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theme/themeOverride5.xml" ContentType="application/vnd.openxmlformats-officedocument.themeOverride+xml"/>
  <Override PartName="/xl/charts/chart25.xml" ContentType="application/vnd.openxmlformats-officedocument.drawingml.chart+xml"/>
  <Override PartName="/xl/theme/themeOverride6.xml" ContentType="application/vnd.openxmlformats-officedocument.themeOverride+xml"/>
  <Override PartName="/xl/charts/chart26.xml" ContentType="application/vnd.openxmlformats-officedocument.drawingml.chart+xml"/>
  <Override PartName="/xl/theme/themeOverride7.xml" ContentType="application/vnd.openxmlformats-officedocument.themeOverride+xml"/>
  <Override PartName="/xl/charts/chart27.xml" ContentType="application/vnd.openxmlformats-officedocument.drawingml.chart+xml"/>
  <Override PartName="/xl/theme/themeOverride8.xml" ContentType="application/vnd.openxmlformats-officedocument.themeOverride+xml"/>
  <Override PartName="/xl/charts/chart28.xml" ContentType="application/vnd.openxmlformats-officedocument.drawingml.chart+xml"/>
  <Override PartName="/xl/theme/themeOverride9.xml" ContentType="application/vnd.openxmlformats-officedocument.themeOverride+xml"/>
  <Override PartName="/xl/drawings/drawing4.xml" ContentType="application/vnd.openxmlformats-officedocument.drawingml.chartshapes+xml"/>
  <Override PartName="/xl/charts/chart29.xml" ContentType="application/vnd.openxmlformats-officedocument.drawingml.chart+xml"/>
  <Override PartName="/xl/theme/themeOverride10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ml.chartshapes+xml"/>
  <Override PartName="/xl/charts/chart3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filterPrivacy="1" showInkAnnotation="0"/>
  <xr:revisionPtr revIDLastSave="0" documentId="13_ncr:1_{086178F7-9F88-9B43-AF69-F0FD222F9295}" xr6:coauthVersionLast="43" xr6:coauthVersionMax="45" xr10:uidLastSave="{00000000-0000-0000-0000-000000000000}"/>
  <bookViews>
    <workbookView xWindow="0" yWindow="460" windowWidth="21580" windowHeight="8040" tabRatio="734" firstSheet="5" activeTab="6" xr2:uid="{00000000-000D-0000-FFFF-FFFF00000000}"/>
  </bookViews>
  <sheets>
    <sheet name="EIS" sheetId="2" r:id="rId1"/>
    <sheet name="EIS (func)" sheetId="37" r:id="rId2"/>
    <sheet name="EIS Graph" sheetId="33" r:id="rId3"/>
    <sheet name="Ea 계산" sheetId="51" r:id="rId4"/>
    <sheet name="C,P" sheetId="47" r:id="rId5"/>
    <sheet name="j-V-P" sheetId="31" r:id="rId6"/>
    <sheet name="j-V-P graph" sheetId="34" r:id="rId7"/>
    <sheet name="SEM image" sheetId="48" r:id="rId8"/>
    <sheet name="Longterm" sheetId="50" r:id="rId9"/>
  </sheets>
  <definedNames>
    <definedName name="_xlnm._FilterDatabase" localSheetId="0" hidden="1">EIS!$A$4:$K$144</definedName>
    <definedName name="_xlnm._FilterDatabase" localSheetId="5" hidden="1">'j-V-P'!$A$3:$G$938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27" i="31" l="1"/>
  <c r="K926" i="31"/>
  <c r="K925" i="31"/>
  <c r="K924" i="31"/>
  <c r="K923" i="31"/>
  <c r="K922" i="31"/>
  <c r="K921" i="31"/>
  <c r="K920" i="31"/>
  <c r="K919" i="31"/>
  <c r="K918" i="31"/>
  <c r="K917" i="31"/>
  <c r="K916" i="31"/>
  <c r="K915" i="31"/>
  <c r="K914" i="31"/>
  <c r="K913" i="31"/>
  <c r="K912" i="31"/>
  <c r="K911" i="31"/>
  <c r="K910" i="31"/>
  <c r="K909" i="31"/>
  <c r="K908" i="31"/>
  <c r="K907" i="31"/>
  <c r="K906" i="31"/>
  <c r="K905" i="31"/>
  <c r="K904" i="31"/>
  <c r="K903" i="31"/>
  <c r="K902" i="31"/>
  <c r="K901" i="31"/>
  <c r="K900" i="31"/>
  <c r="K899" i="31"/>
  <c r="K898" i="31"/>
  <c r="K897" i="31"/>
  <c r="K896" i="31"/>
  <c r="K895" i="31"/>
  <c r="K894" i="31"/>
  <c r="K893" i="31"/>
  <c r="K892" i="31"/>
  <c r="K891" i="31"/>
  <c r="K890" i="31"/>
  <c r="K889" i="31"/>
  <c r="K888" i="31"/>
  <c r="K887" i="31"/>
  <c r="K886" i="31"/>
  <c r="K885" i="31"/>
  <c r="K884" i="31"/>
  <c r="K883" i="31"/>
  <c r="K882" i="31"/>
  <c r="K881" i="31"/>
  <c r="K880" i="31"/>
  <c r="K879" i="31"/>
  <c r="K878" i="31"/>
  <c r="K877" i="31"/>
  <c r="K876" i="31"/>
  <c r="K875" i="31"/>
  <c r="K874" i="31"/>
  <c r="K873" i="31"/>
  <c r="K872" i="31"/>
  <c r="K871" i="31"/>
  <c r="K870" i="31"/>
  <c r="K869" i="31"/>
  <c r="K868" i="31"/>
  <c r="K867" i="31"/>
  <c r="K866" i="31"/>
  <c r="K865" i="31"/>
  <c r="K864" i="31"/>
  <c r="K863" i="31"/>
  <c r="K862" i="31"/>
  <c r="K861" i="31"/>
  <c r="K860" i="31"/>
  <c r="K859" i="31"/>
  <c r="K858" i="31"/>
  <c r="K857" i="31"/>
  <c r="K856" i="31"/>
  <c r="K855" i="31"/>
  <c r="K854" i="31"/>
  <c r="K853" i="31"/>
  <c r="K852" i="31"/>
  <c r="K851" i="31"/>
  <c r="K850" i="31"/>
  <c r="K849" i="31"/>
  <c r="K848" i="31"/>
  <c r="K847" i="31"/>
  <c r="K846" i="31"/>
  <c r="K845" i="31"/>
  <c r="K844" i="31"/>
  <c r="K843" i="31"/>
  <c r="K842" i="31"/>
  <c r="K841" i="31"/>
  <c r="K840" i="31"/>
  <c r="K839" i="31"/>
  <c r="K838" i="31"/>
  <c r="K837" i="31"/>
  <c r="K836" i="31"/>
  <c r="K835" i="31"/>
  <c r="K834" i="31"/>
  <c r="K833" i="31"/>
  <c r="K832" i="31"/>
  <c r="K831" i="31"/>
  <c r="K830" i="31"/>
  <c r="K829" i="31"/>
  <c r="K828" i="31"/>
  <c r="K827" i="31"/>
  <c r="K826" i="31"/>
  <c r="K825" i="31"/>
  <c r="K824" i="31"/>
  <c r="K823" i="31"/>
  <c r="K822" i="31"/>
  <c r="K821" i="31"/>
  <c r="K820" i="31"/>
  <c r="K819" i="31"/>
  <c r="K818" i="31"/>
  <c r="K817" i="31"/>
  <c r="K816" i="31"/>
  <c r="K815" i="31"/>
  <c r="K814" i="31"/>
  <c r="K813" i="31"/>
  <c r="K812" i="31"/>
  <c r="K811" i="31"/>
  <c r="K810" i="31"/>
  <c r="K809" i="31"/>
  <c r="K808" i="31"/>
  <c r="K807" i="31"/>
  <c r="K806" i="31"/>
  <c r="K805" i="31"/>
  <c r="K804" i="31"/>
  <c r="K803" i="31"/>
  <c r="K802" i="31"/>
  <c r="K801" i="31"/>
  <c r="K800" i="31"/>
  <c r="K799" i="31"/>
  <c r="K798" i="31"/>
  <c r="K797" i="31"/>
  <c r="K796" i="31"/>
  <c r="K795" i="31"/>
  <c r="K794" i="31"/>
  <c r="K793" i="31"/>
  <c r="K792" i="31"/>
  <c r="K791" i="31"/>
  <c r="K790" i="31"/>
  <c r="K789" i="31"/>
  <c r="K788" i="31"/>
  <c r="K787" i="31"/>
  <c r="K786" i="31"/>
  <c r="K785" i="31"/>
  <c r="K784" i="31"/>
  <c r="K783" i="31"/>
  <c r="K782" i="31"/>
  <c r="K781" i="31"/>
  <c r="K780" i="31"/>
  <c r="K779" i="31"/>
  <c r="K778" i="31"/>
  <c r="K777" i="31"/>
  <c r="K776" i="31"/>
  <c r="K775" i="31"/>
  <c r="K774" i="31"/>
  <c r="K773" i="31"/>
  <c r="K772" i="31"/>
  <c r="K771" i="31"/>
  <c r="K770" i="31"/>
  <c r="K769" i="31"/>
  <c r="K768" i="31"/>
  <c r="K767" i="31"/>
  <c r="K766" i="31"/>
  <c r="K765" i="31"/>
  <c r="K764" i="31"/>
  <c r="K763" i="31"/>
  <c r="K762" i="31"/>
  <c r="K761" i="31"/>
  <c r="K760" i="31"/>
  <c r="K759" i="31"/>
  <c r="K758" i="31"/>
  <c r="K757" i="31"/>
  <c r="K756" i="31"/>
  <c r="K755" i="31"/>
  <c r="K754" i="31"/>
  <c r="K753" i="31"/>
  <c r="K752" i="31"/>
  <c r="K751" i="31"/>
  <c r="K750" i="31"/>
  <c r="K749" i="31"/>
  <c r="K748" i="31"/>
  <c r="K747" i="31"/>
  <c r="K746" i="31"/>
  <c r="K745" i="31"/>
  <c r="K744" i="31"/>
  <c r="K743" i="31"/>
  <c r="K742" i="31"/>
  <c r="K741" i="31"/>
  <c r="K740" i="31"/>
  <c r="K739" i="31"/>
  <c r="K738" i="31"/>
  <c r="K737" i="31"/>
  <c r="K736" i="31"/>
  <c r="K735" i="31"/>
  <c r="K734" i="31"/>
  <c r="K733" i="31"/>
  <c r="K732" i="31"/>
  <c r="K731" i="31"/>
  <c r="K730" i="31"/>
  <c r="K729" i="31"/>
  <c r="K728" i="31"/>
  <c r="K727" i="31"/>
  <c r="K726" i="31"/>
  <c r="K725" i="31"/>
  <c r="K724" i="31"/>
  <c r="K723" i="31"/>
  <c r="K722" i="31"/>
  <c r="K721" i="31"/>
  <c r="K720" i="31"/>
  <c r="K719" i="31"/>
  <c r="K718" i="31"/>
  <c r="K717" i="31"/>
  <c r="K716" i="31"/>
  <c r="K715" i="31"/>
  <c r="K714" i="31"/>
  <c r="K713" i="31"/>
  <c r="K712" i="31"/>
  <c r="K711" i="31"/>
  <c r="K710" i="31"/>
  <c r="K709" i="31"/>
  <c r="K708" i="31"/>
  <c r="K707" i="31"/>
  <c r="K706" i="31"/>
  <c r="K705" i="31"/>
  <c r="K704" i="31"/>
  <c r="K703" i="31"/>
  <c r="K702" i="31"/>
  <c r="K701" i="31"/>
  <c r="K700" i="31"/>
  <c r="K699" i="31"/>
  <c r="K698" i="31"/>
  <c r="K697" i="31"/>
  <c r="K696" i="31"/>
  <c r="K695" i="31"/>
  <c r="K694" i="31"/>
  <c r="K693" i="31"/>
  <c r="K692" i="31"/>
  <c r="K691" i="31"/>
  <c r="K690" i="31"/>
  <c r="K689" i="31"/>
  <c r="K688" i="31"/>
  <c r="K687" i="31"/>
  <c r="K686" i="31"/>
  <c r="K685" i="31"/>
  <c r="K684" i="31"/>
  <c r="K683" i="31"/>
  <c r="K682" i="31"/>
  <c r="K681" i="31"/>
  <c r="K680" i="31"/>
  <c r="K679" i="31"/>
  <c r="K678" i="31"/>
  <c r="K677" i="31"/>
  <c r="K676" i="31"/>
  <c r="K675" i="31"/>
  <c r="K674" i="31"/>
  <c r="K673" i="31"/>
  <c r="K672" i="31"/>
  <c r="K671" i="31"/>
  <c r="K670" i="31"/>
  <c r="K669" i="31"/>
  <c r="K668" i="31"/>
  <c r="K667" i="31"/>
  <c r="K666" i="31"/>
  <c r="K665" i="31"/>
  <c r="K664" i="31"/>
  <c r="K663" i="31"/>
  <c r="K662" i="31"/>
  <c r="K661" i="31"/>
  <c r="K660" i="31"/>
  <c r="K659" i="31"/>
  <c r="K658" i="31"/>
  <c r="K657" i="31"/>
  <c r="K656" i="31"/>
  <c r="K655" i="31"/>
  <c r="K654" i="31"/>
  <c r="K653" i="31"/>
  <c r="K652" i="31"/>
  <c r="K651" i="31"/>
  <c r="K650" i="31"/>
  <c r="K649" i="31"/>
  <c r="K648" i="31"/>
  <c r="K647" i="31"/>
  <c r="K646" i="31"/>
  <c r="K645" i="31"/>
  <c r="K644" i="31"/>
  <c r="K643" i="31"/>
  <c r="K642" i="31"/>
  <c r="K641" i="31"/>
  <c r="K640" i="31"/>
  <c r="K639" i="31"/>
  <c r="K638" i="31"/>
  <c r="K637" i="31"/>
  <c r="K636" i="31"/>
  <c r="K635" i="31"/>
  <c r="K634" i="31"/>
  <c r="K633" i="31"/>
  <c r="K632" i="31"/>
  <c r="K631" i="31"/>
  <c r="K630" i="31"/>
  <c r="K629" i="31"/>
  <c r="K628" i="31"/>
  <c r="K627" i="31"/>
  <c r="K626" i="31"/>
  <c r="K625" i="31"/>
  <c r="K624" i="31"/>
  <c r="K623" i="31"/>
  <c r="K622" i="31"/>
  <c r="K621" i="31"/>
  <c r="K620" i="31"/>
  <c r="K619" i="31"/>
  <c r="K618" i="31"/>
  <c r="K617" i="31"/>
  <c r="K616" i="31"/>
  <c r="K615" i="31"/>
  <c r="K614" i="31"/>
  <c r="K613" i="31"/>
  <c r="K612" i="31"/>
  <c r="K611" i="31"/>
  <c r="K610" i="31"/>
  <c r="K609" i="31"/>
  <c r="K608" i="31"/>
  <c r="K607" i="31"/>
  <c r="K606" i="31"/>
  <c r="K605" i="31"/>
  <c r="K604" i="31"/>
  <c r="K603" i="31"/>
  <c r="K602" i="31"/>
  <c r="K601" i="31"/>
  <c r="K600" i="31"/>
  <c r="K599" i="31"/>
  <c r="K598" i="31"/>
  <c r="K597" i="31"/>
  <c r="K596" i="31"/>
  <c r="K595" i="31"/>
  <c r="K594" i="31"/>
  <c r="K593" i="31"/>
  <c r="K592" i="31"/>
  <c r="K591" i="31"/>
  <c r="K590" i="31"/>
  <c r="K589" i="31"/>
  <c r="K588" i="31"/>
  <c r="K587" i="31"/>
  <c r="K586" i="31"/>
  <c r="K585" i="31"/>
  <c r="K584" i="31"/>
  <c r="K583" i="31"/>
  <c r="K582" i="31"/>
  <c r="K581" i="31"/>
  <c r="K580" i="31"/>
  <c r="K579" i="31"/>
  <c r="K578" i="31"/>
  <c r="K577" i="31"/>
  <c r="K576" i="31"/>
  <c r="K575" i="31"/>
  <c r="K574" i="31"/>
  <c r="K573" i="31"/>
  <c r="K572" i="31"/>
  <c r="K571" i="31"/>
  <c r="K570" i="31"/>
  <c r="K569" i="31"/>
  <c r="K568" i="31"/>
  <c r="K567" i="31"/>
  <c r="K566" i="31"/>
  <c r="K565" i="31"/>
  <c r="K564" i="31"/>
  <c r="K563" i="31"/>
  <c r="K562" i="31"/>
  <c r="K561" i="31"/>
  <c r="K560" i="31"/>
  <c r="K559" i="31"/>
  <c r="K558" i="31"/>
  <c r="K557" i="31"/>
  <c r="K556" i="31"/>
  <c r="K555" i="31"/>
  <c r="K554" i="31"/>
  <c r="K553" i="31"/>
  <c r="K552" i="31"/>
  <c r="K551" i="31"/>
  <c r="K550" i="31"/>
  <c r="K549" i="31"/>
  <c r="K548" i="31"/>
  <c r="K547" i="31"/>
  <c r="K546" i="31"/>
  <c r="K545" i="31"/>
  <c r="K544" i="31"/>
  <c r="K543" i="31"/>
  <c r="K542" i="31"/>
  <c r="K541" i="31"/>
  <c r="K540" i="31"/>
  <c r="K539" i="31"/>
  <c r="K538" i="31"/>
  <c r="K537" i="31"/>
  <c r="K536" i="31"/>
  <c r="K535" i="31"/>
  <c r="K534" i="31"/>
  <c r="K533" i="31"/>
  <c r="K532" i="31"/>
  <c r="K531" i="31"/>
  <c r="K530" i="31"/>
  <c r="K529" i="31"/>
  <c r="K528" i="31"/>
  <c r="K527" i="31"/>
  <c r="K526" i="31"/>
  <c r="K525" i="31"/>
  <c r="K524" i="31"/>
  <c r="K523" i="31"/>
  <c r="K522" i="31"/>
  <c r="K521" i="31"/>
  <c r="K520" i="31"/>
  <c r="K519" i="31"/>
  <c r="K518" i="31"/>
  <c r="K517" i="31"/>
  <c r="K516" i="31"/>
  <c r="K515" i="31"/>
  <c r="K514" i="31"/>
  <c r="K513" i="31"/>
  <c r="K512" i="31"/>
  <c r="K511" i="31"/>
  <c r="K510" i="31"/>
  <c r="K509" i="31"/>
  <c r="K508" i="31"/>
  <c r="K507" i="31"/>
  <c r="K506" i="31"/>
  <c r="K505" i="31"/>
  <c r="K504" i="31"/>
  <c r="K503" i="31"/>
  <c r="K502" i="31"/>
  <c r="K501" i="31"/>
  <c r="K500" i="31"/>
  <c r="K499" i="31"/>
  <c r="K498" i="31"/>
  <c r="K497" i="31"/>
  <c r="K496" i="31"/>
  <c r="K495" i="31"/>
  <c r="K494" i="31"/>
  <c r="K493" i="31"/>
  <c r="K492" i="31"/>
  <c r="K491" i="31"/>
  <c r="K490" i="31"/>
  <c r="K489" i="31"/>
  <c r="K488" i="31"/>
  <c r="K487" i="31"/>
  <c r="K486" i="31"/>
  <c r="K485" i="31"/>
  <c r="K484" i="31"/>
  <c r="K483" i="31"/>
  <c r="K482" i="31"/>
  <c r="K481" i="31"/>
  <c r="K480" i="31"/>
  <c r="K479" i="31"/>
  <c r="K478" i="31"/>
  <c r="K477" i="31"/>
  <c r="K476" i="31"/>
  <c r="K475" i="31"/>
  <c r="K474" i="31"/>
  <c r="K473" i="31"/>
  <c r="K472" i="31"/>
  <c r="K471" i="31"/>
  <c r="K470" i="31"/>
  <c r="K469" i="31"/>
  <c r="K468" i="31"/>
  <c r="K467" i="31"/>
  <c r="K466" i="31"/>
  <c r="K465" i="31"/>
  <c r="K464" i="31"/>
  <c r="K463" i="31"/>
  <c r="K462" i="31"/>
  <c r="K461" i="31"/>
  <c r="K460" i="31"/>
  <c r="K459" i="31"/>
  <c r="K458" i="31"/>
  <c r="K457" i="31"/>
  <c r="K456" i="31"/>
  <c r="K455" i="31"/>
  <c r="K454" i="31"/>
  <c r="K453" i="31"/>
  <c r="K452" i="31"/>
  <c r="K451" i="31"/>
  <c r="K450" i="31"/>
  <c r="K449" i="31"/>
  <c r="K448" i="31"/>
  <c r="K447" i="31"/>
  <c r="K446" i="31"/>
  <c r="K445" i="31"/>
  <c r="K444" i="31"/>
  <c r="K443" i="31"/>
  <c r="K442" i="31"/>
  <c r="K441" i="31"/>
  <c r="K440" i="31"/>
  <c r="K439" i="31"/>
  <c r="K438" i="31"/>
  <c r="K437" i="31"/>
  <c r="K436" i="31"/>
  <c r="K435" i="31"/>
  <c r="K434" i="31"/>
  <c r="K433" i="31"/>
  <c r="K432" i="31"/>
  <c r="K431" i="31"/>
  <c r="K430" i="31"/>
  <c r="K429" i="31"/>
  <c r="K428" i="31"/>
  <c r="K427" i="31"/>
  <c r="K426" i="31"/>
  <c r="K425" i="31"/>
  <c r="K424" i="31"/>
  <c r="K423" i="31"/>
  <c r="K422" i="31"/>
  <c r="K421" i="31"/>
  <c r="K420" i="31"/>
  <c r="K419" i="31"/>
  <c r="K418" i="31"/>
  <c r="K417" i="31"/>
  <c r="K416" i="31"/>
  <c r="K415" i="31"/>
  <c r="K414" i="31"/>
  <c r="K413" i="31"/>
  <c r="K412" i="31"/>
  <c r="K411" i="31"/>
  <c r="K410" i="31"/>
  <c r="K409" i="31"/>
  <c r="K408" i="31"/>
  <c r="K407" i="31"/>
  <c r="K406" i="31"/>
  <c r="K405" i="31"/>
  <c r="K404" i="31"/>
  <c r="K403" i="31"/>
  <c r="K402" i="31"/>
  <c r="K401" i="31"/>
  <c r="K400" i="31"/>
  <c r="K399" i="31"/>
  <c r="K398" i="31"/>
  <c r="K397" i="31"/>
  <c r="K396" i="31"/>
  <c r="K395" i="31"/>
  <c r="K394" i="31"/>
  <c r="K393" i="31"/>
  <c r="K392" i="31"/>
  <c r="K391" i="31"/>
  <c r="K390" i="31"/>
  <c r="K389" i="31"/>
  <c r="K388" i="31"/>
  <c r="K387" i="31"/>
  <c r="K386" i="31"/>
  <c r="K385" i="31"/>
  <c r="K384" i="31"/>
  <c r="K383" i="31"/>
  <c r="K382" i="31"/>
  <c r="K381" i="31"/>
  <c r="K380" i="31"/>
  <c r="K379" i="31"/>
  <c r="K378" i="31"/>
  <c r="K377" i="31"/>
  <c r="K376" i="31"/>
  <c r="K375" i="31"/>
  <c r="K374" i="31"/>
  <c r="K373" i="31"/>
  <c r="K372" i="31"/>
  <c r="K371" i="31"/>
  <c r="K370" i="31"/>
  <c r="K369" i="31"/>
  <c r="K368" i="31"/>
  <c r="K367" i="31"/>
  <c r="K366" i="31"/>
  <c r="K365" i="31"/>
  <c r="K364" i="31"/>
  <c r="K363" i="31"/>
  <c r="K362" i="31"/>
  <c r="K361" i="31"/>
  <c r="K360" i="31"/>
  <c r="K359" i="31"/>
  <c r="K358" i="31"/>
  <c r="K357" i="31"/>
  <c r="K356" i="31"/>
  <c r="K355" i="31"/>
  <c r="K354" i="31"/>
  <c r="K353" i="31"/>
  <c r="K352" i="31"/>
  <c r="K351" i="31"/>
  <c r="K350" i="31"/>
  <c r="K349" i="31"/>
  <c r="K348" i="31"/>
  <c r="K347" i="31"/>
  <c r="K346" i="31"/>
  <c r="K345" i="31"/>
  <c r="K344" i="31"/>
  <c r="K343" i="31"/>
  <c r="K342" i="31"/>
  <c r="K341" i="31"/>
  <c r="K340" i="31"/>
  <c r="K339" i="31"/>
  <c r="K338" i="31"/>
  <c r="K337" i="31"/>
  <c r="K336" i="31"/>
  <c r="K335" i="31"/>
  <c r="K334" i="31"/>
  <c r="K333" i="31"/>
  <c r="K332" i="31"/>
  <c r="K331" i="31"/>
  <c r="K330" i="31"/>
  <c r="K329" i="31"/>
  <c r="K328" i="31"/>
  <c r="K327" i="31"/>
  <c r="K326" i="31"/>
  <c r="K325" i="31"/>
  <c r="K324" i="31"/>
  <c r="K323" i="31"/>
  <c r="K322" i="31"/>
  <c r="K321" i="31"/>
  <c r="K320" i="31"/>
  <c r="K319" i="31"/>
  <c r="K318" i="31"/>
  <c r="K317" i="31"/>
  <c r="K316" i="31"/>
  <c r="K315" i="31"/>
  <c r="K314" i="31"/>
  <c r="K313" i="31"/>
  <c r="K312" i="31"/>
  <c r="K311" i="31"/>
  <c r="K310" i="31"/>
  <c r="K309" i="31"/>
  <c r="K308" i="31"/>
  <c r="K307" i="31"/>
  <c r="K306" i="31"/>
  <c r="K305" i="31"/>
  <c r="K304" i="31"/>
  <c r="K303" i="31"/>
  <c r="K302" i="31"/>
  <c r="K301" i="31"/>
  <c r="K300" i="31"/>
  <c r="K299" i="31"/>
  <c r="K298" i="31"/>
  <c r="K297" i="31"/>
  <c r="K296" i="31"/>
  <c r="K295" i="31"/>
  <c r="K294" i="31"/>
  <c r="K293" i="31"/>
  <c r="K292" i="31"/>
  <c r="K291" i="31"/>
  <c r="K290" i="31"/>
  <c r="K289" i="31"/>
  <c r="K288" i="31"/>
  <c r="K287" i="31"/>
  <c r="K286" i="31"/>
  <c r="K285" i="31"/>
  <c r="K284" i="31"/>
  <c r="K283" i="31"/>
  <c r="K282" i="31"/>
  <c r="K281" i="31"/>
  <c r="K280" i="31"/>
  <c r="K279" i="31"/>
  <c r="K278" i="31"/>
  <c r="K277" i="31"/>
  <c r="K276" i="31"/>
  <c r="K275" i="31"/>
  <c r="K274" i="31"/>
  <c r="K273" i="31"/>
  <c r="K272" i="31"/>
  <c r="K271" i="31"/>
  <c r="K270" i="31"/>
  <c r="K269" i="31"/>
  <c r="K268" i="31"/>
  <c r="K267" i="31"/>
  <c r="K266" i="31"/>
  <c r="K265" i="31"/>
  <c r="K264" i="31"/>
  <c r="K263" i="31"/>
  <c r="K262" i="31"/>
  <c r="K261" i="31"/>
  <c r="K260" i="31"/>
  <c r="K259" i="31"/>
  <c r="K258" i="31"/>
  <c r="K257" i="31"/>
  <c r="K256" i="31"/>
  <c r="K255" i="31"/>
  <c r="K254" i="31"/>
  <c r="K253" i="31"/>
  <c r="K252" i="31"/>
  <c r="K251" i="31"/>
  <c r="K250" i="31"/>
  <c r="K249" i="31"/>
  <c r="K248" i="31"/>
  <c r="K247" i="31"/>
  <c r="K246" i="31"/>
  <c r="K245" i="31"/>
  <c r="K244" i="31"/>
  <c r="K243" i="31"/>
  <c r="K242" i="31"/>
  <c r="K241" i="31"/>
  <c r="K240" i="31"/>
  <c r="K239" i="31"/>
  <c r="K238" i="31"/>
  <c r="K237" i="31"/>
  <c r="K236" i="31"/>
  <c r="K235" i="31"/>
  <c r="K234" i="31"/>
  <c r="K233" i="31"/>
  <c r="K232" i="31"/>
  <c r="K231" i="31"/>
  <c r="K230" i="31"/>
  <c r="K229" i="31"/>
  <c r="K228" i="31"/>
  <c r="K227" i="31"/>
  <c r="K226" i="31"/>
  <c r="K225" i="31"/>
  <c r="K224" i="31"/>
  <c r="K223" i="31"/>
  <c r="K222" i="31"/>
  <c r="K221" i="31"/>
  <c r="K220" i="31"/>
  <c r="K219" i="31"/>
  <c r="K218" i="31"/>
  <c r="K217" i="31"/>
  <c r="K216" i="31"/>
  <c r="K215" i="31"/>
  <c r="K214" i="31"/>
  <c r="K213" i="31"/>
  <c r="K212" i="31"/>
  <c r="K211" i="31"/>
  <c r="K210" i="31"/>
  <c r="K209" i="31"/>
  <c r="K208" i="31"/>
  <c r="K207" i="31"/>
  <c r="K206" i="31"/>
  <c r="K205" i="31"/>
  <c r="K204" i="31"/>
  <c r="K203" i="31"/>
  <c r="K202" i="31"/>
  <c r="K201" i="31"/>
  <c r="K200" i="31"/>
  <c r="K199" i="31"/>
  <c r="K198" i="31"/>
  <c r="K197" i="31"/>
  <c r="K196" i="31"/>
  <c r="K195" i="31"/>
  <c r="K194" i="31"/>
  <c r="K193" i="31"/>
  <c r="K192" i="31"/>
  <c r="K191" i="31"/>
  <c r="K190" i="31"/>
  <c r="K189" i="31"/>
  <c r="K188" i="31"/>
  <c r="K187" i="31"/>
  <c r="K186" i="31"/>
  <c r="K185" i="31"/>
  <c r="K184" i="31"/>
  <c r="K183" i="31"/>
  <c r="K182" i="31"/>
  <c r="K181" i="31"/>
  <c r="K180" i="31"/>
  <c r="K179" i="31"/>
  <c r="K178" i="31"/>
  <c r="K177" i="31"/>
  <c r="K176" i="31"/>
  <c r="K175" i="31"/>
  <c r="K174" i="31"/>
  <c r="K173" i="31"/>
  <c r="K172" i="31"/>
  <c r="K171" i="31"/>
  <c r="K170" i="31"/>
  <c r="K169" i="31"/>
  <c r="K168" i="31"/>
  <c r="K167" i="31"/>
  <c r="K166" i="31"/>
  <c r="K165" i="31"/>
  <c r="K164" i="31"/>
  <c r="K163" i="31"/>
  <c r="K162" i="31"/>
  <c r="K161" i="31"/>
  <c r="K160" i="31"/>
  <c r="K159" i="31"/>
  <c r="K158" i="31"/>
  <c r="K157" i="31"/>
  <c r="K156" i="31"/>
  <c r="K155" i="31"/>
  <c r="K154" i="31"/>
  <c r="K153" i="31"/>
  <c r="K152" i="31"/>
  <c r="K151" i="31"/>
  <c r="K150" i="31"/>
  <c r="K149" i="31"/>
  <c r="K148" i="31"/>
  <c r="K147" i="31"/>
  <c r="K146" i="31"/>
  <c r="K145" i="31"/>
  <c r="K144" i="31"/>
  <c r="K143" i="31"/>
  <c r="K142" i="31"/>
  <c r="K141" i="31"/>
  <c r="K140" i="31"/>
  <c r="K139" i="31"/>
  <c r="K138" i="31"/>
  <c r="K137" i="31"/>
  <c r="K136" i="31"/>
  <c r="K135" i="31"/>
  <c r="K134" i="31"/>
  <c r="K133" i="31"/>
  <c r="K132" i="31"/>
  <c r="K131" i="31"/>
  <c r="K130" i="31"/>
  <c r="K129" i="31"/>
  <c r="K128" i="31"/>
  <c r="K127" i="31"/>
  <c r="K126" i="31"/>
  <c r="K125" i="31"/>
  <c r="K124" i="31"/>
  <c r="K123" i="31"/>
  <c r="K122" i="31"/>
  <c r="K121" i="31"/>
  <c r="K120" i="31"/>
  <c r="K119" i="31"/>
  <c r="K118" i="31"/>
  <c r="K117" i="31"/>
  <c r="K116" i="31"/>
  <c r="K115" i="31"/>
  <c r="K114" i="31"/>
  <c r="K113" i="31"/>
  <c r="K112" i="31"/>
  <c r="K111" i="31"/>
  <c r="K110" i="31"/>
  <c r="K109" i="31"/>
  <c r="K108" i="31"/>
  <c r="K107" i="31"/>
  <c r="K106" i="31"/>
  <c r="K105" i="31"/>
  <c r="K104" i="31"/>
  <c r="K103" i="31"/>
  <c r="K102" i="31"/>
  <c r="K101" i="31"/>
  <c r="K100" i="31"/>
  <c r="K99" i="31"/>
  <c r="K98" i="31"/>
  <c r="K97" i="31"/>
  <c r="K96" i="31"/>
  <c r="K95" i="31"/>
  <c r="K94" i="31"/>
  <c r="K93" i="31"/>
  <c r="K92" i="31"/>
  <c r="K91" i="31"/>
  <c r="K90" i="31"/>
  <c r="K89" i="31"/>
  <c r="K88" i="31"/>
  <c r="K87" i="31"/>
  <c r="K86" i="31"/>
  <c r="K85" i="31"/>
  <c r="K84" i="31"/>
  <c r="K83" i="31"/>
  <c r="K82" i="31"/>
  <c r="K81" i="31"/>
  <c r="K80" i="31"/>
  <c r="K79" i="31"/>
  <c r="K78" i="31"/>
  <c r="K77" i="31"/>
  <c r="K76" i="31"/>
  <c r="K75" i="31"/>
  <c r="K74" i="31"/>
  <c r="K73" i="31"/>
  <c r="K72" i="31"/>
  <c r="K71" i="31"/>
  <c r="K70" i="31"/>
  <c r="K69" i="31"/>
  <c r="K68" i="31"/>
  <c r="K67" i="31"/>
  <c r="K66" i="31"/>
  <c r="K65" i="31"/>
  <c r="K64" i="31"/>
  <c r="K63" i="31"/>
  <c r="K62" i="31"/>
  <c r="K61" i="31"/>
  <c r="K60" i="31"/>
  <c r="K59" i="31"/>
  <c r="K58" i="31"/>
  <c r="K57" i="31"/>
  <c r="K56" i="31"/>
  <c r="K55" i="31"/>
  <c r="K54" i="31"/>
  <c r="K53" i="31"/>
  <c r="K52" i="31"/>
  <c r="K51" i="31"/>
  <c r="K50" i="31"/>
  <c r="K49" i="31"/>
  <c r="K48" i="31"/>
  <c r="K47" i="31"/>
  <c r="K46" i="31"/>
  <c r="K45" i="31"/>
  <c r="K44" i="31"/>
  <c r="K43" i="31"/>
  <c r="K42" i="31"/>
  <c r="K41" i="31"/>
  <c r="K40" i="31"/>
  <c r="K39" i="31"/>
  <c r="K38" i="31"/>
  <c r="K37" i="31"/>
  <c r="K36" i="31"/>
  <c r="K35" i="31"/>
  <c r="K34" i="31"/>
  <c r="K33" i="31"/>
  <c r="K32" i="31"/>
  <c r="K31" i="31"/>
  <c r="K30" i="31"/>
  <c r="K29" i="31"/>
  <c r="K28" i="31"/>
  <c r="K27" i="31"/>
  <c r="K26" i="31"/>
  <c r="K25" i="31"/>
  <c r="K24" i="31"/>
  <c r="K23" i="31"/>
  <c r="K22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R927" i="31"/>
  <c r="R926" i="31"/>
  <c r="R925" i="31"/>
  <c r="R924" i="31"/>
  <c r="R923" i="31"/>
  <c r="R922" i="31"/>
  <c r="R921" i="31"/>
  <c r="R920" i="31"/>
  <c r="R919" i="31"/>
  <c r="R918" i="31"/>
  <c r="R917" i="31"/>
  <c r="R916" i="31"/>
  <c r="R915" i="31"/>
  <c r="R914" i="31"/>
  <c r="R913" i="31"/>
  <c r="R912" i="31"/>
  <c r="R911" i="31"/>
  <c r="R910" i="31"/>
  <c r="R909" i="31"/>
  <c r="R908" i="31"/>
  <c r="R907" i="31"/>
  <c r="R906" i="31"/>
  <c r="R905" i="31"/>
  <c r="R904" i="31"/>
  <c r="R903" i="31"/>
  <c r="R902" i="31"/>
  <c r="R901" i="31"/>
  <c r="R900" i="31"/>
  <c r="R899" i="31"/>
  <c r="R898" i="31"/>
  <c r="R897" i="31"/>
  <c r="R896" i="31"/>
  <c r="R895" i="31"/>
  <c r="R894" i="31"/>
  <c r="R893" i="31"/>
  <c r="R892" i="31"/>
  <c r="R891" i="31"/>
  <c r="R890" i="31"/>
  <c r="R889" i="31"/>
  <c r="R888" i="31"/>
  <c r="R887" i="31"/>
  <c r="R886" i="31"/>
  <c r="R885" i="31"/>
  <c r="R884" i="31"/>
  <c r="R883" i="31"/>
  <c r="R882" i="31"/>
  <c r="R881" i="31"/>
  <c r="R880" i="31"/>
  <c r="R879" i="31"/>
  <c r="R878" i="31"/>
  <c r="R877" i="31"/>
  <c r="R876" i="31"/>
  <c r="R875" i="31"/>
  <c r="R874" i="31"/>
  <c r="R873" i="31"/>
  <c r="R872" i="31"/>
  <c r="R871" i="31"/>
  <c r="R870" i="31"/>
  <c r="R869" i="31"/>
  <c r="R868" i="31"/>
  <c r="R867" i="31"/>
  <c r="R866" i="31"/>
  <c r="R865" i="31"/>
  <c r="R864" i="31"/>
  <c r="R863" i="31"/>
  <c r="R862" i="31"/>
  <c r="R861" i="31"/>
  <c r="R860" i="31"/>
  <c r="R859" i="31"/>
  <c r="R858" i="31"/>
  <c r="R857" i="31"/>
  <c r="R856" i="31"/>
  <c r="R855" i="31"/>
  <c r="R854" i="31"/>
  <c r="R853" i="31"/>
  <c r="R852" i="31"/>
  <c r="R851" i="31"/>
  <c r="R850" i="31"/>
  <c r="R849" i="31"/>
  <c r="R848" i="31"/>
  <c r="R847" i="31"/>
  <c r="R846" i="31"/>
  <c r="R845" i="31"/>
  <c r="R844" i="31"/>
  <c r="R843" i="31"/>
  <c r="R842" i="31"/>
  <c r="R841" i="31"/>
  <c r="R840" i="31"/>
  <c r="R839" i="31"/>
  <c r="R838" i="31"/>
  <c r="R837" i="31"/>
  <c r="R836" i="31"/>
  <c r="R835" i="31"/>
  <c r="R834" i="31"/>
  <c r="R833" i="31"/>
  <c r="R832" i="31"/>
  <c r="R831" i="31"/>
  <c r="R830" i="31"/>
  <c r="R829" i="31"/>
  <c r="R828" i="31"/>
  <c r="R827" i="31"/>
  <c r="R826" i="31"/>
  <c r="R825" i="31"/>
  <c r="R824" i="31"/>
  <c r="R823" i="31"/>
  <c r="R822" i="31"/>
  <c r="R821" i="31"/>
  <c r="R820" i="31"/>
  <c r="R819" i="31"/>
  <c r="R818" i="31"/>
  <c r="R817" i="31"/>
  <c r="R816" i="31"/>
  <c r="R815" i="31"/>
  <c r="R814" i="31"/>
  <c r="R813" i="31"/>
  <c r="R812" i="31"/>
  <c r="R811" i="31"/>
  <c r="R810" i="31"/>
  <c r="R809" i="31"/>
  <c r="R808" i="31"/>
  <c r="R807" i="31"/>
  <c r="R806" i="31"/>
  <c r="R805" i="31"/>
  <c r="R804" i="31"/>
  <c r="R803" i="31"/>
  <c r="R802" i="31"/>
  <c r="R801" i="31"/>
  <c r="R800" i="31"/>
  <c r="R799" i="31"/>
  <c r="R798" i="31"/>
  <c r="R797" i="31"/>
  <c r="R796" i="31"/>
  <c r="R795" i="31"/>
  <c r="R794" i="31"/>
  <c r="R793" i="31"/>
  <c r="R792" i="31"/>
  <c r="R791" i="31"/>
  <c r="R790" i="31"/>
  <c r="R789" i="31"/>
  <c r="R788" i="31"/>
  <c r="R787" i="31"/>
  <c r="R786" i="31"/>
  <c r="R785" i="31"/>
  <c r="R784" i="31"/>
  <c r="R783" i="31"/>
  <c r="R782" i="31"/>
  <c r="R781" i="31"/>
  <c r="R780" i="31"/>
  <c r="R779" i="31"/>
  <c r="R778" i="31"/>
  <c r="R777" i="31"/>
  <c r="R776" i="31"/>
  <c r="R775" i="31"/>
  <c r="R774" i="31"/>
  <c r="R773" i="31"/>
  <c r="R772" i="31"/>
  <c r="R771" i="31"/>
  <c r="R770" i="31"/>
  <c r="R769" i="31"/>
  <c r="R768" i="31"/>
  <c r="R767" i="31"/>
  <c r="R766" i="31"/>
  <c r="R765" i="31"/>
  <c r="R764" i="31"/>
  <c r="R763" i="31"/>
  <c r="R762" i="31"/>
  <c r="R761" i="31"/>
  <c r="R760" i="31"/>
  <c r="R759" i="31"/>
  <c r="R758" i="31"/>
  <c r="R757" i="31"/>
  <c r="R756" i="31"/>
  <c r="R755" i="31"/>
  <c r="R754" i="31"/>
  <c r="R753" i="31"/>
  <c r="R752" i="31"/>
  <c r="R751" i="31"/>
  <c r="R750" i="31"/>
  <c r="R749" i="31"/>
  <c r="R748" i="31"/>
  <c r="R747" i="31"/>
  <c r="R746" i="31"/>
  <c r="R745" i="31"/>
  <c r="R744" i="31"/>
  <c r="R743" i="31"/>
  <c r="R742" i="31"/>
  <c r="R741" i="31"/>
  <c r="R740" i="31"/>
  <c r="R739" i="31"/>
  <c r="R738" i="31"/>
  <c r="R737" i="31"/>
  <c r="R736" i="31"/>
  <c r="R735" i="31"/>
  <c r="R734" i="31"/>
  <c r="R733" i="31"/>
  <c r="R732" i="31"/>
  <c r="R731" i="31"/>
  <c r="R730" i="31"/>
  <c r="R729" i="31"/>
  <c r="R728" i="31"/>
  <c r="R727" i="31"/>
  <c r="R726" i="31"/>
  <c r="R725" i="31"/>
  <c r="R724" i="31"/>
  <c r="R723" i="31"/>
  <c r="R722" i="31"/>
  <c r="R721" i="31"/>
  <c r="R720" i="31"/>
  <c r="R719" i="31"/>
  <c r="R718" i="31"/>
  <c r="R717" i="31"/>
  <c r="R716" i="31"/>
  <c r="R715" i="31"/>
  <c r="R714" i="31"/>
  <c r="R713" i="31"/>
  <c r="R712" i="31"/>
  <c r="R711" i="31"/>
  <c r="R710" i="31"/>
  <c r="R709" i="31"/>
  <c r="R708" i="31"/>
  <c r="R707" i="31"/>
  <c r="R706" i="31"/>
  <c r="R705" i="31"/>
  <c r="R704" i="31"/>
  <c r="R703" i="31"/>
  <c r="R702" i="31"/>
  <c r="R701" i="31"/>
  <c r="R700" i="31"/>
  <c r="R699" i="31"/>
  <c r="R698" i="31"/>
  <c r="R697" i="31"/>
  <c r="R696" i="31"/>
  <c r="R695" i="31"/>
  <c r="R694" i="31"/>
  <c r="R693" i="31"/>
  <c r="R692" i="31"/>
  <c r="R691" i="31"/>
  <c r="R690" i="31"/>
  <c r="R689" i="31"/>
  <c r="R688" i="31"/>
  <c r="R687" i="31"/>
  <c r="R686" i="31"/>
  <c r="R685" i="31"/>
  <c r="R684" i="31"/>
  <c r="R683" i="31"/>
  <c r="R682" i="31"/>
  <c r="R681" i="31"/>
  <c r="R680" i="31"/>
  <c r="R679" i="31"/>
  <c r="R678" i="31"/>
  <c r="R677" i="31"/>
  <c r="R676" i="31"/>
  <c r="R675" i="31"/>
  <c r="R674" i="31"/>
  <c r="R673" i="31"/>
  <c r="R672" i="31"/>
  <c r="R671" i="31"/>
  <c r="R670" i="31"/>
  <c r="R669" i="31"/>
  <c r="R668" i="31"/>
  <c r="R667" i="31"/>
  <c r="R666" i="31"/>
  <c r="R665" i="31"/>
  <c r="R664" i="31"/>
  <c r="R663" i="31"/>
  <c r="R662" i="31"/>
  <c r="R661" i="31"/>
  <c r="R660" i="31"/>
  <c r="R659" i="31"/>
  <c r="R658" i="31"/>
  <c r="R657" i="31"/>
  <c r="R656" i="31"/>
  <c r="R655" i="31"/>
  <c r="R654" i="31"/>
  <c r="R653" i="31"/>
  <c r="R652" i="31"/>
  <c r="R651" i="31"/>
  <c r="R650" i="31"/>
  <c r="R649" i="31"/>
  <c r="R648" i="31"/>
  <c r="R647" i="31"/>
  <c r="R646" i="31"/>
  <c r="R645" i="31"/>
  <c r="R644" i="31"/>
  <c r="R643" i="31"/>
  <c r="R642" i="31"/>
  <c r="R641" i="31"/>
  <c r="R640" i="31"/>
  <c r="R639" i="31"/>
  <c r="R638" i="31"/>
  <c r="R637" i="31"/>
  <c r="R636" i="31"/>
  <c r="R635" i="31"/>
  <c r="R634" i="31"/>
  <c r="R633" i="31"/>
  <c r="R632" i="31"/>
  <c r="R631" i="31"/>
  <c r="R630" i="31"/>
  <c r="R629" i="31"/>
  <c r="R628" i="31"/>
  <c r="R627" i="31"/>
  <c r="R626" i="31"/>
  <c r="R625" i="31"/>
  <c r="R624" i="31"/>
  <c r="R623" i="31"/>
  <c r="R622" i="31"/>
  <c r="R621" i="31"/>
  <c r="R620" i="31"/>
  <c r="R619" i="31"/>
  <c r="R618" i="31"/>
  <c r="R617" i="31"/>
  <c r="R616" i="31"/>
  <c r="R615" i="31"/>
  <c r="R614" i="31"/>
  <c r="R613" i="31"/>
  <c r="R612" i="31"/>
  <c r="R611" i="31"/>
  <c r="R610" i="31"/>
  <c r="R609" i="31"/>
  <c r="R608" i="31"/>
  <c r="R607" i="31"/>
  <c r="R606" i="31"/>
  <c r="R605" i="31"/>
  <c r="R604" i="31"/>
  <c r="R603" i="31"/>
  <c r="R602" i="31"/>
  <c r="R601" i="31"/>
  <c r="R600" i="31"/>
  <c r="R599" i="31"/>
  <c r="R598" i="31"/>
  <c r="R597" i="31"/>
  <c r="R596" i="31"/>
  <c r="R595" i="31"/>
  <c r="R594" i="31"/>
  <c r="R593" i="31"/>
  <c r="R592" i="31"/>
  <c r="R591" i="31"/>
  <c r="R590" i="31"/>
  <c r="R589" i="31"/>
  <c r="R588" i="31"/>
  <c r="R587" i="31"/>
  <c r="R586" i="31"/>
  <c r="R585" i="31"/>
  <c r="R584" i="31"/>
  <c r="R583" i="31"/>
  <c r="R582" i="31"/>
  <c r="R581" i="31"/>
  <c r="R580" i="31"/>
  <c r="R579" i="31"/>
  <c r="R578" i="31"/>
  <c r="R577" i="31"/>
  <c r="R576" i="31"/>
  <c r="R575" i="31"/>
  <c r="R574" i="31"/>
  <c r="R573" i="31"/>
  <c r="R572" i="31"/>
  <c r="R571" i="31"/>
  <c r="R570" i="31"/>
  <c r="R569" i="31"/>
  <c r="R568" i="31"/>
  <c r="R567" i="31"/>
  <c r="R566" i="31"/>
  <c r="R565" i="31"/>
  <c r="R564" i="31"/>
  <c r="R563" i="31"/>
  <c r="R562" i="31"/>
  <c r="R561" i="31"/>
  <c r="R560" i="31"/>
  <c r="R559" i="31"/>
  <c r="R558" i="31"/>
  <c r="R557" i="31"/>
  <c r="R556" i="31"/>
  <c r="R555" i="31"/>
  <c r="R554" i="31"/>
  <c r="R553" i="31"/>
  <c r="R552" i="31"/>
  <c r="R551" i="31"/>
  <c r="R550" i="31"/>
  <c r="R549" i="31"/>
  <c r="R548" i="31"/>
  <c r="R547" i="31"/>
  <c r="R546" i="31"/>
  <c r="R545" i="31"/>
  <c r="R544" i="31"/>
  <c r="R543" i="31"/>
  <c r="R542" i="31"/>
  <c r="R541" i="31"/>
  <c r="R540" i="31"/>
  <c r="R539" i="31"/>
  <c r="R538" i="31"/>
  <c r="R537" i="31"/>
  <c r="R536" i="31"/>
  <c r="R535" i="31"/>
  <c r="R534" i="31"/>
  <c r="R533" i="31"/>
  <c r="R532" i="31"/>
  <c r="R531" i="31"/>
  <c r="R530" i="31"/>
  <c r="R529" i="31"/>
  <c r="R528" i="31"/>
  <c r="R527" i="31"/>
  <c r="R526" i="31"/>
  <c r="R525" i="31"/>
  <c r="R524" i="31"/>
  <c r="R523" i="31"/>
  <c r="R522" i="31"/>
  <c r="R521" i="31"/>
  <c r="R520" i="31"/>
  <c r="R519" i="31"/>
  <c r="R518" i="31"/>
  <c r="R517" i="31"/>
  <c r="R516" i="31"/>
  <c r="R515" i="31"/>
  <c r="R514" i="31"/>
  <c r="R513" i="31"/>
  <c r="R512" i="31"/>
  <c r="R511" i="31"/>
  <c r="R510" i="31"/>
  <c r="R509" i="31"/>
  <c r="R508" i="31"/>
  <c r="R507" i="31"/>
  <c r="R506" i="31"/>
  <c r="R505" i="31"/>
  <c r="R504" i="31"/>
  <c r="R503" i="31"/>
  <c r="R502" i="31"/>
  <c r="R501" i="31"/>
  <c r="R500" i="31"/>
  <c r="R499" i="31"/>
  <c r="R498" i="31"/>
  <c r="R497" i="31"/>
  <c r="R496" i="31"/>
  <c r="R495" i="31"/>
  <c r="R494" i="31"/>
  <c r="R493" i="31"/>
  <c r="R492" i="31"/>
  <c r="R491" i="31"/>
  <c r="R490" i="31"/>
  <c r="R489" i="31"/>
  <c r="R488" i="31"/>
  <c r="R487" i="31"/>
  <c r="R486" i="31"/>
  <c r="R485" i="31"/>
  <c r="R484" i="31"/>
  <c r="R483" i="31"/>
  <c r="R482" i="31"/>
  <c r="R481" i="31"/>
  <c r="R480" i="31"/>
  <c r="R479" i="31"/>
  <c r="R478" i="31"/>
  <c r="R477" i="31"/>
  <c r="R476" i="31"/>
  <c r="R475" i="31"/>
  <c r="R474" i="31"/>
  <c r="R473" i="31"/>
  <c r="R472" i="31"/>
  <c r="R471" i="31"/>
  <c r="R470" i="31"/>
  <c r="R469" i="31"/>
  <c r="R468" i="31"/>
  <c r="R467" i="31"/>
  <c r="R466" i="31"/>
  <c r="R465" i="31"/>
  <c r="R464" i="31"/>
  <c r="R463" i="31"/>
  <c r="R462" i="31"/>
  <c r="R461" i="31"/>
  <c r="R460" i="31"/>
  <c r="R459" i="31"/>
  <c r="R458" i="31"/>
  <c r="R457" i="31"/>
  <c r="R456" i="31"/>
  <c r="R455" i="31"/>
  <c r="R454" i="31"/>
  <c r="R453" i="31"/>
  <c r="R452" i="31"/>
  <c r="R451" i="31"/>
  <c r="R450" i="31"/>
  <c r="R449" i="31"/>
  <c r="R448" i="31"/>
  <c r="R447" i="31"/>
  <c r="R446" i="31"/>
  <c r="R445" i="31"/>
  <c r="R444" i="31"/>
  <c r="R443" i="31"/>
  <c r="R442" i="31"/>
  <c r="R441" i="31"/>
  <c r="R440" i="31"/>
  <c r="R439" i="31"/>
  <c r="R438" i="31"/>
  <c r="R437" i="31"/>
  <c r="R436" i="31"/>
  <c r="R435" i="31"/>
  <c r="R434" i="31"/>
  <c r="R433" i="31"/>
  <c r="R432" i="31"/>
  <c r="R431" i="31"/>
  <c r="R430" i="31"/>
  <c r="R429" i="31"/>
  <c r="R428" i="31"/>
  <c r="R427" i="31"/>
  <c r="R426" i="31"/>
  <c r="R425" i="31"/>
  <c r="R424" i="31"/>
  <c r="R423" i="31"/>
  <c r="R422" i="31"/>
  <c r="R421" i="31"/>
  <c r="R420" i="31"/>
  <c r="R419" i="31"/>
  <c r="R418" i="31"/>
  <c r="R417" i="31"/>
  <c r="R416" i="31"/>
  <c r="R415" i="31"/>
  <c r="R414" i="31"/>
  <c r="R413" i="31"/>
  <c r="R412" i="31"/>
  <c r="R411" i="31"/>
  <c r="R410" i="31"/>
  <c r="R409" i="31"/>
  <c r="R408" i="31"/>
  <c r="R407" i="31"/>
  <c r="R406" i="31"/>
  <c r="R405" i="31"/>
  <c r="R404" i="31"/>
  <c r="R403" i="31"/>
  <c r="R402" i="31"/>
  <c r="R401" i="31"/>
  <c r="R400" i="31"/>
  <c r="R399" i="31"/>
  <c r="R398" i="31"/>
  <c r="R397" i="31"/>
  <c r="R396" i="31"/>
  <c r="R395" i="31"/>
  <c r="R394" i="31"/>
  <c r="R393" i="31"/>
  <c r="R392" i="31"/>
  <c r="R391" i="31"/>
  <c r="R390" i="31"/>
  <c r="R389" i="31"/>
  <c r="R388" i="31"/>
  <c r="R387" i="31"/>
  <c r="R386" i="31"/>
  <c r="R385" i="31"/>
  <c r="R384" i="31"/>
  <c r="R383" i="31"/>
  <c r="R382" i="31"/>
  <c r="R381" i="31"/>
  <c r="R380" i="31"/>
  <c r="R379" i="31"/>
  <c r="R378" i="31"/>
  <c r="R377" i="31"/>
  <c r="R376" i="31"/>
  <c r="R375" i="31"/>
  <c r="R374" i="31"/>
  <c r="R373" i="31"/>
  <c r="R372" i="31"/>
  <c r="R371" i="31"/>
  <c r="R370" i="31"/>
  <c r="R369" i="31"/>
  <c r="R368" i="31"/>
  <c r="R367" i="31"/>
  <c r="R366" i="31"/>
  <c r="R365" i="31"/>
  <c r="R364" i="31"/>
  <c r="R363" i="31"/>
  <c r="R362" i="31"/>
  <c r="R361" i="31"/>
  <c r="R360" i="31"/>
  <c r="R359" i="31"/>
  <c r="R358" i="31"/>
  <c r="R357" i="31"/>
  <c r="R356" i="31"/>
  <c r="R355" i="31"/>
  <c r="R354" i="31"/>
  <c r="R353" i="31"/>
  <c r="R352" i="31"/>
  <c r="R351" i="31"/>
  <c r="R350" i="31"/>
  <c r="R349" i="31"/>
  <c r="R348" i="31"/>
  <c r="R347" i="31"/>
  <c r="R346" i="31"/>
  <c r="R345" i="31"/>
  <c r="R344" i="31"/>
  <c r="R343" i="31"/>
  <c r="R342" i="31"/>
  <c r="R341" i="31"/>
  <c r="R340" i="31"/>
  <c r="R339" i="31"/>
  <c r="R338" i="31"/>
  <c r="R337" i="31"/>
  <c r="R336" i="31"/>
  <c r="R335" i="31"/>
  <c r="R334" i="31"/>
  <c r="R333" i="31"/>
  <c r="R332" i="31"/>
  <c r="R331" i="31"/>
  <c r="R330" i="31"/>
  <c r="R329" i="31"/>
  <c r="R328" i="31"/>
  <c r="R327" i="31"/>
  <c r="R326" i="31"/>
  <c r="R325" i="31"/>
  <c r="R324" i="31"/>
  <c r="R323" i="31"/>
  <c r="R322" i="31"/>
  <c r="R321" i="31"/>
  <c r="R320" i="31"/>
  <c r="R319" i="31"/>
  <c r="R318" i="31"/>
  <c r="R317" i="31"/>
  <c r="R316" i="31"/>
  <c r="R315" i="31"/>
  <c r="R314" i="31"/>
  <c r="R313" i="31"/>
  <c r="R312" i="31"/>
  <c r="R311" i="31"/>
  <c r="R310" i="31"/>
  <c r="R309" i="31"/>
  <c r="R308" i="31"/>
  <c r="R307" i="31"/>
  <c r="R306" i="31"/>
  <c r="R305" i="31"/>
  <c r="R304" i="31"/>
  <c r="R303" i="31"/>
  <c r="R302" i="31"/>
  <c r="R301" i="31"/>
  <c r="R300" i="31"/>
  <c r="R299" i="31"/>
  <c r="R298" i="31"/>
  <c r="R297" i="31"/>
  <c r="R296" i="31"/>
  <c r="R295" i="31"/>
  <c r="R294" i="31"/>
  <c r="R293" i="31"/>
  <c r="R292" i="31"/>
  <c r="R291" i="31"/>
  <c r="R290" i="31"/>
  <c r="R289" i="31"/>
  <c r="R288" i="31"/>
  <c r="R287" i="31"/>
  <c r="R286" i="31"/>
  <c r="R285" i="31"/>
  <c r="R284" i="31"/>
  <c r="R283" i="31"/>
  <c r="R282" i="31"/>
  <c r="R281" i="31"/>
  <c r="R280" i="31"/>
  <c r="R279" i="31"/>
  <c r="R278" i="31"/>
  <c r="R277" i="31"/>
  <c r="R276" i="31"/>
  <c r="R275" i="31"/>
  <c r="R274" i="31"/>
  <c r="R273" i="31"/>
  <c r="R272" i="31"/>
  <c r="R271" i="31"/>
  <c r="R270" i="31"/>
  <c r="R269" i="31"/>
  <c r="R268" i="31"/>
  <c r="R267" i="31"/>
  <c r="R266" i="31"/>
  <c r="R265" i="31"/>
  <c r="R264" i="31"/>
  <c r="R263" i="31"/>
  <c r="R262" i="31"/>
  <c r="R261" i="31"/>
  <c r="R260" i="31"/>
  <c r="R259" i="31"/>
  <c r="R258" i="31"/>
  <c r="R257" i="31"/>
  <c r="R256" i="31"/>
  <c r="R255" i="31"/>
  <c r="R254" i="31"/>
  <c r="R253" i="31"/>
  <c r="R252" i="31"/>
  <c r="R251" i="31"/>
  <c r="R250" i="31"/>
  <c r="R249" i="31"/>
  <c r="R248" i="31"/>
  <c r="R247" i="31"/>
  <c r="R246" i="31"/>
  <c r="R245" i="31"/>
  <c r="R244" i="31"/>
  <c r="R243" i="31"/>
  <c r="R242" i="31"/>
  <c r="R241" i="31"/>
  <c r="R240" i="31"/>
  <c r="R239" i="31"/>
  <c r="R238" i="31"/>
  <c r="R237" i="31"/>
  <c r="R236" i="31"/>
  <c r="R235" i="31"/>
  <c r="R234" i="31"/>
  <c r="R233" i="31"/>
  <c r="R232" i="31"/>
  <c r="R231" i="31"/>
  <c r="R230" i="31"/>
  <c r="R229" i="31"/>
  <c r="R228" i="31"/>
  <c r="R227" i="31"/>
  <c r="R226" i="31"/>
  <c r="R225" i="31"/>
  <c r="R224" i="31"/>
  <c r="R223" i="31"/>
  <c r="R222" i="31"/>
  <c r="R221" i="31"/>
  <c r="R220" i="31"/>
  <c r="R219" i="31"/>
  <c r="R218" i="31"/>
  <c r="R217" i="31"/>
  <c r="R216" i="31"/>
  <c r="R215" i="31"/>
  <c r="R214" i="31"/>
  <c r="R213" i="31"/>
  <c r="R212" i="31"/>
  <c r="R211" i="31"/>
  <c r="R210" i="31"/>
  <c r="R209" i="31"/>
  <c r="R208" i="31"/>
  <c r="R207" i="31"/>
  <c r="R206" i="31"/>
  <c r="R205" i="31"/>
  <c r="R204" i="31"/>
  <c r="R203" i="31"/>
  <c r="R202" i="31"/>
  <c r="R201" i="31"/>
  <c r="R200" i="31"/>
  <c r="R199" i="31"/>
  <c r="R198" i="31"/>
  <c r="R197" i="31"/>
  <c r="R196" i="31"/>
  <c r="R195" i="31"/>
  <c r="R194" i="31"/>
  <c r="R193" i="31"/>
  <c r="R192" i="31"/>
  <c r="R191" i="31"/>
  <c r="R190" i="31"/>
  <c r="R189" i="31"/>
  <c r="R188" i="31"/>
  <c r="R187" i="31"/>
  <c r="R186" i="31"/>
  <c r="R185" i="31"/>
  <c r="R184" i="31"/>
  <c r="R183" i="31"/>
  <c r="R182" i="31"/>
  <c r="R181" i="31"/>
  <c r="R180" i="31"/>
  <c r="R179" i="31"/>
  <c r="R178" i="31"/>
  <c r="R177" i="31"/>
  <c r="R176" i="31"/>
  <c r="R175" i="31"/>
  <c r="R174" i="31"/>
  <c r="R173" i="31"/>
  <c r="R172" i="31"/>
  <c r="R171" i="31"/>
  <c r="R170" i="31"/>
  <c r="R169" i="31"/>
  <c r="R168" i="31"/>
  <c r="R167" i="31"/>
  <c r="R166" i="31"/>
  <c r="R165" i="31"/>
  <c r="R164" i="31"/>
  <c r="R163" i="31"/>
  <c r="R162" i="31"/>
  <c r="R161" i="31"/>
  <c r="R160" i="31"/>
  <c r="R159" i="31"/>
  <c r="R158" i="31"/>
  <c r="R157" i="31"/>
  <c r="R156" i="31"/>
  <c r="R155" i="31"/>
  <c r="R154" i="31"/>
  <c r="R153" i="31"/>
  <c r="R152" i="31"/>
  <c r="R151" i="31"/>
  <c r="R150" i="31"/>
  <c r="R149" i="31"/>
  <c r="R148" i="31"/>
  <c r="R147" i="31"/>
  <c r="R146" i="31"/>
  <c r="R145" i="31"/>
  <c r="R144" i="31"/>
  <c r="R143" i="31"/>
  <c r="R142" i="31"/>
  <c r="R141" i="31"/>
  <c r="R140" i="31"/>
  <c r="R139" i="31"/>
  <c r="R138" i="31"/>
  <c r="R137" i="31"/>
  <c r="R136" i="31"/>
  <c r="R135" i="31"/>
  <c r="R134" i="31"/>
  <c r="R133" i="31"/>
  <c r="R132" i="31"/>
  <c r="R131" i="31"/>
  <c r="R130" i="31"/>
  <c r="R129" i="31"/>
  <c r="R128" i="31"/>
  <c r="R127" i="31"/>
  <c r="R126" i="31"/>
  <c r="R125" i="31"/>
  <c r="R124" i="31"/>
  <c r="R123" i="31"/>
  <c r="R122" i="31"/>
  <c r="R121" i="31"/>
  <c r="R120" i="31"/>
  <c r="R119" i="31"/>
  <c r="R118" i="31"/>
  <c r="R117" i="31"/>
  <c r="R116" i="31"/>
  <c r="R115" i="31"/>
  <c r="R114" i="31"/>
  <c r="R113" i="31"/>
  <c r="R112" i="31"/>
  <c r="R111" i="3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R95" i="31"/>
  <c r="R94" i="31"/>
  <c r="R93" i="31"/>
  <c r="R92" i="31"/>
  <c r="R91" i="31"/>
  <c r="R90" i="31"/>
  <c r="R89" i="31"/>
  <c r="R88" i="31"/>
  <c r="R87" i="31"/>
  <c r="R86" i="31"/>
  <c r="R85" i="31"/>
  <c r="R84" i="31"/>
  <c r="R83" i="31"/>
  <c r="R82" i="31"/>
  <c r="R81" i="31"/>
  <c r="R80" i="31"/>
  <c r="R79" i="31"/>
  <c r="R78" i="31"/>
  <c r="R77" i="31"/>
  <c r="R76" i="31"/>
  <c r="R75" i="31"/>
  <c r="R74" i="31"/>
  <c r="R73" i="31"/>
  <c r="R72" i="31"/>
  <c r="R71" i="31"/>
  <c r="R70" i="31"/>
  <c r="R69" i="31"/>
  <c r="R68" i="31"/>
  <c r="R67" i="31"/>
  <c r="R66" i="31"/>
  <c r="R65" i="31"/>
  <c r="R64" i="31"/>
  <c r="R63" i="31"/>
  <c r="R62" i="31"/>
  <c r="R61" i="31"/>
  <c r="R60" i="31"/>
  <c r="R59" i="31"/>
  <c r="R58" i="31"/>
  <c r="R57" i="31"/>
  <c r="R56" i="31"/>
  <c r="R55" i="31"/>
  <c r="R54" i="31"/>
  <c r="R53" i="31"/>
  <c r="R52" i="31"/>
  <c r="R51" i="31"/>
  <c r="R50" i="31"/>
  <c r="R49" i="31"/>
  <c r="R48" i="31"/>
  <c r="R47" i="31"/>
  <c r="R46" i="31"/>
  <c r="R45" i="31"/>
  <c r="R44" i="31"/>
  <c r="R43" i="31"/>
  <c r="R42" i="31"/>
  <c r="R41" i="31"/>
  <c r="R40" i="31"/>
  <c r="R39" i="31"/>
  <c r="R38" i="31"/>
  <c r="R37" i="31"/>
  <c r="R36" i="31"/>
  <c r="R35" i="31"/>
  <c r="R34" i="31"/>
  <c r="R33" i="31"/>
  <c r="R32" i="31"/>
  <c r="R31" i="31"/>
  <c r="R30" i="31"/>
  <c r="R29" i="31"/>
  <c r="R28" i="31"/>
  <c r="R27" i="31"/>
  <c r="R26" i="31"/>
  <c r="R25" i="31"/>
  <c r="R24" i="31"/>
  <c r="R23" i="31"/>
  <c r="R22" i="31"/>
  <c r="R21" i="31"/>
  <c r="R20" i="31"/>
  <c r="R19" i="31"/>
  <c r="R18" i="31"/>
  <c r="R17" i="31"/>
  <c r="R16" i="31"/>
  <c r="R15" i="31"/>
  <c r="R14" i="31"/>
  <c r="R13" i="31"/>
  <c r="R12" i="31"/>
  <c r="R11" i="31"/>
  <c r="R10" i="31"/>
  <c r="R9" i="31"/>
  <c r="R8" i="31"/>
  <c r="R7" i="31"/>
  <c r="R6" i="31"/>
  <c r="R5" i="31"/>
  <c r="Y927" i="31"/>
  <c r="Y926" i="31"/>
  <c r="Y925" i="31"/>
  <c r="Y924" i="31"/>
  <c r="Y923" i="31"/>
  <c r="Y922" i="31"/>
  <c r="Y921" i="31"/>
  <c r="Y920" i="31"/>
  <c r="Y919" i="31"/>
  <c r="Y918" i="31"/>
  <c r="Y917" i="31"/>
  <c r="Y916" i="31"/>
  <c r="Y915" i="31"/>
  <c r="Y914" i="31"/>
  <c r="Y913" i="31"/>
  <c r="Y912" i="31"/>
  <c r="Y911" i="31"/>
  <c r="Y910" i="31"/>
  <c r="Y909" i="31"/>
  <c r="Y908" i="31"/>
  <c r="Y907" i="31"/>
  <c r="Y906" i="31"/>
  <c r="Y905" i="31"/>
  <c r="Y904" i="31"/>
  <c r="Y903" i="31"/>
  <c r="Y902" i="31"/>
  <c r="Y901" i="31"/>
  <c r="Y900" i="31"/>
  <c r="Y899" i="31"/>
  <c r="Y898" i="31"/>
  <c r="Y897" i="31"/>
  <c r="Y896" i="31"/>
  <c r="Y895" i="31"/>
  <c r="Y894" i="31"/>
  <c r="Y893" i="31"/>
  <c r="Y892" i="31"/>
  <c r="Y891" i="31"/>
  <c r="Y890" i="31"/>
  <c r="Y889" i="31"/>
  <c r="Y888" i="31"/>
  <c r="Y887" i="31"/>
  <c r="Y886" i="31"/>
  <c r="Y885" i="31"/>
  <c r="Y884" i="31"/>
  <c r="Y883" i="31"/>
  <c r="Y882" i="31"/>
  <c r="Y881" i="31"/>
  <c r="Y880" i="31"/>
  <c r="Y879" i="31"/>
  <c r="Y878" i="31"/>
  <c r="Y877" i="31"/>
  <c r="Y876" i="31"/>
  <c r="Y875" i="31"/>
  <c r="Y874" i="31"/>
  <c r="Y873" i="31"/>
  <c r="Y872" i="31"/>
  <c r="Y871" i="31"/>
  <c r="Y870" i="31"/>
  <c r="Y869" i="31"/>
  <c r="Y868" i="31"/>
  <c r="Y867" i="31"/>
  <c r="Y866" i="31"/>
  <c r="Y865" i="31"/>
  <c r="Y864" i="31"/>
  <c r="Y863" i="31"/>
  <c r="Y862" i="31"/>
  <c r="Y861" i="31"/>
  <c r="Y860" i="31"/>
  <c r="Y859" i="31"/>
  <c r="Y858" i="31"/>
  <c r="Y857" i="31"/>
  <c r="Y856" i="31"/>
  <c r="Y855" i="31"/>
  <c r="Y854" i="31"/>
  <c r="Y853" i="31"/>
  <c r="Y852" i="31"/>
  <c r="Y851" i="31"/>
  <c r="Y850" i="31"/>
  <c r="Y849" i="31"/>
  <c r="Y848" i="31"/>
  <c r="Y847" i="31"/>
  <c r="Y846" i="31"/>
  <c r="Y845" i="31"/>
  <c r="Y844" i="31"/>
  <c r="Y843" i="31"/>
  <c r="Y842" i="31"/>
  <c r="Y841" i="31"/>
  <c r="Y840" i="31"/>
  <c r="Y839" i="31"/>
  <c r="Y838" i="31"/>
  <c r="Y837" i="31"/>
  <c r="Y836" i="31"/>
  <c r="Y835" i="31"/>
  <c r="Y834" i="31"/>
  <c r="Y833" i="31"/>
  <c r="Y832" i="31"/>
  <c r="Y831" i="31"/>
  <c r="Y830" i="31"/>
  <c r="Y829" i="31"/>
  <c r="Y828" i="31"/>
  <c r="Y827" i="31"/>
  <c r="Y826" i="31"/>
  <c r="Y825" i="31"/>
  <c r="Y824" i="31"/>
  <c r="Y823" i="31"/>
  <c r="Y822" i="31"/>
  <c r="Y821" i="31"/>
  <c r="Y820" i="31"/>
  <c r="Y819" i="31"/>
  <c r="Y818" i="31"/>
  <c r="Y817" i="31"/>
  <c r="Y816" i="31"/>
  <c r="Y815" i="31"/>
  <c r="Y814" i="31"/>
  <c r="Y813" i="31"/>
  <c r="Y812" i="31"/>
  <c r="Y811" i="31"/>
  <c r="Y810" i="31"/>
  <c r="Y809" i="31"/>
  <c r="Y808" i="31"/>
  <c r="Y807" i="31"/>
  <c r="Y806" i="31"/>
  <c r="Y805" i="31"/>
  <c r="Y804" i="31"/>
  <c r="Y803" i="31"/>
  <c r="Y802" i="31"/>
  <c r="Y801" i="31"/>
  <c r="Y800" i="31"/>
  <c r="Y799" i="31"/>
  <c r="Y798" i="31"/>
  <c r="Y797" i="31"/>
  <c r="Y796" i="31"/>
  <c r="Y795" i="31"/>
  <c r="Y794" i="31"/>
  <c r="Y793" i="31"/>
  <c r="Y792" i="31"/>
  <c r="Y791" i="31"/>
  <c r="Y790" i="31"/>
  <c r="Y789" i="31"/>
  <c r="Y788" i="31"/>
  <c r="Y787" i="31"/>
  <c r="Y786" i="31"/>
  <c r="Y785" i="31"/>
  <c r="Y784" i="31"/>
  <c r="Y783" i="31"/>
  <c r="Y782" i="31"/>
  <c r="Y781" i="31"/>
  <c r="Y780" i="31"/>
  <c r="Y779" i="31"/>
  <c r="Y778" i="31"/>
  <c r="Y777" i="31"/>
  <c r="Y776" i="31"/>
  <c r="Y775" i="31"/>
  <c r="Y774" i="31"/>
  <c r="Y773" i="31"/>
  <c r="Y772" i="31"/>
  <c r="Y771" i="31"/>
  <c r="Y770" i="31"/>
  <c r="Y769" i="31"/>
  <c r="Y768" i="31"/>
  <c r="Y767" i="31"/>
  <c r="Y766" i="31"/>
  <c r="Y765" i="31"/>
  <c r="Y764" i="31"/>
  <c r="Y763" i="31"/>
  <c r="Y762" i="31"/>
  <c r="Y761" i="31"/>
  <c r="Y760" i="31"/>
  <c r="Y759" i="31"/>
  <c r="Y758" i="31"/>
  <c r="Y757" i="31"/>
  <c r="Y756" i="31"/>
  <c r="Y755" i="31"/>
  <c r="Y754" i="31"/>
  <c r="Y753" i="31"/>
  <c r="Y752" i="31"/>
  <c r="Y751" i="31"/>
  <c r="Y750" i="31"/>
  <c r="Y749" i="31"/>
  <c r="Y748" i="31"/>
  <c r="Y747" i="31"/>
  <c r="Y746" i="31"/>
  <c r="Y745" i="31"/>
  <c r="Y744" i="31"/>
  <c r="Y743" i="31"/>
  <c r="Y742" i="31"/>
  <c r="Y741" i="31"/>
  <c r="Y740" i="31"/>
  <c r="Y739" i="31"/>
  <c r="Y738" i="31"/>
  <c r="Y737" i="31"/>
  <c r="Y736" i="31"/>
  <c r="Y735" i="31"/>
  <c r="Y734" i="31"/>
  <c r="Y733" i="31"/>
  <c r="Y732" i="31"/>
  <c r="Y731" i="31"/>
  <c r="Y730" i="31"/>
  <c r="Y729" i="31"/>
  <c r="Y728" i="31"/>
  <c r="Y727" i="31"/>
  <c r="Y726" i="31"/>
  <c r="Y725" i="31"/>
  <c r="Y724" i="31"/>
  <c r="Y723" i="31"/>
  <c r="Y722" i="31"/>
  <c r="Y721" i="31"/>
  <c r="Y720" i="31"/>
  <c r="Y719" i="31"/>
  <c r="Y718" i="31"/>
  <c r="Y717" i="31"/>
  <c r="Y716" i="31"/>
  <c r="Y715" i="31"/>
  <c r="Y714" i="31"/>
  <c r="Y713" i="31"/>
  <c r="Y712" i="31"/>
  <c r="Y711" i="31"/>
  <c r="Y710" i="31"/>
  <c r="Y709" i="31"/>
  <c r="Y708" i="31"/>
  <c r="Y707" i="31"/>
  <c r="Y706" i="31"/>
  <c r="Y705" i="31"/>
  <c r="Y704" i="31"/>
  <c r="Y703" i="31"/>
  <c r="Y702" i="31"/>
  <c r="Y701" i="31"/>
  <c r="Y700" i="31"/>
  <c r="Y699" i="31"/>
  <c r="Y698" i="31"/>
  <c r="Y697" i="31"/>
  <c r="Y696" i="31"/>
  <c r="Y695" i="31"/>
  <c r="Y694" i="31"/>
  <c r="Y693" i="31"/>
  <c r="Y692" i="31"/>
  <c r="Y691" i="31"/>
  <c r="Y690" i="31"/>
  <c r="Y689" i="31"/>
  <c r="Y688" i="31"/>
  <c r="Y687" i="31"/>
  <c r="Y686" i="31"/>
  <c r="Y685" i="31"/>
  <c r="Y684" i="31"/>
  <c r="Y683" i="31"/>
  <c r="Y682" i="31"/>
  <c r="Y681" i="31"/>
  <c r="Y680" i="31"/>
  <c r="Y679" i="31"/>
  <c r="Y678" i="31"/>
  <c r="Y677" i="31"/>
  <c r="Y676" i="31"/>
  <c r="Y675" i="31"/>
  <c r="Y674" i="31"/>
  <c r="Y673" i="31"/>
  <c r="Y672" i="31"/>
  <c r="Y671" i="31"/>
  <c r="Y670" i="31"/>
  <c r="Y669" i="31"/>
  <c r="Y668" i="31"/>
  <c r="Y667" i="31"/>
  <c r="Y666" i="31"/>
  <c r="Y665" i="31"/>
  <c r="Y664" i="31"/>
  <c r="Y663" i="31"/>
  <c r="Y662" i="31"/>
  <c r="Y661" i="31"/>
  <c r="Y660" i="31"/>
  <c r="Y659" i="31"/>
  <c r="Y658" i="31"/>
  <c r="Y657" i="31"/>
  <c r="Y656" i="31"/>
  <c r="Y655" i="31"/>
  <c r="Y654" i="31"/>
  <c r="Y653" i="31"/>
  <c r="Y652" i="31"/>
  <c r="Y651" i="31"/>
  <c r="Y650" i="31"/>
  <c r="Y649" i="31"/>
  <c r="Y648" i="31"/>
  <c r="Y647" i="31"/>
  <c r="Y646" i="31"/>
  <c r="Y645" i="31"/>
  <c r="Y644" i="31"/>
  <c r="Y643" i="31"/>
  <c r="Y642" i="31"/>
  <c r="Y641" i="31"/>
  <c r="Y640" i="31"/>
  <c r="Y639" i="31"/>
  <c r="Y638" i="31"/>
  <c r="Y637" i="31"/>
  <c r="Y636" i="31"/>
  <c r="Y635" i="31"/>
  <c r="Y634" i="31"/>
  <c r="Y633" i="31"/>
  <c r="Y632" i="31"/>
  <c r="Y631" i="31"/>
  <c r="Y630" i="31"/>
  <c r="Y629" i="31"/>
  <c r="Y628" i="31"/>
  <c r="Y627" i="31"/>
  <c r="Y626" i="31"/>
  <c r="Y625" i="31"/>
  <c r="Y624" i="31"/>
  <c r="Y623" i="31"/>
  <c r="Y622" i="31"/>
  <c r="Y621" i="31"/>
  <c r="Y620" i="31"/>
  <c r="Y619" i="31"/>
  <c r="Y618" i="31"/>
  <c r="Y617" i="31"/>
  <c r="Y616" i="31"/>
  <c r="Y615" i="31"/>
  <c r="Y614" i="31"/>
  <c r="Y613" i="31"/>
  <c r="Y612" i="31"/>
  <c r="Y611" i="31"/>
  <c r="Y610" i="31"/>
  <c r="Y609" i="31"/>
  <c r="Y608" i="31"/>
  <c r="Y607" i="31"/>
  <c r="Y606" i="31"/>
  <c r="Y605" i="31"/>
  <c r="Y604" i="31"/>
  <c r="Y603" i="31"/>
  <c r="Y602" i="31"/>
  <c r="Y601" i="31"/>
  <c r="Y600" i="31"/>
  <c r="Y599" i="31"/>
  <c r="Y598" i="31"/>
  <c r="Y597" i="31"/>
  <c r="Y596" i="31"/>
  <c r="Y595" i="31"/>
  <c r="Y594" i="31"/>
  <c r="Y593" i="31"/>
  <c r="Y592" i="31"/>
  <c r="Y591" i="31"/>
  <c r="Y590" i="31"/>
  <c r="Y589" i="31"/>
  <c r="Y588" i="31"/>
  <c r="Y587" i="31"/>
  <c r="Y586" i="31"/>
  <c r="Y585" i="31"/>
  <c r="Y584" i="31"/>
  <c r="Y583" i="31"/>
  <c r="Y582" i="31"/>
  <c r="Y581" i="31"/>
  <c r="Y580" i="31"/>
  <c r="Y579" i="31"/>
  <c r="Y578" i="31"/>
  <c r="Y577" i="31"/>
  <c r="Y576" i="31"/>
  <c r="Y575" i="31"/>
  <c r="Y574" i="31"/>
  <c r="Y573" i="31"/>
  <c r="Y572" i="31"/>
  <c r="Y571" i="31"/>
  <c r="Y570" i="31"/>
  <c r="Y569" i="31"/>
  <c r="Y568" i="31"/>
  <c r="Y567" i="31"/>
  <c r="Y566" i="31"/>
  <c r="Y565" i="31"/>
  <c r="Y564" i="31"/>
  <c r="Y563" i="31"/>
  <c r="Y562" i="31"/>
  <c r="Y561" i="31"/>
  <c r="Y560" i="31"/>
  <c r="Y559" i="31"/>
  <c r="Y558" i="31"/>
  <c r="Y557" i="31"/>
  <c r="Y556" i="31"/>
  <c r="Y555" i="31"/>
  <c r="Y554" i="31"/>
  <c r="Y553" i="31"/>
  <c r="Y552" i="31"/>
  <c r="Y551" i="31"/>
  <c r="Y550" i="31"/>
  <c r="Y549" i="31"/>
  <c r="Y548" i="31"/>
  <c r="Y547" i="31"/>
  <c r="Y546" i="31"/>
  <c r="Y545" i="31"/>
  <c r="Y544" i="31"/>
  <c r="Y543" i="31"/>
  <c r="Y542" i="31"/>
  <c r="Y541" i="31"/>
  <c r="Y540" i="31"/>
  <c r="Y539" i="31"/>
  <c r="Y538" i="31"/>
  <c r="Y537" i="31"/>
  <c r="Y536" i="31"/>
  <c r="Y535" i="31"/>
  <c r="Y534" i="31"/>
  <c r="Y533" i="31"/>
  <c r="Y532" i="31"/>
  <c r="Y531" i="31"/>
  <c r="Y530" i="31"/>
  <c r="Y529" i="31"/>
  <c r="Y528" i="31"/>
  <c r="Y527" i="31"/>
  <c r="Y526" i="31"/>
  <c r="Y525" i="31"/>
  <c r="Y524" i="31"/>
  <c r="Y523" i="31"/>
  <c r="Y522" i="31"/>
  <c r="Y521" i="31"/>
  <c r="Y520" i="31"/>
  <c r="Y519" i="31"/>
  <c r="Y518" i="31"/>
  <c r="Y517" i="31"/>
  <c r="Y516" i="31"/>
  <c r="Y515" i="31"/>
  <c r="Y514" i="31"/>
  <c r="Y513" i="31"/>
  <c r="Y512" i="31"/>
  <c r="Y511" i="31"/>
  <c r="Y510" i="31"/>
  <c r="Y509" i="31"/>
  <c r="Y508" i="31"/>
  <c r="Y507" i="31"/>
  <c r="Y506" i="31"/>
  <c r="Y505" i="31"/>
  <c r="Y504" i="31"/>
  <c r="Y503" i="31"/>
  <c r="Y502" i="31"/>
  <c r="Y501" i="31"/>
  <c r="Y500" i="31"/>
  <c r="Y499" i="31"/>
  <c r="Y498" i="31"/>
  <c r="Y497" i="31"/>
  <c r="Y496" i="31"/>
  <c r="Y495" i="31"/>
  <c r="Y494" i="31"/>
  <c r="Y493" i="31"/>
  <c r="Y492" i="31"/>
  <c r="Y491" i="31"/>
  <c r="Y490" i="31"/>
  <c r="Y489" i="31"/>
  <c r="Y488" i="31"/>
  <c r="Y487" i="31"/>
  <c r="Y486" i="31"/>
  <c r="Y485" i="31"/>
  <c r="Y484" i="31"/>
  <c r="Y483" i="31"/>
  <c r="Y482" i="31"/>
  <c r="Y481" i="31"/>
  <c r="Y480" i="31"/>
  <c r="Y479" i="31"/>
  <c r="Y478" i="31"/>
  <c r="Y477" i="31"/>
  <c r="Y476" i="31"/>
  <c r="Y475" i="31"/>
  <c r="Y474" i="31"/>
  <c r="Y473" i="31"/>
  <c r="Y472" i="31"/>
  <c r="Y471" i="31"/>
  <c r="Y470" i="31"/>
  <c r="Y469" i="31"/>
  <c r="Y468" i="31"/>
  <c r="Y467" i="31"/>
  <c r="Y466" i="31"/>
  <c r="Y465" i="31"/>
  <c r="Y464" i="31"/>
  <c r="Y463" i="31"/>
  <c r="Y462" i="31"/>
  <c r="Y461" i="31"/>
  <c r="Y460" i="31"/>
  <c r="Y459" i="31"/>
  <c r="Y458" i="31"/>
  <c r="Y457" i="31"/>
  <c r="Y456" i="31"/>
  <c r="Y455" i="31"/>
  <c r="Y454" i="31"/>
  <c r="Y453" i="31"/>
  <c r="Y452" i="31"/>
  <c r="Y451" i="31"/>
  <c r="Y450" i="31"/>
  <c r="Y449" i="31"/>
  <c r="Y448" i="31"/>
  <c r="Y447" i="31"/>
  <c r="Y446" i="31"/>
  <c r="Y445" i="31"/>
  <c r="Y444" i="31"/>
  <c r="Y443" i="31"/>
  <c r="Y442" i="31"/>
  <c r="Y441" i="31"/>
  <c r="Y440" i="31"/>
  <c r="Y439" i="31"/>
  <c r="Y438" i="31"/>
  <c r="Y437" i="31"/>
  <c r="Y436" i="31"/>
  <c r="Y435" i="31"/>
  <c r="Y434" i="31"/>
  <c r="Y433" i="31"/>
  <c r="Y432" i="31"/>
  <c r="Y431" i="31"/>
  <c r="Y430" i="31"/>
  <c r="Y429" i="31"/>
  <c r="Y428" i="31"/>
  <c r="Y427" i="31"/>
  <c r="Y426" i="31"/>
  <c r="Y425" i="31"/>
  <c r="Y424" i="31"/>
  <c r="Y423" i="31"/>
  <c r="Y422" i="31"/>
  <c r="Y421" i="31"/>
  <c r="Y420" i="31"/>
  <c r="Y419" i="31"/>
  <c r="Y418" i="31"/>
  <c r="Y417" i="31"/>
  <c r="Y416" i="31"/>
  <c r="Y415" i="31"/>
  <c r="Y414" i="31"/>
  <c r="Y413" i="31"/>
  <c r="Y412" i="31"/>
  <c r="Y411" i="31"/>
  <c r="Y410" i="31"/>
  <c r="Y409" i="31"/>
  <c r="Y408" i="31"/>
  <c r="Y407" i="31"/>
  <c r="Y406" i="31"/>
  <c r="Y405" i="31"/>
  <c r="Y404" i="31"/>
  <c r="Y403" i="31"/>
  <c r="Y402" i="31"/>
  <c r="Y401" i="31"/>
  <c r="Y400" i="31"/>
  <c r="Y399" i="31"/>
  <c r="Y398" i="31"/>
  <c r="Y397" i="31"/>
  <c r="Y396" i="31"/>
  <c r="Y395" i="31"/>
  <c r="Y394" i="31"/>
  <c r="Y393" i="31"/>
  <c r="Y392" i="31"/>
  <c r="Y391" i="31"/>
  <c r="Y390" i="31"/>
  <c r="Y389" i="31"/>
  <c r="Y388" i="31"/>
  <c r="Y387" i="31"/>
  <c r="Y386" i="31"/>
  <c r="Y385" i="31"/>
  <c r="Y384" i="31"/>
  <c r="Y383" i="31"/>
  <c r="Y382" i="31"/>
  <c r="Y381" i="31"/>
  <c r="Y380" i="31"/>
  <c r="Y379" i="31"/>
  <c r="Y378" i="31"/>
  <c r="Y377" i="31"/>
  <c r="Y376" i="31"/>
  <c r="Y375" i="31"/>
  <c r="Y374" i="31"/>
  <c r="Y373" i="31"/>
  <c r="Y372" i="31"/>
  <c r="Y371" i="31"/>
  <c r="Y370" i="31"/>
  <c r="Y369" i="31"/>
  <c r="Y368" i="31"/>
  <c r="Y367" i="31"/>
  <c r="Y366" i="31"/>
  <c r="Y365" i="31"/>
  <c r="Y364" i="31"/>
  <c r="Y363" i="31"/>
  <c r="Y362" i="31"/>
  <c r="Y361" i="31"/>
  <c r="Y360" i="31"/>
  <c r="Y359" i="31"/>
  <c r="Y358" i="31"/>
  <c r="Y357" i="31"/>
  <c r="Y356" i="31"/>
  <c r="Y355" i="31"/>
  <c r="Y354" i="31"/>
  <c r="Y353" i="31"/>
  <c r="Y352" i="31"/>
  <c r="Y351" i="31"/>
  <c r="Y350" i="31"/>
  <c r="Y349" i="31"/>
  <c r="Y348" i="31"/>
  <c r="Y347" i="31"/>
  <c r="Y346" i="31"/>
  <c r="Y345" i="31"/>
  <c r="Y344" i="31"/>
  <c r="Y343" i="31"/>
  <c r="Y342" i="31"/>
  <c r="Y341" i="31"/>
  <c r="Y340" i="31"/>
  <c r="Y339" i="31"/>
  <c r="Y338" i="31"/>
  <c r="Y337" i="31"/>
  <c r="Y336" i="31"/>
  <c r="Y335" i="31"/>
  <c r="Y334" i="31"/>
  <c r="Y333" i="31"/>
  <c r="Y332" i="31"/>
  <c r="Y331" i="31"/>
  <c r="Y330" i="31"/>
  <c r="Y329" i="31"/>
  <c r="Y328" i="31"/>
  <c r="Y327" i="31"/>
  <c r="Y326" i="31"/>
  <c r="Y325" i="31"/>
  <c r="Y324" i="31"/>
  <c r="Y323" i="31"/>
  <c r="Y322" i="31"/>
  <c r="Y321" i="31"/>
  <c r="Y320" i="31"/>
  <c r="Y319" i="31"/>
  <c r="Y318" i="31"/>
  <c r="Y317" i="31"/>
  <c r="Y316" i="31"/>
  <c r="Y315" i="31"/>
  <c r="Y314" i="31"/>
  <c r="Y313" i="31"/>
  <c r="Y312" i="31"/>
  <c r="Y311" i="31"/>
  <c r="Y310" i="31"/>
  <c r="Y309" i="31"/>
  <c r="Y308" i="31"/>
  <c r="Y307" i="31"/>
  <c r="Y306" i="31"/>
  <c r="Y305" i="31"/>
  <c r="Y304" i="31"/>
  <c r="Y303" i="31"/>
  <c r="Y302" i="31"/>
  <c r="Y301" i="31"/>
  <c r="Y300" i="31"/>
  <c r="Y299" i="31"/>
  <c r="Y298" i="31"/>
  <c r="Y297" i="31"/>
  <c r="Y296" i="31"/>
  <c r="Y295" i="31"/>
  <c r="Y294" i="31"/>
  <c r="Y293" i="31"/>
  <c r="Y292" i="31"/>
  <c r="Y291" i="31"/>
  <c r="Y290" i="31"/>
  <c r="Y289" i="31"/>
  <c r="Y288" i="31"/>
  <c r="Y287" i="31"/>
  <c r="Y286" i="31"/>
  <c r="Y285" i="31"/>
  <c r="Y284" i="31"/>
  <c r="Y283" i="31"/>
  <c r="Y282" i="31"/>
  <c r="Y281" i="31"/>
  <c r="Y280" i="31"/>
  <c r="Y279" i="31"/>
  <c r="Y278" i="31"/>
  <c r="Y277" i="31"/>
  <c r="Y276" i="31"/>
  <c r="Y275" i="31"/>
  <c r="Y274" i="31"/>
  <c r="Y273" i="31"/>
  <c r="Y272" i="31"/>
  <c r="Y271" i="31"/>
  <c r="Y270" i="31"/>
  <c r="Y269" i="31"/>
  <c r="Y268" i="31"/>
  <c r="Y267" i="31"/>
  <c r="Y266" i="31"/>
  <c r="Y265" i="31"/>
  <c r="Y264" i="31"/>
  <c r="Y263" i="31"/>
  <c r="Y262" i="31"/>
  <c r="Y261" i="31"/>
  <c r="Y260" i="31"/>
  <c r="Y259" i="31"/>
  <c r="Y258" i="31"/>
  <c r="Y257" i="31"/>
  <c r="Y256" i="31"/>
  <c r="Y255" i="31"/>
  <c r="Y254" i="31"/>
  <c r="Y253" i="31"/>
  <c r="Y252" i="31"/>
  <c r="Y251" i="31"/>
  <c r="Y250" i="31"/>
  <c r="Y249" i="31"/>
  <c r="Y248" i="31"/>
  <c r="Y247" i="31"/>
  <c r="Y246" i="31"/>
  <c r="Y245" i="31"/>
  <c r="Y244" i="31"/>
  <c r="Y243" i="31"/>
  <c r="Y242" i="31"/>
  <c r="Y241" i="31"/>
  <c r="Y240" i="31"/>
  <c r="Y239" i="31"/>
  <c r="Y238" i="31"/>
  <c r="Y237" i="31"/>
  <c r="Y236" i="31"/>
  <c r="Y235" i="31"/>
  <c r="Y234" i="31"/>
  <c r="Y233" i="31"/>
  <c r="Y232" i="31"/>
  <c r="Y231" i="31"/>
  <c r="Y230" i="31"/>
  <c r="Y229" i="31"/>
  <c r="Y228" i="31"/>
  <c r="Y227" i="31"/>
  <c r="Y226" i="31"/>
  <c r="Y225" i="31"/>
  <c r="Y224" i="31"/>
  <c r="Y223" i="31"/>
  <c r="Y222" i="31"/>
  <c r="Y221" i="31"/>
  <c r="Y220" i="31"/>
  <c r="Y219" i="31"/>
  <c r="Y218" i="31"/>
  <c r="Y217" i="31"/>
  <c r="Y216" i="31"/>
  <c r="Y215" i="31"/>
  <c r="Y214" i="31"/>
  <c r="Y213" i="31"/>
  <c r="Y212" i="31"/>
  <c r="Y211" i="31"/>
  <c r="Y210" i="31"/>
  <c r="Y209" i="31"/>
  <c r="Y208" i="31"/>
  <c r="Y207" i="31"/>
  <c r="Y206" i="31"/>
  <c r="Y205" i="31"/>
  <c r="Y204" i="31"/>
  <c r="Y203" i="31"/>
  <c r="Y202" i="31"/>
  <c r="Y201" i="31"/>
  <c r="Y200" i="31"/>
  <c r="Y199" i="31"/>
  <c r="Y198" i="31"/>
  <c r="Y197" i="31"/>
  <c r="Y196" i="31"/>
  <c r="Y195" i="31"/>
  <c r="Y194" i="31"/>
  <c r="Y193" i="31"/>
  <c r="Y192" i="31"/>
  <c r="Y191" i="31"/>
  <c r="Y190" i="31"/>
  <c r="Y189" i="31"/>
  <c r="Y188" i="31"/>
  <c r="Y187" i="31"/>
  <c r="Y186" i="31"/>
  <c r="Y185" i="31"/>
  <c r="Y184" i="31"/>
  <c r="Y183" i="31"/>
  <c r="Y182" i="31"/>
  <c r="Y181" i="31"/>
  <c r="Y180" i="31"/>
  <c r="Y179" i="31"/>
  <c r="Y178" i="31"/>
  <c r="Y177" i="31"/>
  <c r="Y176" i="31"/>
  <c r="Y175" i="31"/>
  <c r="Y174" i="31"/>
  <c r="Y173" i="31"/>
  <c r="Y172" i="31"/>
  <c r="Y171" i="31"/>
  <c r="Y170" i="31"/>
  <c r="Y169" i="31"/>
  <c r="Y168" i="31"/>
  <c r="Y167" i="31"/>
  <c r="Y166" i="31"/>
  <c r="Y165" i="31"/>
  <c r="Y164" i="31"/>
  <c r="Y163" i="31"/>
  <c r="Y162" i="31"/>
  <c r="Y161" i="31"/>
  <c r="Y160" i="31"/>
  <c r="Y159" i="31"/>
  <c r="Y158" i="31"/>
  <c r="Y157" i="31"/>
  <c r="Y156" i="31"/>
  <c r="Y155" i="31"/>
  <c r="Y154" i="31"/>
  <c r="Y153" i="31"/>
  <c r="Y152" i="31"/>
  <c r="Y151" i="31"/>
  <c r="Y150" i="31"/>
  <c r="Y149" i="31"/>
  <c r="Y148" i="31"/>
  <c r="Y147" i="31"/>
  <c r="Y146" i="31"/>
  <c r="Y145" i="31"/>
  <c r="Y144" i="31"/>
  <c r="Y143" i="31"/>
  <c r="Y142" i="31"/>
  <c r="Y141" i="31"/>
  <c r="Y140" i="31"/>
  <c r="Y139" i="31"/>
  <c r="Y138" i="31"/>
  <c r="Y137" i="31"/>
  <c r="Y136" i="31"/>
  <c r="Y135" i="31"/>
  <c r="Y134" i="31"/>
  <c r="Y133" i="31"/>
  <c r="Y132" i="31"/>
  <c r="Y131" i="31"/>
  <c r="Y130" i="31"/>
  <c r="Y129" i="31"/>
  <c r="Y128" i="31"/>
  <c r="Y127" i="31"/>
  <c r="Y126" i="31"/>
  <c r="Y125" i="31"/>
  <c r="Y124" i="31"/>
  <c r="Y123" i="31"/>
  <c r="Y122" i="31"/>
  <c r="Y121" i="31"/>
  <c r="Y120" i="31"/>
  <c r="Y119" i="31"/>
  <c r="Y118" i="31"/>
  <c r="Y117" i="31"/>
  <c r="Y116" i="31"/>
  <c r="Y115" i="31"/>
  <c r="Y114" i="31"/>
  <c r="Y113" i="31"/>
  <c r="Y112" i="31"/>
  <c r="Y111" i="31"/>
  <c r="Y110" i="31"/>
  <c r="Y109" i="31"/>
  <c r="Y108" i="31"/>
  <c r="Y107" i="31"/>
  <c r="Y106" i="31"/>
  <c r="Y105" i="31"/>
  <c r="Y104" i="31"/>
  <c r="Y103" i="31"/>
  <c r="Y102" i="31"/>
  <c r="Y101" i="31"/>
  <c r="Y100" i="31"/>
  <c r="Y99" i="31"/>
  <c r="Y98" i="31"/>
  <c r="Y97" i="31"/>
  <c r="Y96" i="31"/>
  <c r="Y95" i="31"/>
  <c r="Y94" i="31"/>
  <c r="Y93" i="31"/>
  <c r="Y92" i="31"/>
  <c r="Y91" i="31"/>
  <c r="Y90" i="31"/>
  <c r="Y89" i="31"/>
  <c r="Y88" i="31"/>
  <c r="Y87" i="31"/>
  <c r="Y86" i="31"/>
  <c r="Y85" i="31"/>
  <c r="Y84" i="31"/>
  <c r="Y83" i="31"/>
  <c r="Y82" i="31"/>
  <c r="Y81" i="31"/>
  <c r="Y80" i="31"/>
  <c r="Y79" i="31"/>
  <c r="Y78" i="31"/>
  <c r="Y77" i="31"/>
  <c r="Y76" i="31"/>
  <c r="Y75" i="31"/>
  <c r="Y74" i="31"/>
  <c r="Y73" i="31"/>
  <c r="Y72" i="31"/>
  <c r="Y71" i="31"/>
  <c r="Y70" i="31"/>
  <c r="Y69" i="31"/>
  <c r="Y68" i="31"/>
  <c r="Y67" i="31"/>
  <c r="Y66" i="31"/>
  <c r="Y65" i="31"/>
  <c r="Y64" i="31"/>
  <c r="Y63" i="31"/>
  <c r="Y62" i="31"/>
  <c r="Y61" i="31"/>
  <c r="Y60" i="31"/>
  <c r="Y59" i="31"/>
  <c r="Y58" i="31"/>
  <c r="Y57" i="31"/>
  <c r="Y56" i="31"/>
  <c r="Y55" i="31"/>
  <c r="Y54" i="31"/>
  <c r="Y53" i="31"/>
  <c r="Y52" i="31"/>
  <c r="Y51" i="31"/>
  <c r="Y50" i="31"/>
  <c r="Y49" i="31"/>
  <c r="Y48" i="31"/>
  <c r="Y47" i="31"/>
  <c r="Y46" i="31"/>
  <c r="Y45" i="31"/>
  <c r="Y44" i="31"/>
  <c r="Y43" i="31"/>
  <c r="Y42" i="31"/>
  <c r="Y41" i="31"/>
  <c r="Y40" i="31"/>
  <c r="Y39" i="31"/>
  <c r="Y38" i="31"/>
  <c r="Y37" i="31"/>
  <c r="Y36" i="31"/>
  <c r="Y35" i="31"/>
  <c r="Y34" i="31"/>
  <c r="Y33" i="31"/>
  <c r="Y32" i="31"/>
  <c r="Y31" i="31"/>
  <c r="Y30" i="31"/>
  <c r="Y29" i="31"/>
  <c r="Y28" i="31"/>
  <c r="Y27" i="31"/>
  <c r="Y26" i="31"/>
  <c r="Y25" i="31"/>
  <c r="Y24" i="31"/>
  <c r="Y23" i="31"/>
  <c r="Y22" i="31"/>
  <c r="Y21" i="31"/>
  <c r="Y20" i="31"/>
  <c r="Y19" i="31"/>
  <c r="Y18" i="31"/>
  <c r="Y17" i="31"/>
  <c r="Y16" i="31"/>
  <c r="Y15" i="31"/>
  <c r="Y14" i="31"/>
  <c r="Y13" i="31"/>
  <c r="Y12" i="31"/>
  <c r="Y11" i="31"/>
  <c r="Y10" i="31"/>
  <c r="Y9" i="31"/>
  <c r="Y8" i="31"/>
  <c r="Y7" i="31"/>
  <c r="Y6" i="31"/>
  <c r="Y5" i="31"/>
  <c r="AF759" i="31"/>
  <c r="AF760" i="31"/>
  <c r="AF761" i="31"/>
  <c r="AF762" i="31"/>
  <c r="AF763" i="31"/>
  <c r="AF764" i="31"/>
  <c r="AF765" i="31"/>
  <c r="AF766" i="31"/>
  <c r="AF767" i="31"/>
  <c r="AF768" i="31"/>
  <c r="AF769" i="31"/>
  <c r="AF770" i="31"/>
  <c r="AF771" i="31"/>
  <c r="AF772" i="31"/>
  <c r="AF773" i="31"/>
  <c r="AF774" i="31"/>
  <c r="AF775" i="31"/>
  <c r="AF776" i="31"/>
  <c r="AF777" i="31"/>
  <c r="AF778" i="31"/>
  <c r="AF779" i="31"/>
  <c r="AF780" i="31"/>
  <c r="AF781" i="31"/>
  <c r="AF782" i="31"/>
  <c r="AF783" i="31"/>
  <c r="AF784" i="31"/>
  <c r="AF785" i="31"/>
  <c r="AF786" i="31"/>
  <c r="AF787" i="31"/>
  <c r="AF788" i="31"/>
  <c r="AF789" i="31"/>
  <c r="AF790" i="31"/>
  <c r="AF791" i="31"/>
  <c r="AF792" i="31"/>
  <c r="AF793" i="31"/>
  <c r="AF794" i="31"/>
  <c r="AF795" i="31"/>
  <c r="AF796" i="31"/>
  <c r="AF797" i="31"/>
  <c r="AF798" i="31"/>
  <c r="AF799" i="31"/>
  <c r="AF800" i="31"/>
  <c r="AF801" i="31"/>
  <c r="AF802" i="31"/>
  <c r="AF803" i="31"/>
  <c r="AF804" i="31"/>
  <c r="AF805" i="31"/>
  <c r="AF806" i="31"/>
  <c r="AF807" i="31"/>
  <c r="AF808" i="31"/>
  <c r="AF809" i="31"/>
  <c r="AF810" i="31"/>
  <c r="AF811" i="31"/>
  <c r="AF812" i="31"/>
  <c r="AF813" i="31"/>
  <c r="AF814" i="31"/>
  <c r="AF815" i="31"/>
  <c r="AF816" i="31"/>
  <c r="AF817" i="31"/>
  <c r="AF818" i="31"/>
  <c r="AF819" i="31"/>
  <c r="AF820" i="31"/>
  <c r="AF821" i="31"/>
  <c r="AF822" i="31"/>
  <c r="AF823" i="31"/>
  <c r="AF824" i="31"/>
  <c r="AF825" i="31"/>
  <c r="AF826" i="31"/>
  <c r="AF827" i="31"/>
  <c r="AF828" i="31"/>
  <c r="AF829" i="31"/>
  <c r="AF830" i="31"/>
  <c r="AF831" i="31"/>
  <c r="AF832" i="31"/>
  <c r="AF833" i="31"/>
  <c r="AF834" i="31"/>
  <c r="AF835" i="31"/>
  <c r="AF836" i="31"/>
  <c r="AF837" i="31"/>
  <c r="AF838" i="31"/>
  <c r="AF839" i="31"/>
  <c r="AF840" i="31"/>
  <c r="AF841" i="31"/>
  <c r="AF842" i="31"/>
  <c r="AF843" i="31"/>
  <c r="AF844" i="31"/>
  <c r="AF845" i="31"/>
  <c r="AF846" i="31"/>
  <c r="AF847" i="31"/>
  <c r="AF848" i="31"/>
  <c r="AF849" i="31"/>
  <c r="AF850" i="31"/>
  <c r="AF851" i="31"/>
  <c r="AF852" i="31"/>
  <c r="AF853" i="31"/>
  <c r="AF854" i="31"/>
  <c r="AF855" i="31"/>
  <c r="AF856" i="31"/>
  <c r="AF857" i="31"/>
  <c r="AF858" i="31"/>
  <c r="AF859" i="31"/>
  <c r="AF860" i="31"/>
  <c r="AF861" i="31"/>
  <c r="AF862" i="31"/>
  <c r="AF863" i="31"/>
  <c r="AF864" i="31"/>
  <c r="AF865" i="31"/>
  <c r="AF866" i="31"/>
  <c r="AF867" i="31"/>
  <c r="AF868" i="31"/>
  <c r="AF869" i="31"/>
  <c r="AF870" i="31"/>
  <c r="AF871" i="31"/>
  <c r="AF872" i="31"/>
  <c r="AF873" i="31"/>
  <c r="AF874" i="31"/>
  <c r="AF875" i="31"/>
  <c r="AF876" i="31"/>
  <c r="AF877" i="31"/>
  <c r="AF878" i="31"/>
  <c r="AF879" i="31"/>
  <c r="AF880" i="31"/>
  <c r="AF881" i="31"/>
  <c r="AF882" i="31"/>
  <c r="AF883" i="31"/>
  <c r="AF884" i="31"/>
  <c r="AF885" i="31"/>
  <c r="AF886" i="31"/>
  <c r="AF887" i="31"/>
  <c r="AF888" i="31"/>
  <c r="AF889" i="31"/>
  <c r="AF890" i="31"/>
  <c r="AF891" i="31"/>
  <c r="AF892" i="31"/>
  <c r="AF893" i="31"/>
  <c r="AF894" i="31"/>
  <c r="AF895" i="31"/>
  <c r="AF896" i="31"/>
  <c r="AF897" i="31"/>
  <c r="AF898" i="31"/>
  <c r="AF899" i="31"/>
  <c r="AF900" i="31"/>
  <c r="AF901" i="31"/>
  <c r="AF902" i="31"/>
  <c r="AF903" i="31"/>
  <c r="AF904" i="31"/>
  <c r="AF905" i="31"/>
  <c r="AF906" i="31"/>
  <c r="AF907" i="31"/>
  <c r="AF908" i="31"/>
  <c r="AF909" i="31"/>
  <c r="AF910" i="31"/>
  <c r="AF911" i="31"/>
  <c r="AF912" i="31"/>
  <c r="AF913" i="31"/>
  <c r="AF914" i="31"/>
  <c r="AF915" i="31"/>
  <c r="AF916" i="31"/>
  <c r="AF917" i="31"/>
  <c r="AF918" i="31"/>
  <c r="AF919" i="31"/>
  <c r="AF920" i="31"/>
  <c r="AF921" i="31"/>
  <c r="AF922" i="31"/>
  <c r="AF923" i="31"/>
  <c r="AF924" i="31"/>
  <c r="AF925" i="31"/>
  <c r="AF926" i="31"/>
  <c r="AF927" i="31"/>
  <c r="AF744" i="31"/>
  <c r="AF745" i="31"/>
  <c r="AF746" i="31"/>
  <c r="AF747" i="31"/>
  <c r="AF748" i="31"/>
  <c r="AF749" i="31"/>
  <c r="AF750" i="31"/>
  <c r="AF751" i="31"/>
  <c r="AF752" i="31"/>
  <c r="AF753" i="31"/>
  <c r="AF754" i="31"/>
  <c r="AF755" i="31"/>
  <c r="AF756" i="31"/>
  <c r="AF757" i="31"/>
  <c r="AF758" i="31"/>
  <c r="E927" i="31"/>
  <c r="F927" i="31" s="1"/>
  <c r="E926" i="31"/>
  <c r="F926" i="31" s="1"/>
  <c r="E925" i="31"/>
  <c r="F925" i="31" s="1"/>
  <c r="E924" i="31"/>
  <c r="F924" i="31" s="1"/>
  <c r="E923" i="31"/>
  <c r="F923" i="31" s="1"/>
  <c r="E922" i="31"/>
  <c r="F922" i="31" s="1"/>
  <c r="E921" i="31"/>
  <c r="F921" i="31" s="1"/>
  <c r="E920" i="31"/>
  <c r="F920" i="31" s="1"/>
  <c r="E919" i="31"/>
  <c r="F919" i="31" s="1"/>
  <c r="E918" i="31"/>
  <c r="F918" i="31" s="1"/>
  <c r="E917" i="31"/>
  <c r="F917" i="31" s="1"/>
  <c r="E916" i="31"/>
  <c r="F916" i="31" s="1"/>
  <c r="E915" i="31"/>
  <c r="F915" i="31" s="1"/>
  <c r="E914" i="31"/>
  <c r="F914" i="31" s="1"/>
  <c r="E913" i="31"/>
  <c r="F913" i="31" s="1"/>
  <c r="E912" i="31"/>
  <c r="F912" i="31" s="1"/>
  <c r="E911" i="31"/>
  <c r="F911" i="31" s="1"/>
  <c r="E910" i="31"/>
  <c r="F910" i="31" s="1"/>
  <c r="E909" i="31"/>
  <c r="F909" i="31" s="1"/>
  <c r="E908" i="31"/>
  <c r="F908" i="31" s="1"/>
  <c r="E907" i="31"/>
  <c r="F907" i="31" s="1"/>
  <c r="E906" i="31"/>
  <c r="F906" i="31" s="1"/>
  <c r="E905" i="31"/>
  <c r="F905" i="31" s="1"/>
  <c r="E904" i="31"/>
  <c r="F904" i="31" s="1"/>
  <c r="E903" i="31"/>
  <c r="F903" i="31" s="1"/>
  <c r="E902" i="31"/>
  <c r="F902" i="31" s="1"/>
  <c r="E901" i="31"/>
  <c r="F901" i="31" s="1"/>
  <c r="E900" i="31"/>
  <c r="F900" i="31" s="1"/>
  <c r="E899" i="31"/>
  <c r="F899" i="31" s="1"/>
  <c r="E898" i="31"/>
  <c r="F898" i="31" s="1"/>
  <c r="E897" i="31"/>
  <c r="F897" i="31" s="1"/>
  <c r="E896" i="31"/>
  <c r="F896" i="31" s="1"/>
  <c r="E895" i="31"/>
  <c r="F895" i="31" s="1"/>
  <c r="E894" i="31"/>
  <c r="F894" i="31" s="1"/>
  <c r="E893" i="31"/>
  <c r="F893" i="31" s="1"/>
  <c r="E892" i="31"/>
  <c r="F892" i="31" s="1"/>
  <c r="E891" i="31"/>
  <c r="F891" i="31" s="1"/>
  <c r="E890" i="31"/>
  <c r="F890" i="31" s="1"/>
  <c r="E889" i="31"/>
  <c r="F889" i="31" s="1"/>
  <c r="E888" i="31"/>
  <c r="F888" i="31" s="1"/>
  <c r="E887" i="31"/>
  <c r="F887" i="31" s="1"/>
  <c r="E886" i="31"/>
  <c r="F886" i="31" s="1"/>
  <c r="E885" i="31"/>
  <c r="F885" i="31" s="1"/>
  <c r="E884" i="31"/>
  <c r="F884" i="31" s="1"/>
  <c r="E883" i="31"/>
  <c r="F883" i="31" s="1"/>
  <c r="E882" i="31"/>
  <c r="F882" i="31" s="1"/>
  <c r="E881" i="31"/>
  <c r="F881" i="31" s="1"/>
  <c r="E880" i="31"/>
  <c r="F880" i="31" s="1"/>
  <c r="E879" i="31"/>
  <c r="F879" i="31" s="1"/>
  <c r="E878" i="31"/>
  <c r="F878" i="31" s="1"/>
  <c r="E877" i="31"/>
  <c r="F877" i="31" s="1"/>
  <c r="E876" i="31"/>
  <c r="F876" i="31" s="1"/>
  <c r="E875" i="31"/>
  <c r="F875" i="31" s="1"/>
  <c r="E874" i="31"/>
  <c r="F874" i="31" s="1"/>
  <c r="E873" i="31"/>
  <c r="F873" i="31" s="1"/>
  <c r="E872" i="31"/>
  <c r="F872" i="31" s="1"/>
  <c r="E871" i="31"/>
  <c r="F871" i="31" s="1"/>
  <c r="E870" i="31"/>
  <c r="F870" i="31" s="1"/>
  <c r="E869" i="31"/>
  <c r="F869" i="31" s="1"/>
  <c r="E868" i="31"/>
  <c r="F868" i="31" s="1"/>
  <c r="E867" i="31"/>
  <c r="F867" i="31" s="1"/>
  <c r="E866" i="31"/>
  <c r="F866" i="31" s="1"/>
  <c r="E865" i="31"/>
  <c r="F865" i="31" s="1"/>
  <c r="E864" i="31"/>
  <c r="F864" i="31" s="1"/>
  <c r="E863" i="31"/>
  <c r="F863" i="31" s="1"/>
  <c r="E862" i="31"/>
  <c r="F862" i="31" s="1"/>
  <c r="E861" i="31"/>
  <c r="F861" i="31" s="1"/>
  <c r="E860" i="31"/>
  <c r="F860" i="31" s="1"/>
  <c r="E859" i="31"/>
  <c r="F859" i="31" s="1"/>
  <c r="E858" i="31"/>
  <c r="F858" i="31" s="1"/>
  <c r="E857" i="31"/>
  <c r="F857" i="31" s="1"/>
  <c r="E856" i="31"/>
  <c r="F856" i="31" s="1"/>
  <c r="E855" i="31"/>
  <c r="F855" i="31" s="1"/>
  <c r="E854" i="31"/>
  <c r="F854" i="31" s="1"/>
  <c r="E853" i="31"/>
  <c r="F853" i="31" s="1"/>
  <c r="E852" i="31"/>
  <c r="F852" i="31" s="1"/>
  <c r="E851" i="31"/>
  <c r="F851" i="31" s="1"/>
  <c r="E850" i="31"/>
  <c r="F850" i="31" s="1"/>
  <c r="E849" i="31"/>
  <c r="F849" i="31" s="1"/>
  <c r="E848" i="31"/>
  <c r="F848" i="31" s="1"/>
  <c r="E847" i="31"/>
  <c r="F847" i="31" s="1"/>
  <c r="E846" i="31"/>
  <c r="F846" i="31" s="1"/>
  <c r="E845" i="31"/>
  <c r="F845" i="31" s="1"/>
  <c r="E844" i="31"/>
  <c r="F844" i="31" s="1"/>
  <c r="E843" i="31"/>
  <c r="F843" i="31" s="1"/>
  <c r="E842" i="31"/>
  <c r="F842" i="31" s="1"/>
  <c r="E841" i="31"/>
  <c r="F841" i="31" s="1"/>
  <c r="E840" i="31"/>
  <c r="F840" i="31" s="1"/>
  <c r="E839" i="31"/>
  <c r="F839" i="31" s="1"/>
  <c r="E838" i="31"/>
  <c r="F838" i="31" s="1"/>
  <c r="E837" i="31"/>
  <c r="F837" i="31" s="1"/>
  <c r="E836" i="31"/>
  <c r="F836" i="31" s="1"/>
  <c r="E835" i="31"/>
  <c r="F835" i="31" s="1"/>
  <c r="E834" i="31"/>
  <c r="F834" i="31" s="1"/>
  <c r="E833" i="31"/>
  <c r="F833" i="31" s="1"/>
  <c r="E832" i="31"/>
  <c r="F832" i="31" s="1"/>
  <c r="E831" i="31"/>
  <c r="F831" i="31" s="1"/>
  <c r="E830" i="31"/>
  <c r="F830" i="31" s="1"/>
  <c r="E829" i="31"/>
  <c r="F829" i="31" s="1"/>
  <c r="E828" i="31"/>
  <c r="F828" i="31" s="1"/>
  <c r="E827" i="31"/>
  <c r="F827" i="31" s="1"/>
  <c r="E826" i="31"/>
  <c r="F826" i="31" s="1"/>
  <c r="E825" i="31"/>
  <c r="F825" i="31" s="1"/>
  <c r="E824" i="31"/>
  <c r="F824" i="31" s="1"/>
  <c r="E823" i="31"/>
  <c r="F823" i="31" s="1"/>
  <c r="E822" i="31"/>
  <c r="F822" i="31" s="1"/>
  <c r="E821" i="31"/>
  <c r="F821" i="31" s="1"/>
  <c r="E820" i="31"/>
  <c r="F820" i="31" s="1"/>
  <c r="E819" i="31"/>
  <c r="F819" i="31" s="1"/>
  <c r="E818" i="31"/>
  <c r="F818" i="31" s="1"/>
  <c r="E817" i="31"/>
  <c r="F817" i="31" s="1"/>
  <c r="E816" i="31"/>
  <c r="F816" i="31" s="1"/>
  <c r="E815" i="31"/>
  <c r="F815" i="31" s="1"/>
  <c r="E814" i="31"/>
  <c r="F814" i="31" s="1"/>
  <c r="E813" i="31"/>
  <c r="F813" i="31" s="1"/>
  <c r="E812" i="31"/>
  <c r="F812" i="31" s="1"/>
  <c r="E811" i="31"/>
  <c r="F811" i="31" s="1"/>
  <c r="E810" i="31"/>
  <c r="F810" i="31" s="1"/>
  <c r="E809" i="31"/>
  <c r="F809" i="31" s="1"/>
  <c r="E808" i="31"/>
  <c r="F808" i="31" s="1"/>
  <c r="E807" i="31"/>
  <c r="F807" i="31" s="1"/>
  <c r="E806" i="31"/>
  <c r="F806" i="31" s="1"/>
  <c r="E805" i="31"/>
  <c r="F805" i="31" s="1"/>
  <c r="E804" i="31"/>
  <c r="F804" i="31" s="1"/>
  <c r="E803" i="31"/>
  <c r="F803" i="31" s="1"/>
  <c r="E802" i="31"/>
  <c r="F802" i="31" s="1"/>
  <c r="E801" i="31"/>
  <c r="F801" i="31" s="1"/>
  <c r="E800" i="31"/>
  <c r="F800" i="31" s="1"/>
  <c r="E799" i="31"/>
  <c r="F799" i="31" s="1"/>
  <c r="E798" i="31"/>
  <c r="F798" i="31" s="1"/>
  <c r="E797" i="31"/>
  <c r="F797" i="31" s="1"/>
  <c r="E796" i="31"/>
  <c r="F796" i="31" s="1"/>
  <c r="E795" i="31"/>
  <c r="F795" i="31" s="1"/>
  <c r="E794" i="31"/>
  <c r="F794" i="31" s="1"/>
  <c r="E793" i="31"/>
  <c r="F793" i="31" s="1"/>
  <c r="E792" i="31"/>
  <c r="F792" i="31" s="1"/>
  <c r="E791" i="31"/>
  <c r="F791" i="31" s="1"/>
  <c r="E790" i="31"/>
  <c r="F790" i="31" s="1"/>
  <c r="E789" i="31"/>
  <c r="F789" i="31" s="1"/>
  <c r="E788" i="31"/>
  <c r="F788" i="31" s="1"/>
  <c r="E787" i="31"/>
  <c r="F787" i="31" s="1"/>
  <c r="E786" i="31"/>
  <c r="F786" i="31" s="1"/>
  <c r="E785" i="31"/>
  <c r="F785" i="31" s="1"/>
  <c r="E784" i="31"/>
  <c r="F784" i="31" s="1"/>
  <c r="E783" i="31"/>
  <c r="F783" i="31" s="1"/>
  <c r="E782" i="31"/>
  <c r="F782" i="31" s="1"/>
  <c r="E781" i="31"/>
  <c r="F781" i="31" s="1"/>
  <c r="E780" i="31"/>
  <c r="F780" i="31" s="1"/>
  <c r="E779" i="31"/>
  <c r="F779" i="31" s="1"/>
  <c r="E778" i="31"/>
  <c r="F778" i="31" s="1"/>
  <c r="E777" i="31"/>
  <c r="F777" i="31" s="1"/>
  <c r="E776" i="31"/>
  <c r="F776" i="31" s="1"/>
  <c r="E775" i="31"/>
  <c r="F775" i="31" s="1"/>
  <c r="E774" i="31"/>
  <c r="F774" i="31" s="1"/>
  <c r="E773" i="31"/>
  <c r="F773" i="31" s="1"/>
  <c r="E772" i="31"/>
  <c r="F772" i="31" s="1"/>
  <c r="E771" i="31"/>
  <c r="F771" i="31" s="1"/>
  <c r="E770" i="31"/>
  <c r="F770" i="31" s="1"/>
  <c r="E769" i="31"/>
  <c r="F769" i="31" s="1"/>
  <c r="E768" i="31"/>
  <c r="F768" i="31" s="1"/>
  <c r="E767" i="31"/>
  <c r="F767" i="31" s="1"/>
  <c r="E766" i="31"/>
  <c r="F766" i="31" s="1"/>
  <c r="E765" i="31"/>
  <c r="F765" i="31" s="1"/>
  <c r="E764" i="31"/>
  <c r="F764" i="31" s="1"/>
  <c r="E763" i="31"/>
  <c r="F763" i="31" s="1"/>
  <c r="E762" i="31"/>
  <c r="F762" i="31" s="1"/>
  <c r="E761" i="31"/>
  <c r="F761" i="31" s="1"/>
  <c r="E760" i="31"/>
  <c r="F760" i="31" s="1"/>
  <c r="E759" i="31"/>
  <c r="F759" i="31" s="1"/>
  <c r="E758" i="31"/>
  <c r="F758" i="31" s="1"/>
  <c r="E757" i="31"/>
  <c r="F757" i="31" s="1"/>
  <c r="E756" i="31"/>
  <c r="F756" i="31" s="1"/>
  <c r="E755" i="31"/>
  <c r="F755" i="31" s="1"/>
  <c r="E754" i="31"/>
  <c r="F754" i="31" s="1"/>
  <c r="E753" i="31"/>
  <c r="F753" i="31" s="1"/>
  <c r="E752" i="31"/>
  <c r="F752" i="31" s="1"/>
  <c r="E751" i="31"/>
  <c r="F751" i="31" s="1"/>
  <c r="E750" i="31"/>
  <c r="F750" i="31" s="1"/>
  <c r="E749" i="31"/>
  <c r="F749" i="31" s="1"/>
  <c r="E748" i="31"/>
  <c r="F748" i="31" s="1"/>
  <c r="E747" i="31"/>
  <c r="F747" i="31" s="1"/>
  <c r="E746" i="31"/>
  <c r="F746" i="31" s="1"/>
  <c r="E745" i="31"/>
  <c r="F745" i="31" s="1"/>
  <c r="E744" i="31"/>
  <c r="F744" i="31" s="1"/>
  <c r="E743" i="31"/>
  <c r="F743" i="31" s="1"/>
  <c r="E742" i="31"/>
  <c r="F742" i="31" s="1"/>
  <c r="E741" i="31"/>
  <c r="F741" i="31" s="1"/>
  <c r="E740" i="31"/>
  <c r="F740" i="31" s="1"/>
  <c r="E739" i="31"/>
  <c r="F739" i="31" s="1"/>
  <c r="E738" i="31"/>
  <c r="F738" i="31" s="1"/>
  <c r="E737" i="31"/>
  <c r="F737" i="31" s="1"/>
  <c r="E736" i="31"/>
  <c r="F736" i="31" s="1"/>
  <c r="E735" i="31"/>
  <c r="F735" i="31" s="1"/>
  <c r="E734" i="31"/>
  <c r="F734" i="31" s="1"/>
  <c r="E733" i="31"/>
  <c r="F733" i="31" s="1"/>
  <c r="E732" i="31"/>
  <c r="F732" i="31" s="1"/>
  <c r="E731" i="31"/>
  <c r="F731" i="31" s="1"/>
  <c r="E730" i="31"/>
  <c r="F730" i="31" s="1"/>
  <c r="E729" i="31"/>
  <c r="F729" i="31" s="1"/>
  <c r="E728" i="31"/>
  <c r="F728" i="31" s="1"/>
  <c r="E727" i="31"/>
  <c r="F727" i="31" s="1"/>
  <c r="E726" i="31"/>
  <c r="F726" i="31" s="1"/>
  <c r="E725" i="31"/>
  <c r="F725" i="31" s="1"/>
  <c r="E724" i="31"/>
  <c r="F724" i="31" s="1"/>
  <c r="E723" i="31"/>
  <c r="F723" i="31" s="1"/>
  <c r="E722" i="31"/>
  <c r="F722" i="31" s="1"/>
  <c r="E721" i="31"/>
  <c r="F721" i="31" s="1"/>
  <c r="E720" i="31"/>
  <c r="F720" i="31" s="1"/>
  <c r="E719" i="31"/>
  <c r="F719" i="31" s="1"/>
  <c r="E718" i="31"/>
  <c r="F718" i="31" s="1"/>
  <c r="E717" i="31"/>
  <c r="F717" i="31" s="1"/>
  <c r="E716" i="31"/>
  <c r="F716" i="31" s="1"/>
  <c r="E715" i="31"/>
  <c r="F715" i="31" s="1"/>
  <c r="E714" i="31"/>
  <c r="F714" i="31" s="1"/>
  <c r="E713" i="31"/>
  <c r="F713" i="31" s="1"/>
  <c r="E712" i="31"/>
  <c r="F712" i="31" s="1"/>
  <c r="E711" i="31"/>
  <c r="F711" i="31" s="1"/>
  <c r="E710" i="31"/>
  <c r="F710" i="31" s="1"/>
  <c r="E709" i="31"/>
  <c r="F709" i="31" s="1"/>
  <c r="E708" i="31"/>
  <c r="F708" i="31" s="1"/>
  <c r="E707" i="31"/>
  <c r="F707" i="31" s="1"/>
  <c r="E706" i="31"/>
  <c r="F706" i="31" s="1"/>
  <c r="E705" i="31"/>
  <c r="F705" i="31" s="1"/>
  <c r="E704" i="31"/>
  <c r="F704" i="31" s="1"/>
  <c r="E703" i="31"/>
  <c r="F703" i="31" s="1"/>
  <c r="E702" i="31"/>
  <c r="F702" i="31" s="1"/>
  <c r="E701" i="31"/>
  <c r="F701" i="31" s="1"/>
  <c r="E700" i="31"/>
  <c r="F700" i="31" s="1"/>
  <c r="E699" i="31"/>
  <c r="F699" i="31" s="1"/>
  <c r="E698" i="31"/>
  <c r="F698" i="31" s="1"/>
  <c r="E697" i="31"/>
  <c r="F697" i="31" s="1"/>
  <c r="E696" i="31"/>
  <c r="F696" i="31" s="1"/>
  <c r="E695" i="31"/>
  <c r="F695" i="31" s="1"/>
  <c r="E694" i="31"/>
  <c r="F694" i="31" s="1"/>
  <c r="E693" i="31"/>
  <c r="F693" i="31" s="1"/>
  <c r="E692" i="31"/>
  <c r="F692" i="31" s="1"/>
  <c r="E691" i="31"/>
  <c r="F691" i="31" s="1"/>
  <c r="E690" i="31"/>
  <c r="F690" i="31" s="1"/>
  <c r="E689" i="31"/>
  <c r="F689" i="31" s="1"/>
  <c r="E688" i="31"/>
  <c r="F688" i="31" s="1"/>
  <c r="E687" i="31"/>
  <c r="F687" i="31" s="1"/>
  <c r="E686" i="31"/>
  <c r="F686" i="31" s="1"/>
  <c r="E685" i="31"/>
  <c r="F685" i="31" s="1"/>
  <c r="E684" i="31"/>
  <c r="F684" i="31" s="1"/>
  <c r="E683" i="31"/>
  <c r="F683" i="31" s="1"/>
  <c r="E682" i="31"/>
  <c r="F682" i="31" s="1"/>
  <c r="E681" i="31"/>
  <c r="F681" i="31" s="1"/>
  <c r="E680" i="31"/>
  <c r="F680" i="31" s="1"/>
  <c r="E679" i="31"/>
  <c r="F679" i="31" s="1"/>
  <c r="E678" i="31"/>
  <c r="F678" i="31" s="1"/>
  <c r="E677" i="31"/>
  <c r="F677" i="31" s="1"/>
  <c r="E676" i="31"/>
  <c r="F676" i="31" s="1"/>
  <c r="E675" i="31"/>
  <c r="F675" i="31" s="1"/>
  <c r="E674" i="31"/>
  <c r="F674" i="31" s="1"/>
  <c r="E673" i="31"/>
  <c r="F673" i="31" s="1"/>
  <c r="E672" i="31"/>
  <c r="F672" i="31" s="1"/>
  <c r="E671" i="31"/>
  <c r="F671" i="31" s="1"/>
  <c r="E670" i="31"/>
  <c r="F670" i="31" s="1"/>
  <c r="E669" i="31"/>
  <c r="F669" i="31" s="1"/>
  <c r="E668" i="31"/>
  <c r="F668" i="31" s="1"/>
  <c r="E667" i="31"/>
  <c r="F667" i="31" s="1"/>
  <c r="E666" i="31"/>
  <c r="F666" i="31" s="1"/>
  <c r="E665" i="31"/>
  <c r="F665" i="31" s="1"/>
  <c r="E664" i="31"/>
  <c r="F664" i="31" s="1"/>
  <c r="E663" i="31"/>
  <c r="F663" i="31" s="1"/>
  <c r="E662" i="31"/>
  <c r="F662" i="31" s="1"/>
  <c r="E661" i="31"/>
  <c r="F661" i="31" s="1"/>
  <c r="E660" i="31"/>
  <c r="F660" i="31" s="1"/>
  <c r="E659" i="31"/>
  <c r="F659" i="31" s="1"/>
  <c r="E658" i="31"/>
  <c r="F658" i="31" s="1"/>
  <c r="E657" i="31"/>
  <c r="F657" i="31" s="1"/>
  <c r="E656" i="31"/>
  <c r="F656" i="31" s="1"/>
  <c r="E655" i="31"/>
  <c r="F655" i="31" s="1"/>
  <c r="E654" i="31"/>
  <c r="F654" i="31" s="1"/>
  <c r="E653" i="31"/>
  <c r="F653" i="31" s="1"/>
  <c r="E652" i="31"/>
  <c r="F652" i="31" s="1"/>
  <c r="E651" i="31"/>
  <c r="F651" i="31" s="1"/>
  <c r="E650" i="31"/>
  <c r="F650" i="31" s="1"/>
  <c r="E649" i="31"/>
  <c r="F649" i="31" s="1"/>
  <c r="E648" i="31"/>
  <c r="F648" i="31" s="1"/>
  <c r="E647" i="31"/>
  <c r="F647" i="31" s="1"/>
  <c r="E646" i="31"/>
  <c r="F646" i="31" s="1"/>
  <c r="E645" i="31"/>
  <c r="F645" i="31" s="1"/>
  <c r="E644" i="31"/>
  <c r="F644" i="31" s="1"/>
  <c r="E643" i="31"/>
  <c r="F643" i="31" s="1"/>
  <c r="E642" i="31"/>
  <c r="F642" i="31" s="1"/>
  <c r="E641" i="31"/>
  <c r="F641" i="31" s="1"/>
  <c r="E640" i="31"/>
  <c r="F640" i="31" s="1"/>
  <c r="E639" i="31"/>
  <c r="F639" i="31" s="1"/>
  <c r="E638" i="31"/>
  <c r="F638" i="31" s="1"/>
  <c r="E637" i="31"/>
  <c r="F637" i="31" s="1"/>
  <c r="E636" i="31"/>
  <c r="F636" i="31" s="1"/>
  <c r="E635" i="31"/>
  <c r="F635" i="31" s="1"/>
  <c r="E634" i="31"/>
  <c r="F634" i="31" s="1"/>
  <c r="E633" i="31"/>
  <c r="F633" i="31" s="1"/>
  <c r="E632" i="31"/>
  <c r="F632" i="31" s="1"/>
  <c r="E631" i="31"/>
  <c r="F631" i="31" s="1"/>
  <c r="E630" i="31"/>
  <c r="F630" i="31" s="1"/>
  <c r="E629" i="31"/>
  <c r="F629" i="31" s="1"/>
  <c r="E628" i="31"/>
  <c r="F628" i="31" s="1"/>
  <c r="E627" i="31"/>
  <c r="F627" i="31" s="1"/>
  <c r="E626" i="31"/>
  <c r="F626" i="31" s="1"/>
  <c r="E625" i="31"/>
  <c r="F625" i="31" s="1"/>
  <c r="E624" i="31"/>
  <c r="F624" i="31" s="1"/>
  <c r="E623" i="31"/>
  <c r="F623" i="31" s="1"/>
  <c r="E622" i="31"/>
  <c r="F622" i="31" s="1"/>
  <c r="E621" i="31"/>
  <c r="F621" i="31" s="1"/>
  <c r="E620" i="31"/>
  <c r="F620" i="31" s="1"/>
  <c r="E619" i="31"/>
  <c r="F619" i="31" s="1"/>
  <c r="E618" i="31"/>
  <c r="F618" i="31" s="1"/>
  <c r="E617" i="31"/>
  <c r="F617" i="31" s="1"/>
  <c r="E616" i="31"/>
  <c r="F616" i="31" s="1"/>
  <c r="E615" i="31"/>
  <c r="F615" i="31" s="1"/>
  <c r="E614" i="31"/>
  <c r="F614" i="31" s="1"/>
  <c r="E613" i="31"/>
  <c r="F613" i="31" s="1"/>
  <c r="E612" i="31"/>
  <c r="F612" i="31" s="1"/>
  <c r="E611" i="31"/>
  <c r="F611" i="31" s="1"/>
  <c r="E610" i="31"/>
  <c r="F610" i="31" s="1"/>
  <c r="E609" i="31"/>
  <c r="F609" i="31" s="1"/>
  <c r="E608" i="31"/>
  <c r="F608" i="31" s="1"/>
  <c r="E607" i="31"/>
  <c r="F607" i="31" s="1"/>
  <c r="E606" i="31"/>
  <c r="F606" i="31" s="1"/>
  <c r="E605" i="31"/>
  <c r="F605" i="31" s="1"/>
  <c r="E604" i="31"/>
  <c r="F604" i="31" s="1"/>
  <c r="E603" i="31"/>
  <c r="F603" i="31" s="1"/>
  <c r="E602" i="31"/>
  <c r="F602" i="31" s="1"/>
  <c r="E601" i="31"/>
  <c r="F601" i="31" s="1"/>
  <c r="E600" i="31"/>
  <c r="F600" i="31" s="1"/>
  <c r="E599" i="31"/>
  <c r="F599" i="31" s="1"/>
  <c r="E598" i="31"/>
  <c r="F598" i="31" s="1"/>
  <c r="E597" i="31"/>
  <c r="F597" i="31" s="1"/>
  <c r="E596" i="31"/>
  <c r="F596" i="31" s="1"/>
  <c r="E595" i="31"/>
  <c r="F595" i="31" s="1"/>
  <c r="E594" i="31"/>
  <c r="F594" i="31" s="1"/>
  <c r="E593" i="31"/>
  <c r="F593" i="31" s="1"/>
  <c r="E592" i="31"/>
  <c r="F592" i="31" s="1"/>
  <c r="E591" i="31"/>
  <c r="F591" i="31" s="1"/>
  <c r="E590" i="31"/>
  <c r="F590" i="31" s="1"/>
  <c r="E589" i="31"/>
  <c r="F589" i="31" s="1"/>
  <c r="E588" i="31"/>
  <c r="F588" i="31" s="1"/>
  <c r="E587" i="31"/>
  <c r="F587" i="31" s="1"/>
  <c r="E586" i="31"/>
  <c r="F586" i="31" s="1"/>
  <c r="E585" i="31"/>
  <c r="F585" i="31" s="1"/>
  <c r="E584" i="31"/>
  <c r="F584" i="31" s="1"/>
  <c r="E583" i="31"/>
  <c r="F583" i="31" s="1"/>
  <c r="E582" i="31"/>
  <c r="F582" i="31" s="1"/>
  <c r="E581" i="31"/>
  <c r="F581" i="31" s="1"/>
  <c r="E580" i="31"/>
  <c r="F580" i="31" s="1"/>
  <c r="E579" i="31"/>
  <c r="F579" i="31" s="1"/>
  <c r="E578" i="31"/>
  <c r="F578" i="31" s="1"/>
  <c r="E577" i="31"/>
  <c r="F577" i="31" s="1"/>
  <c r="E576" i="31"/>
  <c r="F576" i="31" s="1"/>
  <c r="E575" i="31"/>
  <c r="F575" i="31" s="1"/>
  <c r="E574" i="31"/>
  <c r="F574" i="31" s="1"/>
  <c r="E573" i="31"/>
  <c r="F573" i="31" s="1"/>
  <c r="E572" i="31"/>
  <c r="F572" i="31" s="1"/>
  <c r="E571" i="31"/>
  <c r="F571" i="31" s="1"/>
  <c r="E570" i="31"/>
  <c r="F570" i="31" s="1"/>
  <c r="E569" i="31"/>
  <c r="F569" i="31" s="1"/>
  <c r="E568" i="31"/>
  <c r="F568" i="31" s="1"/>
  <c r="E567" i="31"/>
  <c r="F567" i="31" s="1"/>
  <c r="E566" i="31"/>
  <c r="F566" i="31" s="1"/>
  <c r="E565" i="31"/>
  <c r="F565" i="31" s="1"/>
  <c r="E564" i="31"/>
  <c r="F564" i="31" s="1"/>
  <c r="E563" i="31"/>
  <c r="F563" i="31" s="1"/>
  <c r="E562" i="31"/>
  <c r="F562" i="31" s="1"/>
  <c r="E561" i="31"/>
  <c r="F561" i="31" s="1"/>
  <c r="E560" i="31"/>
  <c r="F560" i="31" s="1"/>
  <c r="E559" i="31"/>
  <c r="F559" i="31" s="1"/>
  <c r="E558" i="31"/>
  <c r="F558" i="31" s="1"/>
  <c r="E557" i="31"/>
  <c r="F557" i="31" s="1"/>
  <c r="E556" i="31"/>
  <c r="F556" i="31" s="1"/>
  <c r="E555" i="31"/>
  <c r="F555" i="31" s="1"/>
  <c r="E554" i="31"/>
  <c r="F554" i="31" s="1"/>
  <c r="E553" i="31"/>
  <c r="F553" i="31" s="1"/>
  <c r="E552" i="31"/>
  <c r="F552" i="31" s="1"/>
  <c r="E551" i="31"/>
  <c r="F551" i="31" s="1"/>
  <c r="E550" i="31"/>
  <c r="F550" i="31" s="1"/>
  <c r="E549" i="31"/>
  <c r="F549" i="31" s="1"/>
  <c r="E548" i="31"/>
  <c r="F548" i="31" s="1"/>
  <c r="E547" i="31"/>
  <c r="F547" i="31" s="1"/>
  <c r="E546" i="31"/>
  <c r="F546" i="31" s="1"/>
  <c r="E545" i="31"/>
  <c r="F545" i="31" s="1"/>
  <c r="E544" i="31"/>
  <c r="F544" i="31" s="1"/>
  <c r="E543" i="31"/>
  <c r="F543" i="31" s="1"/>
  <c r="E542" i="31"/>
  <c r="F542" i="31" s="1"/>
  <c r="E541" i="31"/>
  <c r="F541" i="31" s="1"/>
  <c r="E540" i="31"/>
  <c r="F540" i="31" s="1"/>
  <c r="E539" i="31"/>
  <c r="F539" i="31" s="1"/>
  <c r="E538" i="31"/>
  <c r="F538" i="31" s="1"/>
  <c r="E537" i="31"/>
  <c r="F537" i="31" s="1"/>
  <c r="E536" i="31"/>
  <c r="F536" i="31" s="1"/>
  <c r="E535" i="31"/>
  <c r="F535" i="31" s="1"/>
  <c r="E534" i="31"/>
  <c r="F534" i="31" s="1"/>
  <c r="E533" i="31"/>
  <c r="F533" i="31" s="1"/>
  <c r="E532" i="31"/>
  <c r="F532" i="31" s="1"/>
  <c r="E531" i="31"/>
  <c r="F531" i="31" s="1"/>
  <c r="E530" i="31"/>
  <c r="F530" i="31" s="1"/>
  <c r="E529" i="31"/>
  <c r="F529" i="31" s="1"/>
  <c r="E528" i="31"/>
  <c r="F528" i="31" s="1"/>
  <c r="E527" i="31"/>
  <c r="F527" i="31" s="1"/>
  <c r="E526" i="31"/>
  <c r="F526" i="31" s="1"/>
  <c r="E525" i="31"/>
  <c r="F525" i="31" s="1"/>
  <c r="E524" i="31"/>
  <c r="F524" i="31" s="1"/>
  <c r="E523" i="31"/>
  <c r="F523" i="31" s="1"/>
  <c r="E522" i="31"/>
  <c r="F522" i="31" s="1"/>
  <c r="E521" i="31"/>
  <c r="F521" i="31" s="1"/>
  <c r="E520" i="31"/>
  <c r="F520" i="31" s="1"/>
  <c r="E519" i="31"/>
  <c r="F519" i="31" s="1"/>
  <c r="E518" i="31"/>
  <c r="F518" i="31" s="1"/>
  <c r="E517" i="31"/>
  <c r="F517" i="31" s="1"/>
  <c r="E516" i="31"/>
  <c r="F516" i="31" s="1"/>
  <c r="E515" i="31"/>
  <c r="F515" i="31" s="1"/>
  <c r="E514" i="31"/>
  <c r="F514" i="31" s="1"/>
  <c r="E513" i="31"/>
  <c r="F513" i="31" s="1"/>
  <c r="E512" i="31"/>
  <c r="F512" i="31" s="1"/>
  <c r="E511" i="31"/>
  <c r="F511" i="31" s="1"/>
  <c r="E510" i="31"/>
  <c r="F510" i="31" s="1"/>
  <c r="E509" i="31"/>
  <c r="F509" i="31" s="1"/>
  <c r="E508" i="31"/>
  <c r="F508" i="31" s="1"/>
  <c r="E507" i="31"/>
  <c r="F507" i="31" s="1"/>
  <c r="E506" i="31"/>
  <c r="F506" i="31" s="1"/>
  <c r="E505" i="31"/>
  <c r="F505" i="31" s="1"/>
  <c r="E504" i="31"/>
  <c r="F504" i="31" s="1"/>
  <c r="E503" i="31"/>
  <c r="F503" i="31" s="1"/>
  <c r="E502" i="31"/>
  <c r="F502" i="31" s="1"/>
  <c r="E501" i="31"/>
  <c r="F501" i="31" s="1"/>
  <c r="E500" i="31"/>
  <c r="F500" i="31" s="1"/>
  <c r="E499" i="31"/>
  <c r="F499" i="31" s="1"/>
  <c r="E498" i="31"/>
  <c r="F498" i="31" s="1"/>
  <c r="E497" i="31"/>
  <c r="F497" i="31" s="1"/>
  <c r="E496" i="31"/>
  <c r="F496" i="31" s="1"/>
  <c r="E495" i="31"/>
  <c r="F495" i="31" s="1"/>
  <c r="E494" i="31"/>
  <c r="F494" i="31" s="1"/>
  <c r="E493" i="31"/>
  <c r="F493" i="31" s="1"/>
  <c r="E492" i="31"/>
  <c r="F492" i="31" s="1"/>
  <c r="E491" i="31"/>
  <c r="F491" i="31" s="1"/>
  <c r="E490" i="31"/>
  <c r="F490" i="31" s="1"/>
  <c r="E489" i="31"/>
  <c r="F489" i="31" s="1"/>
  <c r="E488" i="31"/>
  <c r="F488" i="31" s="1"/>
  <c r="E487" i="31"/>
  <c r="F487" i="31" s="1"/>
  <c r="E486" i="31"/>
  <c r="F486" i="31" s="1"/>
  <c r="E485" i="31"/>
  <c r="F485" i="31" s="1"/>
  <c r="E484" i="31"/>
  <c r="F484" i="31" s="1"/>
  <c r="E483" i="31"/>
  <c r="F483" i="31" s="1"/>
  <c r="E482" i="31"/>
  <c r="F482" i="31" s="1"/>
  <c r="E481" i="31"/>
  <c r="F481" i="31" s="1"/>
  <c r="E480" i="31"/>
  <c r="F480" i="31" s="1"/>
  <c r="E479" i="31"/>
  <c r="F479" i="31" s="1"/>
  <c r="E478" i="31"/>
  <c r="F478" i="31" s="1"/>
  <c r="E477" i="31"/>
  <c r="F477" i="31" s="1"/>
  <c r="E476" i="31"/>
  <c r="F476" i="31" s="1"/>
  <c r="E475" i="31"/>
  <c r="F475" i="31" s="1"/>
  <c r="E474" i="31"/>
  <c r="F474" i="31" s="1"/>
  <c r="E473" i="31"/>
  <c r="F473" i="31" s="1"/>
  <c r="E472" i="31"/>
  <c r="F472" i="31" s="1"/>
  <c r="E471" i="31"/>
  <c r="F471" i="31" s="1"/>
  <c r="E470" i="31"/>
  <c r="F470" i="31" s="1"/>
  <c r="E469" i="31"/>
  <c r="F469" i="31" s="1"/>
  <c r="E468" i="31"/>
  <c r="F468" i="31" s="1"/>
  <c r="E467" i="31"/>
  <c r="F467" i="31" s="1"/>
  <c r="E466" i="31"/>
  <c r="F466" i="31" s="1"/>
  <c r="E465" i="31"/>
  <c r="F465" i="31" s="1"/>
  <c r="E464" i="31"/>
  <c r="F464" i="31" s="1"/>
  <c r="E463" i="31"/>
  <c r="F463" i="31" s="1"/>
  <c r="E462" i="31"/>
  <c r="F462" i="31" s="1"/>
  <c r="E461" i="31"/>
  <c r="F461" i="31" s="1"/>
  <c r="E460" i="31"/>
  <c r="F460" i="31" s="1"/>
  <c r="E459" i="31"/>
  <c r="F459" i="31" s="1"/>
  <c r="E458" i="31"/>
  <c r="F458" i="31" s="1"/>
  <c r="E457" i="31"/>
  <c r="F457" i="31" s="1"/>
  <c r="E456" i="31"/>
  <c r="F456" i="31" s="1"/>
  <c r="E455" i="31"/>
  <c r="F455" i="31" s="1"/>
  <c r="E454" i="31"/>
  <c r="F454" i="31" s="1"/>
  <c r="E453" i="31"/>
  <c r="F453" i="31" s="1"/>
  <c r="E452" i="31"/>
  <c r="F452" i="31" s="1"/>
  <c r="E451" i="31"/>
  <c r="F451" i="31" s="1"/>
  <c r="E450" i="31"/>
  <c r="F450" i="31" s="1"/>
  <c r="E449" i="31"/>
  <c r="F449" i="31" s="1"/>
  <c r="E448" i="31"/>
  <c r="F448" i="31" s="1"/>
  <c r="E447" i="31"/>
  <c r="F447" i="31" s="1"/>
  <c r="E446" i="31"/>
  <c r="F446" i="31" s="1"/>
  <c r="E445" i="31"/>
  <c r="F445" i="31" s="1"/>
  <c r="E444" i="31"/>
  <c r="F444" i="31" s="1"/>
  <c r="E443" i="31"/>
  <c r="F443" i="31" s="1"/>
  <c r="E442" i="31"/>
  <c r="F442" i="31" s="1"/>
  <c r="E441" i="31"/>
  <c r="F441" i="31" s="1"/>
  <c r="E440" i="31"/>
  <c r="F440" i="31" s="1"/>
  <c r="E439" i="31"/>
  <c r="F439" i="31" s="1"/>
  <c r="E438" i="31"/>
  <c r="F438" i="31" s="1"/>
  <c r="E437" i="31"/>
  <c r="F437" i="31" s="1"/>
  <c r="E436" i="31"/>
  <c r="F436" i="31" s="1"/>
  <c r="E435" i="31"/>
  <c r="F435" i="31" s="1"/>
  <c r="E434" i="31"/>
  <c r="F434" i="31" s="1"/>
  <c r="E433" i="31"/>
  <c r="F433" i="31" s="1"/>
  <c r="E432" i="31"/>
  <c r="F432" i="31" s="1"/>
  <c r="E431" i="31"/>
  <c r="F431" i="31" s="1"/>
  <c r="E430" i="31"/>
  <c r="F430" i="31" s="1"/>
  <c r="E429" i="31"/>
  <c r="F429" i="31" s="1"/>
  <c r="E428" i="31"/>
  <c r="F428" i="31" s="1"/>
  <c r="E427" i="31"/>
  <c r="F427" i="31" s="1"/>
  <c r="E426" i="31"/>
  <c r="F426" i="31" s="1"/>
  <c r="E425" i="31"/>
  <c r="F425" i="31" s="1"/>
  <c r="E424" i="31"/>
  <c r="F424" i="31" s="1"/>
  <c r="E423" i="31"/>
  <c r="F423" i="31" s="1"/>
  <c r="E422" i="31"/>
  <c r="F422" i="31" s="1"/>
  <c r="E421" i="31"/>
  <c r="F421" i="31" s="1"/>
  <c r="E420" i="31"/>
  <c r="F420" i="31" s="1"/>
  <c r="E419" i="31"/>
  <c r="F419" i="31" s="1"/>
  <c r="E418" i="31"/>
  <c r="F418" i="31" s="1"/>
  <c r="E417" i="31"/>
  <c r="F417" i="31" s="1"/>
  <c r="E416" i="31"/>
  <c r="F416" i="31" s="1"/>
  <c r="E415" i="31"/>
  <c r="F415" i="31" s="1"/>
  <c r="E414" i="31"/>
  <c r="F414" i="31" s="1"/>
  <c r="E413" i="31"/>
  <c r="F413" i="31" s="1"/>
  <c r="E412" i="31"/>
  <c r="F412" i="31" s="1"/>
  <c r="E411" i="31"/>
  <c r="F411" i="31" s="1"/>
  <c r="E410" i="31"/>
  <c r="F410" i="31" s="1"/>
  <c r="E409" i="31"/>
  <c r="F409" i="31" s="1"/>
  <c r="E408" i="31"/>
  <c r="F408" i="31" s="1"/>
  <c r="E407" i="31"/>
  <c r="F407" i="31" s="1"/>
  <c r="E406" i="31"/>
  <c r="F406" i="31" s="1"/>
  <c r="E405" i="31"/>
  <c r="F405" i="31" s="1"/>
  <c r="E404" i="31"/>
  <c r="F404" i="31" s="1"/>
  <c r="E403" i="31"/>
  <c r="F403" i="31" s="1"/>
  <c r="E402" i="31"/>
  <c r="F402" i="31" s="1"/>
  <c r="E401" i="31"/>
  <c r="F401" i="31" s="1"/>
  <c r="E400" i="31"/>
  <c r="F400" i="31" s="1"/>
  <c r="E399" i="31"/>
  <c r="F399" i="31" s="1"/>
  <c r="E398" i="31"/>
  <c r="F398" i="31" s="1"/>
  <c r="E397" i="31"/>
  <c r="F397" i="31" s="1"/>
  <c r="E396" i="31"/>
  <c r="F396" i="31" s="1"/>
  <c r="E395" i="31"/>
  <c r="F395" i="31" s="1"/>
  <c r="E394" i="31"/>
  <c r="F394" i="31" s="1"/>
  <c r="E393" i="31"/>
  <c r="F393" i="31" s="1"/>
  <c r="E392" i="31"/>
  <c r="F392" i="31" s="1"/>
  <c r="E391" i="31"/>
  <c r="F391" i="31" s="1"/>
  <c r="E390" i="31"/>
  <c r="F390" i="31" s="1"/>
  <c r="E389" i="31"/>
  <c r="F389" i="31" s="1"/>
  <c r="E388" i="31"/>
  <c r="F388" i="31" s="1"/>
  <c r="E387" i="31"/>
  <c r="F387" i="31" s="1"/>
  <c r="E386" i="31"/>
  <c r="F386" i="31" s="1"/>
  <c r="E385" i="31"/>
  <c r="F385" i="31" s="1"/>
  <c r="E384" i="31"/>
  <c r="F384" i="31" s="1"/>
  <c r="E383" i="31"/>
  <c r="F383" i="31" s="1"/>
  <c r="E382" i="31"/>
  <c r="F382" i="31" s="1"/>
  <c r="E381" i="31"/>
  <c r="F381" i="31" s="1"/>
  <c r="E380" i="31"/>
  <c r="F380" i="31" s="1"/>
  <c r="E379" i="31"/>
  <c r="F379" i="31" s="1"/>
  <c r="E378" i="31"/>
  <c r="F378" i="31" s="1"/>
  <c r="E377" i="31"/>
  <c r="F377" i="31" s="1"/>
  <c r="E376" i="31"/>
  <c r="F376" i="31" s="1"/>
  <c r="E375" i="31"/>
  <c r="F375" i="31" s="1"/>
  <c r="E374" i="31"/>
  <c r="F374" i="31" s="1"/>
  <c r="E373" i="31"/>
  <c r="F373" i="31" s="1"/>
  <c r="E372" i="31"/>
  <c r="F372" i="31" s="1"/>
  <c r="E371" i="31"/>
  <c r="F371" i="31" s="1"/>
  <c r="E370" i="31"/>
  <c r="F370" i="31" s="1"/>
  <c r="E369" i="31"/>
  <c r="F369" i="31" s="1"/>
  <c r="E368" i="31"/>
  <c r="F368" i="31" s="1"/>
  <c r="E367" i="31"/>
  <c r="F367" i="31" s="1"/>
  <c r="E366" i="31"/>
  <c r="F366" i="31" s="1"/>
  <c r="E365" i="31"/>
  <c r="F365" i="31" s="1"/>
  <c r="E364" i="31"/>
  <c r="F364" i="31" s="1"/>
  <c r="E363" i="31"/>
  <c r="F363" i="31" s="1"/>
  <c r="E362" i="31"/>
  <c r="F362" i="31" s="1"/>
  <c r="E361" i="31"/>
  <c r="F361" i="31" s="1"/>
  <c r="E360" i="31"/>
  <c r="F360" i="31" s="1"/>
  <c r="E359" i="31"/>
  <c r="F359" i="31" s="1"/>
  <c r="E358" i="31"/>
  <c r="F358" i="31" s="1"/>
  <c r="E357" i="31"/>
  <c r="F357" i="31" s="1"/>
  <c r="E356" i="31"/>
  <c r="F356" i="31" s="1"/>
  <c r="E355" i="31"/>
  <c r="F355" i="31" s="1"/>
  <c r="E354" i="31"/>
  <c r="F354" i="31" s="1"/>
  <c r="E353" i="31"/>
  <c r="F353" i="31" s="1"/>
  <c r="E352" i="31"/>
  <c r="F352" i="31" s="1"/>
  <c r="E351" i="31"/>
  <c r="F351" i="31" s="1"/>
  <c r="E350" i="31"/>
  <c r="F350" i="31" s="1"/>
  <c r="E349" i="31"/>
  <c r="F349" i="31" s="1"/>
  <c r="E348" i="31"/>
  <c r="F348" i="31" s="1"/>
  <c r="E347" i="31"/>
  <c r="F347" i="31" s="1"/>
  <c r="E346" i="31"/>
  <c r="F346" i="31" s="1"/>
  <c r="E345" i="31"/>
  <c r="F345" i="31" s="1"/>
  <c r="E344" i="31"/>
  <c r="F344" i="31" s="1"/>
  <c r="E343" i="31"/>
  <c r="F343" i="31" s="1"/>
  <c r="E342" i="31"/>
  <c r="F342" i="31" s="1"/>
  <c r="E341" i="31"/>
  <c r="F341" i="31" s="1"/>
  <c r="E340" i="31"/>
  <c r="F340" i="31" s="1"/>
  <c r="E339" i="31"/>
  <c r="F339" i="31" s="1"/>
  <c r="E338" i="31"/>
  <c r="F338" i="31" s="1"/>
  <c r="E337" i="31"/>
  <c r="F337" i="31" s="1"/>
  <c r="E336" i="31"/>
  <c r="F336" i="31" s="1"/>
  <c r="E335" i="31"/>
  <c r="F335" i="31" s="1"/>
  <c r="E334" i="31"/>
  <c r="F334" i="31" s="1"/>
  <c r="E333" i="31"/>
  <c r="F333" i="31" s="1"/>
  <c r="E332" i="31"/>
  <c r="F332" i="31" s="1"/>
  <c r="E331" i="31"/>
  <c r="F331" i="31" s="1"/>
  <c r="E330" i="31"/>
  <c r="F330" i="31" s="1"/>
  <c r="E329" i="31"/>
  <c r="F329" i="31" s="1"/>
  <c r="E328" i="31"/>
  <c r="F328" i="31" s="1"/>
  <c r="E327" i="31"/>
  <c r="F327" i="31" s="1"/>
  <c r="E326" i="31"/>
  <c r="F326" i="31" s="1"/>
  <c r="E325" i="31"/>
  <c r="F325" i="31" s="1"/>
  <c r="E324" i="31"/>
  <c r="F324" i="31" s="1"/>
  <c r="E323" i="31"/>
  <c r="F323" i="31" s="1"/>
  <c r="E322" i="31"/>
  <c r="F322" i="31" s="1"/>
  <c r="E321" i="31"/>
  <c r="F321" i="31" s="1"/>
  <c r="E320" i="31"/>
  <c r="F320" i="31" s="1"/>
  <c r="E319" i="31"/>
  <c r="F319" i="31" s="1"/>
  <c r="E318" i="31"/>
  <c r="F318" i="31" s="1"/>
  <c r="E317" i="31"/>
  <c r="F317" i="31" s="1"/>
  <c r="E316" i="31"/>
  <c r="F316" i="31" s="1"/>
  <c r="E315" i="31"/>
  <c r="F315" i="31" s="1"/>
  <c r="E314" i="31"/>
  <c r="F314" i="31" s="1"/>
  <c r="E313" i="31"/>
  <c r="F313" i="31" s="1"/>
  <c r="E312" i="31"/>
  <c r="F312" i="31" s="1"/>
  <c r="E311" i="31"/>
  <c r="F311" i="31" s="1"/>
  <c r="E310" i="31"/>
  <c r="F310" i="31" s="1"/>
  <c r="E309" i="31"/>
  <c r="F309" i="31" s="1"/>
  <c r="E308" i="31"/>
  <c r="F308" i="31" s="1"/>
  <c r="E307" i="31"/>
  <c r="F307" i="31" s="1"/>
  <c r="E306" i="31"/>
  <c r="F306" i="31" s="1"/>
  <c r="E305" i="31"/>
  <c r="F305" i="31" s="1"/>
  <c r="E304" i="31"/>
  <c r="F304" i="31" s="1"/>
  <c r="E303" i="31"/>
  <c r="F303" i="31" s="1"/>
  <c r="E302" i="31"/>
  <c r="F302" i="31" s="1"/>
  <c r="E301" i="31"/>
  <c r="F301" i="31" s="1"/>
  <c r="E300" i="31"/>
  <c r="F300" i="31" s="1"/>
  <c r="E299" i="31"/>
  <c r="F299" i="31" s="1"/>
  <c r="E298" i="31"/>
  <c r="F298" i="31" s="1"/>
  <c r="E297" i="31"/>
  <c r="F297" i="31" s="1"/>
  <c r="E296" i="31"/>
  <c r="F296" i="31" s="1"/>
  <c r="E295" i="31"/>
  <c r="F295" i="31" s="1"/>
  <c r="E294" i="31"/>
  <c r="F294" i="31" s="1"/>
  <c r="E293" i="31"/>
  <c r="F293" i="31" s="1"/>
  <c r="E292" i="31"/>
  <c r="F292" i="31" s="1"/>
  <c r="E291" i="31"/>
  <c r="F291" i="31" s="1"/>
  <c r="E290" i="31"/>
  <c r="F290" i="31" s="1"/>
  <c r="E289" i="31"/>
  <c r="F289" i="31" s="1"/>
  <c r="E288" i="31"/>
  <c r="F288" i="31" s="1"/>
  <c r="E287" i="31"/>
  <c r="F287" i="31" s="1"/>
  <c r="E286" i="31"/>
  <c r="F286" i="31" s="1"/>
  <c r="E285" i="31"/>
  <c r="F285" i="31" s="1"/>
  <c r="E284" i="31"/>
  <c r="F284" i="31" s="1"/>
  <c r="E283" i="31"/>
  <c r="F283" i="31" s="1"/>
  <c r="E282" i="31"/>
  <c r="F282" i="31" s="1"/>
  <c r="E281" i="31"/>
  <c r="F281" i="31" s="1"/>
  <c r="E280" i="31"/>
  <c r="F280" i="31" s="1"/>
  <c r="E279" i="31"/>
  <c r="F279" i="31" s="1"/>
  <c r="E278" i="31"/>
  <c r="F278" i="31" s="1"/>
  <c r="E277" i="31"/>
  <c r="F277" i="31" s="1"/>
  <c r="E276" i="31"/>
  <c r="F276" i="31" s="1"/>
  <c r="E275" i="31"/>
  <c r="F275" i="31" s="1"/>
  <c r="E274" i="31"/>
  <c r="F274" i="31" s="1"/>
  <c r="E273" i="31"/>
  <c r="F273" i="31" s="1"/>
  <c r="E272" i="31"/>
  <c r="F272" i="31" s="1"/>
  <c r="E271" i="31"/>
  <c r="F271" i="31" s="1"/>
  <c r="E270" i="31"/>
  <c r="F270" i="31" s="1"/>
  <c r="E269" i="31"/>
  <c r="F269" i="31" s="1"/>
  <c r="E268" i="31"/>
  <c r="F268" i="31" s="1"/>
  <c r="E267" i="31"/>
  <c r="F267" i="31" s="1"/>
  <c r="E266" i="31"/>
  <c r="F266" i="31" s="1"/>
  <c r="E265" i="31"/>
  <c r="F265" i="31" s="1"/>
  <c r="E264" i="31"/>
  <c r="F264" i="31" s="1"/>
  <c r="E263" i="31"/>
  <c r="F263" i="31" s="1"/>
  <c r="E262" i="31"/>
  <c r="F262" i="31" s="1"/>
  <c r="E261" i="31"/>
  <c r="F261" i="31" s="1"/>
  <c r="E260" i="31"/>
  <c r="F260" i="31" s="1"/>
  <c r="E259" i="31"/>
  <c r="F259" i="31" s="1"/>
  <c r="E258" i="31"/>
  <c r="F258" i="31" s="1"/>
  <c r="E257" i="31"/>
  <c r="F257" i="31" s="1"/>
  <c r="E256" i="31"/>
  <c r="F256" i="31" s="1"/>
  <c r="E255" i="31"/>
  <c r="F255" i="31" s="1"/>
  <c r="E254" i="31"/>
  <c r="F254" i="31" s="1"/>
  <c r="E253" i="31"/>
  <c r="F253" i="31" s="1"/>
  <c r="E252" i="31"/>
  <c r="F252" i="31" s="1"/>
  <c r="E251" i="31"/>
  <c r="F251" i="31" s="1"/>
  <c r="E250" i="31"/>
  <c r="F250" i="31" s="1"/>
  <c r="E249" i="31"/>
  <c r="F249" i="31" s="1"/>
  <c r="E248" i="31"/>
  <c r="F248" i="31" s="1"/>
  <c r="E247" i="31"/>
  <c r="F247" i="31" s="1"/>
  <c r="E246" i="31"/>
  <c r="F246" i="31" s="1"/>
  <c r="E245" i="31"/>
  <c r="F245" i="31" s="1"/>
  <c r="E244" i="31"/>
  <c r="F244" i="31" s="1"/>
  <c r="E243" i="31"/>
  <c r="F243" i="31" s="1"/>
  <c r="E242" i="31"/>
  <c r="F242" i="31" s="1"/>
  <c r="E241" i="31"/>
  <c r="F241" i="31" s="1"/>
  <c r="E240" i="31"/>
  <c r="F240" i="31" s="1"/>
  <c r="E239" i="31"/>
  <c r="F239" i="31" s="1"/>
  <c r="E238" i="31"/>
  <c r="F238" i="31" s="1"/>
  <c r="E237" i="31"/>
  <c r="F237" i="31" s="1"/>
  <c r="E236" i="31"/>
  <c r="F236" i="31" s="1"/>
  <c r="E235" i="31"/>
  <c r="F235" i="31" s="1"/>
  <c r="E234" i="31"/>
  <c r="F234" i="31" s="1"/>
  <c r="E233" i="31"/>
  <c r="F233" i="31" s="1"/>
  <c r="E232" i="31"/>
  <c r="F232" i="31" s="1"/>
  <c r="E231" i="31"/>
  <c r="F231" i="31" s="1"/>
  <c r="E230" i="31"/>
  <c r="F230" i="31" s="1"/>
  <c r="E229" i="31"/>
  <c r="F229" i="31" s="1"/>
  <c r="E228" i="31"/>
  <c r="F228" i="31" s="1"/>
  <c r="E227" i="31"/>
  <c r="F227" i="31" s="1"/>
  <c r="E226" i="31"/>
  <c r="F226" i="31" s="1"/>
  <c r="E225" i="31"/>
  <c r="F225" i="31" s="1"/>
  <c r="E224" i="31"/>
  <c r="F224" i="31" s="1"/>
  <c r="E223" i="31"/>
  <c r="F223" i="31" s="1"/>
  <c r="E222" i="31"/>
  <c r="F222" i="31" s="1"/>
  <c r="E221" i="31"/>
  <c r="F221" i="31" s="1"/>
  <c r="E220" i="31"/>
  <c r="F220" i="31" s="1"/>
  <c r="E219" i="31"/>
  <c r="F219" i="31" s="1"/>
  <c r="E218" i="31"/>
  <c r="F218" i="31" s="1"/>
  <c r="E217" i="31"/>
  <c r="F217" i="31" s="1"/>
  <c r="E216" i="31"/>
  <c r="F216" i="31" s="1"/>
  <c r="E215" i="31"/>
  <c r="F215" i="31" s="1"/>
  <c r="E214" i="31"/>
  <c r="F214" i="31" s="1"/>
  <c r="E213" i="31"/>
  <c r="F213" i="31" s="1"/>
  <c r="E212" i="31"/>
  <c r="F212" i="31" s="1"/>
  <c r="E211" i="31"/>
  <c r="F211" i="31" s="1"/>
  <c r="E210" i="31"/>
  <c r="F210" i="31" s="1"/>
  <c r="E209" i="31"/>
  <c r="F209" i="31" s="1"/>
  <c r="E208" i="31"/>
  <c r="F208" i="31" s="1"/>
  <c r="E207" i="31"/>
  <c r="F207" i="31" s="1"/>
  <c r="E206" i="31"/>
  <c r="F206" i="31" s="1"/>
  <c r="E205" i="31"/>
  <c r="F205" i="31" s="1"/>
  <c r="E204" i="31"/>
  <c r="F204" i="31" s="1"/>
  <c r="E203" i="31"/>
  <c r="F203" i="31" s="1"/>
  <c r="E202" i="31"/>
  <c r="F202" i="31" s="1"/>
  <c r="E201" i="31"/>
  <c r="F201" i="31" s="1"/>
  <c r="E200" i="31"/>
  <c r="F200" i="31" s="1"/>
  <c r="E199" i="31"/>
  <c r="F199" i="31" s="1"/>
  <c r="E198" i="31"/>
  <c r="F198" i="31" s="1"/>
  <c r="E197" i="31"/>
  <c r="F197" i="31" s="1"/>
  <c r="E196" i="31"/>
  <c r="F196" i="31" s="1"/>
  <c r="E195" i="31"/>
  <c r="F195" i="31" s="1"/>
  <c r="E194" i="31"/>
  <c r="F194" i="31" s="1"/>
  <c r="E193" i="31"/>
  <c r="F193" i="31" s="1"/>
  <c r="E192" i="31"/>
  <c r="F192" i="31" s="1"/>
  <c r="E191" i="31"/>
  <c r="F191" i="31" s="1"/>
  <c r="E190" i="31"/>
  <c r="F190" i="31" s="1"/>
  <c r="E189" i="31"/>
  <c r="F189" i="31" s="1"/>
  <c r="E188" i="31"/>
  <c r="F188" i="31" s="1"/>
  <c r="E187" i="31"/>
  <c r="F187" i="31" s="1"/>
  <c r="E186" i="31"/>
  <c r="F186" i="31" s="1"/>
  <c r="E185" i="31"/>
  <c r="F185" i="31" s="1"/>
  <c r="E184" i="31"/>
  <c r="F184" i="31" s="1"/>
  <c r="E183" i="31"/>
  <c r="F183" i="31" s="1"/>
  <c r="E182" i="31"/>
  <c r="F182" i="31" s="1"/>
  <c r="E181" i="31"/>
  <c r="F181" i="31" s="1"/>
  <c r="E180" i="31"/>
  <c r="F180" i="31" s="1"/>
  <c r="E179" i="31"/>
  <c r="F179" i="31" s="1"/>
  <c r="E178" i="31"/>
  <c r="F178" i="31" s="1"/>
  <c r="E177" i="31"/>
  <c r="F177" i="31" s="1"/>
  <c r="E176" i="31"/>
  <c r="F176" i="31" s="1"/>
  <c r="E175" i="31"/>
  <c r="F175" i="31" s="1"/>
  <c r="E174" i="31"/>
  <c r="F174" i="31" s="1"/>
  <c r="E173" i="31"/>
  <c r="F173" i="31" s="1"/>
  <c r="E172" i="31"/>
  <c r="F172" i="31" s="1"/>
  <c r="E171" i="31"/>
  <c r="F171" i="31" s="1"/>
  <c r="E170" i="31"/>
  <c r="F170" i="31" s="1"/>
  <c r="E169" i="31"/>
  <c r="F169" i="31" s="1"/>
  <c r="E168" i="31"/>
  <c r="F168" i="31" s="1"/>
  <c r="E167" i="31"/>
  <c r="F167" i="31" s="1"/>
  <c r="E166" i="31"/>
  <c r="F166" i="31" s="1"/>
  <c r="E165" i="31"/>
  <c r="F165" i="31" s="1"/>
  <c r="E164" i="31"/>
  <c r="F164" i="31" s="1"/>
  <c r="E163" i="31"/>
  <c r="F163" i="31" s="1"/>
  <c r="E162" i="31"/>
  <c r="F162" i="31" s="1"/>
  <c r="E161" i="31"/>
  <c r="F161" i="31" s="1"/>
  <c r="E160" i="31"/>
  <c r="F160" i="31" s="1"/>
  <c r="E159" i="31"/>
  <c r="F159" i="31" s="1"/>
  <c r="E158" i="31"/>
  <c r="F158" i="31" s="1"/>
  <c r="E157" i="31"/>
  <c r="F157" i="31" s="1"/>
  <c r="E156" i="31"/>
  <c r="F156" i="31" s="1"/>
  <c r="E155" i="31"/>
  <c r="F155" i="31" s="1"/>
  <c r="E154" i="31"/>
  <c r="F154" i="31" s="1"/>
  <c r="E153" i="31"/>
  <c r="F153" i="31" s="1"/>
  <c r="E152" i="31"/>
  <c r="F152" i="31" s="1"/>
  <c r="E151" i="31"/>
  <c r="F151" i="31" s="1"/>
  <c r="E150" i="31"/>
  <c r="F150" i="31" s="1"/>
  <c r="E149" i="31"/>
  <c r="F149" i="31" s="1"/>
  <c r="E148" i="31"/>
  <c r="F148" i="31" s="1"/>
  <c r="E147" i="31"/>
  <c r="F147" i="31" s="1"/>
  <c r="E146" i="31"/>
  <c r="F146" i="31" s="1"/>
  <c r="E145" i="31"/>
  <c r="F145" i="31" s="1"/>
  <c r="E144" i="31"/>
  <c r="F144" i="31" s="1"/>
  <c r="E143" i="31"/>
  <c r="F143" i="31" s="1"/>
  <c r="E142" i="31"/>
  <c r="F142" i="31" s="1"/>
  <c r="E141" i="31"/>
  <c r="F141" i="31" s="1"/>
  <c r="E140" i="31"/>
  <c r="F140" i="31" s="1"/>
  <c r="E139" i="31"/>
  <c r="F139" i="31" s="1"/>
  <c r="E138" i="31"/>
  <c r="F138" i="31" s="1"/>
  <c r="E137" i="31"/>
  <c r="F137" i="31" s="1"/>
  <c r="E136" i="31"/>
  <c r="F136" i="31" s="1"/>
  <c r="E135" i="31"/>
  <c r="F135" i="31" s="1"/>
  <c r="E134" i="31"/>
  <c r="F134" i="31" s="1"/>
  <c r="E133" i="31"/>
  <c r="F133" i="31" s="1"/>
  <c r="E132" i="31"/>
  <c r="F132" i="31" s="1"/>
  <c r="E131" i="31"/>
  <c r="F131" i="31" s="1"/>
  <c r="E130" i="31"/>
  <c r="F130" i="31" s="1"/>
  <c r="E129" i="31"/>
  <c r="F129" i="31" s="1"/>
  <c r="E128" i="31"/>
  <c r="F128" i="31" s="1"/>
  <c r="E127" i="31"/>
  <c r="F127" i="31" s="1"/>
  <c r="E126" i="31"/>
  <c r="F126" i="31" s="1"/>
  <c r="E125" i="31"/>
  <c r="F125" i="31" s="1"/>
  <c r="E124" i="31"/>
  <c r="F124" i="31" s="1"/>
  <c r="E123" i="31"/>
  <c r="F123" i="31" s="1"/>
  <c r="E122" i="31"/>
  <c r="F122" i="31" s="1"/>
  <c r="E121" i="31"/>
  <c r="F121" i="31" s="1"/>
  <c r="E120" i="31"/>
  <c r="F120" i="31" s="1"/>
  <c r="E119" i="31"/>
  <c r="F119" i="31" s="1"/>
  <c r="E118" i="31"/>
  <c r="F118" i="31" s="1"/>
  <c r="E117" i="31"/>
  <c r="F117" i="31" s="1"/>
  <c r="E116" i="31"/>
  <c r="F116" i="31" s="1"/>
  <c r="E115" i="31"/>
  <c r="F115" i="31" s="1"/>
  <c r="E114" i="31"/>
  <c r="F114" i="31" s="1"/>
  <c r="E113" i="31"/>
  <c r="F113" i="31" s="1"/>
  <c r="E112" i="31"/>
  <c r="F112" i="31" s="1"/>
  <c r="E111" i="31"/>
  <c r="F111" i="31" s="1"/>
  <c r="E110" i="31"/>
  <c r="F110" i="31" s="1"/>
  <c r="E109" i="31"/>
  <c r="F109" i="31" s="1"/>
  <c r="E108" i="31"/>
  <c r="F108" i="31" s="1"/>
  <c r="E107" i="31"/>
  <c r="F107" i="31" s="1"/>
  <c r="E106" i="31"/>
  <c r="F106" i="31" s="1"/>
  <c r="E105" i="31"/>
  <c r="F105" i="31" s="1"/>
  <c r="E104" i="31"/>
  <c r="F104" i="31" s="1"/>
  <c r="E103" i="31"/>
  <c r="F103" i="31" s="1"/>
  <c r="E102" i="31"/>
  <c r="F102" i="31" s="1"/>
  <c r="E101" i="31"/>
  <c r="F101" i="31" s="1"/>
  <c r="E100" i="31"/>
  <c r="F100" i="31" s="1"/>
  <c r="E99" i="31"/>
  <c r="F99" i="31" s="1"/>
  <c r="E98" i="31"/>
  <c r="F98" i="31" s="1"/>
  <c r="E97" i="31"/>
  <c r="F97" i="31" s="1"/>
  <c r="E96" i="31"/>
  <c r="F96" i="31" s="1"/>
  <c r="E95" i="31"/>
  <c r="F95" i="31" s="1"/>
  <c r="E94" i="31"/>
  <c r="F94" i="31" s="1"/>
  <c r="E93" i="31"/>
  <c r="F93" i="31" s="1"/>
  <c r="E92" i="31"/>
  <c r="F92" i="31" s="1"/>
  <c r="E91" i="31"/>
  <c r="F91" i="31" s="1"/>
  <c r="E90" i="31"/>
  <c r="F90" i="31" s="1"/>
  <c r="E89" i="31"/>
  <c r="F89" i="31" s="1"/>
  <c r="E88" i="31"/>
  <c r="F88" i="31" s="1"/>
  <c r="E87" i="31"/>
  <c r="F87" i="31" s="1"/>
  <c r="E86" i="31"/>
  <c r="F86" i="31" s="1"/>
  <c r="E85" i="31"/>
  <c r="F85" i="31" s="1"/>
  <c r="E84" i="31"/>
  <c r="F84" i="31" s="1"/>
  <c r="E83" i="31"/>
  <c r="F83" i="31" s="1"/>
  <c r="E82" i="31"/>
  <c r="F82" i="31" s="1"/>
  <c r="E81" i="31"/>
  <c r="F81" i="31" s="1"/>
  <c r="E80" i="31"/>
  <c r="F80" i="31" s="1"/>
  <c r="E79" i="31"/>
  <c r="F79" i="31" s="1"/>
  <c r="E78" i="31"/>
  <c r="F78" i="31" s="1"/>
  <c r="E77" i="31"/>
  <c r="F77" i="31" s="1"/>
  <c r="E76" i="31"/>
  <c r="F76" i="31" s="1"/>
  <c r="E75" i="31"/>
  <c r="F75" i="31" s="1"/>
  <c r="E74" i="31"/>
  <c r="F74" i="31" s="1"/>
  <c r="E73" i="31"/>
  <c r="F73" i="31" s="1"/>
  <c r="E72" i="31"/>
  <c r="F72" i="31" s="1"/>
  <c r="E71" i="31"/>
  <c r="F71" i="31" s="1"/>
  <c r="E70" i="31"/>
  <c r="F70" i="31" s="1"/>
  <c r="E69" i="31"/>
  <c r="F69" i="31" s="1"/>
  <c r="E68" i="31"/>
  <c r="F68" i="31" s="1"/>
  <c r="E67" i="31"/>
  <c r="F67" i="31" s="1"/>
  <c r="E66" i="31"/>
  <c r="F66" i="31" s="1"/>
  <c r="E65" i="31"/>
  <c r="F65" i="31" s="1"/>
  <c r="E64" i="31"/>
  <c r="F64" i="31" s="1"/>
  <c r="E63" i="31"/>
  <c r="F63" i="31" s="1"/>
  <c r="E62" i="31"/>
  <c r="F62" i="31" s="1"/>
  <c r="E61" i="31"/>
  <c r="F61" i="31" s="1"/>
  <c r="E60" i="31"/>
  <c r="F60" i="31" s="1"/>
  <c r="E59" i="31"/>
  <c r="F59" i="31" s="1"/>
  <c r="E58" i="31"/>
  <c r="F58" i="31" s="1"/>
  <c r="E57" i="31"/>
  <c r="F57" i="31" s="1"/>
  <c r="E56" i="31"/>
  <c r="F56" i="31" s="1"/>
  <c r="E55" i="31"/>
  <c r="F55" i="31" s="1"/>
  <c r="E54" i="31"/>
  <c r="F54" i="31" s="1"/>
  <c r="E53" i="31"/>
  <c r="F53" i="31" s="1"/>
  <c r="E52" i="31"/>
  <c r="F52" i="31" s="1"/>
  <c r="E51" i="31"/>
  <c r="F51" i="31" s="1"/>
  <c r="E50" i="31"/>
  <c r="F50" i="31" s="1"/>
  <c r="E49" i="31"/>
  <c r="F49" i="31" s="1"/>
  <c r="E48" i="31"/>
  <c r="F48" i="31" s="1"/>
  <c r="E47" i="31"/>
  <c r="F47" i="31" s="1"/>
  <c r="E46" i="31"/>
  <c r="F46" i="31" s="1"/>
  <c r="E45" i="31"/>
  <c r="F45" i="31" s="1"/>
  <c r="E44" i="31"/>
  <c r="F44" i="31" s="1"/>
  <c r="E43" i="31"/>
  <c r="F43" i="31" s="1"/>
  <c r="E42" i="31"/>
  <c r="F42" i="31" s="1"/>
  <c r="E41" i="31"/>
  <c r="F41" i="31" s="1"/>
  <c r="E40" i="31"/>
  <c r="F40" i="31" s="1"/>
  <c r="E39" i="31"/>
  <c r="F39" i="31" s="1"/>
  <c r="E38" i="31"/>
  <c r="F38" i="31" s="1"/>
  <c r="E37" i="31"/>
  <c r="F37" i="31" s="1"/>
  <c r="E36" i="31"/>
  <c r="F36" i="31" s="1"/>
  <c r="E35" i="31"/>
  <c r="F35" i="31" s="1"/>
  <c r="E34" i="31"/>
  <c r="F34" i="31" s="1"/>
  <c r="E33" i="31"/>
  <c r="F33" i="31" s="1"/>
  <c r="E32" i="31"/>
  <c r="F32" i="31" s="1"/>
  <c r="E31" i="31"/>
  <c r="F31" i="31" s="1"/>
  <c r="E30" i="31"/>
  <c r="F30" i="31" s="1"/>
  <c r="E29" i="31"/>
  <c r="F29" i="31" s="1"/>
  <c r="E28" i="31"/>
  <c r="F28" i="31" s="1"/>
  <c r="E27" i="31"/>
  <c r="F27" i="31" s="1"/>
  <c r="E26" i="31"/>
  <c r="F26" i="31" s="1"/>
  <c r="E25" i="31"/>
  <c r="F25" i="31" s="1"/>
  <c r="E24" i="31"/>
  <c r="F24" i="31" s="1"/>
  <c r="E23" i="31"/>
  <c r="F23" i="31" s="1"/>
  <c r="E22" i="31"/>
  <c r="F22" i="31" s="1"/>
  <c r="E21" i="31"/>
  <c r="F21" i="31" s="1"/>
  <c r="E20" i="31"/>
  <c r="F20" i="31" s="1"/>
  <c r="E19" i="31"/>
  <c r="F19" i="31" s="1"/>
  <c r="E18" i="31"/>
  <c r="F18" i="31" s="1"/>
  <c r="E17" i="31"/>
  <c r="F17" i="31" s="1"/>
  <c r="E16" i="31"/>
  <c r="F16" i="31" s="1"/>
  <c r="E15" i="31"/>
  <c r="F15" i="31" s="1"/>
  <c r="E14" i="31"/>
  <c r="F14" i="31" s="1"/>
  <c r="E13" i="31"/>
  <c r="F13" i="31" s="1"/>
  <c r="E12" i="31"/>
  <c r="F12" i="31" s="1"/>
  <c r="E11" i="31"/>
  <c r="F11" i="31" s="1"/>
  <c r="E10" i="31"/>
  <c r="F10" i="31" s="1"/>
  <c r="E9" i="31"/>
  <c r="F9" i="31" s="1"/>
  <c r="E8" i="31"/>
  <c r="F8" i="31" s="1"/>
  <c r="E7" i="31"/>
  <c r="F7" i="31" s="1"/>
  <c r="E6" i="31"/>
  <c r="F6" i="31" s="1"/>
  <c r="E5" i="31"/>
  <c r="F5" i="31" s="1"/>
  <c r="L927" i="31"/>
  <c r="M927" i="31" s="1"/>
  <c r="L926" i="31"/>
  <c r="M926" i="31" s="1"/>
  <c r="L925" i="31"/>
  <c r="L924" i="31"/>
  <c r="L923" i="31"/>
  <c r="M923" i="31" s="1"/>
  <c r="L922" i="31"/>
  <c r="M922" i="31" s="1"/>
  <c r="L921" i="31"/>
  <c r="L920" i="31"/>
  <c r="L919" i="31"/>
  <c r="M919" i="31" s="1"/>
  <c r="L918" i="31"/>
  <c r="M918" i="31" s="1"/>
  <c r="L917" i="31"/>
  <c r="L916" i="31"/>
  <c r="L915" i="31"/>
  <c r="M915" i="31" s="1"/>
  <c r="L914" i="31"/>
  <c r="M914" i="31" s="1"/>
  <c r="L913" i="31"/>
  <c r="L912" i="31"/>
  <c r="L911" i="31"/>
  <c r="M911" i="31" s="1"/>
  <c r="L910" i="31"/>
  <c r="M910" i="31" s="1"/>
  <c r="L909" i="31"/>
  <c r="L908" i="31"/>
  <c r="L907" i="31"/>
  <c r="M907" i="31" s="1"/>
  <c r="L906" i="31"/>
  <c r="M906" i="31" s="1"/>
  <c r="L905" i="31"/>
  <c r="L904" i="31"/>
  <c r="L903" i="31"/>
  <c r="M903" i="31" s="1"/>
  <c r="L902" i="31"/>
  <c r="M902" i="31" s="1"/>
  <c r="L901" i="31"/>
  <c r="L900" i="31"/>
  <c r="L899" i="31"/>
  <c r="M899" i="31" s="1"/>
  <c r="L898" i="31"/>
  <c r="M898" i="31" s="1"/>
  <c r="L897" i="31"/>
  <c r="L896" i="31"/>
  <c r="L895" i="31"/>
  <c r="M895" i="31" s="1"/>
  <c r="L894" i="31"/>
  <c r="M894" i="31" s="1"/>
  <c r="L893" i="31"/>
  <c r="L892" i="31"/>
  <c r="L891" i="31"/>
  <c r="M891" i="31" s="1"/>
  <c r="L890" i="31"/>
  <c r="M890" i="31" s="1"/>
  <c r="L889" i="31"/>
  <c r="L888" i="31"/>
  <c r="L887" i="31"/>
  <c r="M887" i="31" s="1"/>
  <c r="L886" i="31"/>
  <c r="M886" i="31" s="1"/>
  <c r="L885" i="31"/>
  <c r="L884" i="31"/>
  <c r="L883" i="31"/>
  <c r="M883" i="31" s="1"/>
  <c r="L882" i="31"/>
  <c r="M882" i="31" s="1"/>
  <c r="L881" i="31"/>
  <c r="L880" i="31"/>
  <c r="L879" i="31"/>
  <c r="M879" i="31" s="1"/>
  <c r="L878" i="31"/>
  <c r="M878" i="31" s="1"/>
  <c r="L877" i="31"/>
  <c r="L876" i="31"/>
  <c r="L875" i="31"/>
  <c r="M875" i="31" s="1"/>
  <c r="L874" i="31"/>
  <c r="M874" i="31" s="1"/>
  <c r="L873" i="31"/>
  <c r="L872" i="31"/>
  <c r="L871" i="31"/>
  <c r="M871" i="31" s="1"/>
  <c r="L870" i="31"/>
  <c r="M870" i="31" s="1"/>
  <c r="L869" i="31"/>
  <c r="L868" i="31"/>
  <c r="L867" i="31"/>
  <c r="M867" i="31" s="1"/>
  <c r="L866" i="31"/>
  <c r="M866" i="31" s="1"/>
  <c r="L865" i="31"/>
  <c r="L864" i="31"/>
  <c r="L863" i="31"/>
  <c r="M863" i="31" s="1"/>
  <c r="L862" i="31"/>
  <c r="M862" i="31" s="1"/>
  <c r="L861" i="31"/>
  <c r="L860" i="31"/>
  <c r="L859" i="31"/>
  <c r="M859" i="31" s="1"/>
  <c r="L858" i="31"/>
  <c r="M858" i="31" s="1"/>
  <c r="L857" i="31"/>
  <c r="L856" i="31"/>
  <c r="L855" i="31"/>
  <c r="M855" i="31" s="1"/>
  <c r="L854" i="31"/>
  <c r="M854" i="31" s="1"/>
  <c r="L853" i="31"/>
  <c r="L852" i="31"/>
  <c r="L851" i="31"/>
  <c r="M851" i="31" s="1"/>
  <c r="L850" i="31"/>
  <c r="M850" i="31" s="1"/>
  <c r="L849" i="31"/>
  <c r="L848" i="31"/>
  <c r="L847" i="31"/>
  <c r="M847" i="31" s="1"/>
  <c r="L846" i="31"/>
  <c r="M846" i="31" s="1"/>
  <c r="L845" i="31"/>
  <c r="L844" i="31"/>
  <c r="L843" i="31"/>
  <c r="M843" i="31" s="1"/>
  <c r="L842" i="31"/>
  <c r="M842" i="31" s="1"/>
  <c r="L841" i="31"/>
  <c r="L840" i="31"/>
  <c r="L839" i="31"/>
  <c r="M839" i="31" s="1"/>
  <c r="L838" i="31"/>
  <c r="M838" i="31" s="1"/>
  <c r="L837" i="31"/>
  <c r="L836" i="31"/>
  <c r="L835" i="31"/>
  <c r="M835" i="31" s="1"/>
  <c r="L834" i="31"/>
  <c r="M834" i="31" s="1"/>
  <c r="L833" i="31"/>
  <c r="L832" i="31"/>
  <c r="L831" i="31"/>
  <c r="M831" i="31" s="1"/>
  <c r="L830" i="31"/>
  <c r="M830" i="31" s="1"/>
  <c r="L829" i="31"/>
  <c r="L828" i="31"/>
  <c r="L827" i="31"/>
  <c r="M827" i="31" s="1"/>
  <c r="L826" i="31"/>
  <c r="M826" i="31" s="1"/>
  <c r="L825" i="31"/>
  <c r="L824" i="31"/>
  <c r="L823" i="31"/>
  <c r="M823" i="31" s="1"/>
  <c r="L822" i="31"/>
  <c r="M822" i="31" s="1"/>
  <c r="L821" i="31"/>
  <c r="L820" i="31"/>
  <c r="L819" i="31"/>
  <c r="M819" i="31" s="1"/>
  <c r="L818" i="31"/>
  <c r="M818" i="31" s="1"/>
  <c r="L817" i="31"/>
  <c r="L816" i="31"/>
  <c r="L815" i="31"/>
  <c r="M815" i="31" s="1"/>
  <c r="L814" i="31"/>
  <c r="M814" i="31" s="1"/>
  <c r="L813" i="31"/>
  <c r="L812" i="31"/>
  <c r="L811" i="31"/>
  <c r="M811" i="31" s="1"/>
  <c r="L810" i="31"/>
  <c r="M810" i="31" s="1"/>
  <c r="L809" i="31"/>
  <c r="L808" i="31"/>
  <c r="L807" i="31"/>
  <c r="M807" i="31" s="1"/>
  <c r="L806" i="31"/>
  <c r="M806" i="31" s="1"/>
  <c r="L805" i="31"/>
  <c r="L804" i="31"/>
  <c r="L803" i="31"/>
  <c r="M803" i="31" s="1"/>
  <c r="L802" i="31"/>
  <c r="M802" i="31" s="1"/>
  <c r="L801" i="31"/>
  <c r="L800" i="31"/>
  <c r="L799" i="31"/>
  <c r="M799" i="31" s="1"/>
  <c r="L798" i="31"/>
  <c r="M798" i="31" s="1"/>
  <c r="L797" i="31"/>
  <c r="L796" i="31"/>
  <c r="L795" i="31"/>
  <c r="M795" i="31" s="1"/>
  <c r="L794" i="31"/>
  <c r="M794" i="31" s="1"/>
  <c r="L793" i="31"/>
  <c r="L792" i="31"/>
  <c r="L791" i="31"/>
  <c r="M791" i="31" s="1"/>
  <c r="L790" i="31"/>
  <c r="M790" i="31" s="1"/>
  <c r="L789" i="31"/>
  <c r="M789" i="31" s="1"/>
  <c r="L788" i="31"/>
  <c r="L787" i="31"/>
  <c r="M787" i="31" s="1"/>
  <c r="L786" i="31"/>
  <c r="M786" i="31" s="1"/>
  <c r="L785" i="31"/>
  <c r="L784" i="31"/>
  <c r="L783" i="31"/>
  <c r="M783" i="31" s="1"/>
  <c r="L782" i="31"/>
  <c r="M782" i="31" s="1"/>
  <c r="L781" i="31"/>
  <c r="L780" i="31"/>
  <c r="L779" i="31"/>
  <c r="M779" i="31" s="1"/>
  <c r="L778" i="31"/>
  <c r="M778" i="31" s="1"/>
  <c r="L777" i="31"/>
  <c r="L776" i="31"/>
  <c r="L775" i="31"/>
  <c r="M775" i="31" s="1"/>
  <c r="L774" i="31"/>
  <c r="M774" i="31" s="1"/>
  <c r="L773" i="31"/>
  <c r="L772" i="31"/>
  <c r="L771" i="31"/>
  <c r="M771" i="31" s="1"/>
  <c r="L770" i="31"/>
  <c r="M770" i="31" s="1"/>
  <c r="L769" i="31"/>
  <c r="L768" i="31"/>
  <c r="L767" i="31"/>
  <c r="M767" i="31" s="1"/>
  <c r="L766" i="31"/>
  <c r="M766" i="31" s="1"/>
  <c r="L765" i="31"/>
  <c r="L764" i="31"/>
  <c r="L763" i="31"/>
  <c r="M763" i="31" s="1"/>
  <c r="L762" i="31"/>
  <c r="M762" i="31" s="1"/>
  <c r="L761" i="31"/>
  <c r="L760" i="31"/>
  <c r="L759" i="31"/>
  <c r="M759" i="31" s="1"/>
  <c r="L758" i="31"/>
  <c r="M758" i="31" s="1"/>
  <c r="L757" i="31"/>
  <c r="L756" i="31"/>
  <c r="L755" i="31"/>
  <c r="M755" i="31" s="1"/>
  <c r="L754" i="31"/>
  <c r="M754" i="31" s="1"/>
  <c r="L753" i="31"/>
  <c r="L752" i="31"/>
  <c r="L751" i="31"/>
  <c r="M751" i="31" s="1"/>
  <c r="L750" i="31"/>
  <c r="M750" i="31" s="1"/>
  <c r="L749" i="31"/>
  <c r="L748" i="31"/>
  <c r="L747" i="31"/>
  <c r="M747" i="31" s="1"/>
  <c r="L746" i="31"/>
  <c r="M746" i="31" s="1"/>
  <c r="L745" i="31"/>
  <c r="L744" i="31"/>
  <c r="L743" i="31"/>
  <c r="M743" i="31" s="1"/>
  <c r="L742" i="31"/>
  <c r="M742" i="31" s="1"/>
  <c r="L741" i="31"/>
  <c r="L740" i="31"/>
  <c r="L739" i="31"/>
  <c r="M739" i="31" s="1"/>
  <c r="L738" i="31"/>
  <c r="M738" i="31" s="1"/>
  <c r="L737" i="31"/>
  <c r="L736" i="31"/>
  <c r="L735" i="31"/>
  <c r="M735" i="31" s="1"/>
  <c r="L734" i="31"/>
  <c r="M734" i="31" s="1"/>
  <c r="L733" i="31"/>
  <c r="L732" i="31"/>
  <c r="M732" i="31" s="1"/>
  <c r="L731" i="31"/>
  <c r="M731" i="31" s="1"/>
  <c r="L730" i="31"/>
  <c r="M730" i="31" s="1"/>
  <c r="L729" i="31"/>
  <c r="L728" i="31"/>
  <c r="L727" i="31"/>
  <c r="M727" i="31" s="1"/>
  <c r="L726" i="31"/>
  <c r="M726" i="31" s="1"/>
  <c r="L725" i="31"/>
  <c r="L724" i="31"/>
  <c r="L723" i="31"/>
  <c r="M723" i="31" s="1"/>
  <c r="L722" i="31"/>
  <c r="M722" i="31" s="1"/>
  <c r="L721" i="31"/>
  <c r="L720" i="31"/>
  <c r="L719" i="31"/>
  <c r="M719" i="31" s="1"/>
  <c r="L718" i="31"/>
  <c r="M718" i="31" s="1"/>
  <c r="L717" i="31"/>
  <c r="L716" i="31"/>
  <c r="L715" i="31"/>
  <c r="M715" i="31" s="1"/>
  <c r="L714" i="31"/>
  <c r="M714" i="31" s="1"/>
  <c r="L713" i="31"/>
  <c r="L712" i="31"/>
  <c r="M712" i="31" s="1"/>
  <c r="L711" i="31"/>
  <c r="M711" i="31" s="1"/>
  <c r="L710" i="31"/>
  <c r="M710" i="31" s="1"/>
  <c r="L709" i="31"/>
  <c r="L708" i="31"/>
  <c r="L707" i="31"/>
  <c r="M707" i="31" s="1"/>
  <c r="L706" i="31"/>
  <c r="M706" i="31" s="1"/>
  <c r="L705" i="31"/>
  <c r="L704" i="31"/>
  <c r="L703" i="31"/>
  <c r="M703" i="31" s="1"/>
  <c r="L702" i="31"/>
  <c r="M702" i="31" s="1"/>
  <c r="L701" i="31"/>
  <c r="L700" i="31"/>
  <c r="M700" i="31" s="1"/>
  <c r="L699" i="31"/>
  <c r="M699" i="31" s="1"/>
  <c r="L698" i="31"/>
  <c r="M698" i="31" s="1"/>
  <c r="L697" i="31"/>
  <c r="L696" i="31"/>
  <c r="L695" i="31"/>
  <c r="M695" i="31" s="1"/>
  <c r="L694" i="31"/>
  <c r="M694" i="31" s="1"/>
  <c r="L693" i="31"/>
  <c r="L692" i="31"/>
  <c r="L691" i="31"/>
  <c r="M691" i="31" s="1"/>
  <c r="L690" i="31"/>
  <c r="M690" i="31" s="1"/>
  <c r="L689" i="31"/>
  <c r="L688" i="31"/>
  <c r="M688" i="31" s="1"/>
  <c r="L687" i="31"/>
  <c r="M687" i="31" s="1"/>
  <c r="L686" i="31"/>
  <c r="M686" i="31" s="1"/>
  <c r="L685" i="31"/>
  <c r="L684" i="31"/>
  <c r="L683" i="31"/>
  <c r="M683" i="31" s="1"/>
  <c r="L682" i="31"/>
  <c r="M682" i="31" s="1"/>
  <c r="L681" i="31"/>
  <c r="L680" i="31"/>
  <c r="L679" i="31"/>
  <c r="M679" i="31" s="1"/>
  <c r="L678" i="31"/>
  <c r="M678" i="31" s="1"/>
  <c r="L677" i="31"/>
  <c r="L676" i="31"/>
  <c r="L675" i="31"/>
  <c r="M675" i="31" s="1"/>
  <c r="L674" i="31"/>
  <c r="M674" i="31" s="1"/>
  <c r="L673" i="31"/>
  <c r="L672" i="31"/>
  <c r="L671" i="31"/>
  <c r="M671" i="31" s="1"/>
  <c r="L670" i="31"/>
  <c r="M670" i="31" s="1"/>
  <c r="L669" i="31"/>
  <c r="L668" i="31"/>
  <c r="L667" i="31"/>
  <c r="M667" i="31" s="1"/>
  <c r="L666" i="31"/>
  <c r="M666" i="31" s="1"/>
  <c r="L665" i="31"/>
  <c r="L664" i="31"/>
  <c r="L663" i="31"/>
  <c r="M663" i="31" s="1"/>
  <c r="L662" i="31"/>
  <c r="M662" i="31" s="1"/>
  <c r="L661" i="31"/>
  <c r="L660" i="31"/>
  <c r="L659" i="31"/>
  <c r="M659" i="31" s="1"/>
  <c r="L658" i="31"/>
  <c r="M658" i="31" s="1"/>
  <c r="L657" i="31"/>
  <c r="L656" i="31"/>
  <c r="L655" i="31"/>
  <c r="M655" i="31" s="1"/>
  <c r="L654" i="31"/>
  <c r="M654" i="31" s="1"/>
  <c r="L653" i="31"/>
  <c r="L652" i="31"/>
  <c r="L651" i="31"/>
  <c r="M651" i="31" s="1"/>
  <c r="L650" i="31"/>
  <c r="M650" i="31" s="1"/>
  <c r="L649" i="31"/>
  <c r="L648" i="31"/>
  <c r="M648" i="31" s="1"/>
  <c r="L647" i="31"/>
  <c r="M647" i="31" s="1"/>
  <c r="L646" i="31"/>
  <c r="M646" i="31" s="1"/>
  <c r="L645" i="31"/>
  <c r="L644" i="31"/>
  <c r="L643" i="31"/>
  <c r="M643" i="31" s="1"/>
  <c r="L642" i="31"/>
  <c r="M642" i="31" s="1"/>
  <c r="L641" i="31"/>
  <c r="L640" i="31"/>
  <c r="L639" i="31"/>
  <c r="M639" i="31" s="1"/>
  <c r="L638" i="31"/>
  <c r="M638" i="31" s="1"/>
  <c r="L637" i="31"/>
  <c r="L636" i="31"/>
  <c r="M636" i="31" s="1"/>
  <c r="L635" i="31"/>
  <c r="M635" i="31" s="1"/>
  <c r="L634" i="31"/>
  <c r="M634" i="31" s="1"/>
  <c r="L633" i="31"/>
  <c r="L632" i="31"/>
  <c r="L631" i="31"/>
  <c r="M631" i="31" s="1"/>
  <c r="L630" i="31"/>
  <c r="M630" i="31" s="1"/>
  <c r="L629" i="31"/>
  <c r="L628" i="31"/>
  <c r="L627" i="31"/>
  <c r="M627" i="31" s="1"/>
  <c r="L626" i="31"/>
  <c r="M626" i="31" s="1"/>
  <c r="L625" i="31"/>
  <c r="L624" i="31"/>
  <c r="M624" i="31" s="1"/>
  <c r="L623" i="31"/>
  <c r="M623" i="31" s="1"/>
  <c r="L622" i="31"/>
  <c r="M622" i="31" s="1"/>
  <c r="L621" i="31"/>
  <c r="L620" i="31"/>
  <c r="L619" i="31"/>
  <c r="M619" i="31" s="1"/>
  <c r="L618" i="31"/>
  <c r="M618" i="31" s="1"/>
  <c r="L617" i="31"/>
  <c r="L616" i="31"/>
  <c r="L615" i="31"/>
  <c r="M615" i="31" s="1"/>
  <c r="L614" i="31"/>
  <c r="M614" i="31" s="1"/>
  <c r="L613" i="31"/>
  <c r="L612" i="31"/>
  <c r="L611" i="31"/>
  <c r="M611" i="31" s="1"/>
  <c r="L610" i="31"/>
  <c r="M610" i="31" s="1"/>
  <c r="L609" i="31"/>
  <c r="L608" i="31"/>
  <c r="L607" i="31"/>
  <c r="M607" i="31" s="1"/>
  <c r="L606" i="31"/>
  <c r="M606" i="31" s="1"/>
  <c r="L605" i="31"/>
  <c r="L604" i="31"/>
  <c r="L603" i="31"/>
  <c r="M603" i="31" s="1"/>
  <c r="L602" i="31"/>
  <c r="M602" i="31" s="1"/>
  <c r="L601" i="31"/>
  <c r="L600" i="31"/>
  <c r="L599" i="31"/>
  <c r="M599" i="31" s="1"/>
  <c r="L598" i="31"/>
  <c r="M598" i="31" s="1"/>
  <c r="L597" i="31"/>
  <c r="L596" i="31"/>
  <c r="L595" i="31"/>
  <c r="M595" i="31" s="1"/>
  <c r="L594" i="31"/>
  <c r="M594" i="31" s="1"/>
  <c r="L593" i="31"/>
  <c r="L592" i="31"/>
  <c r="L591" i="31"/>
  <c r="M591" i="31" s="1"/>
  <c r="L590" i="31"/>
  <c r="M590" i="31" s="1"/>
  <c r="L589" i="31"/>
  <c r="L588" i="31"/>
  <c r="L587" i="31"/>
  <c r="M587" i="31" s="1"/>
  <c r="L586" i="31"/>
  <c r="M586" i="31" s="1"/>
  <c r="L585" i="31"/>
  <c r="L584" i="31"/>
  <c r="M584" i="31" s="1"/>
  <c r="L583" i="31"/>
  <c r="M583" i="31" s="1"/>
  <c r="L582" i="31"/>
  <c r="M582" i="31" s="1"/>
  <c r="L581" i="31"/>
  <c r="L580" i="31"/>
  <c r="L579" i="31"/>
  <c r="M579" i="31" s="1"/>
  <c r="L578" i="31"/>
  <c r="M578" i="31" s="1"/>
  <c r="L577" i="31"/>
  <c r="L576" i="31"/>
  <c r="L575" i="31"/>
  <c r="M575" i="31" s="1"/>
  <c r="L574" i="31"/>
  <c r="M574" i="31" s="1"/>
  <c r="L573" i="31"/>
  <c r="L572" i="31"/>
  <c r="M572" i="31" s="1"/>
  <c r="L571" i="31"/>
  <c r="M571" i="31" s="1"/>
  <c r="L570" i="31"/>
  <c r="M570" i="31" s="1"/>
  <c r="L569" i="31"/>
  <c r="L568" i="31"/>
  <c r="L567" i="31"/>
  <c r="M567" i="31" s="1"/>
  <c r="L566" i="31"/>
  <c r="M566" i="31" s="1"/>
  <c r="L565" i="31"/>
  <c r="L564" i="31"/>
  <c r="L563" i="31"/>
  <c r="M563" i="31" s="1"/>
  <c r="L562" i="31"/>
  <c r="M562" i="31" s="1"/>
  <c r="L561" i="31"/>
  <c r="L560" i="31"/>
  <c r="M560" i="31" s="1"/>
  <c r="L559" i="31"/>
  <c r="M559" i="31" s="1"/>
  <c r="L558" i="31"/>
  <c r="M558" i="31" s="1"/>
  <c r="L557" i="31"/>
  <c r="L556" i="31"/>
  <c r="L555" i="31"/>
  <c r="M555" i="31" s="1"/>
  <c r="L554" i="31"/>
  <c r="M554" i="31" s="1"/>
  <c r="L553" i="31"/>
  <c r="L552" i="31"/>
  <c r="L551" i="31"/>
  <c r="M551" i="31" s="1"/>
  <c r="L550" i="31"/>
  <c r="M550" i="31" s="1"/>
  <c r="L549" i="31"/>
  <c r="L548" i="31"/>
  <c r="L547" i="31"/>
  <c r="M547" i="31" s="1"/>
  <c r="L546" i="31"/>
  <c r="M546" i="31" s="1"/>
  <c r="L545" i="31"/>
  <c r="L544" i="31"/>
  <c r="L543" i="31"/>
  <c r="M543" i="31" s="1"/>
  <c r="L542" i="31"/>
  <c r="M542" i="31" s="1"/>
  <c r="L541" i="31"/>
  <c r="L540" i="31"/>
  <c r="L539" i="31"/>
  <c r="M539" i="31" s="1"/>
  <c r="L538" i="31"/>
  <c r="M538" i="31" s="1"/>
  <c r="L537" i="31"/>
  <c r="L536" i="31"/>
  <c r="L535" i="31"/>
  <c r="M535" i="31" s="1"/>
  <c r="L534" i="31"/>
  <c r="M534" i="31" s="1"/>
  <c r="L533" i="31"/>
  <c r="L532" i="31"/>
  <c r="L531" i="31"/>
  <c r="M531" i="31" s="1"/>
  <c r="L530" i="31"/>
  <c r="M530" i="31" s="1"/>
  <c r="L529" i="31"/>
  <c r="L528" i="31"/>
  <c r="L527" i="31"/>
  <c r="M527" i="31" s="1"/>
  <c r="L526" i="31"/>
  <c r="M526" i="31" s="1"/>
  <c r="L525" i="31"/>
  <c r="L524" i="31"/>
  <c r="L523" i="31"/>
  <c r="M523" i="31" s="1"/>
  <c r="L522" i="31"/>
  <c r="M522" i="31" s="1"/>
  <c r="L521" i="31"/>
  <c r="L520" i="31"/>
  <c r="M520" i="31" s="1"/>
  <c r="L519" i="31"/>
  <c r="M519" i="31" s="1"/>
  <c r="L518" i="31"/>
  <c r="M518" i="31" s="1"/>
  <c r="L517" i="31"/>
  <c r="L516" i="31"/>
  <c r="L515" i="31"/>
  <c r="M515" i="31" s="1"/>
  <c r="L514" i="31"/>
  <c r="M514" i="31" s="1"/>
  <c r="L513" i="31"/>
  <c r="L512" i="31"/>
  <c r="L511" i="31"/>
  <c r="M511" i="31" s="1"/>
  <c r="L510" i="31"/>
  <c r="M510" i="31" s="1"/>
  <c r="L509" i="31"/>
  <c r="M509" i="31" s="1"/>
  <c r="L508" i="31"/>
  <c r="L507" i="31"/>
  <c r="M507" i="31" s="1"/>
  <c r="L506" i="31"/>
  <c r="M506" i="31" s="1"/>
  <c r="L505" i="31"/>
  <c r="L504" i="31"/>
  <c r="L503" i="31"/>
  <c r="M503" i="31" s="1"/>
  <c r="L502" i="31"/>
  <c r="M502" i="31" s="1"/>
  <c r="L501" i="31"/>
  <c r="L500" i="31"/>
  <c r="L499" i="31"/>
  <c r="M499" i="31" s="1"/>
  <c r="L498" i="31"/>
  <c r="M498" i="31" s="1"/>
  <c r="L497" i="31"/>
  <c r="L496" i="31"/>
  <c r="L495" i="31"/>
  <c r="M495" i="31" s="1"/>
  <c r="L494" i="31"/>
  <c r="M494" i="31" s="1"/>
  <c r="L493" i="31"/>
  <c r="M493" i="31" s="1"/>
  <c r="L492" i="31"/>
  <c r="L491" i="31"/>
  <c r="M491" i="31" s="1"/>
  <c r="L490" i="31"/>
  <c r="M490" i="31" s="1"/>
  <c r="L489" i="31"/>
  <c r="L488" i="31"/>
  <c r="L487" i="31"/>
  <c r="M487" i="31" s="1"/>
  <c r="L486" i="31"/>
  <c r="M486" i="31" s="1"/>
  <c r="L485" i="31"/>
  <c r="L484" i="31"/>
  <c r="L483" i="31"/>
  <c r="M483" i="31" s="1"/>
  <c r="L482" i="31"/>
  <c r="M482" i="31" s="1"/>
  <c r="L481" i="31"/>
  <c r="L480" i="31"/>
  <c r="L479" i="31"/>
  <c r="M479" i="31" s="1"/>
  <c r="L478" i="31"/>
  <c r="M478" i="31" s="1"/>
  <c r="L477" i="31"/>
  <c r="M477" i="31" s="1"/>
  <c r="L476" i="31"/>
  <c r="L475" i="31"/>
  <c r="M475" i="31" s="1"/>
  <c r="L474" i="31"/>
  <c r="M474" i="31" s="1"/>
  <c r="L473" i="31"/>
  <c r="L472" i="31"/>
  <c r="L471" i="31"/>
  <c r="M471" i="31" s="1"/>
  <c r="L470" i="31"/>
  <c r="M470" i="31" s="1"/>
  <c r="L469" i="31"/>
  <c r="L468" i="31"/>
  <c r="L467" i="31"/>
  <c r="M467" i="31" s="1"/>
  <c r="L466" i="31"/>
  <c r="M466" i="31" s="1"/>
  <c r="L465" i="31"/>
  <c r="L464" i="31"/>
  <c r="L463" i="31"/>
  <c r="M463" i="31" s="1"/>
  <c r="L462" i="31"/>
  <c r="M462" i="31" s="1"/>
  <c r="L461" i="31"/>
  <c r="M461" i="31" s="1"/>
  <c r="L460" i="31"/>
  <c r="L459" i="31"/>
  <c r="M459" i="31" s="1"/>
  <c r="L458" i="31"/>
  <c r="M458" i="31" s="1"/>
  <c r="L457" i="31"/>
  <c r="L456" i="31"/>
  <c r="L455" i="31"/>
  <c r="M455" i="31" s="1"/>
  <c r="L454" i="31"/>
  <c r="M454" i="31" s="1"/>
  <c r="L453" i="31"/>
  <c r="L452" i="31"/>
  <c r="L451" i="31"/>
  <c r="M451" i="31" s="1"/>
  <c r="L450" i="31"/>
  <c r="M450" i="31" s="1"/>
  <c r="L449" i="31"/>
  <c r="L448" i="31"/>
  <c r="L447" i="31"/>
  <c r="M447" i="31" s="1"/>
  <c r="L446" i="31"/>
  <c r="M446" i="31" s="1"/>
  <c r="L445" i="31"/>
  <c r="M445" i="31" s="1"/>
  <c r="L444" i="31"/>
  <c r="L443" i="31"/>
  <c r="M443" i="31" s="1"/>
  <c r="L442" i="31"/>
  <c r="M442" i="31" s="1"/>
  <c r="L441" i="31"/>
  <c r="L440" i="31"/>
  <c r="L439" i="31"/>
  <c r="M439" i="31" s="1"/>
  <c r="L438" i="31"/>
  <c r="M438" i="31" s="1"/>
  <c r="L437" i="31"/>
  <c r="L436" i="31"/>
  <c r="L435" i="31"/>
  <c r="M435" i="31" s="1"/>
  <c r="L434" i="31"/>
  <c r="M434" i="31" s="1"/>
  <c r="L433" i="31"/>
  <c r="L432" i="31"/>
  <c r="L431" i="31"/>
  <c r="M431" i="31" s="1"/>
  <c r="L430" i="31"/>
  <c r="M430" i="31" s="1"/>
  <c r="L429" i="31"/>
  <c r="M429" i="31" s="1"/>
  <c r="L428" i="31"/>
  <c r="L427" i="31"/>
  <c r="M427" i="31" s="1"/>
  <c r="L426" i="31"/>
  <c r="M426" i="31" s="1"/>
  <c r="L425" i="31"/>
  <c r="L424" i="31"/>
  <c r="L423" i="31"/>
  <c r="M423" i="31" s="1"/>
  <c r="L422" i="31"/>
  <c r="M422" i="31" s="1"/>
  <c r="L421" i="31"/>
  <c r="L420" i="31"/>
  <c r="L419" i="31"/>
  <c r="M419" i="31" s="1"/>
  <c r="L418" i="31"/>
  <c r="M418" i="31" s="1"/>
  <c r="L417" i="31"/>
  <c r="L416" i="31"/>
  <c r="L415" i="31"/>
  <c r="M415" i="31" s="1"/>
  <c r="L414" i="31"/>
  <c r="M414" i="31" s="1"/>
  <c r="L413" i="31"/>
  <c r="M413" i="31" s="1"/>
  <c r="L412" i="31"/>
  <c r="L411" i="31"/>
  <c r="M411" i="31" s="1"/>
  <c r="L410" i="31"/>
  <c r="M410" i="31" s="1"/>
  <c r="L409" i="31"/>
  <c r="L408" i="31"/>
  <c r="L407" i="31"/>
  <c r="M407" i="31" s="1"/>
  <c r="L406" i="31"/>
  <c r="M406" i="31" s="1"/>
  <c r="L405" i="31"/>
  <c r="L404" i="31"/>
  <c r="L403" i="31"/>
  <c r="M403" i="31" s="1"/>
  <c r="L402" i="31"/>
  <c r="M402" i="31" s="1"/>
  <c r="L401" i="31"/>
  <c r="L400" i="31"/>
  <c r="L399" i="31"/>
  <c r="M399" i="31" s="1"/>
  <c r="L398" i="31"/>
  <c r="M398" i="31" s="1"/>
  <c r="L397" i="31"/>
  <c r="M397" i="31" s="1"/>
  <c r="L396" i="31"/>
  <c r="L395" i="31"/>
  <c r="M395" i="31" s="1"/>
  <c r="L394" i="31"/>
  <c r="M394" i="31" s="1"/>
  <c r="L393" i="31"/>
  <c r="L392" i="31"/>
  <c r="L391" i="31"/>
  <c r="M391" i="31" s="1"/>
  <c r="L390" i="31"/>
  <c r="M390" i="31" s="1"/>
  <c r="L389" i="31"/>
  <c r="L388" i="31"/>
  <c r="L387" i="31"/>
  <c r="M387" i="31" s="1"/>
  <c r="L386" i="31"/>
  <c r="M386" i="31" s="1"/>
  <c r="L385" i="31"/>
  <c r="L384" i="31"/>
  <c r="L383" i="31"/>
  <c r="M383" i="31" s="1"/>
  <c r="L382" i="31"/>
  <c r="M382" i="31" s="1"/>
  <c r="L381" i="31"/>
  <c r="M381" i="31" s="1"/>
  <c r="L380" i="31"/>
  <c r="L379" i="31"/>
  <c r="M379" i="31" s="1"/>
  <c r="L378" i="31"/>
  <c r="M378" i="31" s="1"/>
  <c r="L377" i="31"/>
  <c r="L376" i="31"/>
  <c r="L375" i="31"/>
  <c r="M375" i="31" s="1"/>
  <c r="L374" i="31"/>
  <c r="M374" i="31" s="1"/>
  <c r="L373" i="31"/>
  <c r="L372" i="31"/>
  <c r="L371" i="31"/>
  <c r="M371" i="31" s="1"/>
  <c r="L370" i="31"/>
  <c r="M370" i="31" s="1"/>
  <c r="L369" i="31"/>
  <c r="L368" i="31"/>
  <c r="L367" i="31"/>
  <c r="M367" i="31" s="1"/>
  <c r="L366" i="31"/>
  <c r="M366" i="31" s="1"/>
  <c r="L365" i="31"/>
  <c r="M365" i="31" s="1"/>
  <c r="L364" i="31"/>
  <c r="L363" i="31"/>
  <c r="M363" i="31" s="1"/>
  <c r="L362" i="31"/>
  <c r="M362" i="31" s="1"/>
  <c r="L361" i="31"/>
  <c r="L360" i="31"/>
  <c r="L359" i="31"/>
  <c r="M359" i="31" s="1"/>
  <c r="L358" i="31"/>
  <c r="M358" i="31" s="1"/>
  <c r="L357" i="31"/>
  <c r="L356" i="31"/>
  <c r="L355" i="31"/>
  <c r="M355" i="31" s="1"/>
  <c r="L354" i="31"/>
  <c r="M354" i="31" s="1"/>
  <c r="L353" i="31"/>
  <c r="L352" i="31"/>
  <c r="L351" i="31"/>
  <c r="M351" i="31" s="1"/>
  <c r="L350" i="31"/>
  <c r="M350" i="31" s="1"/>
  <c r="L349" i="31"/>
  <c r="M349" i="31" s="1"/>
  <c r="L348" i="31"/>
  <c r="L347" i="31"/>
  <c r="M347" i="31" s="1"/>
  <c r="L346" i="31"/>
  <c r="M346" i="31" s="1"/>
  <c r="L345" i="31"/>
  <c r="L344" i="31"/>
  <c r="L343" i="31"/>
  <c r="M343" i="31" s="1"/>
  <c r="L342" i="31"/>
  <c r="M342" i="31" s="1"/>
  <c r="L341" i="31"/>
  <c r="L340" i="31"/>
  <c r="L339" i="31"/>
  <c r="M339" i="31" s="1"/>
  <c r="L338" i="31"/>
  <c r="M338" i="31" s="1"/>
  <c r="L337" i="31"/>
  <c r="L336" i="31"/>
  <c r="L335" i="31"/>
  <c r="M335" i="31" s="1"/>
  <c r="L334" i="31"/>
  <c r="M334" i="31" s="1"/>
  <c r="L333" i="31"/>
  <c r="M333" i="31" s="1"/>
  <c r="L332" i="31"/>
  <c r="L331" i="31"/>
  <c r="M331" i="31" s="1"/>
  <c r="L330" i="31"/>
  <c r="M330" i="31" s="1"/>
  <c r="L329" i="31"/>
  <c r="L328" i="31"/>
  <c r="L327" i="31"/>
  <c r="M327" i="31" s="1"/>
  <c r="L326" i="31"/>
  <c r="M326" i="31" s="1"/>
  <c r="L325" i="31"/>
  <c r="L324" i="31"/>
  <c r="L323" i="31"/>
  <c r="M323" i="31" s="1"/>
  <c r="L322" i="31"/>
  <c r="M322" i="31" s="1"/>
  <c r="L321" i="31"/>
  <c r="L320" i="31"/>
  <c r="L319" i="31"/>
  <c r="M319" i="31" s="1"/>
  <c r="L318" i="31"/>
  <c r="M318" i="31" s="1"/>
  <c r="L317" i="31"/>
  <c r="M317" i="31" s="1"/>
  <c r="L316" i="31"/>
  <c r="L315" i="31"/>
  <c r="M315" i="31" s="1"/>
  <c r="L314" i="31"/>
  <c r="M314" i="31" s="1"/>
  <c r="L313" i="31"/>
  <c r="L312" i="31"/>
  <c r="L311" i="31"/>
  <c r="M311" i="31" s="1"/>
  <c r="L310" i="31"/>
  <c r="M310" i="31" s="1"/>
  <c r="L309" i="31"/>
  <c r="L308" i="31"/>
  <c r="L307" i="31"/>
  <c r="M307" i="31" s="1"/>
  <c r="L306" i="31"/>
  <c r="M306" i="31" s="1"/>
  <c r="L305" i="31"/>
  <c r="L304" i="31"/>
  <c r="L303" i="31"/>
  <c r="M303" i="31" s="1"/>
  <c r="L302" i="31"/>
  <c r="M302" i="31" s="1"/>
  <c r="L301" i="31"/>
  <c r="M301" i="31" s="1"/>
  <c r="L300" i="31"/>
  <c r="L299" i="31"/>
  <c r="M299" i="31" s="1"/>
  <c r="L298" i="31"/>
  <c r="M298" i="31" s="1"/>
  <c r="L297" i="31"/>
  <c r="L296" i="31"/>
  <c r="L295" i="31"/>
  <c r="M295" i="31" s="1"/>
  <c r="L294" i="31"/>
  <c r="M294" i="31" s="1"/>
  <c r="L293" i="31"/>
  <c r="L292" i="31"/>
  <c r="L291" i="31"/>
  <c r="M291" i="31" s="1"/>
  <c r="L290" i="31"/>
  <c r="M290" i="31" s="1"/>
  <c r="L289" i="31"/>
  <c r="L288" i="31"/>
  <c r="L287" i="31"/>
  <c r="M287" i="31" s="1"/>
  <c r="L286" i="31"/>
  <c r="M286" i="31" s="1"/>
  <c r="L285" i="31"/>
  <c r="M285" i="31" s="1"/>
  <c r="L284" i="31"/>
  <c r="L283" i="31"/>
  <c r="M283" i="31" s="1"/>
  <c r="L282" i="31"/>
  <c r="M282" i="31" s="1"/>
  <c r="L281" i="31"/>
  <c r="L280" i="31"/>
  <c r="L279" i="31"/>
  <c r="M279" i="31" s="1"/>
  <c r="L278" i="31"/>
  <c r="M278" i="31" s="1"/>
  <c r="L277" i="31"/>
  <c r="L276" i="31"/>
  <c r="L275" i="31"/>
  <c r="M275" i="31" s="1"/>
  <c r="L274" i="31"/>
  <c r="M274" i="31" s="1"/>
  <c r="L273" i="31"/>
  <c r="L272" i="31"/>
  <c r="L271" i="31"/>
  <c r="M271" i="31" s="1"/>
  <c r="L270" i="31"/>
  <c r="M270" i="31" s="1"/>
  <c r="L269" i="31"/>
  <c r="M269" i="31" s="1"/>
  <c r="L268" i="31"/>
  <c r="L267" i="31"/>
  <c r="M267" i="31" s="1"/>
  <c r="L266" i="31"/>
  <c r="M266" i="31" s="1"/>
  <c r="L265" i="31"/>
  <c r="L264" i="31"/>
  <c r="L263" i="31"/>
  <c r="M263" i="31" s="1"/>
  <c r="L262" i="31"/>
  <c r="M262" i="31" s="1"/>
  <c r="L261" i="31"/>
  <c r="L260" i="31"/>
  <c r="L259" i="31"/>
  <c r="M259" i="31" s="1"/>
  <c r="L258" i="31"/>
  <c r="M258" i="31" s="1"/>
  <c r="L257" i="31"/>
  <c r="L256" i="31"/>
  <c r="L255" i="31"/>
  <c r="M255" i="31" s="1"/>
  <c r="L254" i="31"/>
  <c r="M254" i="31" s="1"/>
  <c r="L253" i="31"/>
  <c r="M253" i="31" s="1"/>
  <c r="L252" i="31"/>
  <c r="L251" i="31"/>
  <c r="M251" i="31" s="1"/>
  <c r="L250" i="31"/>
  <c r="M250" i="31" s="1"/>
  <c r="L249" i="31"/>
  <c r="L248" i="31"/>
  <c r="M248" i="31" s="1"/>
  <c r="L247" i="31"/>
  <c r="M247" i="31" s="1"/>
  <c r="L246" i="31"/>
  <c r="M246" i="31" s="1"/>
  <c r="L245" i="31"/>
  <c r="L244" i="31"/>
  <c r="M244" i="31" s="1"/>
  <c r="L243" i="31"/>
  <c r="M243" i="31" s="1"/>
  <c r="L242" i="31"/>
  <c r="M242" i="31" s="1"/>
  <c r="L241" i="31"/>
  <c r="L240" i="31"/>
  <c r="M240" i="31" s="1"/>
  <c r="L239" i="31"/>
  <c r="M239" i="31" s="1"/>
  <c r="L238" i="31"/>
  <c r="M238" i="31" s="1"/>
  <c r="L237" i="31"/>
  <c r="L236" i="31"/>
  <c r="M236" i="31" s="1"/>
  <c r="L235" i="31"/>
  <c r="M235" i="31" s="1"/>
  <c r="L234" i="31"/>
  <c r="M234" i="31" s="1"/>
  <c r="L233" i="31"/>
  <c r="L232" i="31"/>
  <c r="M232" i="31" s="1"/>
  <c r="L231" i="31"/>
  <c r="M231" i="31" s="1"/>
  <c r="L230" i="31"/>
  <c r="M230" i="31" s="1"/>
  <c r="L229" i="31"/>
  <c r="L228" i="31"/>
  <c r="M228" i="31" s="1"/>
  <c r="L227" i="31"/>
  <c r="M227" i="31" s="1"/>
  <c r="L226" i="31"/>
  <c r="M226" i="31" s="1"/>
  <c r="L225" i="31"/>
  <c r="L224" i="31"/>
  <c r="M224" i="31" s="1"/>
  <c r="L223" i="31"/>
  <c r="M223" i="31" s="1"/>
  <c r="L222" i="31"/>
  <c r="M222" i="31" s="1"/>
  <c r="L221" i="31"/>
  <c r="L220" i="31"/>
  <c r="M220" i="31" s="1"/>
  <c r="L219" i="31"/>
  <c r="M219" i="31" s="1"/>
  <c r="L218" i="31"/>
  <c r="M218" i="31" s="1"/>
  <c r="L217" i="31"/>
  <c r="L216" i="31"/>
  <c r="M216" i="31" s="1"/>
  <c r="L215" i="31"/>
  <c r="M215" i="31" s="1"/>
  <c r="L214" i="31"/>
  <c r="M214" i="31" s="1"/>
  <c r="L213" i="31"/>
  <c r="L212" i="31"/>
  <c r="M212" i="31" s="1"/>
  <c r="L211" i="31"/>
  <c r="M211" i="31" s="1"/>
  <c r="L210" i="31"/>
  <c r="M210" i="31" s="1"/>
  <c r="L209" i="31"/>
  <c r="L208" i="31"/>
  <c r="M208" i="31" s="1"/>
  <c r="L207" i="31"/>
  <c r="M207" i="31" s="1"/>
  <c r="L206" i="31"/>
  <c r="M206" i="31" s="1"/>
  <c r="L205" i="31"/>
  <c r="L204" i="31"/>
  <c r="M204" i="31" s="1"/>
  <c r="L203" i="31"/>
  <c r="M203" i="31" s="1"/>
  <c r="L202" i="31"/>
  <c r="M202" i="31" s="1"/>
  <c r="L201" i="31"/>
  <c r="L200" i="31"/>
  <c r="M200" i="31" s="1"/>
  <c r="L199" i="31"/>
  <c r="M199" i="31" s="1"/>
  <c r="L198" i="31"/>
  <c r="M198" i="31" s="1"/>
  <c r="L197" i="31"/>
  <c r="L196" i="31"/>
  <c r="M196" i="31" s="1"/>
  <c r="L195" i="31"/>
  <c r="M195" i="31" s="1"/>
  <c r="L194" i="31"/>
  <c r="M194" i="31" s="1"/>
  <c r="L193" i="31"/>
  <c r="L192" i="31"/>
  <c r="M192" i="31" s="1"/>
  <c r="L191" i="31"/>
  <c r="M191" i="31" s="1"/>
  <c r="L190" i="31"/>
  <c r="M190" i="31" s="1"/>
  <c r="L189" i="31"/>
  <c r="L188" i="31"/>
  <c r="M188" i="31" s="1"/>
  <c r="L187" i="31"/>
  <c r="M187" i="31" s="1"/>
  <c r="L186" i="31"/>
  <c r="M186" i="31" s="1"/>
  <c r="L185" i="31"/>
  <c r="L184" i="31"/>
  <c r="M184" i="31" s="1"/>
  <c r="L183" i="31"/>
  <c r="M183" i="31" s="1"/>
  <c r="L182" i="31"/>
  <c r="M182" i="31" s="1"/>
  <c r="L181" i="31"/>
  <c r="L180" i="31"/>
  <c r="M180" i="31" s="1"/>
  <c r="L179" i="31"/>
  <c r="M179" i="31" s="1"/>
  <c r="L178" i="31"/>
  <c r="M178" i="31" s="1"/>
  <c r="L177" i="31"/>
  <c r="L176" i="31"/>
  <c r="M176" i="31" s="1"/>
  <c r="L175" i="31"/>
  <c r="M175" i="31" s="1"/>
  <c r="L174" i="31"/>
  <c r="M174" i="31" s="1"/>
  <c r="L173" i="31"/>
  <c r="L172" i="31"/>
  <c r="M172" i="31" s="1"/>
  <c r="L171" i="31"/>
  <c r="M171" i="31" s="1"/>
  <c r="L170" i="31"/>
  <c r="M170" i="31" s="1"/>
  <c r="L169" i="31"/>
  <c r="L168" i="31"/>
  <c r="M168" i="31" s="1"/>
  <c r="L167" i="31"/>
  <c r="M167" i="31" s="1"/>
  <c r="L166" i="31"/>
  <c r="M166" i="31" s="1"/>
  <c r="L165" i="31"/>
  <c r="L164" i="31"/>
  <c r="M164" i="31" s="1"/>
  <c r="L163" i="31"/>
  <c r="M163" i="31" s="1"/>
  <c r="L162" i="31"/>
  <c r="M162" i="31" s="1"/>
  <c r="L161" i="31"/>
  <c r="L160" i="31"/>
  <c r="M160" i="31" s="1"/>
  <c r="L159" i="31"/>
  <c r="M159" i="31" s="1"/>
  <c r="L158" i="31"/>
  <c r="M158" i="31" s="1"/>
  <c r="L157" i="31"/>
  <c r="L156" i="31"/>
  <c r="M156" i="31" s="1"/>
  <c r="L155" i="31"/>
  <c r="M155" i="31" s="1"/>
  <c r="L154" i="31"/>
  <c r="M154" i="31" s="1"/>
  <c r="L153" i="31"/>
  <c r="L152" i="31"/>
  <c r="M152" i="31" s="1"/>
  <c r="L151" i="31"/>
  <c r="M151" i="31" s="1"/>
  <c r="L150" i="31"/>
  <c r="M150" i="31" s="1"/>
  <c r="L149" i="31"/>
  <c r="L148" i="31"/>
  <c r="M148" i="31" s="1"/>
  <c r="L147" i="31"/>
  <c r="M147" i="31" s="1"/>
  <c r="L146" i="31"/>
  <c r="M146" i="31" s="1"/>
  <c r="L145" i="31"/>
  <c r="L144" i="31"/>
  <c r="M144" i="31" s="1"/>
  <c r="L143" i="31"/>
  <c r="M143" i="31" s="1"/>
  <c r="L142" i="31"/>
  <c r="M142" i="31" s="1"/>
  <c r="L141" i="31"/>
  <c r="L140" i="31"/>
  <c r="M140" i="31" s="1"/>
  <c r="L139" i="31"/>
  <c r="M139" i="31" s="1"/>
  <c r="L138" i="31"/>
  <c r="M138" i="31" s="1"/>
  <c r="L137" i="31"/>
  <c r="L136" i="31"/>
  <c r="M136" i="31" s="1"/>
  <c r="L135" i="31"/>
  <c r="M135" i="31" s="1"/>
  <c r="L134" i="31"/>
  <c r="M134" i="31" s="1"/>
  <c r="L133" i="31"/>
  <c r="L132" i="31"/>
  <c r="M132" i="31" s="1"/>
  <c r="L131" i="31"/>
  <c r="M131" i="31" s="1"/>
  <c r="L130" i="31"/>
  <c r="M130" i="31" s="1"/>
  <c r="L129" i="31"/>
  <c r="L128" i="31"/>
  <c r="M128" i="31" s="1"/>
  <c r="L127" i="31"/>
  <c r="M127" i="31" s="1"/>
  <c r="L126" i="31"/>
  <c r="M126" i="31" s="1"/>
  <c r="L125" i="31"/>
  <c r="L124" i="31"/>
  <c r="M124" i="31" s="1"/>
  <c r="L123" i="31"/>
  <c r="M123" i="31" s="1"/>
  <c r="L122" i="31"/>
  <c r="M122" i="31" s="1"/>
  <c r="L121" i="31"/>
  <c r="L120" i="31"/>
  <c r="M120" i="31" s="1"/>
  <c r="L119" i="31"/>
  <c r="M119" i="31" s="1"/>
  <c r="L118" i="31"/>
  <c r="M118" i="31" s="1"/>
  <c r="L117" i="31"/>
  <c r="L116" i="31"/>
  <c r="M116" i="31" s="1"/>
  <c r="L115" i="31"/>
  <c r="M115" i="31" s="1"/>
  <c r="L114" i="31"/>
  <c r="M114" i="31" s="1"/>
  <c r="L113" i="31"/>
  <c r="L112" i="31"/>
  <c r="M112" i="31" s="1"/>
  <c r="L111" i="31"/>
  <c r="M111" i="31" s="1"/>
  <c r="L110" i="31"/>
  <c r="M110" i="31" s="1"/>
  <c r="L109" i="31"/>
  <c r="L108" i="31"/>
  <c r="M108" i="31" s="1"/>
  <c r="L107" i="31"/>
  <c r="M107" i="31" s="1"/>
  <c r="L106" i="31"/>
  <c r="M106" i="31" s="1"/>
  <c r="L105" i="31"/>
  <c r="L104" i="31"/>
  <c r="M104" i="31" s="1"/>
  <c r="L103" i="31"/>
  <c r="M103" i="31" s="1"/>
  <c r="L102" i="31"/>
  <c r="M102" i="31" s="1"/>
  <c r="L101" i="31"/>
  <c r="L100" i="31"/>
  <c r="M100" i="31" s="1"/>
  <c r="L99" i="31"/>
  <c r="M99" i="31" s="1"/>
  <c r="L98" i="31"/>
  <c r="M98" i="31" s="1"/>
  <c r="L97" i="31"/>
  <c r="L96" i="31"/>
  <c r="M96" i="31" s="1"/>
  <c r="L95" i="31"/>
  <c r="M95" i="31" s="1"/>
  <c r="L94" i="31"/>
  <c r="M94" i="31" s="1"/>
  <c r="L93" i="31"/>
  <c r="L92" i="31"/>
  <c r="M92" i="31" s="1"/>
  <c r="L91" i="31"/>
  <c r="M91" i="31" s="1"/>
  <c r="L90" i="31"/>
  <c r="M90" i="31" s="1"/>
  <c r="L89" i="31"/>
  <c r="L88" i="31"/>
  <c r="M88" i="31" s="1"/>
  <c r="L87" i="31"/>
  <c r="M87" i="31" s="1"/>
  <c r="L86" i="31"/>
  <c r="M86" i="31" s="1"/>
  <c r="L85" i="31"/>
  <c r="L84" i="31"/>
  <c r="M84" i="31" s="1"/>
  <c r="L83" i="31"/>
  <c r="M83" i="31" s="1"/>
  <c r="L82" i="31"/>
  <c r="M82" i="31" s="1"/>
  <c r="L81" i="31"/>
  <c r="L80" i="31"/>
  <c r="M80" i="31" s="1"/>
  <c r="L79" i="31"/>
  <c r="M79" i="31" s="1"/>
  <c r="L78" i="31"/>
  <c r="M78" i="31" s="1"/>
  <c r="L77" i="31"/>
  <c r="L76" i="31"/>
  <c r="M76" i="31" s="1"/>
  <c r="L75" i="31"/>
  <c r="M75" i="31" s="1"/>
  <c r="L74" i="31"/>
  <c r="M74" i="31" s="1"/>
  <c r="L73" i="31"/>
  <c r="L72" i="31"/>
  <c r="M72" i="31" s="1"/>
  <c r="L71" i="31"/>
  <c r="M71" i="31" s="1"/>
  <c r="L70" i="31"/>
  <c r="M70" i="31" s="1"/>
  <c r="L69" i="31"/>
  <c r="L68" i="31"/>
  <c r="M68" i="31" s="1"/>
  <c r="L67" i="31"/>
  <c r="M67" i="31" s="1"/>
  <c r="L66" i="31"/>
  <c r="M66" i="31" s="1"/>
  <c r="L65" i="31"/>
  <c r="L64" i="31"/>
  <c r="M64" i="31" s="1"/>
  <c r="L63" i="31"/>
  <c r="M63" i="31" s="1"/>
  <c r="L62" i="31"/>
  <c r="M62" i="31" s="1"/>
  <c r="L61" i="31"/>
  <c r="L60" i="31"/>
  <c r="M60" i="31" s="1"/>
  <c r="L59" i="31"/>
  <c r="M59" i="31" s="1"/>
  <c r="L58" i="31"/>
  <c r="M58" i="31" s="1"/>
  <c r="L57" i="31"/>
  <c r="L56" i="31"/>
  <c r="M56" i="31" s="1"/>
  <c r="L55" i="31"/>
  <c r="M55" i="31" s="1"/>
  <c r="L54" i="31"/>
  <c r="M54" i="31" s="1"/>
  <c r="L53" i="31"/>
  <c r="L52" i="31"/>
  <c r="M52" i="31" s="1"/>
  <c r="L51" i="31"/>
  <c r="M51" i="31" s="1"/>
  <c r="L50" i="31"/>
  <c r="M50" i="31" s="1"/>
  <c r="L49" i="31"/>
  <c r="L48" i="31"/>
  <c r="M48" i="31" s="1"/>
  <c r="L47" i="31"/>
  <c r="M47" i="31" s="1"/>
  <c r="L46" i="31"/>
  <c r="M46" i="31" s="1"/>
  <c r="L45" i="31"/>
  <c r="L44" i="31"/>
  <c r="M44" i="31" s="1"/>
  <c r="L43" i="31"/>
  <c r="M43" i="31" s="1"/>
  <c r="L42" i="31"/>
  <c r="M42" i="31" s="1"/>
  <c r="L41" i="31"/>
  <c r="L40" i="31"/>
  <c r="M40" i="31" s="1"/>
  <c r="L39" i="31"/>
  <c r="M39" i="31" s="1"/>
  <c r="L38" i="31"/>
  <c r="M38" i="31" s="1"/>
  <c r="L37" i="31"/>
  <c r="L36" i="31"/>
  <c r="M36" i="31" s="1"/>
  <c r="L35" i="31"/>
  <c r="M35" i="31" s="1"/>
  <c r="L34" i="31"/>
  <c r="M34" i="31" s="1"/>
  <c r="L33" i="31"/>
  <c r="L32" i="31"/>
  <c r="M32" i="31" s="1"/>
  <c r="L31" i="31"/>
  <c r="M31" i="31" s="1"/>
  <c r="L30" i="31"/>
  <c r="M30" i="31" s="1"/>
  <c r="L29" i="31"/>
  <c r="L28" i="31"/>
  <c r="M28" i="31" s="1"/>
  <c r="L27" i="31"/>
  <c r="M27" i="31" s="1"/>
  <c r="L26" i="31"/>
  <c r="M26" i="31" s="1"/>
  <c r="L25" i="31"/>
  <c r="L24" i="31"/>
  <c r="M24" i="31" s="1"/>
  <c r="L23" i="31"/>
  <c r="M23" i="31" s="1"/>
  <c r="L22" i="31"/>
  <c r="M22" i="31" s="1"/>
  <c r="L21" i="31"/>
  <c r="L20" i="31"/>
  <c r="M20" i="31" s="1"/>
  <c r="L19" i="31"/>
  <c r="M19" i="31" s="1"/>
  <c r="L18" i="31"/>
  <c r="M18" i="31" s="1"/>
  <c r="L17" i="31"/>
  <c r="L16" i="31"/>
  <c r="M16" i="31" s="1"/>
  <c r="L15" i="31"/>
  <c r="M15" i="31" s="1"/>
  <c r="L14" i="31"/>
  <c r="M14" i="31" s="1"/>
  <c r="L13" i="31"/>
  <c r="L12" i="31"/>
  <c r="M12" i="31" s="1"/>
  <c r="L11" i="31"/>
  <c r="M11" i="31" s="1"/>
  <c r="L10" i="31"/>
  <c r="M10" i="31" s="1"/>
  <c r="L9" i="31"/>
  <c r="L8" i="31"/>
  <c r="M8" i="31" s="1"/>
  <c r="L7" i="31"/>
  <c r="M7" i="31" s="1"/>
  <c r="L6" i="31"/>
  <c r="M6" i="31" s="1"/>
  <c r="L5" i="31"/>
  <c r="S927" i="31"/>
  <c r="T927" i="31" s="1"/>
  <c r="S926" i="31"/>
  <c r="T926" i="31" s="1"/>
  <c r="S925" i="31"/>
  <c r="T925" i="31" s="1"/>
  <c r="S924" i="31"/>
  <c r="S923" i="31"/>
  <c r="T923" i="31" s="1"/>
  <c r="S922" i="31"/>
  <c r="T922" i="31" s="1"/>
  <c r="S921" i="31"/>
  <c r="T921" i="31" s="1"/>
  <c r="S920" i="31"/>
  <c r="S919" i="31"/>
  <c r="T919" i="31" s="1"/>
  <c r="S918" i="31"/>
  <c r="T918" i="31" s="1"/>
  <c r="S917" i="31"/>
  <c r="T917" i="31" s="1"/>
  <c r="S916" i="31"/>
  <c r="S915" i="31"/>
  <c r="T915" i="31" s="1"/>
  <c r="S914" i="31"/>
  <c r="T914" i="31" s="1"/>
  <c r="S913" i="31"/>
  <c r="T913" i="31" s="1"/>
  <c r="S912" i="31"/>
  <c r="S911" i="31"/>
  <c r="T911" i="31" s="1"/>
  <c r="S910" i="31"/>
  <c r="T910" i="31" s="1"/>
  <c r="S909" i="31"/>
  <c r="T909" i="31" s="1"/>
  <c r="S908" i="31"/>
  <c r="S907" i="31"/>
  <c r="T907" i="31" s="1"/>
  <c r="S906" i="31"/>
  <c r="T906" i="31" s="1"/>
  <c r="S905" i="31"/>
  <c r="T905" i="31" s="1"/>
  <c r="S904" i="31"/>
  <c r="S903" i="31"/>
  <c r="T903" i="31" s="1"/>
  <c r="S902" i="31"/>
  <c r="T902" i="31" s="1"/>
  <c r="S901" i="31"/>
  <c r="T901" i="31" s="1"/>
  <c r="S900" i="31"/>
  <c r="S899" i="31"/>
  <c r="T899" i="31" s="1"/>
  <c r="S898" i="31"/>
  <c r="T898" i="31" s="1"/>
  <c r="S897" i="31"/>
  <c r="T897" i="31" s="1"/>
  <c r="S896" i="31"/>
  <c r="T896" i="31" s="1"/>
  <c r="S895" i="31"/>
  <c r="T895" i="31" s="1"/>
  <c r="S894" i="31"/>
  <c r="T894" i="31" s="1"/>
  <c r="S893" i="31"/>
  <c r="T893" i="31" s="1"/>
  <c r="S892" i="31"/>
  <c r="S891" i="31"/>
  <c r="T891" i="31" s="1"/>
  <c r="S890" i="31"/>
  <c r="T890" i="31" s="1"/>
  <c r="S889" i="31"/>
  <c r="T889" i="31" s="1"/>
  <c r="S888" i="31"/>
  <c r="S887" i="31"/>
  <c r="T887" i="31" s="1"/>
  <c r="S886" i="31"/>
  <c r="T886" i="31" s="1"/>
  <c r="S885" i="31"/>
  <c r="T885" i="31" s="1"/>
  <c r="S884" i="31"/>
  <c r="S883" i="31"/>
  <c r="T883" i="31" s="1"/>
  <c r="S882" i="31"/>
  <c r="T882" i="31" s="1"/>
  <c r="S881" i="31"/>
  <c r="T881" i="31" s="1"/>
  <c r="S880" i="31"/>
  <c r="S879" i="31"/>
  <c r="T879" i="31" s="1"/>
  <c r="S878" i="31"/>
  <c r="T878" i="31" s="1"/>
  <c r="S877" i="31"/>
  <c r="T877" i="31" s="1"/>
  <c r="S876" i="31"/>
  <c r="S875" i="31"/>
  <c r="T875" i="31" s="1"/>
  <c r="S874" i="31"/>
  <c r="T874" i="31" s="1"/>
  <c r="S873" i="31"/>
  <c r="T873" i="31" s="1"/>
  <c r="S872" i="31"/>
  <c r="S871" i="31"/>
  <c r="T871" i="31" s="1"/>
  <c r="S870" i="31"/>
  <c r="T870" i="31" s="1"/>
  <c r="S869" i="31"/>
  <c r="T869" i="31" s="1"/>
  <c r="S868" i="31"/>
  <c r="S867" i="31"/>
  <c r="T867" i="31" s="1"/>
  <c r="S866" i="31"/>
  <c r="T866" i="31" s="1"/>
  <c r="S865" i="31"/>
  <c r="T865" i="31" s="1"/>
  <c r="S864" i="31"/>
  <c r="T864" i="31" s="1"/>
  <c r="S863" i="31"/>
  <c r="T863" i="31" s="1"/>
  <c r="S862" i="31"/>
  <c r="T862" i="31" s="1"/>
  <c r="S861" i="31"/>
  <c r="T861" i="31" s="1"/>
  <c r="S860" i="31"/>
  <c r="S859" i="31"/>
  <c r="T859" i="31" s="1"/>
  <c r="S858" i="31"/>
  <c r="T858" i="31" s="1"/>
  <c r="S857" i="31"/>
  <c r="T857" i="31" s="1"/>
  <c r="S856" i="31"/>
  <c r="S855" i="31"/>
  <c r="T855" i="31" s="1"/>
  <c r="S854" i="31"/>
  <c r="T854" i="31" s="1"/>
  <c r="S853" i="31"/>
  <c r="T853" i="31" s="1"/>
  <c r="S852" i="31"/>
  <c r="S851" i="31"/>
  <c r="T851" i="31" s="1"/>
  <c r="S850" i="31"/>
  <c r="T850" i="31" s="1"/>
  <c r="S849" i="31"/>
  <c r="T849" i="31" s="1"/>
  <c r="S848" i="31"/>
  <c r="S847" i="31"/>
  <c r="T847" i="31" s="1"/>
  <c r="S846" i="31"/>
  <c r="T846" i="31" s="1"/>
  <c r="S845" i="31"/>
  <c r="T845" i="31" s="1"/>
  <c r="S844" i="31"/>
  <c r="S843" i="31"/>
  <c r="T843" i="31" s="1"/>
  <c r="S842" i="31"/>
  <c r="T842" i="31" s="1"/>
  <c r="S841" i="31"/>
  <c r="T841" i="31" s="1"/>
  <c r="S840" i="31"/>
  <c r="S839" i="31"/>
  <c r="T839" i="31" s="1"/>
  <c r="S838" i="31"/>
  <c r="T838" i="31" s="1"/>
  <c r="S837" i="31"/>
  <c r="T837" i="31" s="1"/>
  <c r="S836" i="31"/>
  <c r="S835" i="31"/>
  <c r="T835" i="31" s="1"/>
  <c r="S834" i="31"/>
  <c r="T834" i="31" s="1"/>
  <c r="S833" i="31"/>
  <c r="T833" i="31" s="1"/>
  <c r="S832" i="31"/>
  <c r="T832" i="31" s="1"/>
  <c r="S831" i="31"/>
  <c r="T831" i="31" s="1"/>
  <c r="S830" i="31"/>
  <c r="T830" i="31" s="1"/>
  <c r="S829" i="31"/>
  <c r="T829" i="31" s="1"/>
  <c r="S828" i="31"/>
  <c r="S827" i="31"/>
  <c r="T827" i="31" s="1"/>
  <c r="S826" i="31"/>
  <c r="T826" i="31" s="1"/>
  <c r="S825" i="31"/>
  <c r="T825" i="31" s="1"/>
  <c r="S824" i="31"/>
  <c r="S823" i="31"/>
  <c r="T823" i="31" s="1"/>
  <c r="S822" i="31"/>
  <c r="T822" i="31" s="1"/>
  <c r="S821" i="31"/>
  <c r="T821" i="31" s="1"/>
  <c r="S820" i="31"/>
  <c r="S819" i="31"/>
  <c r="T819" i="31" s="1"/>
  <c r="S818" i="31"/>
  <c r="T818" i="31" s="1"/>
  <c r="S817" i="31"/>
  <c r="T817" i="31" s="1"/>
  <c r="S816" i="31"/>
  <c r="S815" i="31"/>
  <c r="T815" i="31" s="1"/>
  <c r="S814" i="31"/>
  <c r="T814" i="31" s="1"/>
  <c r="S813" i="31"/>
  <c r="T813" i="31" s="1"/>
  <c r="S812" i="31"/>
  <c r="S811" i="31"/>
  <c r="T811" i="31" s="1"/>
  <c r="S810" i="31"/>
  <c r="T810" i="31" s="1"/>
  <c r="S809" i="31"/>
  <c r="T809" i="31" s="1"/>
  <c r="S808" i="31"/>
  <c r="S807" i="31"/>
  <c r="T807" i="31" s="1"/>
  <c r="S806" i="31"/>
  <c r="T806" i="31" s="1"/>
  <c r="S805" i="31"/>
  <c r="T805" i="31" s="1"/>
  <c r="S804" i="31"/>
  <c r="S803" i="31"/>
  <c r="T803" i="31" s="1"/>
  <c r="S802" i="31"/>
  <c r="T802" i="31" s="1"/>
  <c r="S801" i="31"/>
  <c r="T801" i="31" s="1"/>
  <c r="S800" i="31"/>
  <c r="T800" i="31" s="1"/>
  <c r="S799" i="31"/>
  <c r="T799" i="31" s="1"/>
  <c r="S798" i="31"/>
  <c r="T798" i="31" s="1"/>
  <c r="S797" i="31"/>
  <c r="T797" i="31" s="1"/>
  <c r="S796" i="31"/>
  <c r="S795" i="31"/>
  <c r="T795" i="31" s="1"/>
  <c r="S794" i="31"/>
  <c r="T794" i="31" s="1"/>
  <c r="S793" i="31"/>
  <c r="T793" i="31" s="1"/>
  <c r="S792" i="31"/>
  <c r="S791" i="31"/>
  <c r="T791" i="31" s="1"/>
  <c r="S790" i="31"/>
  <c r="T790" i="31" s="1"/>
  <c r="S789" i="31"/>
  <c r="T789" i="31" s="1"/>
  <c r="S788" i="31"/>
  <c r="S787" i="31"/>
  <c r="T787" i="31" s="1"/>
  <c r="S786" i="31"/>
  <c r="T786" i="31" s="1"/>
  <c r="S785" i="31"/>
  <c r="T785" i="31" s="1"/>
  <c r="S784" i="31"/>
  <c r="S783" i="31"/>
  <c r="T783" i="31" s="1"/>
  <c r="S782" i="31"/>
  <c r="T782" i="31" s="1"/>
  <c r="S781" i="31"/>
  <c r="T781" i="31" s="1"/>
  <c r="S780" i="31"/>
  <c r="S779" i="31"/>
  <c r="T779" i="31" s="1"/>
  <c r="S778" i="31"/>
  <c r="T778" i="31" s="1"/>
  <c r="S777" i="31"/>
  <c r="T777" i="31" s="1"/>
  <c r="S776" i="31"/>
  <c r="S775" i="31"/>
  <c r="T775" i="31" s="1"/>
  <c r="S774" i="31"/>
  <c r="T774" i="31" s="1"/>
  <c r="S773" i="31"/>
  <c r="T773" i="31" s="1"/>
  <c r="S772" i="31"/>
  <c r="S771" i="31"/>
  <c r="T771" i="31" s="1"/>
  <c r="S770" i="31"/>
  <c r="T770" i="31" s="1"/>
  <c r="S769" i="31"/>
  <c r="T769" i="31" s="1"/>
  <c r="S768" i="31"/>
  <c r="T768" i="31" s="1"/>
  <c r="S767" i="31"/>
  <c r="T767" i="31" s="1"/>
  <c r="S766" i="31"/>
  <c r="T766" i="31" s="1"/>
  <c r="S765" i="31"/>
  <c r="T765" i="31" s="1"/>
  <c r="S764" i="31"/>
  <c r="S763" i="31"/>
  <c r="T763" i="31" s="1"/>
  <c r="S762" i="31"/>
  <c r="T762" i="31" s="1"/>
  <c r="S761" i="31"/>
  <c r="T761" i="31" s="1"/>
  <c r="S760" i="31"/>
  <c r="S759" i="31"/>
  <c r="T759" i="31" s="1"/>
  <c r="S758" i="31"/>
  <c r="T758" i="31" s="1"/>
  <c r="S757" i="31"/>
  <c r="T757" i="31" s="1"/>
  <c r="S756" i="31"/>
  <c r="S755" i="31"/>
  <c r="T755" i="31" s="1"/>
  <c r="S754" i="31"/>
  <c r="T754" i="31" s="1"/>
  <c r="S753" i="31"/>
  <c r="T753" i="31" s="1"/>
  <c r="S752" i="31"/>
  <c r="T752" i="31" s="1"/>
  <c r="S751" i="31"/>
  <c r="T751" i="31" s="1"/>
  <c r="S750" i="31"/>
  <c r="T750" i="31" s="1"/>
  <c r="S749" i="31"/>
  <c r="T749" i="31" s="1"/>
  <c r="S748" i="31"/>
  <c r="S747" i="31"/>
  <c r="T747" i="31" s="1"/>
  <c r="S746" i="31"/>
  <c r="T746" i="31" s="1"/>
  <c r="S745" i="31"/>
  <c r="T745" i="31" s="1"/>
  <c r="S744" i="31"/>
  <c r="T744" i="31" s="1"/>
  <c r="S743" i="31"/>
  <c r="T743" i="31" s="1"/>
  <c r="S742" i="31"/>
  <c r="T742" i="31" s="1"/>
  <c r="S741" i="31"/>
  <c r="T741" i="31" s="1"/>
  <c r="S740" i="31"/>
  <c r="S739" i="31"/>
  <c r="T739" i="31" s="1"/>
  <c r="S738" i="31"/>
  <c r="T738" i="31" s="1"/>
  <c r="S737" i="31"/>
  <c r="T737" i="31" s="1"/>
  <c r="S736" i="31"/>
  <c r="T736" i="31" s="1"/>
  <c r="S735" i="31"/>
  <c r="T735" i="31" s="1"/>
  <c r="S734" i="31"/>
  <c r="T734" i="31" s="1"/>
  <c r="S733" i="31"/>
  <c r="T733" i="31" s="1"/>
  <c r="S732" i="31"/>
  <c r="S731" i="31"/>
  <c r="T731" i="31" s="1"/>
  <c r="S730" i="31"/>
  <c r="T730" i="31" s="1"/>
  <c r="S729" i="31"/>
  <c r="T729" i="31" s="1"/>
  <c r="S728" i="31"/>
  <c r="T728" i="31" s="1"/>
  <c r="S727" i="31"/>
  <c r="T727" i="31" s="1"/>
  <c r="S726" i="31"/>
  <c r="T726" i="31" s="1"/>
  <c r="S725" i="31"/>
  <c r="T725" i="31" s="1"/>
  <c r="S724" i="31"/>
  <c r="S723" i="31"/>
  <c r="T723" i="31" s="1"/>
  <c r="S722" i="31"/>
  <c r="T722" i="31" s="1"/>
  <c r="S721" i="31"/>
  <c r="T721" i="31" s="1"/>
  <c r="S720" i="31"/>
  <c r="T720" i="31" s="1"/>
  <c r="S719" i="31"/>
  <c r="T719" i="31" s="1"/>
  <c r="S718" i="31"/>
  <c r="T718" i="31" s="1"/>
  <c r="S717" i="31"/>
  <c r="T717" i="31" s="1"/>
  <c r="S716" i="31"/>
  <c r="S715" i="31"/>
  <c r="T715" i="31" s="1"/>
  <c r="S714" i="31"/>
  <c r="T714" i="31" s="1"/>
  <c r="S713" i="31"/>
  <c r="T713" i="31" s="1"/>
  <c r="S712" i="31"/>
  <c r="T712" i="31" s="1"/>
  <c r="S711" i="31"/>
  <c r="T711" i="31" s="1"/>
  <c r="S710" i="31"/>
  <c r="T710" i="31" s="1"/>
  <c r="S709" i="31"/>
  <c r="T709" i="31" s="1"/>
  <c r="S708" i="31"/>
  <c r="S707" i="31"/>
  <c r="T707" i="31" s="1"/>
  <c r="S706" i="31"/>
  <c r="T706" i="31" s="1"/>
  <c r="S705" i="31"/>
  <c r="T705" i="31" s="1"/>
  <c r="S704" i="31"/>
  <c r="T704" i="31" s="1"/>
  <c r="S703" i="31"/>
  <c r="T703" i="31" s="1"/>
  <c r="S702" i="31"/>
  <c r="T702" i="31" s="1"/>
  <c r="S701" i="31"/>
  <c r="T701" i="31" s="1"/>
  <c r="S700" i="31"/>
  <c r="S699" i="31"/>
  <c r="T699" i="31" s="1"/>
  <c r="S698" i="31"/>
  <c r="T698" i="31" s="1"/>
  <c r="S697" i="31"/>
  <c r="T697" i="31" s="1"/>
  <c r="S696" i="31"/>
  <c r="T696" i="31" s="1"/>
  <c r="S695" i="31"/>
  <c r="T695" i="31" s="1"/>
  <c r="S694" i="31"/>
  <c r="T694" i="31" s="1"/>
  <c r="S693" i="31"/>
  <c r="T693" i="31" s="1"/>
  <c r="S692" i="31"/>
  <c r="S691" i="31"/>
  <c r="T691" i="31" s="1"/>
  <c r="S690" i="31"/>
  <c r="T690" i="31" s="1"/>
  <c r="S689" i="31"/>
  <c r="T689" i="31" s="1"/>
  <c r="S688" i="31"/>
  <c r="T688" i="31" s="1"/>
  <c r="S687" i="31"/>
  <c r="T687" i="31" s="1"/>
  <c r="S686" i="31"/>
  <c r="T686" i="31" s="1"/>
  <c r="S685" i="31"/>
  <c r="T685" i="31" s="1"/>
  <c r="S684" i="31"/>
  <c r="S683" i="31"/>
  <c r="T683" i="31" s="1"/>
  <c r="S682" i="31"/>
  <c r="T682" i="31" s="1"/>
  <c r="S681" i="31"/>
  <c r="T681" i="31" s="1"/>
  <c r="S680" i="31"/>
  <c r="T680" i="31" s="1"/>
  <c r="S679" i="31"/>
  <c r="T679" i="31" s="1"/>
  <c r="S678" i="31"/>
  <c r="T678" i="31" s="1"/>
  <c r="S677" i="31"/>
  <c r="T677" i="31" s="1"/>
  <c r="S676" i="31"/>
  <c r="S675" i="31"/>
  <c r="T675" i="31" s="1"/>
  <c r="S674" i="31"/>
  <c r="T674" i="31" s="1"/>
  <c r="S673" i="31"/>
  <c r="T673" i="31" s="1"/>
  <c r="S672" i="31"/>
  <c r="T672" i="31" s="1"/>
  <c r="S671" i="31"/>
  <c r="T671" i="31" s="1"/>
  <c r="S670" i="31"/>
  <c r="T670" i="31" s="1"/>
  <c r="S669" i="31"/>
  <c r="T669" i="31" s="1"/>
  <c r="S668" i="31"/>
  <c r="S667" i="31"/>
  <c r="T667" i="31" s="1"/>
  <c r="S666" i="31"/>
  <c r="T666" i="31" s="1"/>
  <c r="S665" i="31"/>
  <c r="T665" i="31" s="1"/>
  <c r="S664" i="31"/>
  <c r="T664" i="31" s="1"/>
  <c r="S663" i="31"/>
  <c r="T663" i="31" s="1"/>
  <c r="S662" i="31"/>
  <c r="T662" i="31" s="1"/>
  <c r="S661" i="31"/>
  <c r="T661" i="31" s="1"/>
  <c r="S660" i="31"/>
  <c r="S659" i="31"/>
  <c r="T659" i="31" s="1"/>
  <c r="S658" i="31"/>
  <c r="T658" i="31" s="1"/>
  <c r="S657" i="31"/>
  <c r="T657" i="31" s="1"/>
  <c r="S656" i="31"/>
  <c r="T656" i="31" s="1"/>
  <c r="S655" i="31"/>
  <c r="T655" i="31" s="1"/>
  <c r="S654" i="31"/>
  <c r="T654" i="31" s="1"/>
  <c r="S653" i="31"/>
  <c r="T653" i="31" s="1"/>
  <c r="S652" i="31"/>
  <c r="S651" i="31"/>
  <c r="T651" i="31" s="1"/>
  <c r="S650" i="31"/>
  <c r="T650" i="31" s="1"/>
  <c r="S649" i="31"/>
  <c r="T649" i="31" s="1"/>
  <c r="S648" i="31"/>
  <c r="T648" i="31" s="1"/>
  <c r="S647" i="31"/>
  <c r="T647" i="31" s="1"/>
  <c r="S646" i="31"/>
  <c r="T646" i="31" s="1"/>
  <c r="S645" i="31"/>
  <c r="T645" i="31" s="1"/>
  <c r="S644" i="31"/>
  <c r="S643" i="31"/>
  <c r="T643" i="31" s="1"/>
  <c r="S642" i="31"/>
  <c r="T642" i="31" s="1"/>
  <c r="S641" i="31"/>
  <c r="T641" i="31" s="1"/>
  <c r="S640" i="31"/>
  <c r="T640" i="31" s="1"/>
  <c r="S639" i="31"/>
  <c r="T639" i="31" s="1"/>
  <c r="S638" i="31"/>
  <c r="T638" i="31" s="1"/>
  <c r="S637" i="31"/>
  <c r="T637" i="31" s="1"/>
  <c r="S636" i="31"/>
  <c r="S635" i="31"/>
  <c r="T635" i="31" s="1"/>
  <c r="S634" i="31"/>
  <c r="T634" i="31" s="1"/>
  <c r="S633" i="31"/>
  <c r="T633" i="31" s="1"/>
  <c r="S632" i="31"/>
  <c r="T632" i="31" s="1"/>
  <c r="S631" i="31"/>
  <c r="T631" i="31" s="1"/>
  <c r="S630" i="31"/>
  <c r="T630" i="31" s="1"/>
  <c r="S629" i="31"/>
  <c r="T629" i="31" s="1"/>
  <c r="S628" i="31"/>
  <c r="S627" i="31"/>
  <c r="T627" i="31" s="1"/>
  <c r="S626" i="31"/>
  <c r="T626" i="31" s="1"/>
  <c r="S625" i="31"/>
  <c r="T625" i="31" s="1"/>
  <c r="S624" i="31"/>
  <c r="T624" i="31" s="1"/>
  <c r="S623" i="31"/>
  <c r="T623" i="31" s="1"/>
  <c r="S622" i="31"/>
  <c r="T622" i="31" s="1"/>
  <c r="S621" i="31"/>
  <c r="T621" i="31" s="1"/>
  <c r="S620" i="31"/>
  <c r="S619" i="31"/>
  <c r="T619" i="31" s="1"/>
  <c r="S618" i="31"/>
  <c r="T618" i="31" s="1"/>
  <c r="S617" i="31"/>
  <c r="T617" i="31" s="1"/>
  <c r="S616" i="31"/>
  <c r="T616" i="31" s="1"/>
  <c r="S615" i="31"/>
  <c r="T615" i="31" s="1"/>
  <c r="S614" i="31"/>
  <c r="T614" i="31" s="1"/>
  <c r="S613" i="31"/>
  <c r="T613" i="31" s="1"/>
  <c r="S612" i="31"/>
  <c r="S611" i="31"/>
  <c r="T611" i="31" s="1"/>
  <c r="S610" i="31"/>
  <c r="T610" i="31" s="1"/>
  <c r="S609" i="31"/>
  <c r="T609" i="31" s="1"/>
  <c r="S608" i="31"/>
  <c r="T608" i="31" s="1"/>
  <c r="S607" i="31"/>
  <c r="T607" i="31" s="1"/>
  <c r="S606" i="31"/>
  <c r="T606" i="31" s="1"/>
  <c r="S605" i="31"/>
  <c r="T605" i="31" s="1"/>
  <c r="S604" i="31"/>
  <c r="S603" i="31"/>
  <c r="T603" i="31" s="1"/>
  <c r="S602" i="31"/>
  <c r="T602" i="31" s="1"/>
  <c r="S601" i="31"/>
  <c r="T601" i="31" s="1"/>
  <c r="S600" i="31"/>
  <c r="T600" i="31" s="1"/>
  <c r="S599" i="31"/>
  <c r="T599" i="31" s="1"/>
  <c r="S598" i="31"/>
  <c r="T598" i="31" s="1"/>
  <c r="S597" i="31"/>
  <c r="T597" i="31" s="1"/>
  <c r="S596" i="31"/>
  <c r="S595" i="31"/>
  <c r="T595" i="31" s="1"/>
  <c r="S594" i="31"/>
  <c r="T594" i="31" s="1"/>
  <c r="S593" i="31"/>
  <c r="T593" i="31" s="1"/>
  <c r="S592" i="31"/>
  <c r="T592" i="31" s="1"/>
  <c r="S591" i="31"/>
  <c r="T591" i="31" s="1"/>
  <c r="S590" i="31"/>
  <c r="T590" i="31" s="1"/>
  <c r="S589" i="31"/>
  <c r="T589" i="31" s="1"/>
  <c r="S588" i="31"/>
  <c r="S587" i="31"/>
  <c r="T587" i="31" s="1"/>
  <c r="S586" i="31"/>
  <c r="T586" i="31" s="1"/>
  <c r="S585" i="31"/>
  <c r="T585" i="31" s="1"/>
  <c r="S584" i="31"/>
  <c r="T584" i="31" s="1"/>
  <c r="S583" i="31"/>
  <c r="T583" i="31" s="1"/>
  <c r="S582" i="31"/>
  <c r="T582" i="31" s="1"/>
  <c r="S581" i="31"/>
  <c r="T581" i="31" s="1"/>
  <c r="S580" i="31"/>
  <c r="S579" i="31"/>
  <c r="T579" i="31" s="1"/>
  <c r="S578" i="31"/>
  <c r="T578" i="31" s="1"/>
  <c r="S577" i="31"/>
  <c r="T577" i="31" s="1"/>
  <c r="S576" i="31"/>
  <c r="T576" i="31" s="1"/>
  <c r="S575" i="31"/>
  <c r="T575" i="31" s="1"/>
  <c r="S574" i="31"/>
  <c r="T574" i="31" s="1"/>
  <c r="S573" i="31"/>
  <c r="T573" i="31" s="1"/>
  <c r="S572" i="31"/>
  <c r="S571" i="31"/>
  <c r="T571" i="31" s="1"/>
  <c r="S570" i="31"/>
  <c r="T570" i="31" s="1"/>
  <c r="S569" i="31"/>
  <c r="T569" i="31" s="1"/>
  <c r="S568" i="31"/>
  <c r="T568" i="31" s="1"/>
  <c r="S567" i="31"/>
  <c r="T567" i="31" s="1"/>
  <c r="S566" i="31"/>
  <c r="T566" i="31" s="1"/>
  <c r="S565" i="31"/>
  <c r="T565" i="31" s="1"/>
  <c r="S564" i="31"/>
  <c r="S563" i="31"/>
  <c r="T563" i="31" s="1"/>
  <c r="S562" i="31"/>
  <c r="T562" i="31" s="1"/>
  <c r="S561" i="31"/>
  <c r="T561" i="31" s="1"/>
  <c r="S560" i="31"/>
  <c r="T560" i="31" s="1"/>
  <c r="S559" i="31"/>
  <c r="T559" i="31" s="1"/>
  <c r="S558" i="31"/>
  <c r="T558" i="31" s="1"/>
  <c r="S557" i="31"/>
  <c r="T557" i="31" s="1"/>
  <c r="S556" i="31"/>
  <c r="S555" i="31"/>
  <c r="T555" i="31" s="1"/>
  <c r="S554" i="31"/>
  <c r="T554" i="31" s="1"/>
  <c r="S553" i="31"/>
  <c r="T553" i="31" s="1"/>
  <c r="S552" i="31"/>
  <c r="T552" i="31" s="1"/>
  <c r="S551" i="31"/>
  <c r="T551" i="31" s="1"/>
  <c r="S550" i="31"/>
  <c r="T550" i="31" s="1"/>
  <c r="S549" i="31"/>
  <c r="T549" i="31" s="1"/>
  <c r="S548" i="31"/>
  <c r="S547" i="31"/>
  <c r="T547" i="31" s="1"/>
  <c r="S546" i="31"/>
  <c r="T546" i="31" s="1"/>
  <c r="S545" i="31"/>
  <c r="T545" i="31" s="1"/>
  <c r="S544" i="31"/>
  <c r="T544" i="31" s="1"/>
  <c r="S543" i="31"/>
  <c r="T543" i="31" s="1"/>
  <c r="S542" i="31"/>
  <c r="T542" i="31" s="1"/>
  <c r="S541" i="31"/>
  <c r="T541" i="31" s="1"/>
  <c r="S540" i="31"/>
  <c r="S539" i="31"/>
  <c r="T539" i="31" s="1"/>
  <c r="S538" i="31"/>
  <c r="T538" i="31" s="1"/>
  <c r="S537" i="31"/>
  <c r="T537" i="31" s="1"/>
  <c r="S536" i="31"/>
  <c r="T536" i="31" s="1"/>
  <c r="S535" i="31"/>
  <c r="T535" i="31" s="1"/>
  <c r="S534" i="31"/>
  <c r="T534" i="31" s="1"/>
  <c r="S533" i="31"/>
  <c r="T533" i="31" s="1"/>
  <c r="S532" i="31"/>
  <c r="S531" i="31"/>
  <c r="T531" i="31" s="1"/>
  <c r="S530" i="31"/>
  <c r="T530" i="31" s="1"/>
  <c r="S529" i="31"/>
  <c r="T529" i="31" s="1"/>
  <c r="S528" i="31"/>
  <c r="T528" i="31" s="1"/>
  <c r="S527" i="31"/>
  <c r="T527" i="31" s="1"/>
  <c r="S526" i="31"/>
  <c r="T526" i="31" s="1"/>
  <c r="S525" i="31"/>
  <c r="T525" i="31" s="1"/>
  <c r="S524" i="31"/>
  <c r="S523" i="31"/>
  <c r="T523" i="31" s="1"/>
  <c r="S522" i="31"/>
  <c r="T522" i="31" s="1"/>
  <c r="S521" i="31"/>
  <c r="T521" i="31" s="1"/>
  <c r="S520" i="31"/>
  <c r="T520" i="31" s="1"/>
  <c r="S519" i="31"/>
  <c r="T519" i="31" s="1"/>
  <c r="S518" i="31"/>
  <c r="T518" i="31" s="1"/>
  <c r="S517" i="31"/>
  <c r="T517" i="31" s="1"/>
  <c r="S516" i="31"/>
  <c r="S515" i="31"/>
  <c r="T515" i="31" s="1"/>
  <c r="S514" i="31"/>
  <c r="T514" i="31" s="1"/>
  <c r="S513" i="31"/>
  <c r="T513" i="31" s="1"/>
  <c r="S512" i="31"/>
  <c r="T512" i="31" s="1"/>
  <c r="S511" i="31"/>
  <c r="T511" i="31" s="1"/>
  <c r="S510" i="31"/>
  <c r="T510" i="31" s="1"/>
  <c r="S509" i="31"/>
  <c r="T509" i="31" s="1"/>
  <c r="S508" i="31"/>
  <c r="S507" i="31"/>
  <c r="T507" i="31" s="1"/>
  <c r="S506" i="31"/>
  <c r="T506" i="31" s="1"/>
  <c r="S505" i="31"/>
  <c r="T505" i="31" s="1"/>
  <c r="S504" i="31"/>
  <c r="T504" i="31" s="1"/>
  <c r="S503" i="31"/>
  <c r="T503" i="31" s="1"/>
  <c r="S502" i="31"/>
  <c r="T502" i="31" s="1"/>
  <c r="S501" i="31"/>
  <c r="T501" i="31" s="1"/>
  <c r="S500" i="31"/>
  <c r="S499" i="31"/>
  <c r="T499" i="31" s="1"/>
  <c r="S498" i="31"/>
  <c r="T498" i="31" s="1"/>
  <c r="S497" i="31"/>
  <c r="T497" i="31" s="1"/>
  <c r="S496" i="31"/>
  <c r="S495" i="31"/>
  <c r="T495" i="31" s="1"/>
  <c r="S494" i="31"/>
  <c r="T494" i="31" s="1"/>
  <c r="S493" i="31"/>
  <c r="T493" i="31" s="1"/>
  <c r="S492" i="31"/>
  <c r="S491" i="31"/>
  <c r="T491" i="31" s="1"/>
  <c r="S490" i="31"/>
  <c r="T490" i="31" s="1"/>
  <c r="S489" i="31"/>
  <c r="T489" i="31" s="1"/>
  <c r="S488" i="31"/>
  <c r="S487" i="31"/>
  <c r="T487" i="31" s="1"/>
  <c r="S486" i="31"/>
  <c r="T486" i="31" s="1"/>
  <c r="S485" i="31"/>
  <c r="T485" i="31" s="1"/>
  <c r="S484" i="31"/>
  <c r="S483" i="31"/>
  <c r="T483" i="31" s="1"/>
  <c r="S482" i="31"/>
  <c r="T482" i="31" s="1"/>
  <c r="S481" i="31"/>
  <c r="T481" i="31" s="1"/>
  <c r="S480" i="31"/>
  <c r="S479" i="31"/>
  <c r="T479" i="31" s="1"/>
  <c r="S478" i="31"/>
  <c r="T478" i="31" s="1"/>
  <c r="S477" i="31"/>
  <c r="T477" i="31" s="1"/>
  <c r="S476" i="31"/>
  <c r="S475" i="31"/>
  <c r="T475" i="31" s="1"/>
  <c r="S474" i="31"/>
  <c r="T474" i="31" s="1"/>
  <c r="S473" i="31"/>
  <c r="T473" i="31" s="1"/>
  <c r="S472" i="31"/>
  <c r="S471" i="31"/>
  <c r="T471" i="31" s="1"/>
  <c r="S470" i="31"/>
  <c r="T470" i="31" s="1"/>
  <c r="S469" i="31"/>
  <c r="T469" i="31" s="1"/>
  <c r="S468" i="31"/>
  <c r="S467" i="31"/>
  <c r="T467" i="31" s="1"/>
  <c r="S466" i="31"/>
  <c r="T466" i="31" s="1"/>
  <c r="S465" i="31"/>
  <c r="T465" i="31" s="1"/>
  <c r="S464" i="31"/>
  <c r="S463" i="31"/>
  <c r="T463" i="31" s="1"/>
  <c r="S462" i="31"/>
  <c r="T462" i="31" s="1"/>
  <c r="S461" i="31"/>
  <c r="T461" i="31" s="1"/>
  <c r="S460" i="31"/>
  <c r="S459" i="31"/>
  <c r="T459" i="31" s="1"/>
  <c r="S458" i="31"/>
  <c r="T458" i="31" s="1"/>
  <c r="S457" i="31"/>
  <c r="T457" i="31" s="1"/>
  <c r="S456" i="31"/>
  <c r="S455" i="31"/>
  <c r="T455" i="31" s="1"/>
  <c r="S454" i="31"/>
  <c r="T454" i="31" s="1"/>
  <c r="S453" i="31"/>
  <c r="T453" i="31" s="1"/>
  <c r="S452" i="31"/>
  <c r="S451" i="31"/>
  <c r="T451" i="31" s="1"/>
  <c r="S450" i="31"/>
  <c r="T450" i="31" s="1"/>
  <c r="S449" i="31"/>
  <c r="T449" i="31" s="1"/>
  <c r="S448" i="31"/>
  <c r="S447" i="31"/>
  <c r="T447" i="31" s="1"/>
  <c r="S446" i="31"/>
  <c r="T446" i="31" s="1"/>
  <c r="S445" i="31"/>
  <c r="T445" i="31" s="1"/>
  <c r="S444" i="31"/>
  <c r="S443" i="31"/>
  <c r="T443" i="31" s="1"/>
  <c r="S442" i="31"/>
  <c r="T442" i="31" s="1"/>
  <c r="S441" i="31"/>
  <c r="T441" i="31" s="1"/>
  <c r="S440" i="31"/>
  <c r="S439" i="31"/>
  <c r="T439" i="31" s="1"/>
  <c r="S438" i="31"/>
  <c r="T438" i="31" s="1"/>
  <c r="S437" i="31"/>
  <c r="T437" i="31" s="1"/>
  <c r="S436" i="31"/>
  <c r="S435" i="31"/>
  <c r="T435" i="31" s="1"/>
  <c r="S434" i="31"/>
  <c r="T434" i="31" s="1"/>
  <c r="S433" i="31"/>
  <c r="T433" i="31" s="1"/>
  <c r="S432" i="31"/>
  <c r="S431" i="31"/>
  <c r="T431" i="31" s="1"/>
  <c r="S430" i="31"/>
  <c r="T430" i="31" s="1"/>
  <c r="S429" i="31"/>
  <c r="T429" i="31" s="1"/>
  <c r="S428" i="31"/>
  <c r="S427" i="31"/>
  <c r="T427" i="31" s="1"/>
  <c r="S426" i="31"/>
  <c r="T426" i="31" s="1"/>
  <c r="S425" i="31"/>
  <c r="T425" i="31" s="1"/>
  <c r="S424" i="31"/>
  <c r="S423" i="31"/>
  <c r="T423" i="31" s="1"/>
  <c r="S422" i="31"/>
  <c r="T422" i="31" s="1"/>
  <c r="S421" i="31"/>
  <c r="T421" i="31" s="1"/>
  <c r="S420" i="31"/>
  <c r="S419" i="31"/>
  <c r="T419" i="31" s="1"/>
  <c r="S418" i="31"/>
  <c r="T418" i="31" s="1"/>
  <c r="S417" i="31"/>
  <c r="T417" i="31" s="1"/>
  <c r="S416" i="31"/>
  <c r="S415" i="31"/>
  <c r="T415" i="31" s="1"/>
  <c r="S414" i="31"/>
  <c r="T414" i="31" s="1"/>
  <c r="S413" i="31"/>
  <c r="T413" i="31" s="1"/>
  <c r="S412" i="31"/>
  <c r="S411" i="31"/>
  <c r="T411" i="31" s="1"/>
  <c r="S410" i="31"/>
  <c r="T410" i="31" s="1"/>
  <c r="S409" i="31"/>
  <c r="T409" i="31" s="1"/>
  <c r="S408" i="31"/>
  <c r="S407" i="31"/>
  <c r="T407" i="31" s="1"/>
  <c r="S406" i="31"/>
  <c r="T406" i="31" s="1"/>
  <c r="S405" i="31"/>
  <c r="T405" i="31" s="1"/>
  <c r="S404" i="31"/>
  <c r="S403" i="31"/>
  <c r="T403" i="31" s="1"/>
  <c r="S402" i="31"/>
  <c r="T402" i="31" s="1"/>
  <c r="S401" i="31"/>
  <c r="T401" i="31" s="1"/>
  <c r="S400" i="31"/>
  <c r="S399" i="31"/>
  <c r="T399" i="31" s="1"/>
  <c r="S398" i="31"/>
  <c r="T398" i="31" s="1"/>
  <c r="S397" i="31"/>
  <c r="T397" i="31" s="1"/>
  <c r="S396" i="31"/>
  <c r="S395" i="31"/>
  <c r="T395" i="31" s="1"/>
  <c r="S394" i="31"/>
  <c r="T394" i="31" s="1"/>
  <c r="S393" i="31"/>
  <c r="T393" i="31" s="1"/>
  <c r="S392" i="31"/>
  <c r="S391" i="31"/>
  <c r="T391" i="31" s="1"/>
  <c r="S390" i="31"/>
  <c r="T390" i="31" s="1"/>
  <c r="S389" i="31"/>
  <c r="T389" i="31" s="1"/>
  <c r="S388" i="31"/>
  <c r="S387" i="31"/>
  <c r="T387" i="31" s="1"/>
  <c r="S386" i="31"/>
  <c r="T386" i="31" s="1"/>
  <c r="S385" i="31"/>
  <c r="T385" i="31" s="1"/>
  <c r="S384" i="31"/>
  <c r="S383" i="31"/>
  <c r="T383" i="31" s="1"/>
  <c r="S382" i="31"/>
  <c r="T382" i="31" s="1"/>
  <c r="S381" i="31"/>
  <c r="T381" i="31" s="1"/>
  <c r="S380" i="31"/>
  <c r="S379" i="31"/>
  <c r="T379" i="31" s="1"/>
  <c r="S378" i="31"/>
  <c r="T378" i="31" s="1"/>
  <c r="S377" i="31"/>
  <c r="T377" i="31" s="1"/>
  <c r="S376" i="31"/>
  <c r="S375" i="31"/>
  <c r="T375" i="31" s="1"/>
  <c r="S374" i="31"/>
  <c r="T374" i="31" s="1"/>
  <c r="S373" i="31"/>
  <c r="T373" i="31" s="1"/>
  <c r="S372" i="31"/>
  <c r="S371" i="31"/>
  <c r="T371" i="31" s="1"/>
  <c r="S370" i="31"/>
  <c r="T370" i="31" s="1"/>
  <c r="S369" i="31"/>
  <c r="T369" i="31" s="1"/>
  <c r="S368" i="31"/>
  <c r="S367" i="31"/>
  <c r="T367" i="31" s="1"/>
  <c r="S366" i="31"/>
  <c r="T366" i="31" s="1"/>
  <c r="S365" i="31"/>
  <c r="T365" i="31" s="1"/>
  <c r="S364" i="31"/>
  <c r="S363" i="31"/>
  <c r="T363" i="31" s="1"/>
  <c r="S362" i="31"/>
  <c r="T362" i="31" s="1"/>
  <c r="S361" i="31"/>
  <c r="T361" i="31" s="1"/>
  <c r="S360" i="31"/>
  <c r="S359" i="31"/>
  <c r="T359" i="31" s="1"/>
  <c r="S358" i="31"/>
  <c r="T358" i="31" s="1"/>
  <c r="S357" i="31"/>
  <c r="T357" i="31" s="1"/>
  <c r="S356" i="31"/>
  <c r="S355" i="31"/>
  <c r="T355" i="31" s="1"/>
  <c r="S354" i="31"/>
  <c r="T354" i="31" s="1"/>
  <c r="S353" i="31"/>
  <c r="T353" i="31" s="1"/>
  <c r="S352" i="31"/>
  <c r="S351" i="31"/>
  <c r="T351" i="31" s="1"/>
  <c r="S350" i="31"/>
  <c r="T350" i="31" s="1"/>
  <c r="S349" i="31"/>
  <c r="T349" i="31" s="1"/>
  <c r="S348" i="31"/>
  <c r="S347" i="31"/>
  <c r="T347" i="31" s="1"/>
  <c r="S346" i="31"/>
  <c r="T346" i="31" s="1"/>
  <c r="S345" i="31"/>
  <c r="T345" i="31" s="1"/>
  <c r="S344" i="31"/>
  <c r="S343" i="31"/>
  <c r="T343" i="31" s="1"/>
  <c r="S342" i="31"/>
  <c r="T342" i="31" s="1"/>
  <c r="S341" i="31"/>
  <c r="T341" i="31" s="1"/>
  <c r="S340" i="31"/>
  <c r="S339" i="31"/>
  <c r="T339" i="31" s="1"/>
  <c r="S338" i="31"/>
  <c r="T338" i="31" s="1"/>
  <c r="S337" i="31"/>
  <c r="T337" i="31" s="1"/>
  <c r="S336" i="31"/>
  <c r="S335" i="31"/>
  <c r="T335" i="31" s="1"/>
  <c r="S334" i="31"/>
  <c r="T334" i="31" s="1"/>
  <c r="S333" i="31"/>
  <c r="T333" i="31" s="1"/>
  <c r="S332" i="31"/>
  <c r="S331" i="31"/>
  <c r="T331" i="31" s="1"/>
  <c r="S330" i="31"/>
  <c r="T330" i="31" s="1"/>
  <c r="S329" i="31"/>
  <c r="T329" i="31" s="1"/>
  <c r="S328" i="31"/>
  <c r="S327" i="31"/>
  <c r="T327" i="31" s="1"/>
  <c r="S326" i="31"/>
  <c r="T326" i="31" s="1"/>
  <c r="S325" i="31"/>
  <c r="T325" i="31" s="1"/>
  <c r="S324" i="31"/>
  <c r="S323" i="31"/>
  <c r="T323" i="31" s="1"/>
  <c r="S322" i="31"/>
  <c r="T322" i="31" s="1"/>
  <c r="S321" i="31"/>
  <c r="T321" i="31" s="1"/>
  <c r="S320" i="31"/>
  <c r="S319" i="31"/>
  <c r="T319" i="31" s="1"/>
  <c r="S318" i="31"/>
  <c r="T318" i="31" s="1"/>
  <c r="S317" i="31"/>
  <c r="T317" i="31" s="1"/>
  <c r="S316" i="31"/>
  <c r="S315" i="31"/>
  <c r="T315" i="31" s="1"/>
  <c r="S314" i="31"/>
  <c r="T314" i="31" s="1"/>
  <c r="S313" i="31"/>
  <c r="T313" i="31" s="1"/>
  <c r="S312" i="31"/>
  <c r="S311" i="31"/>
  <c r="T311" i="31" s="1"/>
  <c r="S310" i="31"/>
  <c r="T310" i="31" s="1"/>
  <c r="S309" i="31"/>
  <c r="T309" i="31" s="1"/>
  <c r="S308" i="31"/>
  <c r="S307" i="31"/>
  <c r="T307" i="31" s="1"/>
  <c r="S306" i="31"/>
  <c r="T306" i="31" s="1"/>
  <c r="S305" i="31"/>
  <c r="T305" i="31" s="1"/>
  <c r="S304" i="31"/>
  <c r="S303" i="31"/>
  <c r="T303" i="31" s="1"/>
  <c r="S302" i="31"/>
  <c r="T302" i="31" s="1"/>
  <c r="S301" i="31"/>
  <c r="T301" i="31" s="1"/>
  <c r="S300" i="31"/>
  <c r="S299" i="31"/>
  <c r="T299" i="31" s="1"/>
  <c r="S298" i="31"/>
  <c r="T298" i="31" s="1"/>
  <c r="S297" i="31"/>
  <c r="T297" i="31" s="1"/>
  <c r="S296" i="31"/>
  <c r="S295" i="31"/>
  <c r="T295" i="31" s="1"/>
  <c r="S294" i="31"/>
  <c r="T294" i="31" s="1"/>
  <c r="S293" i="31"/>
  <c r="T293" i="31" s="1"/>
  <c r="S292" i="31"/>
  <c r="S291" i="31"/>
  <c r="T291" i="31" s="1"/>
  <c r="S290" i="31"/>
  <c r="T290" i="31" s="1"/>
  <c r="S289" i="31"/>
  <c r="T289" i="31" s="1"/>
  <c r="S288" i="31"/>
  <c r="S287" i="31"/>
  <c r="T287" i="31" s="1"/>
  <c r="S286" i="31"/>
  <c r="T286" i="31" s="1"/>
  <c r="S285" i="31"/>
  <c r="T285" i="31" s="1"/>
  <c r="S284" i="31"/>
  <c r="S283" i="31"/>
  <c r="T283" i="31" s="1"/>
  <c r="S282" i="31"/>
  <c r="T282" i="31" s="1"/>
  <c r="S281" i="31"/>
  <c r="T281" i="31" s="1"/>
  <c r="S280" i="31"/>
  <c r="S279" i="31"/>
  <c r="T279" i="31" s="1"/>
  <c r="S278" i="31"/>
  <c r="T278" i="31" s="1"/>
  <c r="S277" i="31"/>
  <c r="T277" i="31" s="1"/>
  <c r="S276" i="31"/>
  <c r="S275" i="31"/>
  <c r="T275" i="31" s="1"/>
  <c r="S274" i="31"/>
  <c r="T274" i="31" s="1"/>
  <c r="S273" i="31"/>
  <c r="T273" i="31" s="1"/>
  <c r="S272" i="31"/>
  <c r="S271" i="31"/>
  <c r="T271" i="31" s="1"/>
  <c r="S270" i="31"/>
  <c r="T270" i="31" s="1"/>
  <c r="S269" i="31"/>
  <c r="T269" i="31" s="1"/>
  <c r="S268" i="31"/>
  <c r="S267" i="31"/>
  <c r="T267" i="31" s="1"/>
  <c r="S266" i="31"/>
  <c r="T266" i="31" s="1"/>
  <c r="S265" i="31"/>
  <c r="T265" i="31" s="1"/>
  <c r="S264" i="31"/>
  <c r="S263" i="31"/>
  <c r="T263" i="31" s="1"/>
  <c r="S262" i="31"/>
  <c r="T262" i="31" s="1"/>
  <c r="S261" i="31"/>
  <c r="T261" i="31" s="1"/>
  <c r="S260" i="31"/>
  <c r="S259" i="31"/>
  <c r="T259" i="31" s="1"/>
  <c r="S258" i="31"/>
  <c r="T258" i="31" s="1"/>
  <c r="S257" i="31"/>
  <c r="T257" i="31" s="1"/>
  <c r="S256" i="31"/>
  <c r="S255" i="31"/>
  <c r="T255" i="31" s="1"/>
  <c r="S254" i="31"/>
  <c r="T254" i="31" s="1"/>
  <c r="S253" i="31"/>
  <c r="T253" i="31" s="1"/>
  <c r="S252" i="31"/>
  <c r="S251" i="31"/>
  <c r="T251" i="31" s="1"/>
  <c r="S250" i="31"/>
  <c r="T250" i="31" s="1"/>
  <c r="S249" i="31"/>
  <c r="T249" i="31" s="1"/>
  <c r="S248" i="31"/>
  <c r="S247" i="31"/>
  <c r="T247" i="31" s="1"/>
  <c r="S246" i="31"/>
  <c r="T246" i="31" s="1"/>
  <c r="S245" i="31"/>
  <c r="T245" i="31" s="1"/>
  <c r="S244" i="31"/>
  <c r="S243" i="31"/>
  <c r="T243" i="31" s="1"/>
  <c r="S242" i="31"/>
  <c r="T242" i="31" s="1"/>
  <c r="S241" i="31"/>
  <c r="T241" i="31" s="1"/>
  <c r="S240" i="31"/>
  <c r="S239" i="31"/>
  <c r="T239" i="31" s="1"/>
  <c r="S238" i="31"/>
  <c r="T238" i="31" s="1"/>
  <c r="S237" i="31"/>
  <c r="T237" i="31" s="1"/>
  <c r="S236" i="31"/>
  <c r="S235" i="31"/>
  <c r="T235" i="31" s="1"/>
  <c r="S234" i="31"/>
  <c r="T234" i="31" s="1"/>
  <c r="S233" i="31"/>
  <c r="T233" i="31" s="1"/>
  <c r="S232" i="31"/>
  <c r="S231" i="31"/>
  <c r="T231" i="31" s="1"/>
  <c r="S230" i="31"/>
  <c r="T230" i="31" s="1"/>
  <c r="S229" i="31"/>
  <c r="T229" i="31" s="1"/>
  <c r="S228" i="31"/>
  <c r="S227" i="31"/>
  <c r="T227" i="31" s="1"/>
  <c r="S226" i="31"/>
  <c r="T226" i="31" s="1"/>
  <c r="S225" i="31"/>
  <c r="T225" i="31" s="1"/>
  <c r="S224" i="31"/>
  <c r="S223" i="31"/>
  <c r="T223" i="31" s="1"/>
  <c r="S222" i="31"/>
  <c r="T222" i="31" s="1"/>
  <c r="S221" i="31"/>
  <c r="T221" i="31" s="1"/>
  <c r="S220" i="31"/>
  <c r="S219" i="31"/>
  <c r="T219" i="31" s="1"/>
  <c r="S218" i="31"/>
  <c r="T218" i="31" s="1"/>
  <c r="S217" i="31"/>
  <c r="T217" i="31" s="1"/>
  <c r="S216" i="31"/>
  <c r="S215" i="31"/>
  <c r="T215" i="31" s="1"/>
  <c r="S214" i="31"/>
  <c r="T214" i="31" s="1"/>
  <c r="S213" i="31"/>
  <c r="T213" i="31" s="1"/>
  <c r="S212" i="31"/>
  <c r="S211" i="31"/>
  <c r="T211" i="31" s="1"/>
  <c r="S210" i="31"/>
  <c r="T210" i="31" s="1"/>
  <c r="S209" i="31"/>
  <c r="T209" i="31" s="1"/>
  <c r="S208" i="31"/>
  <c r="S207" i="31"/>
  <c r="T207" i="31" s="1"/>
  <c r="S206" i="31"/>
  <c r="T206" i="31" s="1"/>
  <c r="S205" i="31"/>
  <c r="T205" i="31" s="1"/>
  <c r="S204" i="31"/>
  <c r="S203" i="31"/>
  <c r="T203" i="31" s="1"/>
  <c r="S202" i="31"/>
  <c r="T202" i="31" s="1"/>
  <c r="S201" i="31"/>
  <c r="T201" i="31" s="1"/>
  <c r="S200" i="31"/>
  <c r="T200" i="31" s="1"/>
  <c r="S199" i="31"/>
  <c r="T199" i="31" s="1"/>
  <c r="S198" i="31"/>
  <c r="T198" i="31" s="1"/>
  <c r="S197" i="31"/>
  <c r="T197" i="31" s="1"/>
  <c r="S196" i="31"/>
  <c r="S195" i="31"/>
  <c r="T195" i="31" s="1"/>
  <c r="S194" i="31"/>
  <c r="T194" i="31" s="1"/>
  <c r="S193" i="31"/>
  <c r="T193" i="31" s="1"/>
  <c r="S192" i="31"/>
  <c r="T192" i="31" s="1"/>
  <c r="S191" i="31"/>
  <c r="T191" i="31" s="1"/>
  <c r="S190" i="31"/>
  <c r="T190" i="31" s="1"/>
  <c r="S189" i="31"/>
  <c r="T189" i="31" s="1"/>
  <c r="S188" i="31"/>
  <c r="S187" i="31"/>
  <c r="T187" i="31" s="1"/>
  <c r="S186" i="31"/>
  <c r="T186" i="31" s="1"/>
  <c r="S185" i="31"/>
  <c r="T185" i="31" s="1"/>
  <c r="S184" i="31"/>
  <c r="T184" i="31" s="1"/>
  <c r="S183" i="31"/>
  <c r="T183" i="31" s="1"/>
  <c r="S182" i="31"/>
  <c r="T182" i="31" s="1"/>
  <c r="S181" i="31"/>
  <c r="T181" i="31" s="1"/>
  <c r="S180" i="31"/>
  <c r="S179" i="31"/>
  <c r="T179" i="31" s="1"/>
  <c r="S178" i="31"/>
  <c r="T178" i="31" s="1"/>
  <c r="S177" i="31"/>
  <c r="T177" i="31" s="1"/>
  <c r="S176" i="31"/>
  <c r="T176" i="31" s="1"/>
  <c r="S175" i="31"/>
  <c r="T175" i="31" s="1"/>
  <c r="S174" i="31"/>
  <c r="T174" i="31" s="1"/>
  <c r="S173" i="31"/>
  <c r="T173" i="31" s="1"/>
  <c r="S172" i="31"/>
  <c r="S171" i="31"/>
  <c r="T171" i="31" s="1"/>
  <c r="S170" i="31"/>
  <c r="T170" i="31" s="1"/>
  <c r="S169" i="31"/>
  <c r="T169" i="31" s="1"/>
  <c r="S168" i="31"/>
  <c r="T168" i="31" s="1"/>
  <c r="S167" i="31"/>
  <c r="T167" i="31" s="1"/>
  <c r="S166" i="31"/>
  <c r="T166" i="31" s="1"/>
  <c r="S165" i="31"/>
  <c r="T165" i="31" s="1"/>
  <c r="S164" i="31"/>
  <c r="S163" i="31"/>
  <c r="T163" i="31" s="1"/>
  <c r="S162" i="31"/>
  <c r="T162" i="31" s="1"/>
  <c r="S161" i="31"/>
  <c r="T161" i="31" s="1"/>
  <c r="S160" i="31"/>
  <c r="T160" i="31" s="1"/>
  <c r="S159" i="31"/>
  <c r="T159" i="31" s="1"/>
  <c r="S158" i="31"/>
  <c r="T158" i="31" s="1"/>
  <c r="S157" i="31"/>
  <c r="T157" i="31" s="1"/>
  <c r="S156" i="31"/>
  <c r="S155" i="31"/>
  <c r="T155" i="31" s="1"/>
  <c r="S154" i="31"/>
  <c r="T154" i="31" s="1"/>
  <c r="S153" i="31"/>
  <c r="T153" i="31" s="1"/>
  <c r="S152" i="31"/>
  <c r="T152" i="31" s="1"/>
  <c r="S151" i="31"/>
  <c r="T151" i="31" s="1"/>
  <c r="S150" i="31"/>
  <c r="T150" i="31" s="1"/>
  <c r="S149" i="31"/>
  <c r="T149" i="31" s="1"/>
  <c r="S148" i="31"/>
  <c r="S147" i="31"/>
  <c r="T147" i="31" s="1"/>
  <c r="S146" i="31"/>
  <c r="T146" i="31" s="1"/>
  <c r="S145" i="31"/>
  <c r="T145" i="31" s="1"/>
  <c r="S144" i="31"/>
  <c r="T144" i="31" s="1"/>
  <c r="S143" i="31"/>
  <c r="T143" i="31" s="1"/>
  <c r="S142" i="31"/>
  <c r="T142" i="31" s="1"/>
  <c r="S141" i="31"/>
  <c r="T141" i="31" s="1"/>
  <c r="S140" i="31"/>
  <c r="S139" i="31"/>
  <c r="T139" i="31" s="1"/>
  <c r="S138" i="31"/>
  <c r="T138" i="31" s="1"/>
  <c r="S137" i="31"/>
  <c r="T137" i="31" s="1"/>
  <c r="S136" i="31"/>
  <c r="T136" i="31" s="1"/>
  <c r="S135" i="31"/>
  <c r="T135" i="31" s="1"/>
  <c r="S134" i="31"/>
  <c r="T134" i="31" s="1"/>
  <c r="S133" i="31"/>
  <c r="T133" i="31" s="1"/>
  <c r="S132" i="31"/>
  <c r="S131" i="31"/>
  <c r="T131" i="31" s="1"/>
  <c r="S130" i="31"/>
  <c r="T130" i="31" s="1"/>
  <c r="S129" i="31"/>
  <c r="T129" i="31" s="1"/>
  <c r="S128" i="31"/>
  <c r="T128" i="31" s="1"/>
  <c r="S127" i="31"/>
  <c r="T127" i="31" s="1"/>
  <c r="S126" i="31"/>
  <c r="T126" i="31" s="1"/>
  <c r="S125" i="31"/>
  <c r="T125" i="31" s="1"/>
  <c r="S124" i="31"/>
  <c r="S123" i="31"/>
  <c r="T123" i="31" s="1"/>
  <c r="S122" i="31"/>
  <c r="T122" i="31" s="1"/>
  <c r="S121" i="31"/>
  <c r="T121" i="31" s="1"/>
  <c r="S120" i="31"/>
  <c r="T120" i="31" s="1"/>
  <c r="S119" i="31"/>
  <c r="T119" i="31" s="1"/>
  <c r="S118" i="31"/>
  <c r="T118" i="31" s="1"/>
  <c r="S117" i="31"/>
  <c r="T117" i="31" s="1"/>
  <c r="S116" i="31"/>
  <c r="S115" i="31"/>
  <c r="T115" i="31" s="1"/>
  <c r="S114" i="31"/>
  <c r="T114" i="31" s="1"/>
  <c r="S113" i="31"/>
  <c r="T113" i="31" s="1"/>
  <c r="S112" i="31"/>
  <c r="T112" i="31" s="1"/>
  <c r="S111" i="31"/>
  <c r="T111" i="31" s="1"/>
  <c r="S110" i="31"/>
  <c r="T110" i="31" s="1"/>
  <c r="S109" i="31"/>
  <c r="T109" i="31" s="1"/>
  <c r="S108" i="31"/>
  <c r="S107" i="31"/>
  <c r="T107" i="31" s="1"/>
  <c r="S106" i="31"/>
  <c r="T106" i="31" s="1"/>
  <c r="S105" i="31"/>
  <c r="T105" i="31" s="1"/>
  <c r="S104" i="31"/>
  <c r="T104" i="31" s="1"/>
  <c r="S103" i="31"/>
  <c r="T103" i="31" s="1"/>
  <c r="S102" i="31"/>
  <c r="T102" i="31" s="1"/>
  <c r="S101" i="31"/>
  <c r="T101" i="31" s="1"/>
  <c r="S100" i="31"/>
  <c r="S99" i="31"/>
  <c r="T99" i="31" s="1"/>
  <c r="S98" i="31"/>
  <c r="T98" i="31" s="1"/>
  <c r="S97" i="31"/>
  <c r="T97" i="31" s="1"/>
  <c r="S96" i="31"/>
  <c r="T96" i="31" s="1"/>
  <c r="S95" i="31"/>
  <c r="T95" i="31" s="1"/>
  <c r="S94" i="31"/>
  <c r="T94" i="31" s="1"/>
  <c r="S93" i="31"/>
  <c r="T93" i="31" s="1"/>
  <c r="S92" i="31"/>
  <c r="S91" i="31"/>
  <c r="T91" i="31" s="1"/>
  <c r="S90" i="31"/>
  <c r="T90" i="31" s="1"/>
  <c r="S89" i="31"/>
  <c r="T89" i="31" s="1"/>
  <c r="S88" i="31"/>
  <c r="T88" i="31" s="1"/>
  <c r="S87" i="31"/>
  <c r="T87" i="31" s="1"/>
  <c r="S86" i="31"/>
  <c r="T86" i="31" s="1"/>
  <c r="S85" i="31"/>
  <c r="T85" i="31" s="1"/>
  <c r="S84" i="31"/>
  <c r="S83" i="31"/>
  <c r="T83" i="31" s="1"/>
  <c r="S82" i="31"/>
  <c r="T82" i="31" s="1"/>
  <c r="S81" i="31"/>
  <c r="T81" i="31" s="1"/>
  <c r="S80" i="31"/>
  <c r="T80" i="31" s="1"/>
  <c r="S79" i="31"/>
  <c r="T79" i="31" s="1"/>
  <c r="S78" i="31"/>
  <c r="T78" i="31" s="1"/>
  <c r="S77" i="31"/>
  <c r="T77" i="31" s="1"/>
  <c r="S76" i="31"/>
  <c r="S75" i="31"/>
  <c r="T75" i="31" s="1"/>
  <c r="S74" i="31"/>
  <c r="T74" i="31" s="1"/>
  <c r="S73" i="31"/>
  <c r="T73" i="31" s="1"/>
  <c r="S72" i="31"/>
  <c r="T72" i="31" s="1"/>
  <c r="S71" i="31"/>
  <c r="T71" i="31" s="1"/>
  <c r="S70" i="31"/>
  <c r="T70" i="31" s="1"/>
  <c r="S69" i="31"/>
  <c r="T69" i="31" s="1"/>
  <c r="S68" i="31"/>
  <c r="S67" i="31"/>
  <c r="T67" i="31" s="1"/>
  <c r="S66" i="31"/>
  <c r="T66" i="31" s="1"/>
  <c r="S65" i="31"/>
  <c r="T65" i="31" s="1"/>
  <c r="S64" i="31"/>
  <c r="T64" i="31" s="1"/>
  <c r="S63" i="31"/>
  <c r="T63" i="31" s="1"/>
  <c r="S62" i="31"/>
  <c r="T62" i="31" s="1"/>
  <c r="S61" i="31"/>
  <c r="T61" i="31" s="1"/>
  <c r="S60" i="31"/>
  <c r="S59" i="31"/>
  <c r="T59" i="31" s="1"/>
  <c r="S58" i="31"/>
  <c r="T58" i="31" s="1"/>
  <c r="S57" i="31"/>
  <c r="T57" i="31" s="1"/>
  <c r="S56" i="31"/>
  <c r="T56" i="31" s="1"/>
  <c r="S55" i="31"/>
  <c r="T55" i="31" s="1"/>
  <c r="S54" i="31"/>
  <c r="T54" i="31" s="1"/>
  <c r="S53" i="31"/>
  <c r="T53" i="31" s="1"/>
  <c r="S52" i="31"/>
  <c r="S51" i="31"/>
  <c r="T51" i="31" s="1"/>
  <c r="S50" i="31"/>
  <c r="T50" i="31" s="1"/>
  <c r="S49" i="31"/>
  <c r="T49" i="31" s="1"/>
  <c r="S48" i="31"/>
  <c r="T48" i="31" s="1"/>
  <c r="S47" i="31"/>
  <c r="T47" i="31" s="1"/>
  <c r="S46" i="31"/>
  <c r="T46" i="31" s="1"/>
  <c r="S45" i="31"/>
  <c r="T45" i="31" s="1"/>
  <c r="S44" i="31"/>
  <c r="S43" i="31"/>
  <c r="T43" i="31" s="1"/>
  <c r="S42" i="31"/>
  <c r="T42" i="31" s="1"/>
  <c r="S41" i="31"/>
  <c r="T41" i="31" s="1"/>
  <c r="S40" i="31"/>
  <c r="T40" i="31" s="1"/>
  <c r="S39" i="31"/>
  <c r="T39" i="31" s="1"/>
  <c r="S38" i="31"/>
  <c r="T38" i="31" s="1"/>
  <c r="S37" i="31"/>
  <c r="T37" i="31" s="1"/>
  <c r="S36" i="31"/>
  <c r="S35" i="31"/>
  <c r="T35" i="31" s="1"/>
  <c r="S34" i="31"/>
  <c r="T34" i="31" s="1"/>
  <c r="S33" i="31"/>
  <c r="T33" i="31" s="1"/>
  <c r="S32" i="31"/>
  <c r="T32" i="31" s="1"/>
  <c r="S31" i="31"/>
  <c r="T31" i="31" s="1"/>
  <c r="S30" i="31"/>
  <c r="T30" i="31" s="1"/>
  <c r="S29" i="31"/>
  <c r="T29" i="31" s="1"/>
  <c r="S28" i="31"/>
  <c r="S27" i="31"/>
  <c r="T27" i="31" s="1"/>
  <c r="S26" i="31"/>
  <c r="T26" i="31" s="1"/>
  <c r="S25" i="31"/>
  <c r="T25" i="31" s="1"/>
  <c r="S24" i="31"/>
  <c r="T24" i="31" s="1"/>
  <c r="S23" i="31"/>
  <c r="T23" i="31" s="1"/>
  <c r="S22" i="31"/>
  <c r="T22" i="31" s="1"/>
  <c r="S21" i="31"/>
  <c r="T21" i="31" s="1"/>
  <c r="S20" i="31"/>
  <c r="S19" i="31"/>
  <c r="T19" i="31" s="1"/>
  <c r="S18" i="31"/>
  <c r="T18" i="31" s="1"/>
  <c r="S17" i="31"/>
  <c r="T17" i="31" s="1"/>
  <c r="S16" i="31"/>
  <c r="T16" i="31" s="1"/>
  <c r="S15" i="31"/>
  <c r="T15" i="31" s="1"/>
  <c r="S14" i="31"/>
  <c r="T14" i="31" s="1"/>
  <c r="S13" i="31"/>
  <c r="T13" i="31" s="1"/>
  <c r="S12" i="31"/>
  <c r="S11" i="31"/>
  <c r="T11" i="31" s="1"/>
  <c r="S10" i="31"/>
  <c r="T10" i="31" s="1"/>
  <c r="S9" i="31"/>
  <c r="T9" i="31" s="1"/>
  <c r="S8" i="31"/>
  <c r="T8" i="31" s="1"/>
  <c r="S7" i="31"/>
  <c r="T7" i="31" s="1"/>
  <c r="S6" i="31"/>
  <c r="T6" i="31" s="1"/>
  <c r="S5" i="31"/>
  <c r="T5" i="31" s="1"/>
  <c r="Z927" i="31"/>
  <c r="Z926" i="31"/>
  <c r="AA926" i="31" s="1"/>
  <c r="Z925" i="31"/>
  <c r="Z924" i="31"/>
  <c r="Z923" i="31"/>
  <c r="AA923" i="31" s="1"/>
  <c r="Z922" i="31"/>
  <c r="AA922" i="31" s="1"/>
  <c r="Z921" i="31"/>
  <c r="Z920" i="31"/>
  <c r="Z919" i="31"/>
  <c r="Z918" i="31"/>
  <c r="AA918" i="31" s="1"/>
  <c r="Z917" i="31"/>
  <c r="Z916" i="31"/>
  <c r="Z915" i="31"/>
  <c r="AA915" i="31" s="1"/>
  <c r="Z914" i="31"/>
  <c r="AA914" i="31" s="1"/>
  <c r="Z913" i="31"/>
  <c r="Z912" i="31"/>
  <c r="Z911" i="31"/>
  <c r="Z910" i="31"/>
  <c r="AA910" i="31" s="1"/>
  <c r="Z909" i="31"/>
  <c r="Z908" i="31"/>
  <c r="Z907" i="31"/>
  <c r="AA907" i="31" s="1"/>
  <c r="Z906" i="31"/>
  <c r="AA906" i="31" s="1"/>
  <c r="Z905" i="31"/>
  <c r="Z904" i="31"/>
  <c r="Z903" i="31"/>
  <c r="Z902" i="31"/>
  <c r="AA902" i="31" s="1"/>
  <c r="Z901" i="31"/>
  <c r="Z900" i="31"/>
  <c r="Z899" i="31"/>
  <c r="AA899" i="31" s="1"/>
  <c r="Z898" i="31"/>
  <c r="AA898" i="31" s="1"/>
  <c r="Z897" i="31"/>
  <c r="Z896" i="31"/>
  <c r="Z895" i="31"/>
  <c r="Z894" i="31"/>
  <c r="AA894" i="31" s="1"/>
  <c r="Z893" i="31"/>
  <c r="Z892" i="31"/>
  <c r="Z891" i="31"/>
  <c r="AA891" i="31" s="1"/>
  <c r="Z890" i="31"/>
  <c r="AA890" i="31" s="1"/>
  <c r="Z889" i="31"/>
  <c r="Z888" i="31"/>
  <c r="Z887" i="31"/>
  <c r="Z886" i="31"/>
  <c r="AA886" i="31" s="1"/>
  <c r="Z885" i="31"/>
  <c r="Z884" i="31"/>
  <c r="Z883" i="31"/>
  <c r="AA883" i="31" s="1"/>
  <c r="Z882" i="31"/>
  <c r="AA882" i="31" s="1"/>
  <c r="Z881" i="31"/>
  <c r="Z880" i="31"/>
  <c r="Z879" i="31"/>
  <c r="Z878" i="31"/>
  <c r="AA878" i="31" s="1"/>
  <c r="Z877" i="31"/>
  <c r="Z876" i="31"/>
  <c r="Z875" i="31"/>
  <c r="AA875" i="31" s="1"/>
  <c r="Z874" i="31"/>
  <c r="AA874" i="31" s="1"/>
  <c r="Z873" i="31"/>
  <c r="Z872" i="31"/>
  <c r="Z871" i="31"/>
  <c r="Z870" i="31"/>
  <c r="AA870" i="31" s="1"/>
  <c r="Z869" i="31"/>
  <c r="Z868" i="31"/>
  <c r="Z867" i="31"/>
  <c r="AA867" i="31" s="1"/>
  <c r="Z866" i="31"/>
  <c r="AA866" i="31" s="1"/>
  <c r="Z865" i="31"/>
  <c r="Z864" i="31"/>
  <c r="Z863" i="31"/>
  <c r="Z862" i="31"/>
  <c r="AA862" i="31" s="1"/>
  <c r="Z861" i="31"/>
  <c r="Z860" i="31"/>
  <c r="Z859" i="31"/>
  <c r="AA859" i="31" s="1"/>
  <c r="Z858" i="31"/>
  <c r="AA858" i="31" s="1"/>
  <c r="Z857" i="31"/>
  <c r="Z856" i="31"/>
  <c r="Z855" i="31"/>
  <c r="Z854" i="31"/>
  <c r="AA854" i="31" s="1"/>
  <c r="Z853" i="31"/>
  <c r="Z852" i="31"/>
  <c r="Z851" i="31"/>
  <c r="AA851" i="31" s="1"/>
  <c r="Z850" i="31"/>
  <c r="AA850" i="31" s="1"/>
  <c r="Z849" i="31"/>
  <c r="Z848" i="31"/>
  <c r="Z847" i="31"/>
  <c r="Z846" i="31"/>
  <c r="AA846" i="31" s="1"/>
  <c r="Z845" i="31"/>
  <c r="Z844" i="31"/>
  <c r="Z843" i="31"/>
  <c r="AA843" i="31" s="1"/>
  <c r="Z842" i="31"/>
  <c r="AA842" i="31" s="1"/>
  <c r="Z841" i="31"/>
  <c r="Z840" i="31"/>
  <c r="Z839" i="31"/>
  <c r="Z838" i="31"/>
  <c r="AA838" i="31" s="1"/>
  <c r="Z837" i="31"/>
  <c r="AA837" i="31" s="1"/>
  <c r="Z836" i="31"/>
  <c r="Z835" i="31"/>
  <c r="AA835" i="31" s="1"/>
  <c r="Z834" i="31"/>
  <c r="AA834" i="31" s="1"/>
  <c r="Z833" i="31"/>
  <c r="Z832" i="31"/>
  <c r="Z831" i="31"/>
  <c r="Z830" i="31"/>
  <c r="AA830" i="31" s="1"/>
  <c r="Z829" i="31"/>
  <c r="Z828" i="31"/>
  <c r="Z827" i="31"/>
  <c r="AA827" i="31" s="1"/>
  <c r="Z826" i="31"/>
  <c r="AA826" i="31" s="1"/>
  <c r="Z825" i="31"/>
  <c r="Z824" i="31"/>
  <c r="Z823" i="31"/>
  <c r="Z822" i="31"/>
  <c r="AA822" i="31" s="1"/>
  <c r="Z821" i="31"/>
  <c r="Z820" i="31"/>
  <c r="Z819" i="31"/>
  <c r="AA819" i="31" s="1"/>
  <c r="Z818" i="31"/>
  <c r="AA818" i="31" s="1"/>
  <c r="Z817" i="31"/>
  <c r="Z816" i="31"/>
  <c r="Z815" i="31"/>
  <c r="Z814" i="31"/>
  <c r="AA814" i="31" s="1"/>
  <c r="Z813" i="31"/>
  <c r="AA813" i="31" s="1"/>
  <c r="Z812" i="31"/>
  <c r="Z811" i="31"/>
  <c r="AA811" i="31" s="1"/>
  <c r="Z810" i="31"/>
  <c r="AA810" i="31" s="1"/>
  <c r="Z809" i="31"/>
  <c r="Z808" i="31"/>
  <c r="Z807" i="31"/>
  <c r="AA807" i="31" s="1"/>
  <c r="Z806" i="31"/>
  <c r="AA806" i="31" s="1"/>
  <c r="Z805" i="31"/>
  <c r="AA805" i="31" s="1"/>
  <c r="Z804" i="31"/>
  <c r="Z803" i="31"/>
  <c r="AA803" i="31" s="1"/>
  <c r="Z802" i="31"/>
  <c r="AA802" i="31" s="1"/>
  <c r="Z801" i="31"/>
  <c r="Z800" i="31"/>
  <c r="Z799" i="31"/>
  <c r="Z798" i="31"/>
  <c r="AA798" i="31" s="1"/>
  <c r="Z797" i="31"/>
  <c r="Z796" i="31"/>
  <c r="Z795" i="31"/>
  <c r="AA795" i="31" s="1"/>
  <c r="Z794" i="31"/>
  <c r="AA794" i="31" s="1"/>
  <c r="Z793" i="31"/>
  <c r="Z792" i="31"/>
  <c r="Z791" i="31"/>
  <c r="Z790" i="31"/>
  <c r="AA790" i="31" s="1"/>
  <c r="Z789" i="31"/>
  <c r="Z788" i="31"/>
  <c r="Z787" i="31"/>
  <c r="AA787" i="31" s="1"/>
  <c r="Z786" i="31"/>
  <c r="AA786" i="31" s="1"/>
  <c r="Z785" i="31"/>
  <c r="Z784" i="31"/>
  <c r="AA784" i="31" s="1"/>
  <c r="Z783" i="31"/>
  <c r="AA783" i="31" s="1"/>
  <c r="Z782" i="31"/>
  <c r="AA782" i="31" s="1"/>
  <c r="Z781" i="31"/>
  <c r="AA781" i="31" s="1"/>
  <c r="Z780" i="31"/>
  <c r="AA780" i="31" s="1"/>
  <c r="Z779" i="31"/>
  <c r="AA779" i="31" s="1"/>
  <c r="Z778" i="31"/>
  <c r="AA778" i="31" s="1"/>
  <c r="Z777" i="31"/>
  <c r="AA777" i="31" s="1"/>
  <c r="Z776" i="31"/>
  <c r="Z775" i="31"/>
  <c r="AA775" i="31" s="1"/>
  <c r="Z774" i="31"/>
  <c r="AA774" i="31" s="1"/>
  <c r="Z773" i="31"/>
  <c r="Z772" i="31"/>
  <c r="Z771" i="31"/>
  <c r="AA771" i="31" s="1"/>
  <c r="Z770" i="31"/>
  <c r="AA770" i="31" s="1"/>
  <c r="Z769" i="31"/>
  <c r="Z768" i="31"/>
  <c r="Z767" i="31"/>
  <c r="Z766" i="31"/>
  <c r="AA766" i="31" s="1"/>
  <c r="Z765" i="31"/>
  <c r="Z764" i="31"/>
  <c r="Z763" i="31"/>
  <c r="AA763" i="31" s="1"/>
  <c r="Z762" i="31"/>
  <c r="AA762" i="31" s="1"/>
  <c r="Z761" i="31"/>
  <c r="Z760" i="31"/>
  <c r="Z759" i="31"/>
  <c r="Z758" i="31"/>
  <c r="AA758" i="31" s="1"/>
  <c r="Z757" i="31"/>
  <c r="Z756" i="31"/>
  <c r="Z755" i="31"/>
  <c r="AA755" i="31" s="1"/>
  <c r="Z754" i="31"/>
  <c r="AA754" i="31" s="1"/>
  <c r="Z753" i="31"/>
  <c r="Z752" i="31"/>
  <c r="Z751" i="31"/>
  <c r="Z750" i="31"/>
  <c r="AA750" i="31" s="1"/>
  <c r="Z749" i="31"/>
  <c r="Z748" i="31"/>
  <c r="Z747" i="31"/>
  <c r="AA747" i="31" s="1"/>
  <c r="Z746" i="31"/>
  <c r="AA746" i="31" s="1"/>
  <c r="Z745" i="31"/>
  <c r="Z744" i="31"/>
  <c r="Z743" i="31"/>
  <c r="Z742" i="31"/>
  <c r="AA742" i="31" s="1"/>
  <c r="Z741" i="31"/>
  <c r="AA741" i="31" s="1"/>
  <c r="Z740" i="31"/>
  <c r="Z739" i="31"/>
  <c r="AA739" i="31" s="1"/>
  <c r="Z738" i="31"/>
  <c r="AA738" i="31" s="1"/>
  <c r="Z737" i="31"/>
  <c r="Z736" i="31"/>
  <c r="Z735" i="31"/>
  <c r="Z734" i="31"/>
  <c r="AA734" i="31" s="1"/>
  <c r="Z733" i="31"/>
  <c r="AA733" i="31" s="1"/>
  <c r="Z732" i="31"/>
  <c r="Z731" i="31"/>
  <c r="AA731" i="31" s="1"/>
  <c r="Z730" i="31"/>
  <c r="AA730" i="31" s="1"/>
  <c r="Z729" i="31"/>
  <c r="Z728" i="31"/>
  <c r="Z727" i="31"/>
  <c r="Z726" i="31"/>
  <c r="AA726" i="31" s="1"/>
  <c r="Z725" i="31"/>
  <c r="Z724" i="31"/>
  <c r="Z723" i="31"/>
  <c r="AA723" i="31" s="1"/>
  <c r="Z722" i="31"/>
  <c r="AA722" i="31" s="1"/>
  <c r="Z721" i="31"/>
  <c r="Z720" i="31"/>
  <c r="Z719" i="31"/>
  <c r="Z718" i="31"/>
  <c r="AA718" i="31" s="1"/>
  <c r="Z717" i="31"/>
  <c r="Z716" i="31"/>
  <c r="Z715" i="31"/>
  <c r="AA715" i="31" s="1"/>
  <c r="Z714" i="31"/>
  <c r="AA714" i="31" s="1"/>
  <c r="Z713" i="31"/>
  <c r="Z712" i="31"/>
  <c r="AA712" i="31" s="1"/>
  <c r="Z711" i="31"/>
  <c r="Z710" i="31"/>
  <c r="AA710" i="31" s="1"/>
  <c r="Z709" i="31"/>
  <c r="AA709" i="31" s="1"/>
  <c r="Z708" i="31"/>
  <c r="Z707" i="31"/>
  <c r="AA707" i="31" s="1"/>
  <c r="Z706" i="31"/>
  <c r="AA706" i="31" s="1"/>
  <c r="Z705" i="31"/>
  <c r="Z704" i="31"/>
  <c r="Z703" i="31"/>
  <c r="Z702" i="31"/>
  <c r="AA702" i="31" s="1"/>
  <c r="Z701" i="31"/>
  <c r="AA701" i="31" s="1"/>
  <c r="Z700" i="31"/>
  <c r="Z699" i="31"/>
  <c r="AA699" i="31" s="1"/>
  <c r="Z698" i="31"/>
  <c r="AA698" i="31" s="1"/>
  <c r="Z697" i="31"/>
  <c r="Z696" i="31"/>
  <c r="Z695" i="31"/>
  <c r="Z694" i="31"/>
  <c r="AA694" i="31" s="1"/>
  <c r="Z693" i="31"/>
  <c r="Z692" i="31"/>
  <c r="Z691" i="31"/>
  <c r="AA691" i="31" s="1"/>
  <c r="Z690" i="31"/>
  <c r="AA690" i="31" s="1"/>
  <c r="Z689" i="31"/>
  <c r="Z688" i="31"/>
  <c r="Z687" i="31"/>
  <c r="AA687" i="31" s="1"/>
  <c r="Z686" i="31"/>
  <c r="AA686" i="31" s="1"/>
  <c r="Z685" i="31"/>
  <c r="Z684" i="31"/>
  <c r="Z683" i="31"/>
  <c r="AA683" i="31" s="1"/>
  <c r="Z682" i="31"/>
  <c r="AA682" i="31" s="1"/>
  <c r="Z681" i="31"/>
  <c r="Z680" i="31"/>
  <c r="Z679" i="31"/>
  <c r="Z678" i="31"/>
  <c r="AA678" i="31" s="1"/>
  <c r="Z677" i="31"/>
  <c r="AA677" i="31" s="1"/>
  <c r="Z676" i="31"/>
  <c r="Z675" i="31"/>
  <c r="AA675" i="31" s="1"/>
  <c r="Z674" i="31"/>
  <c r="AA674" i="31" s="1"/>
  <c r="Z673" i="31"/>
  <c r="Z672" i="31"/>
  <c r="Z671" i="31"/>
  <c r="Z670" i="31"/>
  <c r="AA670" i="31" s="1"/>
  <c r="Z669" i="31"/>
  <c r="AA669" i="31" s="1"/>
  <c r="Z668" i="31"/>
  <c r="Z667" i="31"/>
  <c r="AA667" i="31" s="1"/>
  <c r="Z666" i="31"/>
  <c r="AA666" i="31" s="1"/>
  <c r="Z665" i="31"/>
  <c r="Z664" i="31"/>
  <c r="Z663" i="31"/>
  <c r="Z662" i="31"/>
  <c r="AA662" i="31" s="1"/>
  <c r="Z661" i="31"/>
  <c r="Z660" i="31"/>
  <c r="Z659" i="31"/>
  <c r="AA659" i="31" s="1"/>
  <c r="Z658" i="31"/>
  <c r="AA658" i="31" s="1"/>
  <c r="Z657" i="31"/>
  <c r="Z656" i="31"/>
  <c r="Z655" i="31"/>
  <c r="Z654" i="31"/>
  <c r="AA654" i="31" s="1"/>
  <c r="Z653" i="31"/>
  <c r="Z652" i="31"/>
  <c r="Z651" i="31"/>
  <c r="AA651" i="31" s="1"/>
  <c r="Z650" i="31"/>
  <c r="AA650" i="31" s="1"/>
  <c r="Z649" i="31"/>
  <c r="Z648" i="31"/>
  <c r="AA648" i="31" s="1"/>
  <c r="Z647" i="31"/>
  <c r="Z646" i="31"/>
  <c r="AA646" i="31" s="1"/>
  <c r="Z645" i="31"/>
  <c r="AA645" i="31" s="1"/>
  <c r="Z644" i="31"/>
  <c r="Z643" i="31"/>
  <c r="AA643" i="31" s="1"/>
  <c r="Z642" i="31"/>
  <c r="AA642" i="31" s="1"/>
  <c r="Z641" i="31"/>
  <c r="Z640" i="31"/>
  <c r="Z639" i="31"/>
  <c r="Z638" i="31"/>
  <c r="AA638" i="31" s="1"/>
  <c r="Z637" i="31"/>
  <c r="AA637" i="31" s="1"/>
  <c r="Z636" i="31"/>
  <c r="Z635" i="31"/>
  <c r="AA635" i="31" s="1"/>
  <c r="Z634" i="31"/>
  <c r="AA634" i="31" s="1"/>
  <c r="Z633" i="31"/>
  <c r="Z632" i="31"/>
  <c r="Z631" i="31"/>
  <c r="Z630" i="31"/>
  <c r="AA630" i="31" s="1"/>
  <c r="Z629" i="31"/>
  <c r="Z628" i="31"/>
  <c r="Z627" i="31"/>
  <c r="AA627" i="31" s="1"/>
  <c r="Z626" i="31"/>
  <c r="AA626" i="31" s="1"/>
  <c r="Z625" i="31"/>
  <c r="Z624" i="31"/>
  <c r="Z623" i="31"/>
  <c r="Z622" i="31"/>
  <c r="AA622" i="31" s="1"/>
  <c r="Z621" i="31"/>
  <c r="Z620" i="31"/>
  <c r="Z619" i="31"/>
  <c r="AA619" i="31" s="1"/>
  <c r="Z618" i="31"/>
  <c r="AA618" i="31" s="1"/>
  <c r="Z617" i="31"/>
  <c r="Z616" i="31"/>
  <c r="Z615" i="31"/>
  <c r="Z614" i="31"/>
  <c r="AA614" i="31" s="1"/>
  <c r="Z613" i="31"/>
  <c r="AA613" i="31" s="1"/>
  <c r="Z612" i="31"/>
  <c r="Z611" i="31"/>
  <c r="AA611" i="31" s="1"/>
  <c r="Z610" i="31"/>
  <c r="AA610" i="31" s="1"/>
  <c r="Z609" i="31"/>
  <c r="Z608" i="31"/>
  <c r="Z607" i="31"/>
  <c r="Z606" i="31"/>
  <c r="AA606" i="31" s="1"/>
  <c r="Z605" i="31"/>
  <c r="AA605" i="31" s="1"/>
  <c r="Z604" i="31"/>
  <c r="Z603" i="31"/>
  <c r="AA603" i="31" s="1"/>
  <c r="Z602" i="31"/>
  <c r="AA602" i="31" s="1"/>
  <c r="Z601" i="31"/>
  <c r="Z600" i="31"/>
  <c r="Z599" i="31"/>
  <c r="Z598" i="31"/>
  <c r="AA598" i="31" s="1"/>
  <c r="Z597" i="31"/>
  <c r="Z596" i="31"/>
  <c r="Z595" i="31"/>
  <c r="AA595" i="31" s="1"/>
  <c r="Z594" i="31"/>
  <c r="AA594" i="31" s="1"/>
  <c r="Z593" i="31"/>
  <c r="Z592" i="31"/>
  <c r="Z591" i="31"/>
  <c r="Z590" i="31"/>
  <c r="AA590" i="31" s="1"/>
  <c r="Z589" i="31"/>
  <c r="Z588" i="31"/>
  <c r="Z587" i="31"/>
  <c r="AA587" i="31" s="1"/>
  <c r="Z586" i="31"/>
  <c r="AA586" i="31" s="1"/>
  <c r="Z585" i="31"/>
  <c r="Z584" i="31"/>
  <c r="AA584" i="31" s="1"/>
  <c r="Z583" i="31"/>
  <c r="Z582" i="31"/>
  <c r="AA582" i="31" s="1"/>
  <c r="Z581" i="31"/>
  <c r="AA581" i="31" s="1"/>
  <c r="Z580" i="31"/>
  <c r="Z579" i="31"/>
  <c r="AA579" i="31" s="1"/>
  <c r="Z578" i="31"/>
  <c r="AA578" i="31" s="1"/>
  <c r="Z577" i="31"/>
  <c r="Z576" i="31"/>
  <c r="Z575" i="31"/>
  <c r="Z574" i="31"/>
  <c r="AA574" i="31" s="1"/>
  <c r="Z573" i="31"/>
  <c r="AA573" i="31" s="1"/>
  <c r="Z572" i="31"/>
  <c r="Z571" i="31"/>
  <c r="AA571" i="31" s="1"/>
  <c r="Z570" i="31"/>
  <c r="AA570" i="31" s="1"/>
  <c r="Z569" i="31"/>
  <c r="Z568" i="31"/>
  <c r="Z567" i="31"/>
  <c r="Z566" i="31"/>
  <c r="AA566" i="31" s="1"/>
  <c r="Z565" i="31"/>
  <c r="Z564" i="31"/>
  <c r="Z563" i="31"/>
  <c r="AA563" i="31" s="1"/>
  <c r="Z562" i="31"/>
  <c r="AA562" i="31" s="1"/>
  <c r="Z561" i="31"/>
  <c r="Z560" i="31"/>
  <c r="Z559" i="31"/>
  <c r="Z558" i="31"/>
  <c r="AA558" i="31" s="1"/>
  <c r="Z557" i="31"/>
  <c r="Z556" i="31"/>
  <c r="Z555" i="31"/>
  <c r="AA555" i="31" s="1"/>
  <c r="Z554" i="31"/>
  <c r="AA554" i="31" s="1"/>
  <c r="Z553" i="31"/>
  <c r="Z552" i="31"/>
  <c r="Z551" i="31"/>
  <c r="Z550" i="31"/>
  <c r="AA550" i="31" s="1"/>
  <c r="Z549" i="31"/>
  <c r="AA549" i="31" s="1"/>
  <c r="Z548" i="31"/>
  <c r="Z547" i="31"/>
  <c r="AA547" i="31" s="1"/>
  <c r="Z546" i="31"/>
  <c r="AA546" i="31" s="1"/>
  <c r="Z545" i="31"/>
  <c r="Z544" i="31"/>
  <c r="Z543" i="31"/>
  <c r="Z542" i="31"/>
  <c r="AA542" i="31" s="1"/>
  <c r="Z541" i="31"/>
  <c r="AA541" i="31" s="1"/>
  <c r="Z540" i="31"/>
  <c r="Z539" i="31"/>
  <c r="AA539" i="31" s="1"/>
  <c r="Z538" i="31"/>
  <c r="AA538" i="31" s="1"/>
  <c r="Z537" i="31"/>
  <c r="Z536" i="31"/>
  <c r="Z535" i="31"/>
  <c r="Z534" i="31"/>
  <c r="AA534" i="31" s="1"/>
  <c r="Z533" i="31"/>
  <c r="Z532" i="31"/>
  <c r="Z531" i="31"/>
  <c r="AA531" i="31" s="1"/>
  <c r="Z530" i="31"/>
  <c r="AA530" i="31" s="1"/>
  <c r="Z529" i="31"/>
  <c r="Z528" i="31"/>
  <c r="Z527" i="31"/>
  <c r="Z526" i="31"/>
  <c r="AA526" i="31" s="1"/>
  <c r="Z525" i="31"/>
  <c r="Z524" i="31"/>
  <c r="Z523" i="31"/>
  <c r="AA523" i="31" s="1"/>
  <c r="Z522" i="31"/>
  <c r="AA522" i="31" s="1"/>
  <c r="Z521" i="31"/>
  <c r="Z520" i="31"/>
  <c r="AA520" i="31" s="1"/>
  <c r="Z519" i="31"/>
  <c r="Z518" i="31"/>
  <c r="AA518" i="31" s="1"/>
  <c r="Z517" i="31"/>
  <c r="AA517" i="31" s="1"/>
  <c r="Z516" i="31"/>
  <c r="Z515" i="31"/>
  <c r="AA515" i="31" s="1"/>
  <c r="Z514" i="31"/>
  <c r="AA514" i="31" s="1"/>
  <c r="Z513" i="31"/>
  <c r="Z512" i="31"/>
  <c r="Z511" i="31"/>
  <c r="Z510" i="31"/>
  <c r="AA510" i="31" s="1"/>
  <c r="Z509" i="31"/>
  <c r="AA509" i="31" s="1"/>
  <c r="Z508" i="31"/>
  <c r="Z507" i="31"/>
  <c r="AA507" i="31" s="1"/>
  <c r="Z506" i="31"/>
  <c r="AA506" i="31" s="1"/>
  <c r="Z505" i="31"/>
  <c r="Z504" i="31"/>
  <c r="Z503" i="31"/>
  <c r="Z502" i="31"/>
  <c r="AA502" i="31" s="1"/>
  <c r="Z501" i="31"/>
  <c r="Z500" i="31"/>
  <c r="Z499" i="31"/>
  <c r="AA499" i="31" s="1"/>
  <c r="Z498" i="31"/>
  <c r="AA498" i="31" s="1"/>
  <c r="Z497" i="31"/>
  <c r="Z496" i="31"/>
  <c r="Z495" i="31"/>
  <c r="Z494" i="31"/>
  <c r="AA494" i="31" s="1"/>
  <c r="Z493" i="31"/>
  <c r="Z492" i="31"/>
  <c r="Z491" i="31"/>
  <c r="AA491" i="31" s="1"/>
  <c r="Z490" i="31"/>
  <c r="AA490" i="31" s="1"/>
  <c r="Z489" i="31"/>
  <c r="Z488" i="31"/>
  <c r="Z487" i="31"/>
  <c r="Z486" i="31"/>
  <c r="AA486" i="31" s="1"/>
  <c r="Z485" i="31"/>
  <c r="AA485" i="31" s="1"/>
  <c r="Z484" i="31"/>
  <c r="Z483" i="31"/>
  <c r="AA483" i="31" s="1"/>
  <c r="Z482" i="31"/>
  <c r="AA482" i="31" s="1"/>
  <c r="Z481" i="31"/>
  <c r="Z480" i="31"/>
  <c r="Z479" i="31"/>
  <c r="Z478" i="31"/>
  <c r="AA478" i="31" s="1"/>
  <c r="Z477" i="31"/>
  <c r="AA477" i="31" s="1"/>
  <c r="Z476" i="31"/>
  <c r="Z475" i="31"/>
  <c r="AA475" i="31" s="1"/>
  <c r="Z474" i="31"/>
  <c r="AA474" i="31" s="1"/>
  <c r="Z473" i="31"/>
  <c r="Z472" i="31"/>
  <c r="Z471" i="31"/>
  <c r="Z470" i="31"/>
  <c r="AA470" i="31" s="1"/>
  <c r="Z469" i="31"/>
  <c r="Z468" i="31"/>
  <c r="Z467" i="31"/>
  <c r="AA467" i="31" s="1"/>
  <c r="Z466" i="31"/>
  <c r="AA466" i="31" s="1"/>
  <c r="Z465" i="31"/>
  <c r="Z464" i="31"/>
  <c r="Z463" i="31"/>
  <c r="Z462" i="31"/>
  <c r="AA462" i="31" s="1"/>
  <c r="Z461" i="31"/>
  <c r="Z460" i="31"/>
  <c r="Z459" i="31"/>
  <c r="AA459" i="31" s="1"/>
  <c r="Z458" i="31"/>
  <c r="AA458" i="31" s="1"/>
  <c r="Z457" i="31"/>
  <c r="Z456" i="31"/>
  <c r="AA456" i="31" s="1"/>
  <c r="Z455" i="31"/>
  <c r="Z454" i="31"/>
  <c r="AA454" i="31" s="1"/>
  <c r="Z453" i="31"/>
  <c r="AA453" i="31" s="1"/>
  <c r="Z452" i="31"/>
  <c r="Z451" i="31"/>
  <c r="AA451" i="31" s="1"/>
  <c r="Z450" i="31"/>
  <c r="AA450" i="31" s="1"/>
  <c r="Z449" i="31"/>
  <c r="Z448" i="31"/>
  <c r="Z447" i="31"/>
  <c r="Z446" i="31"/>
  <c r="AA446" i="31" s="1"/>
  <c r="Z445" i="31"/>
  <c r="AA445" i="31" s="1"/>
  <c r="Z444" i="31"/>
  <c r="Z443" i="31"/>
  <c r="AA443" i="31" s="1"/>
  <c r="Z442" i="31"/>
  <c r="AA442" i="31" s="1"/>
  <c r="Z441" i="31"/>
  <c r="Z440" i="31"/>
  <c r="Z439" i="31"/>
  <c r="Z438" i="31"/>
  <c r="AA438" i="31" s="1"/>
  <c r="Z437" i="31"/>
  <c r="Z436" i="31"/>
  <c r="Z435" i="31"/>
  <c r="AA435" i="31" s="1"/>
  <c r="Z434" i="31"/>
  <c r="AA434" i="31" s="1"/>
  <c r="Z433" i="31"/>
  <c r="Z432" i="31"/>
  <c r="Z431" i="31"/>
  <c r="Z430" i="31"/>
  <c r="AA430" i="31" s="1"/>
  <c r="Z429" i="31"/>
  <c r="Z428" i="31"/>
  <c r="Z427" i="31"/>
  <c r="AA427" i="31" s="1"/>
  <c r="Z426" i="31"/>
  <c r="AA426" i="31" s="1"/>
  <c r="Z425" i="31"/>
  <c r="AA425" i="31" s="1"/>
  <c r="Z424" i="31"/>
  <c r="Z423" i="31"/>
  <c r="Z422" i="31"/>
  <c r="AA422" i="31" s="1"/>
  <c r="Z421" i="31"/>
  <c r="Z420" i="31"/>
  <c r="Z419" i="31"/>
  <c r="AA419" i="31" s="1"/>
  <c r="Z418" i="31"/>
  <c r="AA418" i="31" s="1"/>
  <c r="Z417" i="31"/>
  <c r="AA417" i="31" s="1"/>
  <c r="Z416" i="31"/>
  <c r="Z415" i="31"/>
  <c r="Z414" i="31"/>
  <c r="AA414" i="31" s="1"/>
  <c r="Z413" i="31"/>
  <c r="Z412" i="31"/>
  <c r="Z411" i="31"/>
  <c r="AA411" i="31" s="1"/>
  <c r="Z410" i="31"/>
  <c r="AA410" i="31" s="1"/>
  <c r="Z409" i="31"/>
  <c r="AA409" i="31" s="1"/>
  <c r="Z408" i="31"/>
  <c r="Z407" i="31"/>
  <c r="Z406" i="31"/>
  <c r="AA406" i="31" s="1"/>
  <c r="Z405" i="31"/>
  <c r="Z404" i="31"/>
  <c r="Z403" i="31"/>
  <c r="AA403" i="31" s="1"/>
  <c r="Z402" i="31"/>
  <c r="AA402" i="31" s="1"/>
  <c r="Z401" i="31"/>
  <c r="AA401" i="31" s="1"/>
  <c r="Z400" i="31"/>
  <c r="Z399" i="31"/>
  <c r="Z398" i="31"/>
  <c r="AA398" i="31" s="1"/>
  <c r="Z397" i="31"/>
  <c r="Z396" i="31"/>
  <c r="Z395" i="31"/>
  <c r="AA395" i="31" s="1"/>
  <c r="Z394" i="31"/>
  <c r="AA394" i="31" s="1"/>
  <c r="Z393" i="31"/>
  <c r="AA393" i="31" s="1"/>
  <c r="Z392" i="31"/>
  <c r="Z391" i="31"/>
  <c r="Z390" i="31"/>
  <c r="AA390" i="31" s="1"/>
  <c r="Z389" i="31"/>
  <c r="Z388" i="31"/>
  <c r="Z387" i="31"/>
  <c r="AA387" i="31" s="1"/>
  <c r="Z386" i="31"/>
  <c r="AA386" i="31" s="1"/>
  <c r="Z385" i="31"/>
  <c r="AA385" i="31" s="1"/>
  <c r="Z384" i="31"/>
  <c r="Z383" i="31"/>
  <c r="Z382" i="31"/>
  <c r="AA382" i="31" s="1"/>
  <c r="Z381" i="31"/>
  <c r="Z380" i="31"/>
  <c r="Z379" i="31"/>
  <c r="AA379" i="31" s="1"/>
  <c r="Z378" i="31"/>
  <c r="AA378" i="31" s="1"/>
  <c r="Z377" i="31"/>
  <c r="AA377" i="31" s="1"/>
  <c r="Z376" i="31"/>
  <c r="Z375" i="31"/>
  <c r="Z374" i="31"/>
  <c r="AA374" i="31" s="1"/>
  <c r="Z373" i="31"/>
  <c r="Z372" i="31"/>
  <c r="Z371" i="31"/>
  <c r="AA371" i="31" s="1"/>
  <c r="Z370" i="31"/>
  <c r="AA370" i="31" s="1"/>
  <c r="Z369" i="31"/>
  <c r="AA369" i="31" s="1"/>
  <c r="Z368" i="31"/>
  <c r="Z367" i="31"/>
  <c r="Z366" i="31"/>
  <c r="AA366" i="31" s="1"/>
  <c r="Z365" i="31"/>
  <c r="Z364" i="31"/>
  <c r="Z363" i="31"/>
  <c r="AA363" i="31" s="1"/>
  <c r="Z362" i="31"/>
  <c r="AA362" i="31" s="1"/>
  <c r="Z361" i="31"/>
  <c r="AA361" i="31" s="1"/>
  <c r="Z360" i="31"/>
  <c r="Z359" i="31"/>
  <c r="AA359" i="31" s="1"/>
  <c r="Z358" i="31"/>
  <c r="AA358" i="31" s="1"/>
  <c r="Z357" i="31"/>
  <c r="Z356" i="31"/>
  <c r="Z355" i="31"/>
  <c r="AA355" i="31" s="1"/>
  <c r="Z354" i="31"/>
  <c r="AA354" i="31" s="1"/>
  <c r="Z353" i="31"/>
  <c r="AA353" i="31" s="1"/>
  <c r="Z352" i="31"/>
  <c r="Z351" i="31"/>
  <c r="AA351" i="31" s="1"/>
  <c r="Z350" i="31"/>
  <c r="AA350" i="31" s="1"/>
  <c r="Z349" i="31"/>
  <c r="Z348" i="31"/>
  <c r="Z347" i="31"/>
  <c r="AA347" i="31" s="1"/>
  <c r="Z346" i="31"/>
  <c r="AA346" i="31" s="1"/>
  <c r="Z345" i="31"/>
  <c r="AA345" i="31" s="1"/>
  <c r="Z344" i="31"/>
  <c r="Z343" i="31"/>
  <c r="AA343" i="31" s="1"/>
  <c r="Z342" i="31"/>
  <c r="AA342" i="31" s="1"/>
  <c r="Z341" i="31"/>
  <c r="Z340" i="31"/>
  <c r="Z339" i="31"/>
  <c r="AA339" i="31" s="1"/>
  <c r="Z338" i="31"/>
  <c r="AA338" i="31" s="1"/>
  <c r="Z337" i="31"/>
  <c r="AA337" i="31" s="1"/>
  <c r="Z336" i="31"/>
  <c r="Z335" i="31"/>
  <c r="Z334" i="31"/>
  <c r="AA334" i="31" s="1"/>
  <c r="Z333" i="31"/>
  <c r="Z332" i="31"/>
  <c r="Z331" i="31"/>
  <c r="AA331" i="31" s="1"/>
  <c r="Z330" i="31"/>
  <c r="AA330" i="31" s="1"/>
  <c r="Z329" i="31"/>
  <c r="AA329" i="31" s="1"/>
  <c r="Z328" i="31"/>
  <c r="Z327" i="31"/>
  <c r="Z326" i="31"/>
  <c r="AA326" i="31" s="1"/>
  <c r="Z325" i="31"/>
  <c r="Z324" i="31"/>
  <c r="Z323" i="31"/>
  <c r="AA323" i="31" s="1"/>
  <c r="Z322" i="31"/>
  <c r="AA322" i="31" s="1"/>
  <c r="Z321" i="31"/>
  <c r="AA321" i="31" s="1"/>
  <c r="Z320" i="31"/>
  <c r="Z319" i="31"/>
  <c r="Z318" i="31"/>
  <c r="AA318" i="31" s="1"/>
  <c r="Z317" i="31"/>
  <c r="Z316" i="31"/>
  <c r="Z315" i="31"/>
  <c r="AA315" i="31" s="1"/>
  <c r="Z314" i="31"/>
  <c r="AA314" i="31" s="1"/>
  <c r="Z313" i="31"/>
  <c r="AA313" i="31" s="1"/>
  <c r="Z312" i="31"/>
  <c r="Z311" i="31"/>
  <c r="AA311" i="31" s="1"/>
  <c r="Z310" i="31"/>
  <c r="AA310" i="31" s="1"/>
  <c r="Z309" i="31"/>
  <c r="Z308" i="31"/>
  <c r="Z307" i="31"/>
  <c r="AA307" i="31" s="1"/>
  <c r="Z306" i="31"/>
  <c r="AA306" i="31" s="1"/>
  <c r="Z305" i="31"/>
  <c r="AA305" i="31" s="1"/>
  <c r="Z304" i="31"/>
  <c r="Z303" i="31"/>
  <c r="Z302" i="31"/>
  <c r="AA302" i="31" s="1"/>
  <c r="Z301" i="31"/>
  <c r="Z300" i="31"/>
  <c r="Z299" i="31"/>
  <c r="AA299" i="31" s="1"/>
  <c r="Z298" i="31"/>
  <c r="AA298" i="31" s="1"/>
  <c r="Z297" i="31"/>
  <c r="AA297" i="31" s="1"/>
  <c r="Z296" i="31"/>
  <c r="Z295" i="31"/>
  <c r="AA295" i="31" s="1"/>
  <c r="Z294" i="31"/>
  <c r="AA294" i="31" s="1"/>
  <c r="Z293" i="31"/>
  <c r="Z292" i="31"/>
  <c r="Z291" i="31"/>
  <c r="AA291" i="31" s="1"/>
  <c r="Z290" i="31"/>
  <c r="AA290" i="31" s="1"/>
  <c r="Z289" i="31"/>
  <c r="AA289" i="31" s="1"/>
  <c r="Z288" i="31"/>
  <c r="Z287" i="31"/>
  <c r="AA287" i="31" s="1"/>
  <c r="Z286" i="31"/>
  <c r="AA286" i="31" s="1"/>
  <c r="Z285" i="31"/>
  <c r="Z284" i="31"/>
  <c r="Z283" i="31"/>
  <c r="AA283" i="31" s="1"/>
  <c r="Z282" i="31"/>
  <c r="AA282" i="31" s="1"/>
  <c r="Z281" i="31"/>
  <c r="AA281" i="31" s="1"/>
  <c r="Z280" i="31"/>
  <c r="Z279" i="31"/>
  <c r="AA279" i="31" s="1"/>
  <c r="Z278" i="31"/>
  <c r="AA278" i="31" s="1"/>
  <c r="Z277" i="31"/>
  <c r="Z276" i="31"/>
  <c r="Z275" i="31"/>
  <c r="AA275" i="31" s="1"/>
  <c r="Z274" i="31"/>
  <c r="AA274" i="31" s="1"/>
  <c r="Z273" i="31"/>
  <c r="AA273" i="31" s="1"/>
  <c r="Z272" i="31"/>
  <c r="Z271" i="31"/>
  <c r="Z270" i="31"/>
  <c r="AA270" i="31" s="1"/>
  <c r="Z269" i="31"/>
  <c r="Z268" i="31"/>
  <c r="Z267" i="31"/>
  <c r="AA267" i="31" s="1"/>
  <c r="Z266" i="31"/>
  <c r="AA266" i="31" s="1"/>
  <c r="Z265" i="31"/>
  <c r="AA265" i="31" s="1"/>
  <c r="Z264" i="31"/>
  <c r="Z263" i="31"/>
  <c r="Z262" i="31"/>
  <c r="AA262" i="31" s="1"/>
  <c r="Z261" i="31"/>
  <c r="Z260" i="31"/>
  <c r="Z259" i="31"/>
  <c r="AA259" i="31" s="1"/>
  <c r="Z258" i="31"/>
  <c r="AA258" i="31" s="1"/>
  <c r="Z257" i="31"/>
  <c r="AA257" i="31" s="1"/>
  <c r="Z256" i="31"/>
  <c r="Z255" i="31"/>
  <c r="Z254" i="31"/>
  <c r="AA254" i="31" s="1"/>
  <c r="Z253" i="31"/>
  <c r="Z252" i="31"/>
  <c r="Z251" i="31"/>
  <c r="AA251" i="31" s="1"/>
  <c r="Z250" i="31"/>
  <c r="AA250" i="31" s="1"/>
  <c r="Z249" i="31"/>
  <c r="AA249" i="31" s="1"/>
  <c r="Z248" i="31"/>
  <c r="Z247" i="31"/>
  <c r="Z246" i="31"/>
  <c r="AA246" i="31" s="1"/>
  <c r="Z245" i="31"/>
  <c r="Z244" i="31"/>
  <c r="Z243" i="31"/>
  <c r="AA243" i="31" s="1"/>
  <c r="Z242" i="31"/>
  <c r="AA242" i="31" s="1"/>
  <c r="Z241" i="31"/>
  <c r="AA241" i="31" s="1"/>
  <c r="Z240" i="31"/>
  <c r="Z239" i="31"/>
  <c r="Z238" i="31"/>
  <c r="AA238" i="31" s="1"/>
  <c r="Z237" i="31"/>
  <c r="Z236" i="31"/>
  <c r="Z235" i="31"/>
  <c r="AA235" i="31" s="1"/>
  <c r="Z234" i="31"/>
  <c r="AA234" i="31" s="1"/>
  <c r="Z233" i="31"/>
  <c r="AA233" i="31" s="1"/>
  <c r="Z232" i="31"/>
  <c r="Z231" i="31"/>
  <c r="Z230" i="31"/>
  <c r="AA230" i="31" s="1"/>
  <c r="Z229" i="31"/>
  <c r="Z228" i="31"/>
  <c r="Z227" i="31"/>
  <c r="AA227" i="31" s="1"/>
  <c r="Z226" i="31"/>
  <c r="AA226" i="31" s="1"/>
  <c r="Z225" i="31"/>
  <c r="AA225" i="31" s="1"/>
  <c r="Z224" i="31"/>
  <c r="Z223" i="31"/>
  <c r="Z222" i="31"/>
  <c r="AA222" i="31" s="1"/>
  <c r="Z221" i="31"/>
  <c r="Z220" i="31"/>
  <c r="Z219" i="31"/>
  <c r="AA219" i="31" s="1"/>
  <c r="Z218" i="31"/>
  <c r="AA218" i="31" s="1"/>
  <c r="Z217" i="31"/>
  <c r="AA217" i="31" s="1"/>
  <c r="Z216" i="31"/>
  <c r="Z215" i="31"/>
  <c r="Z214" i="31"/>
  <c r="AA214" i="31" s="1"/>
  <c r="Z213" i="31"/>
  <c r="Z212" i="31"/>
  <c r="Z211" i="31"/>
  <c r="AA211" i="31" s="1"/>
  <c r="Z210" i="31"/>
  <c r="AA210" i="31" s="1"/>
  <c r="Z209" i="31"/>
  <c r="AA209" i="31" s="1"/>
  <c r="Z208" i="31"/>
  <c r="Z207" i="31"/>
  <c r="Z206" i="31"/>
  <c r="AA206" i="31" s="1"/>
  <c r="Z205" i="31"/>
  <c r="Z204" i="31"/>
  <c r="Z203" i="31"/>
  <c r="AA203" i="31" s="1"/>
  <c r="Z202" i="31"/>
  <c r="AA202" i="31" s="1"/>
  <c r="Z201" i="31"/>
  <c r="AA201" i="31" s="1"/>
  <c r="Z200" i="31"/>
  <c r="Z199" i="31"/>
  <c r="Z198" i="31"/>
  <c r="AA198" i="31" s="1"/>
  <c r="Z197" i="31"/>
  <c r="Z196" i="31"/>
  <c r="Z195" i="31"/>
  <c r="AA195" i="31" s="1"/>
  <c r="Z194" i="31"/>
  <c r="AA194" i="31" s="1"/>
  <c r="Z193" i="31"/>
  <c r="AA193" i="31" s="1"/>
  <c r="Z192" i="31"/>
  <c r="Z191" i="31"/>
  <c r="Z190" i="31"/>
  <c r="AA190" i="31" s="1"/>
  <c r="Z189" i="31"/>
  <c r="Z188" i="31"/>
  <c r="Z187" i="31"/>
  <c r="AA187" i="31" s="1"/>
  <c r="Z186" i="31"/>
  <c r="AA186" i="31" s="1"/>
  <c r="Z185" i="31"/>
  <c r="AA185" i="31" s="1"/>
  <c r="Z184" i="31"/>
  <c r="Z183" i="31"/>
  <c r="Z182" i="31"/>
  <c r="AA182" i="31" s="1"/>
  <c r="Z181" i="31"/>
  <c r="Z180" i="31"/>
  <c r="Z179" i="31"/>
  <c r="AA179" i="31" s="1"/>
  <c r="Z178" i="31"/>
  <c r="AA178" i="31" s="1"/>
  <c r="Z177" i="31"/>
  <c r="AA177" i="31" s="1"/>
  <c r="Z176" i="31"/>
  <c r="Z175" i="31"/>
  <c r="Z174" i="31"/>
  <c r="AA174" i="31" s="1"/>
  <c r="Z173" i="31"/>
  <c r="Z172" i="31"/>
  <c r="Z171" i="31"/>
  <c r="AA171" i="31" s="1"/>
  <c r="Z170" i="31"/>
  <c r="AA170" i="31" s="1"/>
  <c r="Z169" i="31"/>
  <c r="AA169" i="31" s="1"/>
  <c r="Z168" i="31"/>
  <c r="Z167" i="31"/>
  <c r="Z166" i="31"/>
  <c r="AA166" i="31" s="1"/>
  <c r="Z165" i="31"/>
  <c r="Z164" i="31"/>
  <c r="Z163" i="31"/>
  <c r="AA163" i="31" s="1"/>
  <c r="Z162" i="31"/>
  <c r="AA162" i="31" s="1"/>
  <c r="Z161" i="31"/>
  <c r="AA161" i="31" s="1"/>
  <c r="Z160" i="31"/>
  <c r="Z159" i="31"/>
  <c r="Z158" i="31"/>
  <c r="AA158" i="31" s="1"/>
  <c r="Z157" i="31"/>
  <c r="Z156" i="31"/>
  <c r="Z155" i="31"/>
  <c r="AA155" i="31" s="1"/>
  <c r="Z154" i="31"/>
  <c r="AA154" i="31" s="1"/>
  <c r="Z153" i="31"/>
  <c r="AA153" i="31" s="1"/>
  <c r="Z152" i="31"/>
  <c r="Z151" i="31"/>
  <c r="Z150" i="31"/>
  <c r="AA150" i="31" s="1"/>
  <c r="Z149" i="31"/>
  <c r="Z148" i="31"/>
  <c r="Z147" i="31"/>
  <c r="AA147" i="31" s="1"/>
  <c r="Z146" i="31"/>
  <c r="AA146" i="31" s="1"/>
  <c r="Z145" i="31"/>
  <c r="AA145" i="31" s="1"/>
  <c r="Z144" i="31"/>
  <c r="Z143" i="31"/>
  <c r="Z142" i="31"/>
  <c r="AA142" i="31" s="1"/>
  <c r="Z141" i="31"/>
  <c r="Z140" i="31"/>
  <c r="Z139" i="31"/>
  <c r="AA139" i="31" s="1"/>
  <c r="Z138" i="31"/>
  <c r="AA138" i="31" s="1"/>
  <c r="Z137" i="31"/>
  <c r="AA137" i="31" s="1"/>
  <c r="Z136" i="31"/>
  <c r="Z135" i="31"/>
  <c r="AA135" i="31" s="1"/>
  <c r="Z134" i="31"/>
  <c r="AA134" i="31" s="1"/>
  <c r="Z133" i="31"/>
  <c r="Z132" i="31"/>
  <c r="Z131" i="31"/>
  <c r="AA131" i="31" s="1"/>
  <c r="Z130" i="31"/>
  <c r="AA130" i="31" s="1"/>
  <c r="Z129" i="31"/>
  <c r="AA129" i="31" s="1"/>
  <c r="Z128" i="31"/>
  <c r="Z127" i="31"/>
  <c r="Z126" i="31"/>
  <c r="AA126" i="31" s="1"/>
  <c r="Z125" i="31"/>
  <c r="Z124" i="31"/>
  <c r="Z123" i="31"/>
  <c r="AA123" i="31" s="1"/>
  <c r="Z122" i="31"/>
  <c r="AA122" i="31" s="1"/>
  <c r="Z121" i="31"/>
  <c r="AA121" i="31" s="1"/>
  <c r="Z120" i="31"/>
  <c r="Z119" i="31"/>
  <c r="Z118" i="31"/>
  <c r="AA118" i="31" s="1"/>
  <c r="Z117" i="31"/>
  <c r="Z116" i="31"/>
  <c r="Z115" i="31"/>
  <c r="AA115" i="31" s="1"/>
  <c r="Z114" i="31"/>
  <c r="AA114" i="31" s="1"/>
  <c r="Z113" i="31"/>
  <c r="AA113" i="31" s="1"/>
  <c r="Z112" i="31"/>
  <c r="Z111" i="31"/>
  <c r="Z110" i="31"/>
  <c r="AA110" i="31" s="1"/>
  <c r="Z109" i="31"/>
  <c r="Z108" i="31"/>
  <c r="Z107" i="31"/>
  <c r="AA107" i="31" s="1"/>
  <c r="Z106" i="31"/>
  <c r="AA106" i="31" s="1"/>
  <c r="Z105" i="31"/>
  <c r="AA105" i="31" s="1"/>
  <c r="Z104" i="31"/>
  <c r="Z103" i="31"/>
  <c r="Z102" i="31"/>
  <c r="AA102" i="31" s="1"/>
  <c r="Z101" i="31"/>
  <c r="Z100" i="31"/>
  <c r="Z99" i="31"/>
  <c r="AA99" i="31" s="1"/>
  <c r="Z98" i="31"/>
  <c r="AA98" i="31" s="1"/>
  <c r="Z97" i="31"/>
  <c r="AA97" i="31" s="1"/>
  <c r="Z96" i="31"/>
  <c r="Z95" i="31"/>
  <c r="Z94" i="31"/>
  <c r="AA94" i="31" s="1"/>
  <c r="Z93" i="31"/>
  <c r="Z92" i="31"/>
  <c r="Z91" i="31"/>
  <c r="AA91" i="31" s="1"/>
  <c r="Z90" i="31"/>
  <c r="AA90" i="31" s="1"/>
  <c r="Z89" i="31"/>
  <c r="AA89" i="31" s="1"/>
  <c r="Z88" i="31"/>
  <c r="Z87" i="31"/>
  <c r="Z86" i="31"/>
  <c r="AA86" i="31" s="1"/>
  <c r="Z85" i="31"/>
  <c r="Z84" i="31"/>
  <c r="Z83" i="31"/>
  <c r="AA83" i="31" s="1"/>
  <c r="Z82" i="31"/>
  <c r="AA82" i="31" s="1"/>
  <c r="Z81" i="31"/>
  <c r="AA81" i="31" s="1"/>
  <c r="Z80" i="31"/>
  <c r="Z79" i="31"/>
  <c r="Z78" i="31"/>
  <c r="AA78" i="31" s="1"/>
  <c r="Z77" i="31"/>
  <c r="Z76" i="31"/>
  <c r="Z75" i="31"/>
  <c r="AA75" i="31" s="1"/>
  <c r="Z74" i="31"/>
  <c r="AA74" i="31" s="1"/>
  <c r="Z73" i="31"/>
  <c r="AA73" i="31" s="1"/>
  <c r="Z72" i="31"/>
  <c r="Z71" i="31"/>
  <c r="AA71" i="31" s="1"/>
  <c r="Z70" i="31"/>
  <c r="AA70" i="31" s="1"/>
  <c r="Z69" i="31"/>
  <c r="Z68" i="31"/>
  <c r="Z67" i="31"/>
  <c r="AA67" i="31" s="1"/>
  <c r="Z66" i="31"/>
  <c r="AA66" i="31" s="1"/>
  <c r="Z65" i="31"/>
  <c r="AA65" i="31" s="1"/>
  <c r="Z64" i="31"/>
  <c r="Z63" i="31"/>
  <c r="Z62" i="31"/>
  <c r="AA62" i="31" s="1"/>
  <c r="Z61" i="31"/>
  <c r="Z60" i="31"/>
  <c r="Z59" i="31"/>
  <c r="AA59" i="31" s="1"/>
  <c r="Z58" i="31"/>
  <c r="AA58" i="31" s="1"/>
  <c r="Z57" i="31"/>
  <c r="AA57" i="31" s="1"/>
  <c r="Z56" i="31"/>
  <c r="Z55" i="31"/>
  <c r="Z54" i="31"/>
  <c r="AA54" i="31" s="1"/>
  <c r="Z53" i="31"/>
  <c r="Z52" i="31"/>
  <c r="Z51" i="31"/>
  <c r="AA51" i="31" s="1"/>
  <c r="Z50" i="31"/>
  <c r="AA50" i="31" s="1"/>
  <c r="Z49" i="31"/>
  <c r="AA49" i="31" s="1"/>
  <c r="Z48" i="31"/>
  <c r="Z47" i="31"/>
  <c r="Z46" i="31"/>
  <c r="AA46" i="31" s="1"/>
  <c r="Z45" i="31"/>
  <c r="Z44" i="31"/>
  <c r="Z43" i="31"/>
  <c r="AA43" i="31" s="1"/>
  <c r="Z42" i="31"/>
  <c r="AA42" i="31" s="1"/>
  <c r="Z41" i="31"/>
  <c r="AA41" i="31" s="1"/>
  <c r="Z40" i="31"/>
  <c r="Z39" i="31"/>
  <c r="Z38" i="31"/>
  <c r="AA38" i="31" s="1"/>
  <c r="Z37" i="31"/>
  <c r="Z36" i="31"/>
  <c r="Z35" i="31"/>
  <c r="AA35" i="31" s="1"/>
  <c r="Z34" i="31"/>
  <c r="AA34" i="31" s="1"/>
  <c r="Z33" i="31"/>
  <c r="AA33" i="31" s="1"/>
  <c r="Z32" i="31"/>
  <c r="Z31" i="31"/>
  <c r="Z30" i="31"/>
  <c r="AA30" i="31" s="1"/>
  <c r="Z29" i="31"/>
  <c r="Z28" i="31"/>
  <c r="Z27" i="31"/>
  <c r="AA27" i="31" s="1"/>
  <c r="Z26" i="31"/>
  <c r="AA26" i="31" s="1"/>
  <c r="Z25" i="31"/>
  <c r="AA25" i="31" s="1"/>
  <c r="Z24" i="31"/>
  <c r="Z23" i="31"/>
  <c r="Z22" i="31"/>
  <c r="AA22" i="31" s="1"/>
  <c r="Z21" i="31"/>
  <c r="Z20" i="31"/>
  <c r="Z19" i="31"/>
  <c r="AA19" i="31" s="1"/>
  <c r="Z18" i="31"/>
  <c r="AA18" i="31" s="1"/>
  <c r="Z17" i="31"/>
  <c r="AA17" i="31" s="1"/>
  <c r="Z16" i="31"/>
  <c r="Z15" i="31"/>
  <c r="Z14" i="31"/>
  <c r="AA14" i="31" s="1"/>
  <c r="Z13" i="31"/>
  <c r="Z12" i="31"/>
  <c r="Z11" i="31"/>
  <c r="AA11" i="31" s="1"/>
  <c r="Z10" i="31"/>
  <c r="AA10" i="31" s="1"/>
  <c r="Z9" i="31"/>
  <c r="AA9" i="31" s="1"/>
  <c r="Z8" i="31"/>
  <c r="Z7" i="31"/>
  <c r="Z6" i="31"/>
  <c r="AA6" i="31" s="1"/>
  <c r="Z5" i="31"/>
  <c r="AG744" i="31"/>
  <c r="AH744" i="31" s="1"/>
  <c r="AG745" i="31"/>
  <c r="AH745" i="31"/>
  <c r="AG746" i="31"/>
  <c r="AH746" i="31" s="1"/>
  <c r="AG747" i="31"/>
  <c r="AG748" i="31"/>
  <c r="AG749" i="31"/>
  <c r="AH749" i="31"/>
  <c r="AG750" i="31"/>
  <c r="AG751" i="31"/>
  <c r="AH751" i="31"/>
  <c r="AG752" i="31"/>
  <c r="AH752" i="31" s="1"/>
  <c r="AG753" i="31"/>
  <c r="AH753" i="31"/>
  <c r="AG754" i="31"/>
  <c r="AH754" i="31" s="1"/>
  <c r="AG755" i="31"/>
  <c r="AG756" i="31"/>
  <c r="AG757" i="31"/>
  <c r="AH757" i="31"/>
  <c r="AG758" i="31"/>
  <c r="AG759" i="31"/>
  <c r="AH759" i="31"/>
  <c r="AG760" i="31"/>
  <c r="AH760" i="31" s="1"/>
  <c r="AG761" i="31"/>
  <c r="AG762" i="31"/>
  <c r="AG763" i="31"/>
  <c r="AH763" i="31"/>
  <c r="AG764" i="31"/>
  <c r="AH764" i="31" s="1"/>
  <c r="AG765" i="31"/>
  <c r="AH765" i="31"/>
  <c r="AG766" i="31"/>
  <c r="AG767" i="31"/>
  <c r="AH767" i="31"/>
  <c r="AG768" i="31"/>
  <c r="AH768" i="31" s="1"/>
  <c r="AG769" i="31"/>
  <c r="AG770" i="31"/>
  <c r="AG771" i="31"/>
  <c r="AH771" i="31"/>
  <c r="AG772" i="31"/>
  <c r="AG773" i="31"/>
  <c r="AH773" i="31"/>
  <c r="AG774" i="31"/>
  <c r="AG775" i="31"/>
  <c r="AH775" i="31"/>
  <c r="AG776" i="31"/>
  <c r="AH776" i="31" s="1"/>
  <c r="AG777" i="31"/>
  <c r="AG778" i="31"/>
  <c r="AG779" i="31"/>
  <c r="AH779" i="31"/>
  <c r="AG780" i="31"/>
  <c r="AG781" i="31"/>
  <c r="AH781" i="31"/>
  <c r="AG782" i="31"/>
  <c r="AG783" i="31"/>
  <c r="AH783" i="31"/>
  <c r="AG784" i="31"/>
  <c r="AH784" i="31" s="1"/>
  <c r="AG785" i="31"/>
  <c r="AG786" i="31"/>
  <c r="AH786" i="31"/>
  <c r="AG787" i="31"/>
  <c r="AH787" i="31"/>
  <c r="AG788" i="31"/>
  <c r="AG789" i="31"/>
  <c r="AG790" i="31"/>
  <c r="AH790" i="31"/>
  <c r="AG791" i="31"/>
  <c r="AH791" i="31"/>
  <c r="AG792" i="31"/>
  <c r="AH792" i="31"/>
  <c r="AG793" i="31"/>
  <c r="AG794" i="31"/>
  <c r="AH794" i="31"/>
  <c r="AG795" i="31"/>
  <c r="AH795" i="31"/>
  <c r="AG796" i="31"/>
  <c r="AG797" i="31"/>
  <c r="AG798" i="31"/>
  <c r="AH798" i="31"/>
  <c r="AG799" i="31"/>
  <c r="AH799" i="31"/>
  <c r="AG800" i="31"/>
  <c r="AH800" i="31"/>
  <c r="AG801" i="31"/>
  <c r="AG802" i="31"/>
  <c r="AH802" i="31"/>
  <c r="AG803" i="31"/>
  <c r="AH803" i="31"/>
  <c r="AG804" i="31"/>
  <c r="AH804" i="31"/>
  <c r="AG805" i="31"/>
  <c r="AG806" i="31"/>
  <c r="AH806" i="31"/>
  <c r="AG807" i="31"/>
  <c r="AH807" i="31"/>
  <c r="AG808" i="31"/>
  <c r="AH808" i="31"/>
  <c r="AG809" i="31"/>
  <c r="AG810" i="31"/>
  <c r="AH810" i="31"/>
  <c r="AG811" i="31"/>
  <c r="AH811" i="31"/>
  <c r="AG812" i="31"/>
  <c r="AG813" i="31"/>
  <c r="AG814" i="31"/>
  <c r="AH814" i="31"/>
  <c r="AG815" i="31"/>
  <c r="AH815" i="31"/>
  <c r="AG816" i="31"/>
  <c r="AH816" i="31"/>
  <c r="AG817" i="31"/>
  <c r="AG818" i="31"/>
  <c r="AH818" i="31"/>
  <c r="AG819" i="31"/>
  <c r="AH819" i="31"/>
  <c r="AG820" i="31"/>
  <c r="AG821" i="31"/>
  <c r="AG822" i="31"/>
  <c r="AH822" i="31"/>
  <c r="AG823" i="31"/>
  <c r="AH823" i="31"/>
  <c r="AG824" i="31"/>
  <c r="AH824" i="31"/>
  <c r="AG825" i="31"/>
  <c r="AG826" i="31"/>
  <c r="AH826" i="31"/>
  <c r="AG827" i="31"/>
  <c r="AH827" i="31"/>
  <c r="AG828" i="31"/>
  <c r="AG829" i="31"/>
  <c r="AG830" i="31"/>
  <c r="AH830" i="31"/>
  <c r="AG831" i="31"/>
  <c r="AH831" i="31"/>
  <c r="AG832" i="31"/>
  <c r="AH832" i="31"/>
  <c r="AG833" i="31"/>
  <c r="AG834" i="31"/>
  <c r="AH834" i="31"/>
  <c r="AG835" i="31"/>
  <c r="AH835" i="31"/>
  <c r="AG836" i="31"/>
  <c r="AH836" i="31"/>
  <c r="AG837" i="31"/>
  <c r="AG838" i="31"/>
  <c r="AH838" i="31"/>
  <c r="AG839" i="31"/>
  <c r="AH839" i="31"/>
  <c r="AG840" i="31"/>
  <c r="AH840" i="31"/>
  <c r="AG841" i="31"/>
  <c r="AG842" i="31"/>
  <c r="AH842" i="31"/>
  <c r="AG843" i="31"/>
  <c r="AH843" i="31"/>
  <c r="AG844" i="31"/>
  <c r="AG845" i="31"/>
  <c r="AG846" i="31"/>
  <c r="AH846" i="31"/>
  <c r="AG847" i="31"/>
  <c r="AH847" i="31"/>
  <c r="AG848" i="31"/>
  <c r="AH848" i="31"/>
  <c r="AG849" i="31"/>
  <c r="AG850" i="31"/>
  <c r="AH850" i="31"/>
  <c r="AG851" i="31"/>
  <c r="AH851" i="31"/>
  <c r="AG852" i="31"/>
  <c r="AG853" i="31"/>
  <c r="AG854" i="31"/>
  <c r="AH854" i="31"/>
  <c r="AG855" i="31"/>
  <c r="AH855" i="31"/>
  <c r="AG856" i="31"/>
  <c r="AH856" i="31"/>
  <c r="AG857" i="31"/>
  <c r="AG858" i="31"/>
  <c r="AH858" i="31"/>
  <c r="AG859" i="31"/>
  <c r="AH859" i="31"/>
  <c r="AG860" i="31"/>
  <c r="AG861" i="31"/>
  <c r="AG862" i="31"/>
  <c r="AH862" i="31"/>
  <c r="AG863" i="31"/>
  <c r="AH863" i="31"/>
  <c r="AG864" i="31"/>
  <c r="AH864" i="31"/>
  <c r="AG865" i="31"/>
  <c r="AG866" i="31"/>
  <c r="AH866" i="31"/>
  <c r="AG867" i="31"/>
  <c r="AH867" i="31"/>
  <c r="AG868" i="31"/>
  <c r="AH868" i="31"/>
  <c r="AG869" i="31"/>
  <c r="AG870" i="31"/>
  <c r="AH870" i="31"/>
  <c r="AG871" i="31"/>
  <c r="AH871" i="31"/>
  <c r="AG872" i="31"/>
  <c r="AH872" i="31"/>
  <c r="AG873" i="31"/>
  <c r="AG874" i="31"/>
  <c r="AH874" i="31"/>
  <c r="AG875" i="31"/>
  <c r="AH875" i="31"/>
  <c r="AG876" i="31"/>
  <c r="AG877" i="31"/>
  <c r="AG878" i="31"/>
  <c r="AH878" i="31"/>
  <c r="AG879" i="31"/>
  <c r="AH879" i="31"/>
  <c r="AG880" i="31"/>
  <c r="AH880" i="31"/>
  <c r="AG881" i="31"/>
  <c r="AG882" i="31"/>
  <c r="AH882" i="31"/>
  <c r="AG883" i="31"/>
  <c r="AH883" i="31"/>
  <c r="AG884" i="31"/>
  <c r="AG885" i="31"/>
  <c r="AG886" i="31"/>
  <c r="AH886" i="31"/>
  <c r="AG887" i="31"/>
  <c r="AH887" i="31"/>
  <c r="AG888" i="31"/>
  <c r="AH888" i="31"/>
  <c r="AG889" i="31"/>
  <c r="AG890" i="31"/>
  <c r="AH890" i="31"/>
  <c r="AG891" i="31"/>
  <c r="AH891" i="31"/>
  <c r="AG892" i="31"/>
  <c r="AG893" i="31"/>
  <c r="AG894" i="31"/>
  <c r="AH894" i="31"/>
  <c r="AG895" i="31"/>
  <c r="AH895" i="31"/>
  <c r="AG896" i="31"/>
  <c r="AH896" i="31"/>
  <c r="AG897" i="31"/>
  <c r="AG898" i="31"/>
  <c r="AH898" i="31"/>
  <c r="AG899" i="31"/>
  <c r="AH899" i="31"/>
  <c r="AG900" i="31"/>
  <c r="AH900" i="31"/>
  <c r="AG901" i="31"/>
  <c r="AG902" i="31"/>
  <c r="AH902" i="31"/>
  <c r="AG903" i="31"/>
  <c r="AH903" i="31"/>
  <c r="AG904" i="31"/>
  <c r="AH904" i="31"/>
  <c r="AG905" i="31"/>
  <c r="AG906" i="31"/>
  <c r="AH906" i="31"/>
  <c r="AG907" i="31"/>
  <c r="AH907" i="31"/>
  <c r="AG908" i="31"/>
  <c r="AG909" i="31"/>
  <c r="AG910" i="31"/>
  <c r="AH910" i="31"/>
  <c r="AG911" i="31"/>
  <c r="AH911" i="31"/>
  <c r="AG912" i="31"/>
  <c r="AH912" i="31"/>
  <c r="AG913" i="31"/>
  <c r="AG914" i="31"/>
  <c r="AG915" i="31"/>
  <c r="AH915" i="31"/>
  <c r="AG916" i="31"/>
  <c r="AG917" i="31"/>
  <c r="AH917" i="31"/>
  <c r="AG918" i="31"/>
  <c r="AG919" i="31"/>
  <c r="AH919" i="31"/>
  <c r="AG920" i="31"/>
  <c r="AH920" i="31" s="1"/>
  <c r="AG921" i="31"/>
  <c r="AG922" i="31"/>
  <c r="AG923" i="31"/>
  <c r="AH923" i="31"/>
  <c r="AG924" i="31"/>
  <c r="AG925" i="31"/>
  <c r="AH925" i="31"/>
  <c r="AG926" i="31"/>
  <c r="AG927" i="31"/>
  <c r="AH927" i="31"/>
  <c r="AH755" i="31" l="1"/>
  <c r="AH747" i="31"/>
  <c r="AH921" i="31"/>
  <c r="AH913" i="31"/>
  <c r="AH909" i="31"/>
  <c r="AH908" i="31"/>
  <c r="AH905" i="31"/>
  <c r="AH901" i="31"/>
  <c r="AH897" i="31"/>
  <c r="AH893" i="31"/>
  <c r="AH892" i="31"/>
  <c r="AH889" i="31"/>
  <c r="AH885" i="31"/>
  <c r="AH884" i="31"/>
  <c r="AH881" i="31"/>
  <c r="AH877" i="31"/>
  <c r="AH876" i="31"/>
  <c r="AH873" i="31"/>
  <c r="AH869" i="31"/>
  <c r="AH865" i="31"/>
  <c r="AH861" i="31"/>
  <c r="AH860" i="31"/>
  <c r="AH857" i="31"/>
  <c r="AH853" i="31"/>
  <c r="AH852" i="31"/>
  <c r="AH849" i="31"/>
  <c r="AH845" i="31"/>
  <c r="AH844" i="31"/>
  <c r="AH841" i="31"/>
  <c r="AH837" i="31"/>
  <c r="AH833" i="31"/>
  <c r="AH829" i="31"/>
  <c r="AH828" i="31"/>
  <c r="AH825" i="31"/>
  <c r="AH821" i="31"/>
  <c r="AH820" i="31"/>
  <c r="AH817" i="31"/>
  <c r="AH813" i="31"/>
  <c r="AH812" i="31"/>
  <c r="AH809" i="31"/>
  <c r="AH805" i="31"/>
  <c r="AH801" i="31"/>
  <c r="AH797" i="31"/>
  <c r="AH796" i="31"/>
  <c r="AH793" i="31"/>
  <c r="AH789" i="31"/>
  <c r="AH788" i="31"/>
  <c r="AH785" i="31"/>
  <c r="AH777" i="31"/>
  <c r="AH769" i="31"/>
  <c r="AH761" i="31"/>
  <c r="AA7" i="31"/>
  <c r="AA15" i="31"/>
  <c r="AA23" i="31"/>
  <c r="AA47" i="31"/>
  <c r="AA63" i="31"/>
  <c r="AA79" i="31"/>
  <c r="AA87" i="31"/>
  <c r="AA111" i="31"/>
  <c r="AA127" i="31"/>
  <c r="AA143" i="31"/>
  <c r="AA151" i="31"/>
  <c r="AA175" i="31"/>
  <c r="AA191" i="31"/>
  <c r="AA199" i="31"/>
  <c r="AA207" i="31"/>
  <c r="AA215" i="31"/>
  <c r="AA239" i="31"/>
  <c r="AA255" i="31"/>
  <c r="AA263" i="31"/>
  <c r="AA271" i="31"/>
  <c r="AA303" i="31"/>
  <c r="AA319" i="31"/>
  <c r="AA327" i="31"/>
  <c r="AA335" i="31"/>
  <c r="AA367" i="31"/>
  <c r="AA407" i="31"/>
  <c r="AA415" i="31"/>
  <c r="AA423" i="31"/>
  <c r="AA431" i="31"/>
  <c r="AA439" i="31"/>
  <c r="AA447" i="31"/>
  <c r="AA455" i="31"/>
  <c r="AA463" i="31"/>
  <c r="AA479" i="31"/>
  <c r="AA487" i="31"/>
  <c r="AA503" i="31"/>
  <c r="AA527" i="31"/>
  <c r="AA535" i="31"/>
  <c r="AA543" i="31"/>
  <c r="AA551" i="31"/>
  <c r="AA559" i="31"/>
  <c r="AA567" i="31"/>
  <c r="AA575" i="31"/>
  <c r="AA583" i="31"/>
  <c r="AA591" i="31"/>
  <c r="AA607" i="31"/>
  <c r="AA615" i="31"/>
  <c r="AA631" i="31"/>
  <c r="AA647" i="31"/>
  <c r="AA655" i="31"/>
  <c r="AA663" i="31"/>
  <c r="AA671" i="31"/>
  <c r="AA679" i="31"/>
  <c r="AA695" i="31"/>
  <c r="AA703" i="31"/>
  <c r="AA711" i="31"/>
  <c r="AA719" i="31"/>
  <c r="AA727" i="31"/>
  <c r="AA735" i="31"/>
  <c r="AA737" i="31"/>
  <c r="AA743" i="31"/>
  <c r="AA745" i="31"/>
  <c r="AA749" i="31"/>
  <c r="AA751" i="31"/>
  <c r="AA753" i="31"/>
  <c r="AA757" i="31"/>
  <c r="AA759" i="31"/>
  <c r="AA773" i="31"/>
  <c r="AA785" i="31"/>
  <c r="AA789" i="31"/>
  <c r="AA791" i="31"/>
  <c r="AA793" i="31"/>
  <c r="AA797" i="31"/>
  <c r="AA799" i="31"/>
  <c r="AA801" i="31"/>
  <c r="AA809" i="31"/>
  <c r="AA815" i="31"/>
  <c r="AA817" i="31"/>
  <c r="AA821" i="31"/>
  <c r="AA823" i="31"/>
  <c r="AA825" i="31"/>
  <c r="AA829" i="31"/>
  <c r="AA831" i="31"/>
  <c r="AA833" i="31"/>
  <c r="AA839" i="31"/>
  <c r="AA841" i="31"/>
  <c r="T12" i="31"/>
  <c r="T20" i="31"/>
  <c r="T28" i="31"/>
  <c r="T36" i="31"/>
  <c r="T44" i="31"/>
  <c r="T52" i="31"/>
  <c r="T60" i="31"/>
  <c r="T68" i="31"/>
  <c r="T76" i="31"/>
  <c r="T84" i="31"/>
  <c r="T92" i="31"/>
  <c r="T100" i="31"/>
  <c r="T108" i="31"/>
  <c r="T116" i="31"/>
  <c r="T124" i="31"/>
  <c r="T132" i="31"/>
  <c r="T140" i="31"/>
  <c r="T148" i="31"/>
  <c r="T156" i="31"/>
  <c r="T164" i="31"/>
  <c r="T172" i="31"/>
  <c r="T180" i="31"/>
  <c r="T188" i="31"/>
  <c r="T196" i="31"/>
  <c r="T204" i="31"/>
  <c r="T212" i="31"/>
  <c r="T220" i="31"/>
  <c r="T228" i="31"/>
  <c r="T236" i="31"/>
  <c r="T244" i="31"/>
  <c r="T252" i="31"/>
  <c r="T260" i="31"/>
  <c r="T268" i="31"/>
  <c r="T276" i="31"/>
  <c r="T284" i="31"/>
  <c r="T292" i="31"/>
  <c r="T300" i="31"/>
  <c r="T308" i="31"/>
  <c r="T316" i="31"/>
  <c r="T324" i="31"/>
  <c r="T340" i="31"/>
  <c r="T348" i="31"/>
  <c r="T356" i="31"/>
  <c r="T364" i="31"/>
  <c r="T372" i="31"/>
  <c r="T380" i="31"/>
  <c r="T396" i="31"/>
  <c r="T412" i="31"/>
  <c r="T420" i="31"/>
  <c r="T428" i="31"/>
  <c r="T436" i="31"/>
  <c r="T444" i="31"/>
  <c r="T452" i="31"/>
  <c r="T460" i="31"/>
  <c r="T468" i="31"/>
  <c r="T476" i="31"/>
  <c r="T484" i="31"/>
  <c r="T492" i="31"/>
  <c r="T500" i="31"/>
  <c r="M9" i="31"/>
  <c r="M17" i="31"/>
  <c r="M25" i="31"/>
  <c r="M33" i="31"/>
  <c r="M41" i="31"/>
  <c r="M57" i="31"/>
  <c r="M65" i="31"/>
  <c r="M73" i="31"/>
  <c r="M89" i="31"/>
  <c r="M97" i="31"/>
  <c r="M105" i="31"/>
  <c r="M121" i="31"/>
  <c r="M129" i="31"/>
  <c r="M137" i="31"/>
  <c r="M145" i="31"/>
  <c r="M153" i="31"/>
  <c r="M161" i="31"/>
  <c r="M169" i="31"/>
  <c r="M177" i="31"/>
  <c r="M185" i="31"/>
  <c r="M193" i="31"/>
  <c r="M201" i="31"/>
  <c r="M209" i="31"/>
  <c r="M217" i="31"/>
  <c r="M225" i="31"/>
  <c r="M233" i="31"/>
  <c r="M241" i="31"/>
  <c r="M249" i="31"/>
  <c r="M257" i="31"/>
  <c r="M265" i="31"/>
  <c r="M273" i="31"/>
  <c r="M281" i="31"/>
  <c r="M289" i="31"/>
  <c r="M297" i="31"/>
  <c r="M305" i="31"/>
  <c r="M313" i="31"/>
  <c r="M321" i="31"/>
  <c r="M329" i="31"/>
  <c r="M337" i="31"/>
  <c r="M345" i="31"/>
  <c r="M353" i="31"/>
  <c r="M361" i="31"/>
  <c r="M369" i="31"/>
  <c r="M377" i="31"/>
  <c r="M385" i="31"/>
  <c r="M393" i="31"/>
  <c r="M401" i="31"/>
  <c r="M409" i="31"/>
  <c r="M417" i="31"/>
  <c r="M425" i="31"/>
  <c r="M433" i="31"/>
  <c r="M441" i="31"/>
  <c r="M449" i="31"/>
  <c r="M457" i="31"/>
  <c r="M465" i="31"/>
  <c r="M473" i="31"/>
  <c r="M481" i="31"/>
  <c r="M489" i="31"/>
  <c r="M497" i="31"/>
  <c r="M500" i="31"/>
  <c r="M505" i="31"/>
  <c r="M508" i="31"/>
  <c r="M513" i="31"/>
  <c r="M521" i="31"/>
  <c r="M524" i="31"/>
  <c r="M525" i="31"/>
  <c r="M528" i="31"/>
  <c r="M529" i="31"/>
  <c r="M532" i="31"/>
  <c r="M533" i="31"/>
  <c r="M537" i="31"/>
  <c r="M540" i="31"/>
  <c r="M541" i="31"/>
  <c r="M544" i="31"/>
  <c r="M545" i="31"/>
  <c r="M548" i="31"/>
  <c r="M549" i="31"/>
  <c r="M553" i="31"/>
  <c r="M556" i="31"/>
  <c r="M557" i="31"/>
  <c r="M561" i="31"/>
  <c r="M564" i="31"/>
  <c r="M565" i="31"/>
  <c r="M568" i="31"/>
  <c r="M569" i="31"/>
  <c r="M573" i="31"/>
  <c r="M576" i="31"/>
  <c r="M577" i="31"/>
  <c r="M580" i="31"/>
  <c r="M581" i="31"/>
  <c r="M585" i="31"/>
  <c r="M588" i="31"/>
  <c r="M589" i="31"/>
  <c r="M592" i="31"/>
  <c r="M593" i="31"/>
  <c r="M596" i="31"/>
  <c r="M597" i="31"/>
  <c r="M600" i="31"/>
  <c r="M601" i="31"/>
  <c r="M604" i="31"/>
  <c r="M605" i="31"/>
  <c r="M608" i="31"/>
  <c r="M609" i="31"/>
  <c r="M612" i="31"/>
  <c r="M613" i="31"/>
  <c r="M616" i="31"/>
  <c r="M617" i="31"/>
  <c r="M620" i="31"/>
  <c r="M621" i="31"/>
  <c r="M625" i="31"/>
  <c r="M628" i="31"/>
  <c r="M629" i="31"/>
  <c r="M632" i="31"/>
  <c r="M633" i="31"/>
  <c r="M637" i="31"/>
  <c r="M640" i="31"/>
  <c r="M641" i="31"/>
  <c r="M644" i="31"/>
  <c r="M649" i="31"/>
  <c r="M652" i="31"/>
  <c r="M653" i="31"/>
  <c r="M656" i="31"/>
  <c r="M657" i="31"/>
  <c r="M661" i="31"/>
  <c r="M664" i="31"/>
  <c r="M665" i="31"/>
  <c r="M668" i="31"/>
  <c r="M669" i="31"/>
  <c r="M672" i="31"/>
  <c r="M673" i="31"/>
  <c r="M677" i="31"/>
  <c r="M680" i="31"/>
  <c r="M681" i="31"/>
  <c r="M684" i="31"/>
  <c r="M685" i="31"/>
  <c r="M689" i="31"/>
  <c r="M692" i="31"/>
  <c r="M693" i="31"/>
  <c r="M696" i="31"/>
  <c r="M697" i="31"/>
  <c r="M701" i="31"/>
  <c r="M704" i="31"/>
  <c r="M705" i="31"/>
  <c r="M708" i="31"/>
  <c r="M709" i="31"/>
  <c r="M720" i="31"/>
  <c r="M728" i="31"/>
  <c r="M736" i="31"/>
  <c r="M744" i="31"/>
  <c r="M752" i="31"/>
  <c r="M757" i="31"/>
  <c r="M761" i="31"/>
  <c r="M765" i="31"/>
  <c r="M769" i="31"/>
  <c r="M773" i="31"/>
  <c r="M777" i="31"/>
  <c r="M781" i="31"/>
  <c r="M785" i="31"/>
  <c r="M793" i="31"/>
  <c r="M797" i="31"/>
  <c r="M801" i="31"/>
  <c r="M805" i="31"/>
  <c r="M924" i="31"/>
  <c r="T828" i="31"/>
  <c r="T892" i="31"/>
  <c r="AH780" i="31"/>
  <c r="AA375" i="31"/>
  <c r="AA847" i="31"/>
  <c r="AA855" i="31"/>
  <c r="AA863" i="31"/>
  <c r="AA871" i="31"/>
  <c r="AA879" i="31"/>
  <c r="AA887" i="31"/>
  <c r="AA895" i="31"/>
  <c r="AA903" i="31"/>
  <c r="AA911" i="31"/>
  <c r="AA919" i="31"/>
  <c r="AA927" i="31"/>
  <c r="AH756" i="31"/>
  <c r="AH924" i="31"/>
  <c r="AA31" i="31"/>
  <c r="AA39" i="31"/>
  <c r="AA55" i="31"/>
  <c r="T796" i="31"/>
  <c r="T860" i="31"/>
  <c r="T924" i="31"/>
  <c r="AH772" i="31"/>
  <c r="AA95" i="31"/>
  <c r="AA103" i="31"/>
  <c r="AA119" i="31"/>
  <c r="M729" i="31"/>
  <c r="AH748" i="31"/>
  <c r="AA159" i="31"/>
  <c r="AA167" i="31"/>
  <c r="AA183" i="31"/>
  <c r="AH916" i="31"/>
  <c r="AA223" i="31"/>
  <c r="AA231" i="31"/>
  <c r="AA247" i="31"/>
  <c r="AA767" i="31"/>
  <c r="AA383" i="31"/>
  <c r="AA391" i="31"/>
  <c r="AA399" i="31"/>
  <c r="AA471" i="31"/>
  <c r="AA495" i="31"/>
  <c r="AA511" i="31"/>
  <c r="AA519" i="31"/>
  <c r="AA599" i="31"/>
  <c r="AA623" i="31"/>
  <c r="AA639" i="31"/>
  <c r="AA433" i="31"/>
  <c r="AA441" i="31"/>
  <c r="AA449" i="31"/>
  <c r="AA457" i="31"/>
  <c r="AA465" i="31"/>
  <c r="AA473" i="31"/>
  <c r="AA481" i="31"/>
  <c r="AA489" i="31"/>
  <c r="AA497" i="31"/>
  <c r="AA505" i="31"/>
  <c r="AA513" i="31"/>
  <c r="AA521" i="31"/>
  <c r="AA529" i="31"/>
  <c r="AA537" i="31"/>
  <c r="AA545" i="31"/>
  <c r="AA553" i="31"/>
  <c r="AA561" i="31"/>
  <c r="AA569" i="31"/>
  <c r="AA577" i="31"/>
  <c r="AA585" i="31"/>
  <c r="AA593" i="31"/>
  <c r="AA601" i="31"/>
  <c r="AA609" i="31"/>
  <c r="AA617" i="31"/>
  <c r="AA625" i="31"/>
  <c r="AA633" i="31"/>
  <c r="AA641" i="31"/>
  <c r="AA649" i="31"/>
  <c r="AA657" i="31"/>
  <c r="AA665" i="31"/>
  <c r="AA673" i="31"/>
  <c r="AA681" i="31"/>
  <c r="AA689" i="31"/>
  <c r="AA697" i="31"/>
  <c r="AA705" i="31"/>
  <c r="AA713" i="31"/>
  <c r="AA721" i="31"/>
  <c r="AA729" i="31"/>
  <c r="AA5" i="31"/>
  <c r="AA13" i="31"/>
  <c r="AA21" i="31"/>
  <c r="AA29" i="31"/>
  <c r="AA37" i="31"/>
  <c r="AA45" i="31"/>
  <c r="AA53" i="31"/>
  <c r="AA61" i="31"/>
  <c r="AA69" i="31"/>
  <c r="AA77" i="31"/>
  <c r="AA85" i="31"/>
  <c r="AA93" i="31"/>
  <c r="AA101" i="31"/>
  <c r="AA109" i="31"/>
  <c r="AA117" i="31"/>
  <c r="AA125" i="31"/>
  <c r="AA133" i="31"/>
  <c r="AA141" i="31"/>
  <c r="AA149" i="31"/>
  <c r="AA157" i="31"/>
  <c r="AA165" i="31"/>
  <c r="AA173" i="31"/>
  <c r="AA181" i="31"/>
  <c r="AA189" i="31"/>
  <c r="AA197" i="31"/>
  <c r="AA205" i="31"/>
  <c r="AA213" i="31"/>
  <c r="AA221" i="31"/>
  <c r="AA229" i="31"/>
  <c r="AA237" i="31"/>
  <c r="AA245" i="31"/>
  <c r="AA253" i="31"/>
  <c r="AA261" i="31"/>
  <c r="AA269" i="31"/>
  <c r="AA277" i="31"/>
  <c r="AA285" i="31"/>
  <c r="AA293" i="31"/>
  <c r="AA301" i="31"/>
  <c r="AA309" i="31"/>
  <c r="AA317" i="31"/>
  <c r="AA325" i="31"/>
  <c r="AA333" i="31"/>
  <c r="AA341" i="31"/>
  <c r="AA349" i="31"/>
  <c r="AA357" i="31"/>
  <c r="AA365" i="31"/>
  <c r="AA373" i="31"/>
  <c r="AA381" i="31"/>
  <c r="AA389" i="31"/>
  <c r="AA397" i="31"/>
  <c r="AA405" i="31"/>
  <c r="AA413" i="31"/>
  <c r="AA421" i="31"/>
  <c r="AA429" i="31"/>
  <c r="AA437" i="31"/>
  <c r="AA461" i="31"/>
  <c r="AA469" i="31"/>
  <c r="AA493" i="31"/>
  <c r="AA501" i="31"/>
  <c r="AA525" i="31"/>
  <c r="AA533" i="31"/>
  <c r="AA557" i="31"/>
  <c r="AA565" i="31"/>
  <c r="AA589" i="31"/>
  <c r="AA597" i="31"/>
  <c r="AA621" i="31"/>
  <c r="AA629" i="31"/>
  <c r="AA653" i="31"/>
  <c r="AA661" i="31"/>
  <c r="AA685" i="31"/>
  <c r="AA693" i="31"/>
  <c r="AA717" i="31"/>
  <c r="AA725" i="31"/>
  <c r="T404" i="31"/>
  <c r="M49" i="31"/>
  <c r="M81" i="31"/>
  <c r="T332" i="31"/>
  <c r="T388" i="31"/>
  <c r="M113" i="31"/>
  <c r="M256" i="31"/>
  <c r="M264" i="31"/>
  <c r="M272" i="31"/>
  <c r="M280" i="31"/>
  <c r="M288" i="31"/>
  <c r="M296" i="31"/>
  <c r="M304" i="31"/>
  <c r="M312" i="31"/>
  <c r="M320" i="31"/>
  <c r="M328" i="31"/>
  <c r="M336" i="31"/>
  <c r="M344" i="31"/>
  <c r="M352" i="31"/>
  <c r="M360" i="31"/>
  <c r="M368" i="31"/>
  <c r="M376" i="31"/>
  <c r="M384" i="31"/>
  <c r="M392" i="31"/>
  <c r="M400" i="31"/>
  <c r="M408" i="31"/>
  <c r="M416" i="31"/>
  <c r="M424" i="31"/>
  <c r="M432" i="31"/>
  <c r="M440" i="31"/>
  <c r="M448" i="31"/>
  <c r="M456" i="31"/>
  <c r="M464" i="31"/>
  <c r="M472" i="31"/>
  <c r="M480" i="31"/>
  <c r="M488" i="31"/>
  <c r="M496" i="31"/>
  <c r="M504" i="31"/>
  <c r="M512" i="31"/>
  <c r="M536" i="31"/>
  <c r="M552" i="31"/>
  <c r="M252" i="31"/>
  <c r="M260" i="31"/>
  <c r="M268" i="31"/>
  <c r="M276" i="31"/>
  <c r="M284" i="31"/>
  <c r="M292" i="31"/>
  <c r="M300" i="31"/>
  <c r="M308" i="31"/>
  <c r="M316" i="31"/>
  <c r="M324" i="31"/>
  <c r="M332" i="31"/>
  <c r="M340" i="31"/>
  <c r="M348" i="31"/>
  <c r="M356" i="31"/>
  <c r="M364" i="31"/>
  <c r="M372" i="31"/>
  <c r="M380" i="31"/>
  <c r="M388" i="31"/>
  <c r="M396" i="31"/>
  <c r="M404" i="31"/>
  <c r="M412" i="31"/>
  <c r="M420" i="31"/>
  <c r="M428" i="31"/>
  <c r="M436" i="31"/>
  <c r="M444" i="31"/>
  <c r="M452" i="31"/>
  <c r="M460" i="31"/>
  <c r="M468" i="31"/>
  <c r="M476" i="31"/>
  <c r="M484" i="31"/>
  <c r="M492" i="31"/>
  <c r="M516" i="31"/>
  <c r="M660" i="31"/>
  <c r="M676" i="31"/>
  <c r="T208" i="31"/>
  <c r="T216" i="31"/>
  <c r="T224" i="31"/>
  <c r="T232" i="31"/>
  <c r="T240" i="31"/>
  <c r="T248" i="31"/>
  <c r="T256" i="31"/>
  <c r="T264" i="31"/>
  <c r="T272" i="31"/>
  <c r="T280" i="31"/>
  <c r="T288" i="31"/>
  <c r="T296" i="31"/>
  <c r="T304" i="31"/>
  <c r="T312" i="31"/>
  <c r="T320" i="31"/>
  <c r="T328" i="31"/>
  <c r="T336" i="31"/>
  <c r="T344" i="31"/>
  <c r="T352" i="31"/>
  <c r="T360" i="31"/>
  <c r="T368" i="31"/>
  <c r="T376" i="31"/>
  <c r="T384" i="31"/>
  <c r="T392" i="31"/>
  <c r="T400" i="31"/>
  <c r="T408" i="31"/>
  <c r="T416" i="31"/>
  <c r="T424" i="31"/>
  <c r="T432" i="31"/>
  <c r="T440" i="31"/>
  <c r="T448" i="31"/>
  <c r="T456" i="31"/>
  <c r="T464" i="31"/>
  <c r="T472" i="31"/>
  <c r="T480" i="31"/>
  <c r="T488" i="31"/>
  <c r="T496" i="31"/>
  <c r="M5" i="31"/>
  <c r="M13" i="31"/>
  <c r="M21" i="31"/>
  <c r="M29" i="31"/>
  <c r="M37" i="31"/>
  <c r="M45" i="31"/>
  <c r="M53" i="31"/>
  <c r="M61" i="31"/>
  <c r="M69" i="31"/>
  <c r="M77" i="31"/>
  <c r="M85" i="31"/>
  <c r="M93" i="31"/>
  <c r="M101" i="31"/>
  <c r="M109" i="31"/>
  <c r="M117" i="31"/>
  <c r="M125" i="31"/>
  <c r="M133" i="31"/>
  <c r="M141" i="31"/>
  <c r="M149" i="31"/>
  <c r="M157" i="31"/>
  <c r="M165" i="31"/>
  <c r="M173" i="31"/>
  <c r="M181" i="31"/>
  <c r="M189" i="31"/>
  <c r="M197" i="31"/>
  <c r="M205" i="31"/>
  <c r="M213" i="31"/>
  <c r="M221" i="31"/>
  <c r="M229" i="31"/>
  <c r="M237" i="31"/>
  <c r="M245" i="31"/>
  <c r="M261" i="31"/>
  <c r="M277" i="31"/>
  <c r="M293" i="31"/>
  <c r="M309" i="31"/>
  <c r="M325" i="31"/>
  <c r="M341" i="31"/>
  <c r="M357" i="31"/>
  <c r="M373" i="31"/>
  <c r="M389" i="31"/>
  <c r="M405" i="31"/>
  <c r="M421" i="31"/>
  <c r="M437" i="31"/>
  <c r="M453" i="31"/>
  <c r="M469" i="31"/>
  <c r="M485" i="31"/>
  <c r="M501" i="31"/>
  <c r="M517" i="31"/>
  <c r="M645" i="31"/>
  <c r="M792" i="31"/>
  <c r="M741" i="31"/>
  <c r="M760" i="31"/>
  <c r="M784" i="31"/>
  <c r="M808" i="31"/>
  <c r="M812" i="31"/>
  <c r="M816" i="31"/>
  <c r="M820" i="31"/>
  <c r="M824" i="31"/>
  <c r="M828" i="31"/>
  <c r="M832" i="31"/>
  <c r="M836" i="31"/>
  <c r="M840" i="31"/>
  <c r="M844" i="31"/>
  <c r="M848" i="31"/>
  <c r="M852" i="31"/>
  <c r="M856" i="31"/>
  <c r="M860" i="31"/>
  <c r="M864" i="31"/>
  <c r="M868" i="31"/>
  <c r="M872" i="31"/>
  <c r="M876" i="31"/>
  <c r="M880" i="31"/>
  <c r="M884" i="31"/>
  <c r="M888" i="31"/>
  <c r="M892" i="31"/>
  <c r="M896" i="31"/>
  <c r="M900" i="31"/>
  <c r="M904" i="31"/>
  <c r="M908" i="31"/>
  <c r="M912" i="31"/>
  <c r="M916" i="31"/>
  <c r="M920" i="31"/>
  <c r="M725" i="31"/>
  <c r="M745" i="31"/>
  <c r="M748" i="31"/>
  <c r="M776" i="31"/>
  <c r="M713" i="31"/>
  <c r="M716" i="31"/>
  <c r="M768" i="31"/>
  <c r="M800" i="31"/>
  <c r="M717" i="31"/>
  <c r="M733" i="31"/>
  <c r="M749" i="31"/>
  <c r="M809" i="31"/>
  <c r="M813" i="31"/>
  <c r="M817" i="31"/>
  <c r="M821" i="31"/>
  <c r="M825" i="31"/>
  <c r="M829" i="31"/>
  <c r="M833" i="31"/>
  <c r="M837" i="31"/>
  <c r="M841" i="31"/>
  <c r="M845" i="31"/>
  <c r="M849" i="31"/>
  <c r="M853" i="31"/>
  <c r="M857" i="31"/>
  <c r="M861" i="31"/>
  <c r="M865" i="31"/>
  <c r="M869" i="31"/>
  <c r="M873" i="31"/>
  <c r="M877" i="31"/>
  <c r="M881" i="31"/>
  <c r="M885" i="31"/>
  <c r="M889" i="31"/>
  <c r="M893" i="31"/>
  <c r="M897" i="31"/>
  <c r="M901" i="31"/>
  <c r="M905" i="31"/>
  <c r="M909" i="31"/>
  <c r="M913" i="31"/>
  <c r="M917" i="31"/>
  <c r="M921" i="31"/>
  <c r="M721" i="31"/>
  <c r="M724" i="31"/>
  <c r="M737" i="31"/>
  <c r="M740" i="31"/>
  <c r="M753" i="31"/>
  <c r="M756" i="31"/>
  <c r="M764" i="31"/>
  <c r="M772" i="31"/>
  <c r="M780" i="31"/>
  <c r="M788" i="31"/>
  <c r="M796" i="31"/>
  <c r="M804" i="31"/>
  <c r="M925" i="31"/>
  <c r="T764" i="31"/>
  <c r="T508" i="31"/>
  <c r="T516" i="31"/>
  <c r="T524" i="31"/>
  <c r="T532" i="31"/>
  <c r="T540" i="31"/>
  <c r="T548" i="31"/>
  <c r="T556" i="31"/>
  <c r="T564" i="31"/>
  <c r="T572" i="31"/>
  <c r="T580" i="31"/>
  <c r="T588" i="31"/>
  <c r="T596" i="31"/>
  <c r="T604" i="31"/>
  <c r="T612" i="31"/>
  <c r="T620" i="31"/>
  <c r="T628" i="31"/>
  <c r="T636" i="31"/>
  <c r="T644" i="31"/>
  <c r="T652" i="31"/>
  <c r="T660" i="31"/>
  <c r="T668" i="31"/>
  <c r="T676" i="31"/>
  <c r="T684" i="31"/>
  <c r="T692" i="31"/>
  <c r="T700" i="31"/>
  <c r="T708" i="31"/>
  <c r="T716" i="31"/>
  <c r="T724" i="31"/>
  <c r="T732" i="31"/>
  <c r="T740" i="31"/>
  <c r="T748" i="31"/>
  <c r="T756" i="31"/>
  <c r="T780" i="31"/>
  <c r="T784" i="31"/>
  <c r="T812" i="31"/>
  <c r="T816" i="31"/>
  <c r="T844" i="31"/>
  <c r="T848" i="31"/>
  <c r="T876" i="31"/>
  <c r="T880" i="31"/>
  <c r="T908" i="31"/>
  <c r="T912" i="31"/>
  <c r="T760" i="31"/>
  <c r="T788" i="31"/>
  <c r="T792" i="31"/>
  <c r="T820" i="31"/>
  <c r="T824" i="31"/>
  <c r="T852" i="31"/>
  <c r="T856" i="31"/>
  <c r="T884" i="31"/>
  <c r="T888" i="31"/>
  <c r="T916" i="31"/>
  <c r="T920" i="31"/>
  <c r="T772" i="31"/>
  <c r="T776" i="31"/>
  <c r="T804" i="31"/>
  <c r="T808" i="31"/>
  <c r="T836" i="31"/>
  <c r="T840" i="31"/>
  <c r="T868" i="31"/>
  <c r="T872" i="31"/>
  <c r="T900" i="31"/>
  <c r="T904" i="31"/>
  <c r="AA488" i="31"/>
  <c r="AA552" i="31"/>
  <c r="AA616" i="31"/>
  <c r="AA680" i="31"/>
  <c r="AA744" i="31"/>
  <c r="AA816" i="31"/>
  <c r="AA20" i="31"/>
  <c r="AA12" i="31"/>
  <c r="AA28" i="31"/>
  <c r="AA36" i="31"/>
  <c r="AA52" i="31"/>
  <c r="AA68" i="31"/>
  <c r="AA76" i="31"/>
  <c r="AA84" i="31"/>
  <c r="AA100" i="31"/>
  <c r="AA116" i="31"/>
  <c r="AA124" i="31"/>
  <c r="AA156" i="31"/>
  <c r="AA164" i="31"/>
  <c r="AA180" i="31"/>
  <c r="AA196" i="31"/>
  <c r="AA204" i="31"/>
  <c r="AA220" i="31"/>
  <c r="AA228" i="31"/>
  <c r="AA236" i="31"/>
  <c r="AA244" i="31"/>
  <c r="AA252" i="31"/>
  <c r="AA276" i="31"/>
  <c r="AA292" i="31"/>
  <c r="AA324" i="31"/>
  <c r="AA332" i="31"/>
  <c r="AA340" i="31"/>
  <c r="AA356" i="31"/>
  <c r="AA372" i="31"/>
  <c r="AA380" i="31"/>
  <c r="AA404" i="31"/>
  <c r="AA412" i="31"/>
  <c r="AA420" i="31"/>
  <c r="AA448" i="31"/>
  <c r="AA512" i="31"/>
  <c r="AA608" i="31"/>
  <c r="AA704" i="31"/>
  <c r="AA840" i="31"/>
  <c r="AA848" i="31"/>
  <c r="AA856" i="31"/>
  <c r="AA864" i="31"/>
  <c r="AA872" i="31"/>
  <c r="AA880" i="31"/>
  <c r="AA888" i="31"/>
  <c r="AA896" i="31"/>
  <c r="AA904" i="31"/>
  <c r="AA916" i="31"/>
  <c r="AA920" i="31"/>
  <c r="AA440" i="31"/>
  <c r="AA472" i="31"/>
  <c r="AA504" i="31"/>
  <c r="AA536" i="31"/>
  <c r="AA568" i="31"/>
  <c r="AA600" i="31"/>
  <c r="AA632" i="31"/>
  <c r="AA664" i="31"/>
  <c r="AA696" i="31"/>
  <c r="AA728" i="31"/>
  <c r="AA760" i="31"/>
  <c r="AA764" i="31"/>
  <c r="AA768" i="31"/>
  <c r="AA772" i="31"/>
  <c r="AA800" i="31"/>
  <c r="AA832" i="31"/>
  <c r="AA44" i="31"/>
  <c r="AA60" i="31"/>
  <c r="AA92" i="31"/>
  <c r="AA108" i="31"/>
  <c r="AA132" i="31"/>
  <c r="AA140" i="31"/>
  <c r="AA148" i="31"/>
  <c r="AA172" i="31"/>
  <c r="AA188" i="31"/>
  <c r="AA212" i="31"/>
  <c r="AA260" i="31"/>
  <c r="AA268" i="31"/>
  <c r="AA284" i="31"/>
  <c r="AA300" i="31"/>
  <c r="AA308" i="31"/>
  <c r="AA316" i="31"/>
  <c r="AA348" i="31"/>
  <c r="AA364" i="31"/>
  <c r="AA388" i="31"/>
  <c r="AA396" i="31"/>
  <c r="AA480" i="31"/>
  <c r="AA544" i="31"/>
  <c r="AA576" i="31"/>
  <c r="AA640" i="31"/>
  <c r="AA672" i="31"/>
  <c r="AA736" i="31"/>
  <c r="AA808" i="31"/>
  <c r="AA844" i="31"/>
  <c r="AA852" i="31"/>
  <c r="AA860" i="31"/>
  <c r="AA868" i="31"/>
  <c r="AA876" i="31"/>
  <c r="AA884" i="31"/>
  <c r="AA892" i="31"/>
  <c r="AA900" i="31"/>
  <c r="AA908" i="31"/>
  <c r="AA912" i="31"/>
  <c r="AA924" i="31"/>
  <c r="AA8" i="31"/>
  <c r="AA16" i="31"/>
  <c r="AA24" i="31"/>
  <c r="AA32" i="31"/>
  <c r="AA40" i="31"/>
  <c r="AA48" i="31"/>
  <c r="AA56" i="31"/>
  <c r="AA64" i="31"/>
  <c r="AA72" i="31"/>
  <c r="AA80" i="31"/>
  <c r="AA88" i="31"/>
  <c r="AA96" i="31"/>
  <c r="AA104" i="31"/>
  <c r="AA112" i="31"/>
  <c r="AA120" i="31"/>
  <c r="AA128" i="31"/>
  <c r="AA136" i="31"/>
  <c r="AA144" i="31"/>
  <c r="AA152" i="31"/>
  <c r="AA160" i="31"/>
  <c r="AA168" i="31"/>
  <c r="AA176" i="31"/>
  <c r="AA184" i="31"/>
  <c r="AA192" i="31"/>
  <c r="AA200" i="31"/>
  <c r="AA208" i="31"/>
  <c r="AA216" i="31"/>
  <c r="AA224" i="31"/>
  <c r="AA232" i="31"/>
  <c r="AA240" i="31"/>
  <c r="AA248" i="31"/>
  <c r="AA256" i="31"/>
  <c r="AA264" i="31"/>
  <c r="AA272" i="31"/>
  <c r="AA280" i="31"/>
  <c r="AA288" i="31"/>
  <c r="AA296" i="31"/>
  <c r="AA304" i="31"/>
  <c r="AA312" i="31"/>
  <c r="AA320" i="31"/>
  <c r="AA328" i="31"/>
  <c r="AA336" i="31"/>
  <c r="AA344" i="31"/>
  <c r="AA352" i="31"/>
  <c r="AA360" i="31"/>
  <c r="AA368" i="31"/>
  <c r="AA376" i="31"/>
  <c r="AA384" i="31"/>
  <c r="AA392" i="31"/>
  <c r="AA400" i="31"/>
  <c r="AA408" i="31"/>
  <c r="AA416" i="31"/>
  <c r="AA424" i="31"/>
  <c r="AA432" i="31"/>
  <c r="AA464" i="31"/>
  <c r="AA496" i="31"/>
  <c r="AA528" i="31"/>
  <c r="AA560" i="31"/>
  <c r="AA592" i="31"/>
  <c r="AA624" i="31"/>
  <c r="AA656" i="31"/>
  <c r="AA688" i="31"/>
  <c r="AA720" i="31"/>
  <c r="AA752" i="31"/>
  <c r="AA792" i="31"/>
  <c r="AA824" i="31"/>
  <c r="AA761" i="31"/>
  <c r="AA765" i="31"/>
  <c r="AA769" i="31"/>
  <c r="AA788" i="31"/>
  <c r="AA796" i="31"/>
  <c r="AA804" i="31"/>
  <c r="AA812" i="31"/>
  <c r="AA820" i="31"/>
  <c r="AA828" i="31"/>
  <c r="AA836" i="31"/>
  <c r="AA845" i="31"/>
  <c r="AA849" i="31"/>
  <c r="AA853" i="31"/>
  <c r="AA857" i="31"/>
  <c r="AA861" i="31"/>
  <c r="AA865" i="31"/>
  <c r="AA869" i="31"/>
  <c r="AA873" i="31"/>
  <c r="AA877" i="31"/>
  <c r="AA881" i="31"/>
  <c r="AA885" i="31"/>
  <c r="AA889" i="31"/>
  <c r="AA893" i="31"/>
  <c r="AA897" i="31"/>
  <c r="AA901" i="31"/>
  <c r="AA905" i="31"/>
  <c r="AA909" i="31"/>
  <c r="AA913" i="31"/>
  <c r="AA917" i="31"/>
  <c r="AA921" i="31"/>
  <c r="AA925" i="31"/>
  <c r="AA428" i="31"/>
  <c r="AA436" i="31"/>
  <c r="AA444" i="31"/>
  <c r="AA452" i="31"/>
  <c r="AA460" i="31"/>
  <c r="AA468" i="31"/>
  <c r="AA476" i="31"/>
  <c r="AA484" i="31"/>
  <c r="AA492" i="31"/>
  <c r="AA500" i="31"/>
  <c r="AA508" i="31"/>
  <c r="AA516" i="31"/>
  <c r="AA524" i="31"/>
  <c r="AA532" i="31"/>
  <c r="AA540" i="31"/>
  <c r="AA548" i="31"/>
  <c r="AA556" i="31"/>
  <c r="AA564" i="31"/>
  <c r="AA572" i="31"/>
  <c r="AA580" i="31"/>
  <c r="AA588" i="31"/>
  <c r="AA596" i="31"/>
  <c r="AA604" i="31"/>
  <c r="AA612" i="31"/>
  <c r="AA620" i="31"/>
  <c r="AA628" i="31"/>
  <c r="AA636" i="31"/>
  <c r="AA644" i="31"/>
  <c r="AA652" i="31"/>
  <c r="AA660" i="31"/>
  <c r="AA668" i="31"/>
  <c r="AA676" i="31"/>
  <c r="AA684" i="31"/>
  <c r="AA692" i="31"/>
  <c r="AA700" i="31"/>
  <c r="AA708" i="31"/>
  <c r="AA716" i="31"/>
  <c r="AA724" i="31"/>
  <c r="AA732" i="31"/>
  <c r="AA740" i="31"/>
  <c r="AA748" i="31"/>
  <c r="AA756" i="31"/>
  <c r="AA776" i="31"/>
  <c r="AH922" i="31"/>
  <c r="AH914" i="31"/>
  <c r="AH778" i="31"/>
  <c r="AH770" i="31"/>
  <c r="AH762" i="31"/>
  <c r="AH926" i="31"/>
  <c r="AH918" i="31"/>
  <c r="AH782" i="31"/>
  <c r="AH774" i="31"/>
  <c r="AH766" i="31"/>
  <c r="AH758" i="31"/>
  <c r="AH750" i="31"/>
  <c r="AF8" i="31"/>
  <c r="AG8" i="31"/>
  <c r="AH8" i="31" s="1"/>
  <c r="AF9" i="31"/>
  <c r="AG9" i="31"/>
  <c r="AF10" i="31"/>
  <c r="AG10" i="31"/>
  <c r="AF11" i="31"/>
  <c r="AG11" i="31"/>
  <c r="AF12" i="31"/>
  <c r="AG12" i="31"/>
  <c r="AF13" i="31"/>
  <c r="AG13" i="31"/>
  <c r="AF14" i="31"/>
  <c r="AG14" i="31"/>
  <c r="AH14" i="31"/>
  <c r="AF15" i="31"/>
  <c r="AG15" i="31"/>
  <c r="AF16" i="31"/>
  <c r="AG16" i="31"/>
  <c r="AF17" i="31"/>
  <c r="AG17" i="31"/>
  <c r="AF18" i="31"/>
  <c r="AG18" i="31"/>
  <c r="AH18" i="31" s="1"/>
  <c r="AF19" i="31"/>
  <c r="AG19" i="31"/>
  <c r="AF20" i="31"/>
  <c r="AG20" i="31"/>
  <c r="AF21" i="31"/>
  <c r="AG21" i="31"/>
  <c r="AF22" i="31"/>
  <c r="AG22" i="31"/>
  <c r="AF23" i="31"/>
  <c r="AG23" i="31"/>
  <c r="AF24" i="31"/>
  <c r="AG24" i="31"/>
  <c r="AF25" i="31"/>
  <c r="AG25" i="31"/>
  <c r="AF26" i="31"/>
  <c r="AG26" i="31"/>
  <c r="AF27" i="31"/>
  <c r="AG27" i="31"/>
  <c r="AH27" i="31"/>
  <c r="AF28" i="31"/>
  <c r="AG28" i="31"/>
  <c r="AF29" i="31"/>
  <c r="AG29" i="31"/>
  <c r="AF30" i="31"/>
  <c r="AG30" i="31"/>
  <c r="AH30" i="31"/>
  <c r="AF31" i="31"/>
  <c r="AG31" i="31"/>
  <c r="AF32" i="31"/>
  <c r="AG32" i="31"/>
  <c r="AF33" i="31"/>
  <c r="AG33" i="31"/>
  <c r="AF34" i="31"/>
  <c r="AG34" i="31"/>
  <c r="AH34" i="31"/>
  <c r="AF35" i="31"/>
  <c r="AG35" i="31"/>
  <c r="AF36" i="31"/>
  <c r="AG36" i="31"/>
  <c r="AF37" i="31"/>
  <c r="AG37" i="31"/>
  <c r="AF38" i="31"/>
  <c r="AG38" i="31"/>
  <c r="AF39" i="31"/>
  <c r="AG39" i="31"/>
  <c r="AF40" i="31"/>
  <c r="AG40" i="31"/>
  <c r="AF41" i="31"/>
  <c r="AG41" i="31"/>
  <c r="AF42" i="31"/>
  <c r="AG42" i="31"/>
  <c r="AF43" i="31"/>
  <c r="AG43" i="31"/>
  <c r="AH43" i="31"/>
  <c r="AF44" i="31"/>
  <c r="AG44" i="31"/>
  <c r="AF45" i="31"/>
  <c r="AG45" i="31"/>
  <c r="AF46" i="31"/>
  <c r="AG46" i="31"/>
  <c r="AF47" i="31"/>
  <c r="AG47" i="31"/>
  <c r="AF48" i="31"/>
  <c r="AG48" i="31"/>
  <c r="AF49" i="31"/>
  <c r="AG49" i="31"/>
  <c r="AF50" i="31"/>
  <c r="AG50" i="31"/>
  <c r="AH50" i="31" s="1"/>
  <c r="AF51" i="31"/>
  <c r="AG51" i="31"/>
  <c r="AF52" i="31"/>
  <c r="AG52" i="31"/>
  <c r="AF53" i="31"/>
  <c r="AG53" i="31"/>
  <c r="AF54" i="31"/>
  <c r="AG54" i="31"/>
  <c r="AH54" i="31" s="1"/>
  <c r="AF55" i="31"/>
  <c r="AG55" i="31"/>
  <c r="AF56" i="31"/>
  <c r="AG56" i="31"/>
  <c r="AF57" i="31"/>
  <c r="AG57" i="31"/>
  <c r="AF58" i="31"/>
  <c r="AG58" i="31"/>
  <c r="AH58" i="31" s="1"/>
  <c r="AF59" i="31"/>
  <c r="AG59" i="31"/>
  <c r="AF60" i="31"/>
  <c r="AG60" i="31"/>
  <c r="AF61" i="31"/>
  <c r="AG61" i="31"/>
  <c r="AF62" i="31"/>
  <c r="AG62" i="31"/>
  <c r="AF63" i="31"/>
  <c r="AG63" i="31"/>
  <c r="AF64" i="31"/>
  <c r="AG64" i="31"/>
  <c r="AF65" i="31"/>
  <c r="AG65" i="31"/>
  <c r="AF66" i="31"/>
  <c r="AG66" i="31"/>
  <c r="AH66" i="31" s="1"/>
  <c r="AF67" i="31"/>
  <c r="AG67" i="31"/>
  <c r="AF68" i="31"/>
  <c r="AG68" i="31"/>
  <c r="AF69" i="31"/>
  <c r="AG69" i="31"/>
  <c r="AF70" i="31"/>
  <c r="AG70" i="31"/>
  <c r="AF71" i="31"/>
  <c r="AG71" i="31"/>
  <c r="AH71" i="31"/>
  <c r="AF72" i="31"/>
  <c r="AG72" i="31"/>
  <c r="AF73" i="31"/>
  <c r="AG73" i="31"/>
  <c r="AF74" i="31"/>
  <c r="AG74" i="31"/>
  <c r="AF75" i="31"/>
  <c r="AG75" i="31"/>
  <c r="AH75" i="31"/>
  <c r="AF76" i="31"/>
  <c r="AG76" i="31"/>
  <c r="AF77" i="31"/>
  <c r="AG77" i="31"/>
  <c r="AF78" i="31"/>
  <c r="AG78" i="31"/>
  <c r="AF79" i="31"/>
  <c r="AG79" i="31"/>
  <c r="AF80" i="31"/>
  <c r="AG80" i="31"/>
  <c r="AF81" i="31"/>
  <c r="AG81" i="31"/>
  <c r="AF82" i="31"/>
  <c r="AG82" i="31"/>
  <c r="AH82" i="31" s="1"/>
  <c r="AF83" i="31"/>
  <c r="AG83" i="31"/>
  <c r="AF84" i="31"/>
  <c r="AG84" i="31"/>
  <c r="AF85" i="31"/>
  <c r="AG85" i="31"/>
  <c r="AF86" i="31"/>
  <c r="AG86" i="31"/>
  <c r="AH86" i="31" s="1"/>
  <c r="AF87" i="31"/>
  <c r="AG87" i="31"/>
  <c r="AF88" i="31"/>
  <c r="AG88" i="31"/>
  <c r="AF89" i="31"/>
  <c r="AG89" i="31"/>
  <c r="AF90" i="31"/>
  <c r="AG90" i="31"/>
  <c r="AF91" i="31"/>
  <c r="AG91" i="31"/>
  <c r="AF92" i="31"/>
  <c r="AG92" i="31"/>
  <c r="AH92" i="31"/>
  <c r="AF93" i="31"/>
  <c r="AG93" i="31"/>
  <c r="AF94" i="31"/>
  <c r="AG94" i="31"/>
  <c r="AF95" i="31"/>
  <c r="AG95" i="31"/>
  <c r="AF96" i="31"/>
  <c r="AG96" i="31"/>
  <c r="AH96" i="31" s="1"/>
  <c r="AF97" i="31"/>
  <c r="AG97" i="31"/>
  <c r="AF98" i="31"/>
  <c r="AG98" i="31"/>
  <c r="AF99" i="31"/>
  <c r="AG99" i="31"/>
  <c r="AF100" i="31"/>
  <c r="AG100" i="31"/>
  <c r="AF101" i="31"/>
  <c r="AG101" i="31"/>
  <c r="AF102" i="31"/>
  <c r="AG102" i="31"/>
  <c r="AF103" i="31"/>
  <c r="AG103" i="31"/>
  <c r="AF104" i="31"/>
  <c r="AG104" i="31"/>
  <c r="AF105" i="31"/>
  <c r="AG105" i="31"/>
  <c r="AF106" i="31"/>
  <c r="AG106" i="31"/>
  <c r="AF107" i="31"/>
  <c r="AG107" i="31"/>
  <c r="AF108" i="31"/>
  <c r="AG108" i="31"/>
  <c r="AF109" i="31"/>
  <c r="AG109" i="31"/>
  <c r="AF110" i="31"/>
  <c r="AG110" i="31"/>
  <c r="AF111" i="31"/>
  <c r="AG111" i="31"/>
  <c r="AF112" i="31"/>
  <c r="AG112" i="31"/>
  <c r="AF113" i="31"/>
  <c r="AG113" i="31"/>
  <c r="AF114" i="31"/>
  <c r="AG114" i="31"/>
  <c r="AF115" i="31"/>
  <c r="AG115" i="31"/>
  <c r="AH115" i="31"/>
  <c r="AF116" i="31"/>
  <c r="AG116" i="31"/>
  <c r="AH116" i="31"/>
  <c r="AF117" i="31"/>
  <c r="AG117" i="31"/>
  <c r="AF118" i="31"/>
  <c r="AG118" i="31"/>
  <c r="AF119" i="31"/>
  <c r="AG119" i="31"/>
  <c r="AF120" i="31"/>
  <c r="AG120" i="31"/>
  <c r="AF121" i="31"/>
  <c r="AG121" i="31"/>
  <c r="AF122" i="31"/>
  <c r="AG122" i="31"/>
  <c r="AF123" i="31"/>
  <c r="AG123" i="31"/>
  <c r="AF124" i="31"/>
  <c r="AG124" i="31"/>
  <c r="AF125" i="31"/>
  <c r="AG125" i="31"/>
  <c r="AF126" i="31"/>
  <c r="AG126" i="31"/>
  <c r="AF127" i="31"/>
  <c r="AG127" i="31"/>
  <c r="AF128" i="31"/>
  <c r="AG128" i="31"/>
  <c r="AH128" i="31" s="1"/>
  <c r="AF129" i="31"/>
  <c r="AG129" i="31"/>
  <c r="AF130" i="31"/>
  <c r="AG130" i="31"/>
  <c r="AF131" i="31"/>
  <c r="AG131" i="31"/>
  <c r="AF132" i="31"/>
  <c r="AG132" i="31"/>
  <c r="AF133" i="31"/>
  <c r="AG133" i="31"/>
  <c r="AF134" i="31"/>
  <c r="AG134" i="31"/>
  <c r="AH134" i="31" s="1"/>
  <c r="AF135" i="31"/>
  <c r="AG135" i="31"/>
  <c r="AF136" i="31"/>
  <c r="AG136" i="31"/>
  <c r="AF137" i="31"/>
  <c r="AG137" i="31"/>
  <c r="AF138" i="31"/>
  <c r="AG138" i="31"/>
  <c r="AH138" i="31" s="1"/>
  <c r="AF139" i="31"/>
  <c r="AG139" i="31"/>
  <c r="AF140" i="31"/>
  <c r="AG140" i="31"/>
  <c r="AF141" i="31"/>
  <c r="AG141" i="31"/>
  <c r="AF142" i="31"/>
  <c r="AG142" i="31"/>
  <c r="AH142" i="31" s="1"/>
  <c r="AF143" i="31"/>
  <c r="AG143" i="31"/>
  <c r="AF144" i="31"/>
  <c r="AG144" i="31"/>
  <c r="AF145" i="31"/>
  <c r="AG145" i="31"/>
  <c r="AF146" i="31"/>
  <c r="AG146" i="31"/>
  <c r="AF147" i="31"/>
  <c r="AG147" i="31"/>
  <c r="AF148" i="31"/>
  <c r="AG148" i="31"/>
  <c r="AF149" i="31"/>
  <c r="AG149" i="31"/>
  <c r="AF150" i="31"/>
  <c r="AG150" i="31"/>
  <c r="AH150" i="31" s="1"/>
  <c r="AF151" i="31"/>
  <c r="AG151" i="31"/>
  <c r="AF152" i="31"/>
  <c r="AG152" i="31"/>
  <c r="AF153" i="31"/>
  <c r="AG153" i="31"/>
  <c r="AF154" i="31"/>
  <c r="AG154" i="31"/>
  <c r="AF155" i="31"/>
  <c r="AG155" i="31"/>
  <c r="AF156" i="31"/>
  <c r="AG156" i="31"/>
  <c r="AF157" i="31"/>
  <c r="AG157" i="31"/>
  <c r="AF158" i="31"/>
  <c r="AG158" i="31"/>
  <c r="AH158" i="31" s="1"/>
  <c r="AF159" i="31"/>
  <c r="AG159" i="31"/>
  <c r="AH159" i="31"/>
  <c r="AF160" i="31"/>
  <c r="AG160" i="31"/>
  <c r="AF161" i="31"/>
  <c r="AG161" i="31"/>
  <c r="AF162" i="31"/>
  <c r="AG162" i="31"/>
  <c r="AF163" i="31"/>
  <c r="AG163" i="31"/>
  <c r="AF164" i="31"/>
  <c r="AG164" i="31"/>
  <c r="AF165" i="31"/>
  <c r="AG165" i="31"/>
  <c r="AF166" i="31"/>
  <c r="AG166" i="31"/>
  <c r="AF167" i="31"/>
  <c r="AG167" i="31"/>
  <c r="AH167" i="31" s="1"/>
  <c r="AF168" i="31"/>
  <c r="AG168" i="31"/>
  <c r="AF169" i="31"/>
  <c r="AG169" i="31"/>
  <c r="AF170" i="31"/>
  <c r="AG170" i="31"/>
  <c r="AF171" i="31"/>
  <c r="AG171" i="31"/>
  <c r="AH171" i="31"/>
  <c r="AF172" i="31"/>
  <c r="AG172" i="31"/>
  <c r="AF173" i="31"/>
  <c r="AG173" i="31"/>
  <c r="AF174" i="31"/>
  <c r="AG174" i="31"/>
  <c r="AF175" i="31"/>
  <c r="AG175" i="31"/>
  <c r="AH175" i="31" s="1"/>
  <c r="AF176" i="31"/>
  <c r="AG176" i="31"/>
  <c r="AF177" i="31"/>
  <c r="AG177" i="31"/>
  <c r="AF178" i="31"/>
  <c r="AG178" i="31"/>
  <c r="AH178" i="31"/>
  <c r="AF179" i="31"/>
  <c r="AG179" i="31"/>
  <c r="AF180" i="31"/>
  <c r="AG180" i="31"/>
  <c r="AF181" i="31"/>
  <c r="AG181" i="31"/>
  <c r="AF182" i="31"/>
  <c r="AG182" i="31"/>
  <c r="AF183" i="31"/>
  <c r="AG183" i="31"/>
  <c r="AF184" i="31"/>
  <c r="AG184" i="31"/>
  <c r="AF185" i="31"/>
  <c r="AG185" i="31"/>
  <c r="AF186" i="31"/>
  <c r="AG186" i="31"/>
  <c r="AF187" i="31"/>
  <c r="AG187" i="31"/>
  <c r="AF188" i="31"/>
  <c r="AG188" i="31"/>
  <c r="AF189" i="31"/>
  <c r="AG189" i="31"/>
  <c r="AF190" i="31"/>
  <c r="AG190" i="31"/>
  <c r="AF191" i="31"/>
  <c r="AG191" i="31"/>
  <c r="AH191" i="31"/>
  <c r="AF192" i="31"/>
  <c r="AG192" i="31"/>
  <c r="AF193" i="31"/>
  <c r="AG193" i="31"/>
  <c r="AF194" i="31"/>
  <c r="AG194" i="31"/>
  <c r="AF195" i="31"/>
  <c r="AG195" i="31"/>
  <c r="AH195" i="31" s="1"/>
  <c r="AF196" i="31"/>
  <c r="AG196" i="31"/>
  <c r="AF197" i="31"/>
  <c r="AG197" i="31"/>
  <c r="AF198" i="31"/>
  <c r="AG198" i="31"/>
  <c r="AH198" i="31" s="1"/>
  <c r="AF199" i="31"/>
  <c r="AG199" i="31"/>
  <c r="AF200" i="31"/>
  <c r="AG200" i="31"/>
  <c r="AF201" i="31"/>
  <c r="AG201" i="31"/>
  <c r="AF202" i="31"/>
  <c r="AG202" i="31"/>
  <c r="AH202" i="31" s="1"/>
  <c r="AF203" i="31"/>
  <c r="AG203" i="31"/>
  <c r="AF204" i="31"/>
  <c r="AG204" i="31"/>
  <c r="AF205" i="31"/>
  <c r="AG205" i="31"/>
  <c r="AF206" i="31"/>
  <c r="AG206" i="31"/>
  <c r="AH206" i="31" s="1"/>
  <c r="AF207" i="31"/>
  <c r="AG207" i="31"/>
  <c r="AF208" i="31"/>
  <c r="AG208" i="31"/>
  <c r="AF209" i="31"/>
  <c r="AG209" i="31"/>
  <c r="AF210" i="31"/>
  <c r="AG210" i="31"/>
  <c r="AF211" i="31"/>
  <c r="AG211" i="31"/>
  <c r="AF212" i="31"/>
  <c r="AG212" i="31"/>
  <c r="AF213" i="31"/>
  <c r="AG213" i="31"/>
  <c r="AF214" i="31"/>
  <c r="AG214" i="31"/>
  <c r="AH214" i="31" s="1"/>
  <c r="AF215" i="31"/>
  <c r="AG215" i="31"/>
  <c r="AF216" i="31"/>
  <c r="AG216" i="31"/>
  <c r="AF217" i="31"/>
  <c r="AG217" i="31"/>
  <c r="AF218" i="31"/>
  <c r="AG218" i="31"/>
  <c r="AF219" i="31"/>
  <c r="AG219" i="31"/>
  <c r="AF220" i="31"/>
  <c r="AG220" i="31"/>
  <c r="AF221" i="31"/>
  <c r="AG221" i="31"/>
  <c r="AF222" i="31"/>
  <c r="AG222" i="31"/>
  <c r="AH222" i="31" s="1"/>
  <c r="AF223" i="31"/>
  <c r="AG223" i="31"/>
  <c r="AF224" i="31"/>
  <c r="AG224" i="31"/>
  <c r="AF225" i="31"/>
  <c r="AG225" i="31"/>
  <c r="AF226" i="31"/>
  <c r="AG226" i="31"/>
  <c r="AF227" i="31"/>
  <c r="AG227" i="31"/>
  <c r="AF228" i="31"/>
  <c r="AG228" i="31"/>
  <c r="AF229" i="31"/>
  <c r="AG229" i="31"/>
  <c r="AF230" i="31"/>
  <c r="AG230" i="31"/>
  <c r="AH230" i="31" s="1"/>
  <c r="AF231" i="31"/>
  <c r="AG231" i="31"/>
  <c r="AH231" i="31" s="1"/>
  <c r="AF232" i="31"/>
  <c r="AG232" i="31"/>
  <c r="AF233" i="31"/>
  <c r="AG233" i="31"/>
  <c r="AF234" i="31"/>
  <c r="AG234" i="31"/>
  <c r="AF235" i="31"/>
  <c r="AG235" i="31"/>
  <c r="AH235" i="31"/>
  <c r="AF236" i="31"/>
  <c r="AG236" i="31"/>
  <c r="AF237" i="31"/>
  <c r="AG237" i="31"/>
  <c r="AF238" i="31"/>
  <c r="AG238" i="31"/>
  <c r="AF239" i="31"/>
  <c r="AG239" i="31"/>
  <c r="AH239" i="31" s="1"/>
  <c r="AF240" i="31"/>
  <c r="AG240" i="31"/>
  <c r="AF241" i="31"/>
  <c r="AG241" i="31"/>
  <c r="AF242" i="31"/>
  <c r="AG242" i="31"/>
  <c r="AF243" i="31"/>
  <c r="AG243" i="31"/>
  <c r="AF244" i="31"/>
  <c r="AG244" i="31"/>
  <c r="AF245" i="31"/>
  <c r="AG245" i="31"/>
  <c r="AF246" i="31"/>
  <c r="AG246" i="31"/>
  <c r="AF247" i="31"/>
  <c r="AG247" i="31"/>
  <c r="AF248" i="31"/>
  <c r="AG248" i="31"/>
  <c r="AF249" i="31"/>
  <c r="AG249" i="31"/>
  <c r="AF250" i="31"/>
  <c r="AG250" i="31"/>
  <c r="AF251" i="31"/>
  <c r="AG251" i="31"/>
  <c r="AF252" i="31"/>
  <c r="AG252" i="31"/>
  <c r="AF253" i="31"/>
  <c r="AG253" i="31"/>
  <c r="AF254" i="31"/>
  <c r="AG254" i="31"/>
  <c r="AF255" i="31"/>
  <c r="AG255" i="31"/>
  <c r="AF256" i="31"/>
  <c r="AG256" i="31"/>
  <c r="AF257" i="31"/>
  <c r="AG257" i="31"/>
  <c r="AF258" i="31"/>
  <c r="AG258" i="31"/>
  <c r="AH258" i="31" s="1"/>
  <c r="AF259" i="31"/>
  <c r="AG259" i="31"/>
  <c r="AF260" i="31"/>
  <c r="AG260" i="31"/>
  <c r="AF261" i="31"/>
  <c r="AG261" i="31"/>
  <c r="AF262" i="31"/>
  <c r="AG262" i="31"/>
  <c r="AH262" i="31" s="1"/>
  <c r="AF263" i="31"/>
  <c r="AG263" i="31"/>
  <c r="AF264" i="31"/>
  <c r="AG264" i="31"/>
  <c r="AF265" i="31"/>
  <c r="AG265" i="31"/>
  <c r="AF266" i="31"/>
  <c r="AG266" i="31"/>
  <c r="AH266" i="31" s="1"/>
  <c r="AF267" i="31"/>
  <c r="AG267" i="31"/>
  <c r="AF268" i="31"/>
  <c r="AG268" i="31"/>
  <c r="AF269" i="31"/>
  <c r="AG269" i="31"/>
  <c r="AF270" i="31"/>
  <c r="AG270" i="31"/>
  <c r="AF271" i="31"/>
  <c r="AG271" i="31"/>
  <c r="AF272" i="31"/>
  <c r="AG272" i="31"/>
  <c r="AF273" i="31"/>
  <c r="AG273" i="31"/>
  <c r="AF274" i="31"/>
  <c r="AG274" i="31"/>
  <c r="AH274" i="31" s="1"/>
  <c r="AF275" i="31"/>
  <c r="AG275" i="31"/>
  <c r="AH275" i="31"/>
  <c r="AF276" i="31"/>
  <c r="AG276" i="31"/>
  <c r="AF277" i="31"/>
  <c r="AG277" i="31"/>
  <c r="AF278" i="31"/>
  <c r="AG278" i="31"/>
  <c r="AF279" i="31"/>
  <c r="AG279" i="31"/>
  <c r="AF280" i="31"/>
  <c r="AG280" i="31"/>
  <c r="AF281" i="31"/>
  <c r="AG281" i="31"/>
  <c r="AF282" i="31"/>
  <c r="AG282" i="31"/>
  <c r="AF283" i="31"/>
  <c r="AG283" i="31"/>
  <c r="AH283" i="31"/>
  <c r="AF284" i="31"/>
  <c r="AG284" i="31"/>
  <c r="AF285" i="31"/>
  <c r="AG285" i="31"/>
  <c r="AF286" i="31"/>
  <c r="AG286" i="31"/>
  <c r="AF287" i="31"/>
  <c r="AG287" i="31"/>
  <c r="AF288" i="31"/>
  <c r="AG288" i="31"/>
  <c r="AF289" i="31"/>
  <c r="AG289" i="31"/>
  <c r="AF290" i="31"/>
  <c r="AG290" i="31"/>
  <c r="AH290" i="31" s="1"/>
  <c r="AF291" i="31"/>
  <c r="AG291" i="31"/>
  <c r="AF292" i="31"/>
  <c r="AG292" i="31"/>
  <c r="AF293" i="31"/>
  <c r="AG293" i="31"/>
  <c r="AF294" i="31"/>
  <c r="AG294" i="31"/>
  <c r="AF295" i="31"/>
  <c r="AG295" i="31"/>
  <c r="AF296" i="31"/>
  <c r="AG296" i="31"/>
  <c r="AF297" i="31"/>
  <c r="AG297" i="31"/>
  <c r="AF298" i="31"/>
  <c r="AG298" i="31"/>
  <c r="AF299" i="31"/>
  <c r="AG299" i="31"/>
  <c r="AF300" i="31"/>
  <c r="AG300" i="31"/>
  <c r="AF301" i="31"/>
  <c r="AG301" i="31"/>
  <c r="AF302" i="31"/>
  <c r="AG302" i="31"/>
  <c r="AH302" i="31"/>
  <c r="AF303" i="31"/>
  <c r="AG303" i="31"/>
  <c r="AH303" i="31"/>
  <c r="AF304" i="31"/>
  <c r="AG304" i="31"/>
  <c r="AF305" i="31"/>
  <c r="AG305" i="31"/>
  <c r="AF306" i="31"/>
  <c r="AG306" i="31"/>
  <c r="AF307" i="31"/>
  <c r="AG307" i="31"/>
  <c r="AF308" i="31"/>
  <c r="AG308" i="31"/>
  <c r="AF309" i="31"/>
  <c r="AG309" i="31"/>
  <c r="AF310" i="31"/>
  <c r="AG310" i="31"/>
  <c r="AF311" i="31"/>
  <c r="AG311" i="31"/>
  <c r="AF312" i="31"/>
  <c r="AG312" i="31"/>
  <c r="AF313" i="31"/>
  <c r="AG313" i="31"/>
  <c r="AF314" i="31"/>
  <c r="AG314" i="31"/>
  <c r="AF315" i="31"/>
  <c r="AG315" i="31"/>
  <c r="AF316" i="31"/>
  <c r="AG316" i="31"/>
  <c r="AF317" i="31"/>
  <c r="AG317" i="31"/>
  <c r="AF318" i="31"/>
  <c r="AG318" i="31"/>
  <c r="AF319" i="31"/>
  <c r="AG319" i="31"/>
  <c r="AF320" i="31"/>
  <c r="AG320" i="31"/>
  <c r="AF321" i="31"/>
  <c r="AG321" i="31"/>
  <c r="AF322" i="31"/>
  <c r="AG322" i="31"/>
  <c r="AH322" i="31" s="1"/>
  <c r="AF323" i="31"/>
  <c r="AG323" i="31"/>
  <c r="AF324" i="31"/>
  <c r="AG324" i="31"/>
  <c r="AF325" i="31"/>
  <c r="AG325" i="31"/>
  <c r="AF326" i="31"/>
  <c r="AG326" i="31"/>
  <c r="AH326" i="31" s="1"/>
  <c r="AF327" i="31"/>
  <c r="AG327" i="31"/>
  <c r="AF328" i="31"/>
  <c r="AG328" i="31"/>
  <c r="AF329" i="31"/>
  <c r="AG329" i="31"/>
  <c r="AF330" i="31"/>
  <c r="AG330" i="31"/>
  <c r="AF331" i="31"/>
  <c r="AG331" i="31"/>
  <c r="AF332" i="31"/>
  <c r="AG332" i="31"/>
  <c r="AF333" i="31"/>
  <c r="AG333" i="31"/>
  <c r="AF334" i="31"/>
  <c r="AG334" i="31"/>
  <c r="AF335" i="31"/>
  <c r="AG335" i="31"/>
  <c r="AF336" i="31"/>
  <c r="AG336" i="31"/>
  <c r="AF337" i="31"/>
  <c r="AG337" i="31"/>
  <c r="AF338" i="31"/>
  <c r="AG338" i="31"/>
  <c r="AF339" i="31"/>
  <c r="AG339" i="31"/>
  <c r="AH339" i="31"/>
  <c r="AF340" i="31"/>
  <c r="AG340" i="31"/>
  <c r="AF341" i="31"/>
  <c r="AG341" i="31"/>
  <c r="AH341" i="31" s="1"/>
  <c r="AF342" i="31"/>
  <c r="AG342" i="31"/>
  <c r="AF343" i="31"/>
  <c r="AG343" i="31"/>
  <c r="AF344" i="31"/>
  <c r="AG344" i="31"/>
  <c r="AF345" i="31"/>
  <c r="AG345" i="31"/>
  <c r="AF346" i="31"/>
  <c r="AG346" i="31"/>
  <c r="AH346" i="31"/>
  <c r="AF347" i="31"/>
  <c r="AG347" i="31"/>
  <c r="AF348" i="31"/>
  <c r="AG348" i="31"/>
  <c r="AF349" i="31"/>
  <c r="AG349" i="31"/>
  <c r="AF350" i="31"/>
  <c r="AG350" i="31"/>
  <c r="AH350" i="31" s="1"/>
  <c r="AF351" i="31"/>
  <c r="AG351" i="31"/>
  <c r="AF352" i="31"/>
  <c r="AG352" i="31"/>
  <c r="AF353" i="31"/>
  <c r="AG353" i="31"/>
  <c r="AF354" i="31"/>
  <c r="AG354" i="31"/>
  <c r="AF355" i="31"/>
  <c r="AG355" i="31"/>
  <c r="AF356" i="31"/>
  <c r="AG356" i="31"/>
  <c r="AF357" i="31"/>
  <c r="AG357" i="31"/>
  <c r="AF358" i="31"/>
  <c r="AG358" i="31"/>
  <c r="AF359" i="31"/>
  <c r="AG359" i="31"/>
  <c r="AF360" i="31"/>
  <c r="AG360" i="31"/>
  <c r="AF361" i="31"/>
  <c r="AG361" i="31"/>
  <c r="AF362" i="31"/>
  <c r="AG362" i="31"/>
  <c r="AF363" i="31"/>
  <c r="AG363" i="31"/>
  <c r="AF364" i="31"/>
  <c r="AG364" i="31"/>
  <c r="AF365" i="31"/>
  <c r="AG365" i="31"/>
  <c r="AF366" i="31"/>
  <c r="AG366" i="31"/>
  <c r="AF367" i="31"/>
  <c r="AG367" i="31"/>
  <c r="AF368" i="31"/>
  <c r="AG368" i="31"/>
  <c r="AF369" i="31"/>
  <c r="AG369" i="31"/>
  <c r="AF370" i="31"/>
  <c r="AG370" i="31"/>
  <c r="AF371" i="31"/>
  <c r="AG371" i="31"/>
  <c r="AH371" i="31"/>
  <c r="AF372" i="31"/>
  <c r="AG372" i="31"/>
  <c r="AF373" i="31"/>
  <c r="AG373" i="31"/>
  <c r="AH373" i="31" s="1"/>
  <c r="AF374" i="31"/>
  <c r="AG374" i="31"/>
  <c r="AF375" i="31"/>
  <c r="AG375" i="31"/>
  <c r="AF376" i="31"/>
  <c r="AG376" i="31"/>
  <c r="AF377" i="31"/>
  <c r="AG377" i="31"/>
  <c r="AH377" i="31" s="1"/>
  <c r="AF378" i="31"/>
  <c r="AG378" i="31"/>
  <c r="AF379" i="31"/>
  <c r="AG379" i="31"/>
  <c r="AF380" i="31"/>
  <c r="AG380" i="31"/>
  <c r="AF381" i="31"/>
  <c r="AG381" i="31"/>
  <c r="AF382" i="31"/>
  <c r="AG382" i="31"/>
  <c r="AF383" i="31"/>
  <c r="AG383" i="31"/>
  <c r="AF384" i="31"/>
  <c r="AG384" i="31"/>
  <c r="AF385" i="31"/>
  <c r="AG385" i="31"/>
  <c r="AF386" i="31"/>
  <c r="AG386" i="31"/>
  <c r="AH386" i="31" s="1"/>
  <c r="AF387" i="31"/>
  <c r="AG387" i="31"/>
  <c r="AF388" i="31"/>
  <c r="AG388" i="31"/>
  <c r="AF389" i="31"/>
  <c r="AG389" i="31"/>
  <c r="AF390" i="31"/>
  <c r="AG390" i="31"/>
  <c r="AF391" i="31"/>
  <c r="AG391" i="31"/>
  <c r="AF392" i="31"/>
  <c r="AG392" i="31"/>
  <c r="AF393" i="31"/>
  <c r="AG393" i="31"/>
  <c r="AF394" i="31"/>
  <c r="AG394" i="31"/>
  <c r="AF395" i="31"/>
  <c r="AG395" i="31"/>
  <c r="AF396" i="31"/>
  <c r="AG396" i="31"/>
  <c r="AF397" i="31"/>
  <c r="AG397" i="31"/>
  <c r="AH397" i="31"/>
  <c r="AF398" i="31"/>
  <c r="AG398" i="31"/>
  <c r="AF399" i="31"/>
  <c r="AG399" i="31"/>
  <c r="AF400" i="31"/>
  <c r="AG400" i="31"/>
  <c r="AF401" i="31"/>
  <c r="AG401" i="31"/>
  <c r="AH401" i="31"/>
  <c r="AF402" i="31"/>
  <c r="AG402" i="31"/>
  <c r="AF403" i="31"/>
  <c r="AG403" i="31"/>
  <c r="AF404" i="31"/>
  <c r="AG404" i="31"/>
  <c r="AF405" i="31"/>
  <c r="AG405" i="31"/>
  <c r="AH405" i="31" s="1"/>
  <c r="AF406" i="31"/>
  <c r="AG406" i="31"/>
  <c r="AF407" i="31"/>
  <c r="AG407" i="31"/>
  <c r="AF408" i="31"/>
  <c r="AG408" i="31"/>
  <c r="AH408" i="31" s="1"/>
  <c r="AF409" i="31"/>
  <c r="AG409" i="31"/>
  <c r="AF410" i="31"/>
  <c r="AG410" i="31"/>
  <c r="AF411" i="31"/>
  <c r="AG411" i="31"/>
  <c r="AF412" i="31"/>
  <c r="AG412" i="31"/>
  <c r="AH412" i="31" s="1"/>
  <c r="AF413" i="31"/>
  <c r="AG413" i="31"/>
  <c r="AF414" i="31"/>
  <c r="AG414" i="31"/>
  <c r="AF415" i="31"/>
  <c r="AG415" i="31"/>
  <c r="AF416" i="31"/>
  <c r="AG416" i="31"/>
  <c r="AF417" i="31"/>
  <c r="AG417" i="31"/>
  <c r="AF418" i="31"/>
  <c r="AG418" i="31"/>
  <c r="AF419" i="31"/>
  <c r="AG419" i="31"/>
  <c r="AF420" i="31"/>
  <c r="AG420" i="31"/>
  <c r="AH420" i="31"/>
  <c r="AF421" i="31"/>
  <c r="AG421" i="31"/>
  <c r="AF422" i="31"/>
  <c r="AG422" i="31"/>
  <c r="AF423" i="31"/>
  <c r="AG423" i="31"/>
  <c r="AF424" i="31"/>
  <c r="AG424" i="31"/>
  <c r="AF425" i="31"/>
  <c r="AG425" i="31"/>
  <c r="AH425" i="31"/>
  <c r="AF426" i="31"/>
  <c r="AG426" i="31"/>
  <c r="AF427" i="31"/>
  <c r="AG427" i="31"/>
  <c r="AF428" i="31"/>
  <c r="AG428" i="31"/>
  <c r="AF429" i="31"/>
  <c r="AG429" i="31"/>
  <c r="AH429" i="31" s="1"/>
  <c r="AF430" i="31"/>
  <c r="AG430" i="31"/>
  <c r="AF431" i="31"/>
  <c r="AG431" i="31"/>
  <c r="AF432" i="31"/>
  <c r="AG432" i="31"/>
  <c r="AF433" i="31"/>
  <c r="AG433" i="31"/>
  <c r="AF434" i="31"/>
  <c r="AG434" i="31"/>
  <c r="AF435" i="31"/>
  <c r="AG435" i="31"/>
  <c r="AF436" i="31"/>
  <c r="AG436" i="31"/>
  <c r="AF437" i="31"/>
  <c r="AG437" i="31"/>
  <c r="AF438" i="31"/>
  <c r="AG438" i="31"/>
  <c r="AF439" i="31"/>
  <c r="AG439" i="31"/>
  <c r="AF440" i="31"/>
  <c r="AG440" i="31"/>
  <c r="AF441" i="31"/>
  <c r="AG441" i="31"/>
  <c r="AF442" i="31"/>
  <c r="AG442" i="31"/>
  <c r="AF443" i="31"/>
  <c r="AG443" i="31"/>
  <c r="AF444" i="31"/>
  <c r="AG444" i="31"/>
  <c r="AF445" i="31"/>
  <c r="AG445" i="31"/>
  <c r="AH445" i="31"/>
  <c r="AF446" i="31"/>
  <c r="AG446" i="31"/>
  <c r="AF447" i="31"/>
  <c r="AG447" i="31"/>
  <c r="AF448" i="31"/>
  <c r="AG448" i="31"/>
  <c r="AH448" i="31" s="1"/>
  <c r="AF449" i="31"/>
  <c r="AG449" i="31"/>
  <c r="AF450" i="31"/>
  <c r="AG450" i="31"/>
  <c r="AF451" i="31"/>
  <c r="AG451" i="31"/>
  <c r="AF452" i="31"/>
  <c r="AG452" i="31"/>
  <c r="AH452" i="31"/>
  <c r="AF453" i="31"/>
  <c r="AG453" i="31"/>
  <c r="AF454" i="31"/>
  <c r="AG454" i="31"/>
  <c r="AF455" i="31"/>
  <c r="AG455" i="31"/>
  <c r="AF456" i="31"/>
  <c r="AG456" i="31"/>
  <c r="AH456" i="31" s="1"/>
  <c r="AF457" i="31"/>
  <c r="AG457" i="31"/>
  <c r="AH457" i="31"/>
  <c r="AF458" i="31"/>
  <c r="AG458" i="31"/>
  <c r="AF459" i="31"/>
  <c r="AG459" i="31"/>
  <c r="AF460" i="31"/>
  <c r="AG460" i="31"/>
  <c r="AF461" i="31"/>
  <c r="AG461" i="31"/>
  <c r="AF462" i="31"/>
  <c r="AG462" i="31"/>
  <c r="AF463" i="31"/>
  <c r="AG463" i="31"/>
  <c r="AF464" i="31"/>
  <c r="AG464" i="31"/>
  <c r="AF465" i="31"/>
  <c r="AG465" i="31"/>
  <c r="AF466" i="31"/>
  <c r="AG466" i="31"/>
  <c r="AF467" i="31"/>
  <c r="AG467" i="31"/>
  <c r="AF468" i="31"/>
  <c r="AG468" i="31"/>
  <c r="AF469" i="31"/>
  <c r="AG469" i="31"/>
  <c r="AH469" i="31"/>
  <c r="AF470" i="31"/>
  <c r="AG470" i="31"/>
  <c r="AF471" i="31"/>
  <c r="AG471" i="31"/>
  <c r="AF472" i="31"/>
  <c r="AG472" i="31"/>
  <c r="AF473" i="31"/>
  <c r="AG473" i="31"/>
  <c r="AH473" i="31" s="1"/>
  <c r="AF474" i="31"/>
  <c r="AG474" i="31"/>
  <c r="AF475" i="31"/>
  <c r="AG475" i="31"/>
  <c r="AF476" i="31"/>
  <c r="AG476" i="31"/>
  <c r="AH476" i="31"/>
  <c r="AF477" i="31"/>
  <c r="AG477" i="31"/>
  <c r="AF478" i="31"/>
  <c r="AG478" i="31"/>
  <c r="AF479" i="31"/>
  <c r="AG479" i="31"/>
  <c r="AF480" i="31"/>
  <c r="AG480" i="31"/>
  <c r="AF481" i="31"/>
  <c r="AG481" i="31"/>
  <c r="AF482" i="31"/>
  <c r="AG482" i="31"/>
  <c r="AF483" i="31"/>
  <c r="AG483" i="31"/>
  <c r="AF484" i="31"/>
  <c r="AG484" i="31"/>
  <c r="AF485" i="31"/>
  <c r="AG485" i="31"/>
  <c r="AF486" i="31"/>
  <c r="AG486" i="31"/>
  <c r="AF487" i="31"/>
  <c r="AG487" i="31"/>
  <c r="AF488" i="31"/>
  <c r="AG488" i="31"/>
  <c r="AF489" i="31"/>
  <c r="AG489" i="31"/>
  <c r="AH489" i="31"/>
  <c r="AF490" i="31"/>
  <c r="AG490" i="31"/>
  <c r="AF491" i="31"/>
  <c r="AG491" i="31"/>
  <c r="AF492" i="31"/>
  <c r="AG492" i="31"/>
  <c r="AF493" i="31"/>
  <c r="AG493" i="31"/>
  <c r="AH493" i="31" s="1"/>
  <c r="AF494" i="31"/>
  <c r="AG494" i="31"/>
  <c r="AF495" i="31"/>
  <c r="AG495" i="31"/>
  <c r="AF496" i="31"/>
  <c r="AG496" i="31"/>
  <c r="AH496" i="31" s="1"/>
  <c r="AF497" i="31"/>
  <c r="AG497" i="31"/>
  <c r="AF498" i="31"/>
  <c r="AG498" i="31"/>
  <c r="AF499" i="31"/>
  <c r="AG499" i="31"/>
  <c r="AF500" i="31"/>
  <c r="AG500" i="31"/>
  <c r="AH500" i="31" s="1"/>
  <c r="AF501" i="31"/>
  <c r="AG501" i="31"/>
  <c r="AF502" i="31"/>
  <c r="AG502" i="31"/>
  <c r="AF503" i="31"/>
  <c r="AG503" i="31"/>
  <c r="AF504" i="31"/>
  <c r="AG504" i="31"/>
  <c r="AH504" i="31"/>
  <c r="AF505" i="31"/>
  <c r="AG505" i="31"/>
  <c r="AF506" i="31"/>
  <c r="AG506" i="31"/>
  <c r="AF507" i="31"/>
  <c r="AG507" i="31"/>
  <c r="AF508" i="31"/>
  <c r="AG508" i="31"/>
  <c r="AF509" i="31"/>
  <c r="AG509" i="31"/>
  <c r="AH509" i="31" s="1"/>
  <c r="AF510" i="31"/>
  <c r="AG510" i="31"/>
  <c r="AF511" i="31"/>
  <c r="AG511" i="31"/>
  <c r="AF512" i="31"/>
  <c r="AG512" i="31"/>
  <c r="AF513" i="31"/>
  <c r="AG513" i="31"/>
  <c r="AF514" i="31"/>
  <c r="AG514" i="31"/>
  <c r="AF515" i="31"/>
  <c r="AG515" i="31"/>
  <c r="AF516" i="31"/>
  <c r="AG516" i="31"/>
  <c r="AF517" i="31"/>
  <c r="AG517" i="31"/>
  <c r="AH517" i="31" s="1"/>
  <c r="AF518" i="31"/>
  <c r="AG518" i="31"/>
  <c r="AF519" i="31"/>
  <c r="AG519" i="31"/>
  <c r="AF520" i="31"/>
  <c r="AG520" i="31"/>
  <c r="AF521" i="31"/>
  <c r="AG521" i="31"/>
  <c r="AH521" i="31" s="1"/>
  <c r="AF522" i="31"/>
  <c r="AG522" i="31"/>
  <c r="AF523" i="31"/>
  <c r="AG523" i="31"/>
  <c r="AF524" i="31"/>
  <c r="AG524" i="31"/>
  <c r="AF525" i="31"/>
  <c r="AG525" i="31"/>
  <c r="AF526" i="31"/>
  <c r="AG526" i="31"/>
  <c r="AF527" i="31"/>
  <c r="AG527" i="31"/>
  <c r="AF528" i="31"/>
  <c r="AG528" i="31"/>
  <c r="AF529" i="31"/>
  <c r="AG529" i="31"/>
  <c r="AH529" i="31" s="1"/>
  <c r="AF530" i="31"/>
  <c r="AG530" i="31"/>
  <c r="AF531" i="31"/>
  <c r="AG531" i="31"/>
  <c r="AF532" i="31"/>
  <c r="AG532" i="31"/>
  <c r="AF533" i="31"/>
  <c r="AG533" i="31"/>
  <c r="AH533" i="31" s="1"/>
  <c r="AF534" i="31"/>
  <c r="AG534" i="31"/>
  <c r="AF535" i="31"/>
  <c r="AG535" i="31"/>
  <c r="AF536" i="31"/>
  <c r="AG536" i="31"/>
  <c r="AF537" i="31"/>
  <c r="AG537" i="31"/>
  <c r="AF538" i="31"/>
  <c r="AG538" i="31"/>
  <c r="AH538" i="31"/>
  <c r="AF539" i="31"/>
  <c r="AG539" i="31"/>
  <c r="AF540" i="31"/>
  <c r="AG540" i="31"/>
  <c r="AF541" i="31"/>
  <c r="AG541" i="31"/>
  <c r="AF542" i="31"/>
  <c r="AG542" i="31"/>
  <c r="AH542" i="31"/>
  <c r="AF543" i="31"/>
  <c r="AG543" i="31"/>
  <c r="AF544" i="31"/>
  <c r="AG544" i="31"/>
  <c r="AF545" i="31"/>
  <c r="AG545" i="31"/>
  <c r="AF546" i="31"/>
  <c r="AG546" i="31"/>
  <c r="AH546" i="31" s="1"/>
  <c r="AF547" i="31"/>
  <c r="AG547" i="31"/>
  <c r="AF548" i="31"/>
  <c r="AG548" i="31"/>
  <c r="AF549" i="31"/>
  <c r="AG549" i="31"/>
  <c r="AH549" i="31" s="1"/>
  <c r="AF550" i="31"/>
  <c r="AG550" i="31"/>
  <c r="AF551" i="31"/>
  <c r="AG551" i="31"/>
  <c r="AF552" i="31"/>
  <c r="AG552" i="31"/>
  <c r="AF553" i="31"/>
  <c r="AG553" i="31"/>
  <c r="AH553" i="31" s="1"/>
  <c r="AF554" i="31"/>
  <c r="AG554" i="31"/>
  <c r="AF555" i="31"/>
  <c r="AG555" i="31"/>
  <c r="AF556" i="31"/>
  <c r="AG556" i="31"/>
  <c r="AF557" i="31"/>
  <c r="AG557" i="31"/>
  <c r="AF558" i="31"/>
  <c r="AG558" i="31"/>
  <c r="AF559" i="31"/>
  <c r="AG559" i="31"/>
  <c r="AF560" i="31"/>
  <c r="AG560" i="31"/>
  <c r="AF561" i="31"/>
  <c r="AG561" i="31"/>
  <c r="AF562" i="31"/>
  <c r="AG562" i="31"/>
  <c r="AF563" i="31"/>
  <c r="AG563" i="31"/>
  <c r="AF564" i="31"/>
  <c r="AG564" i="31"/>
  <c r="AF565" i="31"/>
  <c r="AG565" i="31"/>
  <c r="AH565" i="31" s="1"/>
  <c r="AF566" i="31"/>
  <c r="AG566" i="31"/>
  <c r="AF567" i="31"/>
  <c r="AG567" i="31"/>
  <c r="AF568" i="31"/>
  <c r="AG568" i="31"/>
  <c r="AF569" i="31"/>
  <c r="AG569" i="31"/>
  <c r="AF570" i="31"/>
  <c r="AG570" i="31"/>
  <c r="AF571" i="31"/>
  <c r="AG571" i="31"/>
  <c r="AF572" i="31"/>
  <c r="AG572" i="31"/>
  <c r="AF573" i="31"/>
  <c r="AG573" i="31"/>
  <c r="AH573" i="31" s="1"/>
  <c r="AF574" i="31"/>
  <c r="AG574" i="31"/>
  <c r="AH574" i="31"/>
  <c r="AF575" i="31"/>
  <c r="AG575" i="31"/>
  <c r="AF576" i="31"/>
  <c r="AG576" i="31"/>
  <c r="AF577" i="31"/>
  <c r="AG577" i="31"/>
  <c r="AF578" i="31"/>
  <c r="AG578" i="31"/>
  <c r="AH578" i="31" s="1"/>
  <c r="AF579" i="31"/>
  <c r="AG579" i="31"/>
  <c r="AF580" i="31"/>
  <c r="AG580" i="31"/>
  <c r="AF581" i="31"/>
  <c r="AG581" i="31"/>
  <c r="AF582" i="31"/>
  <c r="AG582" i="31"/>
  <c r="AF583" i="31"/>
  <c r="AG583" i="31"/>
  <c r="AF584" i="31"/>
  <c r="AG584" i="31"/>
  <c r="AF585" i="31"/>
  <c r="AG585" i="31"/>
  <c r="AF586" i="31"/>
  <c r="AG586" i="31"/>
  <c r="AF587" i="31"/>
  <c r="AG587" i="31"/>
  <c r="AF588" i="31"/>
  <c r="AG588" i="31"/>
  <c r="AF589" i="31"/>
  <c r="AG589" i="31"/>
  <c r="AF590" i="31"/>
  <c r="AG590" i="31"/>
  <c r="AF591" i="31"/>
  <c r="AG591" i="31"/>
  <c r="AF592" i="31"/>
  <c r="AG592" i="31"/>
  <c r="AF593" i="31"/>
  <c r="AG593" i="31"/>
  <c r="AF594" i="31"/>
  <c r="AG594" i="31"/>
  <c r="AF595" i="31"/>
  <c r="AG595" i="31"/>
  <c r="AF596" i="31"/>
  <c r="AG596" i="31"/>
  <c r="AF597" i="31"/>
  <c r="AG597" i="31"/>
  <c r="AF598" i="31"/>
  <c r="AG598" i="31"/>
  <c r="AH598" i="31" s="1"/>
  <c r="AF599" i="31"/>
  <c r="AG599" i="31"/>
  <c r="AF600" i="31"/>
  <c r="AG600" i="31"/>
  <c r="AF601" i="31"/>
  <c r="AG601" i="31"/>
  <c r="AF602" i="31"/>
  <c r="AG602" i="31"/>
  <c r="AH602" i="31"/>
  <c r="AF603" i="31"/>
  <c r="AG603" i="31"/>
  <c r="AF604" i="31"/>
  <c r="AG604" i="31"/>
  <c r="AF605" i="31"/>
  <c r="AG605" i="31"/>
  <c r="AH605" i="31" s="1"/>
  <c r="AF606" i="31"/>
  <c r="AG606" i="31"/>
  <c r="AF607" i="31"/>
  <c r="AG607" i="31"/>
  <c r="AF608" i="31"/>
  <c r="AG608" i="31"/>
  <c r="AF609" i="31"/>
  <c r="AG609" i="31"/>
  <c r="AF610" i="31"/>
  <c r="AG610" i="31"/>
  <c r="AF611" i="31"/>
  <c r="AG611" i="31"/>
  <c r="AF612" i="31"/>
  <c r="AG612" i="31"/>
  <c r="AF613" i="31"/>
  <c r="AG613" i="31"/>
  <c r="AH613" i="31" s="1"/>
  <c r="AF614" i="31"/>
  <c r="AG614" i="31"/>
  <c r="AH614" i="31" s="1"/>
  <c r="AF615" i="31"/>
  <c r="AG615" i="31"/>
  <c r="AF616" i="31"/>
  <c r="AG616" i="31"/>
  <c r="AF617" i="31"/>
  <c r="AG617" i="31"/>
  <c r="AH617" i="31" s="1"/>
  <c r="AF618" i="31"/>
  <c r="AG618" i="31"/>
  <c r="AH618" i="31"/>
  <c r="AF619" i="31"/>
  <c r="AG619" i="31"/>
  <c r="AF620" i="31"/>
  <c r="AG620" i="31"/>
  <c r="AF621" i="31"/>
  <c r="AG621" i="31"/>
  <c r="AF622" i="31"/>
  <c r="AG622" i="31"/>
  <c r="AF623" i="31"/>
  <c r="AG623" i="31"/>
  <c r="AF624" i="31"/>
  <c r="AG624" i="31"/>
  <c r="AF625" i="31"/>
  <c r="AG625" i="31"/>
  <c r="AF626" i="31"/>
  <c r="AG626" i="31"/>
  <c r="AF627" i="31"/>
  <c r="AG627" i="31"/>
  <c r="AF628" i="31"/>
  <c r="AG628" i="31"/>
  <c r="AF629" i="31"/>
  <c r="AG629" i="31"/>
  <c r="AF630" i="31"/>
  <c r="AG630" i="31"/>
  <c r="AF631" i="31"/>
  <c r="AG631" i="31"/>
  <c r="AF632" i="31"/>
  <c r="AG632" i="31"/>
  <c r="AF633" i="31"/>
  <c r="AG633" i="31"/>
  <c r="AF634" i="31"/>
  <c r="AG634" i="31"/>
  <c r="AH634" i="31"/>
  <c r="AF635" i="31"/>
  <c r="AG635" i="31"/>
  <c r="AF636" i="31"/>
  <c r="AG636" i="31"/>
  <c r="AF637" i="31"/>
  <c r="AG637" i="31"/>
  <c r="AH637" i="31" s="1"/>
  <c r="AF638" i="31"/>
  <c r="AG638" i="31"/>
  <c r="AF639" i="31"/>
  <c r="AG639" i="31"/>
  <c r="AF640" i="31"/>
  <c r="AG640" i="31"/>
  <c r="AF641" i="31"/>
  <c r="AG641" i="31"/>
  <c r="AF642" i="31"/>
  <c r="AG642" i="31"/>
  <c r="AF643" i="31"/>
  <c r="AG643" i="31"/>
  <c r="AF644" i="31"/>
  <c r="AG644" i="31"/>
  <c r="AF645" i="31"/>
  <c r="AG645" i="31"/>
  <c r="AF646" i="31"/>
  <c r="AG646" i="31"/>
  <c r="AF647" i="31"/>
  <c r="AG647" i="31"/>
  <c r="AF648" i="31"/>
  <c r="AG648" i="31"/>
  <c r="AF649" i="31"/>
  <c r="AG649" i="31"/>
  <c r="AH649" i="31" s="1"/>
  <c r="AF650" i="31"/>
  <c r="AG650" i="31"/>
  <c r="AF651" i="31"/>
  <c r="AG651" i="31"/>
  <c r="AF652" i="31"/>
  <c r="AG652" i="31"/>
  <c r="AF653" i="31"/>
  <c r="AG653" i="31"/>
  <c r="AF654" i="31"/>
  <c r="AG654" i="31"/>
  <c r="AF655" i="31"/>
  <c r="AG655" i="31"/>
  <c r="AF656" i="31"/>
  <c r="AG656" i="31"/>
  <c r="AF657" i="31"/>
  <c r="AG657" i="31"/>
  <c r="AF658" i="31"/>
  <c r="AG658" i="31"/>
  <c r="AF659" i="31"/>
  <c r="AG659" i="31"/>
  <c r="AF660" i="31"/>
  <c r="AG660" i="31"/>
  <c r="AF661" i="31"/>
  <c r="AG661" i="31"/>
  <c r="AH661" i="31" s="1"/>
  <c r="AF662" i="31"/>
  <c r="AG662" i="31"/>
  <c r="AF663" i="31"/>
  <c r="AG663" i="31"/>
  <c r="AF664" i="31"/>
  <c r="AG664" i="31"/>
  <c r="AF665" i="31"/>
  <c r="AG665" i="31"/>
  <c r="AF666" i="31"/>
  <c r="AG666" i="31"/>
  <c r="AH666" i="31"/>
  <c r="AF667" i="31"/>
  <c r="AG667" i="31"/>
  <c r="AF668" i="31"/>
  <c r="AG668" i="31"/>
  <c r="AF669" i="31"/>
  <c r="AG669" i="31"/>
  <c r="AF670" i="31"/>
  <c r="AG670" i="31"/>
  <c r="AH670" i="31"/>
  <c r="AF671" i="31"/>
  <c r="AG671" i="31"/>
  <c r="AF672" i="31"/>
  <c r="AG672" i="31"/>
  <c r="AF673" i="31"/>
  <c r="AG673" i="31"/>
  <c r="AF674" i="31"/>
  <c r="AG674" i="31"/>
  <c r="AF675" i="31"/>
  <c r="AG675" i="31"/>
  <c r="AF676" i="31"/>
  <c r="AG676" i="31"/>
  <c r="AF677" i="31"/>
  <c r="AG677" i="31"/>
  <c r="AH677" i="31" s="1"/>
  <c r="AF678" i="31"/>
  <c r="AG678" i="31"/>
  <c r="AF679" i="31"/>
  <c r="AG679" i="31"/>
  <c r="AF680" i="31"/>
  <c r="AG680" i="31"/>
  <c r="AF681" i="31"/>
  <c r="AG681" i="31"/>
  <c r="AF682" i="31"/>
  <c r="AG682" i="31"/>
  <c r="AH682" i="31"/>
  <c r="AF683" i="31"/>
  <c r="AG683" i="31"/>
  <c r="AF684" i="31"/>
  <c r="AG684" i="31"/>
  <c r="AF685" i="31"/>
  <c r="AG685" i="31"/>
  <c r="AF686" i="31"/>
  <c r="AG686" i="31"/>
  <c r="AF687" i="31"/>
  <c r="AG687" i="31"/>
  <c r="AF688" i="31"/>
  <c r="AG688" i="31"/>
  <c r="AF689" i="31"/>
  <c r="AG689" i="31"/>
  <c r="AF690" i="31"/>
  <c r="AG690" i="31"/>
  <c r="AF691" i="31"/>
  <c r="AG691" i="31"/>
  <c r="AF692" i="31"/>
  <c r="AG692" i="31"/>
  <c r="AF693" i="31"/>
  <c r="AG693" i="31"/>
  <c r="AF694" i="31"/>
  <c r="AG694" i="31"/>
  <c r="AF695" i="31"/>
  <c r="AG695" i="31"/>
  <c r="AF696" i="31"/>
  <c r="AG696" i="31"/>
  <c r="AF697" i="31"/>
  <c r="AG697" i="31"/>
  <c r="AF698" i="31"/>
  <c r="AG698" i="31"/>
  <c r="AH698" i="31"/>
  <c r="AF699" i="31"/>
  <c r="AG699" i="31"/>
  <c r="AF700" i="31"/>
  <c r="AG700" i="31"/>
  <c r="AF701" i="31"/>
  <c r="AG701" i="31"/>
  <c r="AH701" i="31" s="1"/>
  <c r="AF702" i="31"/>
  <c r="AG702" i="31"/>
  <c r="AH702" i="31" s="1"/>
  <c r="AF703" i="31"/>
  <c r="AG703" i="31"/>
  <c r="AF704" i="31"/>
  <c r="AG704" i="31"/>
  <c r="AF705" i="31"/>
  <c r="AG705" i="31"/>
  <c r="AF706" i="31"/>
  <c r="AG706" i="31"/>
  <c r="AF707" i="31"/>
  <c r="AG707" i="31"/>
  <c r="AF708" i="31"/>
  <c r="AG708" i="31"/>
  <c r="AF709" i="31"/>
  <c r="AG709" i="31"/>
  <c r="AH709" i="31" s="1"/>
  <c r="AF710" i="31"/>
  <c r="AG710" i="31"/>
  <c r="AH710" i="31" s="1"/>
  <c r="AF711" i="31"/>
  <c r="AG711" i="31"/>
  <c r="AF712" i="31"/>
  <c r="AG712" i="31"/>
  <c r="AF713" i="31"/>
  <c r="AG713" i="31"/>
  <c r="AF714" i="31"/>
  <c r="AG714" i="31"/>
  <c r="AF715" i="31"/>
  <c r="AG715" i="31"/>
  <c r="AF716" i="31"/>
  <c r="AG716" i="31"/>
  <c r="AF717" i="31"/>
  <c r="AG717" i="31"/>
  <c r="AH717" i="31" s="1"/>
  <c r="AF718" i="31"/>
  <c r="AG718" i="31"/>
  <c r="AF719" i="31"/>
  <c r="AG719" i="31"/>
  <c r="AF720" i="31"/>
  <c r="AG720" i="31"/>
  <c r="AF721" i="31"/>
  <c r="AG721" i="31"/>
  <c r="AH721" i="31" s="1"/>
  <c r="AF722" i="31"/>
  <c r="AG722" i="31"/>
  <c r="AF723" i="31"/>
  <c r="AG723" i="31"/>
  <c r="AF724" i="31"/>
  <c r="AG724" i="31"/>
  <c r="AF725" i="31"/>
  <c r="AG725" i="31"/>
  <c r="AF726" i="31"/>
  <c r="AG726" i="31"/>
  <c r="AH726" i="31"/>
  <c r="AF727" i="31"/>
  <c r="AG727" i="31"/>
  <c r="AF728" i="31"/>
  <c r="AG728" i="31"/>
  <c r="AF729" i="31"/>
  <c r="AG729" i="31"/>
  <c r="AF730" i="31"/>
  <c r="AG730" i="31"/>
  <c r="AH730" i="31" s="1"/>
  <c r="AF731" i="31"/>
  <c r="AG731" i="31"/>
  <c r="AF732" i="31"/>
  <c r="AG732" i="31"/>
  <c r="AF733" i="31"/>
  <c r="AG733" i="31"/>
  <c r="AF734" i="31"/>
  <c r="AG734" i="31"/>
  <c r="AH734" i="31"/>
  <c r="AF735" i="31"/>
  <c r="AG735" i="31"/>
  <c r="AF736" i="31"/>
  <c r="AG736" i="31"/>
  <c r="AF737" i="31"/>
  <c r="AG737" i="31"/>
  <c r="AH737" i="31" s="1"/>
  <c r="AF738" i="31"/>
  <c r="AG738" i="31"/>
  <c r="AF739" i="31"/>
  <c r="AG739" i="31"/>
  <c r="AF740" i="31"/>
  <c r="AG740" i="31"/>
  <c r="AF741" i="31"/>
  <c r="AG741" i="31"/>
  <c r="AF742" i="31"/>
  <c r="AG742" i="31"/>
  <c r="AF743" i="31"/>
  <c r="AG743" i="31"/>
  <c r="H3" i="51"/>
  <c r="DK153" i="2"/>
  <c r="DM153" i="2" s="1"/>
  <c r="DJ153" i="2"/>
  <c r="DL153" i="2" s="1"/>
  <c r="DI153" i="2"/>
  <c r="DK152" i="2"/>
  <c r="DM152" i="2" s="1"/>
  <c r="DJ152" i="2"/>
  <c r="DL152" i="2" s="1"/>
  <c r="DI152" i="2"/>
  <c r="DK150" i="2"/>
  <c r="DM150" i="2" s="1"/>
  <c r="DJ150" i="2"/>
  <c r="DL150" i="2" s="1"/>
  <c r="DI150" i="2"/>
  <c r="DK149" i="2"/>
  <c r="DM149" i="2" s="1"/>
  <c r="DJ149" i="2"/>
  <c r="DL149" i="2" s="1"/>
  <c r="DI149" i="2"/>
  <c r="DK148" i="2"/>
  <c r="DM148" i="2" s="1"/>
  <c r="DJ148" i="2"/>
  <c r="DL148" i="2" s="1"/>
  <c r="DI148" i="2"/>
  <c r="DK147" i="2"/>
  <c r="DM147" i="2" s="1"/>
  <c r="DJ147" i="2"/>
  <c r="DL147" i="2" s="1"/>
  <c r="DI147" i="2"/>
  <c r="DK146" i="2"/>
  <c r="DM146" i="2" s="1"/>
  <c r="DJ146" i="2"/>
  <c r="DL146" i="2" s="1"/>
  <c r="DI146" i="2"/>
  <c r="DK145" i="2"/>
  <c r="DM145" i="2" s="1"/>
  <c r="DJ145" i="2"/>
  <c r="DL145" i="2" s="1"/>
  <c r="DI145" i="2"/>
  <c r="DA153" i="2"/>
  <c r="DC153" i="2" s="1"/>
  <c r="CZ153" i="2"/>
  <c r="DB153" i="2" s="1"/>
  <c r="CY153" i="2"/>
  <c r="DA152" i="2"/>
  <c r="DC152" i="2" s="1"/>
  <c r="CZ152" i="2"/>
  <c r="DB152" i="2" s="1"/>
  <c r="CY152" i="2"/>
  <c r="DA150" i="2"/>
  <c r="DC150" i="2" s="1"/>
  <c r="CZ150" i="2"/>
  <c r="DB150" i="2" s="1"/>
  <c r="CY150" i="2"/>
  <c r="DA149" i="2"/>
  <c r="DC149" i="2" s="1"/>
  <c r="CZ149" i="2"/>
  <c r="DB149" i="2" s="1"/>
  <c r="CY149" i="2"/>
  <c r="DA148" i="2"/>
  <c r="DC148" i="2" s="1"/>
  <c r="CZ148" i="2"/>
  <c r="DB148" i="2" s="1"/>
  <c r="CY148" i="2"/>
  <c r="DA147" i="2"/>
  <c r="DC147" i="2" s="1"/>
  <c r="CZ147" i="2"/>
  <c r="DB147" i="2" s="1"/>
  <c r="CY147" i="2"/>
  <c r="DA146" i="2"/>
  <c r="DC146" i="2" s="1"/>
  <c r="CZ146" i="2"/>
  <c r="DB146" i="2" s="1"/>
  <c r="CY146" i="2"/>
  <c r="DA145" i="2"/>
  <c r="DC145" i="2" s="1"/>
  <c r="CZ145" i="2"/>
  <c r="DB145" i="2" s="1"/>
  <c r="CY145" i="2"/>
  <c r="CQ153" i="2"/>
  <c r="CS153" i="2" s="1"/>
  <c r="CP153" i="2"/>
  <c r="CR153" i="2" s="1"/>
  <c r="K45" i="33" s="1"/>
  <c r="CO153" i="2"/>
  <c r="CQ152" i="2"/>
  <c r="CS152" i="2" s="1"/>
  <c r="CP152" i="2"/>
  <c r="CR152" i="2" s="1"/>
  <c r="K43" i="33" s="1"/>
  <c r="D6" i="51" s="1"/>
  <c r="I6" i="51" s="1"/>
  <c r="CO152" i="2"/>
  <c r="CQ150" i="2"/>
  <c r="CS150" i="2" s="1"/>
  <c r="CP150" i="2"/>
  <c r="CR150" i="2" s="1"/>
  <c r="CO150" i="2"/>
  <c r="CQ149" i="2"/>
  <c r="CS149" i="2" s="1"/>
  <c r="CP149" i="2"/>
  <c r="CR149" i="2" s="1"/>
  <c r="CO149" i="2"/>
  <c r="CQ148" i="2"/>
  <c r="CS148" i="2" s="1"/>
  <c r="CP148" i="2"/>
  <c r="CR148" i="2" s="1"/>
  <c r="CO148" i="2"/>
  <c r="CQ147" i="2"/>
  <c r="CS147" i="2" s="1"/>
  <c r="CP147" i="2"/>
  <c r="CR147" i="2" s="1"/>
  <c r="CO147" i="2"/>
  <c r="CQ146" i="2"/>
  <c r="CS146" i="2" s="1"/>
  <c r="CP146" i="2"/>
  <c r="CR146" i="2" s="1"/>
  <c r="CO146" i="2"/>
  <c r="CQ145" i="2"/>
  <c r="CS145" i="2" s="1"/>
  <c r="CP145" i="2"/>
  <c r="CR145" i="2" s="1"/>
  <c r="CO145" i="2"/>
  <c r="CG153" i="2"/>
  <c r="CI153" i="2" s="1"/>
  <c r="CF153" i="2"/>
  <c r="CH153" i="2" s="1"/>
  <c r="CE153" i="2"/>
  <c r="CG152" i="2"/>
  <c r="CI152" i="2" s="1"/>
  <c r="CF152" i="2"/>
  <c r="CH152" i="2" s="1"/>
  <c r="CE152" i="2"/>
  <c r="CG150" i="2"/>
  <c r="CI150" i="2" s="1"/>
  <c r="CF150" i="2"/>
  <c r="CH150" i="2" s="1"/>
  <c r="CE150" i="2"/>
  <c r="CG149" i="2"/>
  <c r="CI149" i="2" s="1"/>
  <c r="CF149" i="2"/>
  <c r="CH149" i="2" s="1"/>
  <c r="CE149" i="2"/>
  <c r="CG148" i="2"/>
  <c r="CI148" i="2" s="1"/>
  <c r="CF148" i="2"/>
  <c r="CH148" i="2" s="1"/>
  <c r="CE148" i="2"/>
  <c r="CG147" i="2"/>
  <c r="CI147" i="2" s="1"/>
  <c r="CF147" i="2"/>
  <c r="CH147" i="2" s="1"/>
  <c r="CE147" i="2"/>
  <c r="CG146" i="2"/>
  <c r="CI146" i="2" s="1"/>
  <c r="CF146" i="2"/>
  <c r="CH146" i="2" s="1"/>
  <c r="CE146" i="2"/>
  <c r="CG145" i="2"/>
  <c r="CI145" i="2" s="1"/>
  <c r="CF145" i="2"/>
  <c r="CH145" i="2" s="1"/>
  <c r="CE145" i="2"/>
  <c r="BW153" i="2"/>
  <c r="BY153" i="2" s="1"/>
  <c r="BV153" i="2"/>
  <c r="BX153" i="2" s="1"/>
  <c r="BU153" i="2"/>
  <c r="BW152" i="2"/>
  <c r="BY152" i="2" s="1"/>
  <c r="BV152" i="2"/>
  <c r="BX152" i="2" s="1"/>
  <c r="BU152" i="2"/>
  <c r="BW150" i="2"/>
  <c r="BY150" i="2" s="1"/>
  <c r="BV150" i="2"/>
  <c r="BX150" i="2" s="1"/>
  <c r="BU150" i="2"/>
  <c r="BW149" i="2"/>
  <c r="BY149" i="2" s="1"/>
  <c r="BV149" i="2"/>
  <c r="BX149" i="2" s="1"/>
  <c r="BU149" i="2"/>
  <c r="BW148" i="2"/>
  <c r="BY148" i="2" s="1"/>
  <c r="BV148" i="2"/>
  <c r="BX148" i="2" s="1"/>
  <c r="BU148" i="2"/>
  <c r="BW147" i="2"/>
  <c r="BY147" i="2" s="1"/>
  <c r="BV147" i="2"/>
  <c r="BX147" i="2" s="1"/>
  <c r="BU147" i="2"/>
  <c r="BW146" i="2"/>
  <c r="BY146" i="2" s="1"/>
  <c r="BV146" i="2"/>
  <c r="BX146" i="2" s="1"/>
  <c r="BU146" i="2"/>
  <c r="BW145" i="2"/>
  <c r="BY145" i="2" s="1"/>
  <c r="BV145" i="2"/>
  <c r="BX145" i="2" s="1"/>
  <c r="BU145" i="2"/>
  <c r="BM153" i="2"/>
  <c r="BO153" i="2" s="1"/>
  <c r="BL153" i="2"/>
  <c r="BN153" i="2" s="1"/>
  <c r="J45" i="33" s="1"/>
  <c r="BK153" i="2"/>
  <c r="BM152" i="2"/>
  <c r="BO152" i="2" s="1"/>
  <c r="BL152" i="2"/>
  <c r="BN152" i="2" s="1"/>
  <c r="J43" i="33" s="1"/>
  <c r="D5" i="51" s="1"/>
  <c r="I5" i="51" s="1"/>
  <c r="BK152" i="2"/>
  <c r="BM150" i="2"/>
  <c r="BO150" i="2" s="1"/>
  <c r="BL150" i="2"/>
  <c r="BN150" i="2" s="1"/>
  <c r="BK150" i="2"/>
  <c r="BM149" i="2"/>
  <c r="BO149" i="2" s="1"/>
  <c r="BL149" i="2"/>
  <c r="BN149" i="2" s="1"/>
  <c r="BK149" i="2"/>
  <c r="BM148" i="2"/>
  <c r="BO148" i="2" s="1"/>
  <c r="BL148" i="2"/>
  <c r="BN148" i="2" s="1"/>
  <c r="BK148" i="2"/>
  <c r="BM147" i="2"/>
  <c r="BO147" i="2" s="1"/>
  <c r="BL147" i="2"/>
  <c r="BN147" i="2" s="1"/>
  <c r="BK147" i="2"/>
  <c r="BM146" i="2"/>
  <c r="BO146" i="2" s="1"/>
  <c r="BL146" i="2"/>
  <c r="BN146" i="2" s="1"/>
  <c r="BK146" i="2"/>
  <c r="BM145" i="2"/>
  <c r="BO145" i="2" s="1"/>
  <c r="BL145" i="2"/>
  <c r="BN145" i="2" s="1"/>
  <c r="BK145" i="2"/>
  <c r="BC153" i="2"/>
  <c r="BE153" i="2" s="1"/>
  <c r="BB153" i="2"/>
  <c r="BD153" i="2" s="1"/>
  <c r="BA153" i="2"/>
  <c r="BC152" i="2"/>
  <c r="BE152" i="2" s="1"/>
  <c r="BB152" i="2"/>
  <c r="BD152" i="2" s="1"/>
  <c r="BA152" i="2"/>
  <c r="BC150" i="2"/>
  <c r="BE150" i="2" s="1"/>
  <c r="BB150" i="2"/>
  <c r="BD150" i="2" s="1"/>
  <c r="BA150" i="2"/>
  <c r="BC149" i="2"/>
  <c r="BE149" i="2" s="1"/>
  <c r="BB149" i="2"/>
  <c r="BD149" i="2" s="1"/>
  <c r="BA149" i="2"/>
  <c r="BC148" i="2"/>
  <c r="BE148" i="2" s="1"/>
  <c r="BB148" i="2"/>
  <c r="BD148" i="2" s="1"/>
  <c r="BA148" i="2"/>
  <c r="BC147" i="2"/>
  <c r="BE147" i="2" s="1"/>
  <c r="BB147" i="2"/>
  <c r="BD147" i="2" s="1"/>
  <c r="BA147" i="2"/>
  <c r="BC146" i="2"/>
  <c r="BE146" i="2" s="1"/>
  <c r="BB146" i="2"/>
  <c r="BD146" i="2" s="1"/>
  <c r="BA146" i="2"/>
  <c r="BC145" i="2"/>
  <c r="BE145" i="2" s="1"/>
  <c r="BB145" i="2"/>
  <c r="BD145" i="2" s="1"/>
  <c r="BA145" i="2"/>
  <c r="AS153" i="2"/>
  <c r="AU153" i="2" s="1"/>
  <c r="AR153" i="2"/>
  <c r="AT153" i="2" s="1"/>
  <c r="AQ153" i="2"/>
  <c r="AS152" i="2"/>
  <c r="AU152" i="2" s="1"/>
  <c r="AR152" i="2"/>
  <c r="AT152" i="2" s="1"/>
  <c r="AQ152" i="2"/>
  <c r="AS150" i="2"/>
  <c r="AU150" i="2" s="1"/>
  <c r="AR150" i="2"/>
  <c r="AT150" i="2" s="1"/>
  <c r="AQ150" i="2"/>
  <c r="AS149" i="2"/>
  <c r="AU149" i="2" s="1"/>
  <c r="AR149" i="2"/>
  <c r="AT149" i="2" s="1"/>
  <c r="AQ149" i="2"/>
  <c r="AS148" i="2"/>
  <c r="AU148" i="2" s="1"/>
  <c r="AR148" i="2"/>
  <c r="AT148" i="2" s="1"/>
  <c r="AQ148" i="2"/>
  <c r="AS147" i="2"/>
  <c r="AU147" i="2" s="1"/>
  <c r="AR147" i="2"/>
  <c r="AT147" i="2" s="1"/>
  <c r="AQ147" i="2"/>
  <c r="AS146" i="2"/>
  <c r="AU146" i="2" s="1"/>
  <c r="AR146" i="2"/>
  <c r="AT146" i="2" s="1"/>
  <c r="AQ146" i="2"/>
  <c r="AS145" i="2"/>
  <c r="AU145" i="2" s="1"/>
  <c r="AR145" i="2"/>
  <c r="AT145" i="2" s="1"/>
  <c r="AQ145" i="2"/>
  <c r="AI153" i="2"/>
  <c r="AK153" i="2" s="1"/>
  <c r="AH153" i="2"/>
  <c r="AJ153" i="2" s="1"/>
  <c r="I45" i="33" s="1"/>
  <c r="AG153" i="2"/>
  <c r="AI152" i="2"/>
  <c r="AK152" i="2" s="1"/>
  <c r="AH152" i="2"/>
  <c r="AJ152" i="2" s="1"/>
  <c r="I43" i="33" s="1"/>
  <c r="D4" i="51" s="1"/>
  <c r="I4" i="51" s="1"/>
  <c r="AG152" i="2"/>
  <c r="AI150" i="2"/>
  <c r="AK150" i="2" s="1"/>
  <c r="AH150" i="2"/>
  <c r="AJ150" i="2" s="1"/>
  <c r="AG150" i="2"/>
  <c r="AI149" i="2"/>
  <c r="AK149" i="2" s="1"/>
  <c r="AH149" i="2"/>
  <c r="AJ149" i="2" s="1"/>
  <c r="AG149" i="2"/>
  <c r="AI148" i="2"/>
  <c r="AK148" i="2" s="1"/>
  <c r="AH148" i="2"/>
  <c r="AJ148" i="2" s="1"/>
  <c r="AG148" i="2"/>
  <c r="AI147" i="2"/>
  <c r="AK147" i="2" s="1"/>
  <c r="AH147" i="2"/>
  <c r="AJ147" i="2" s="1"/>
  <c r="AG147" i="2"/>
  <c r="AI146" i="2"/>
  <c r="AK146" i="2" s="1"/>
  <c r="AH146" i="2"/>
  <c r="AJ146" i="2" s="1"/>
  <c r="AG146" i="2"/>
  <c r="AI145" i="2"/>
  <c r="AK145" i="2" s="1"/>
  <c r="AH145" i="2"/>
  <c r="AJ145" i="2" s="1"/>
  <c r="AG145" i="2"/>
  <c r="Y153" i="2"/>
  <c r="AA153" i="2" s="1"/>
  <c r="X153" i="2"/>
  <c r="Z153" i="2" s="1"/>
  <c r="W153" i="2"/>
  <c r="Y152" i="2"/>
  <c r="AA152" i="2" s="1"/>
  <c r="X152" i="2"/>
  <c r="Z152" i="2" s="1"/>
  <c r="W152" i="2"/>
  <c r="Y150" i="2"/>
  <c r="AA150" i="2" s="1"/>
  <c r="X150" i="2"/>
  <c r="Z150" i="2" s="1"/>
  <c r="W150" i="2"/>
  <c r="Y149" i="2"/>
  <c r="AA149" i="2" s="1"/>
  <c r="X149" i="2"/>
  <c r="Z149" i="2" s="1"/>
  <c r="W149" i="2"/>
  <c r="Y148" i="2"/>
  <c r="AA148" i="2" s="1"/>
  <c r="X148" i="2"/>
  <c r="Z148" i="2" s="1"/>
  <c r="W148" i="2"/>
  <c r="Y147" i="2"/>
  <c r="AA147" i="2" s="1"/>
  <c r="X147" i="2"/>
  <c r="Z147" i="2" s="1"/>
  <c r="W147" i="2"/>
  <c r="Y146" i="2"/>
  <c r="AA146" i="2" s="1"/>
  <c r="X146" i="2"/>
  <c r="Z146" i="2" s="1"/>
  <c r="W146" i="2"/>
  <c r="Y145" i="2"/>
  <c r="AA145" i="2" s="1"/>
  <c r="X145" i="2"/>
  <c r="Z145" i="2" s="1"/>
  <c r="W145" i="2"/>
  <c r="O153" i="2"/>
  <c r="Q153" i="2" s="1"/>
  <c r="N153" i="2"/>
  <c r="P153" i="2" s="1"/>
  <c r="M153" i="2"/>
  <c r="O152" i="2"/>
  <c r="Q152" i="2" s="1"/>
  <c r="N152" i="2"/>
  <c r="P152" i="2" s="1"/>
  <c r="M152" i="2"/>
  <c r="O150" i="2"/>
  <c r="Q150" i="2" s="1"/>
  <c r="N150" i="2"/>
  <c r="P150" i="2" s="1"/>
  <c r="M150" i="2"/>
  <c r="O149" i="2"/>
  <c r="Q149" i="2" s="1"/>
  <c r="N149" i="2"/>
  <c r="P149" i="2" s="1"/>
  <c r="M149" i="2"/>
  <c r="O148" i="2"/>
  <c r="Q148" i="2" s="1"/>
  <c r="N148" i="2"/>
  <c r="P148" i="2" s="1"/>
  <c r="M148" i="2"/>
  <c r="O147" i="2"/>
  <c r="Q147" i="2" s="1"/>
  <c r="N147" i="2"/>
  <c r="P147" i="2" s="1"/>
  <c r="M147" i="2"/>
  <c r="O146" i="2"/>
  <c r="Q146" i="2" s="1"/>
  <c r="N146" i="2"/>
  <c r="P146" i="2" s="1"/>
  <c r="M146" i="2"/>
  <c r="O145" i="2"/>
  <c r="Q145" i="2" s="1"/>
  <c r="N145" i="2"/>
  <c r="P145" i="2" s="1"/>
  <c r="M145" i="2"/>
  <c r="E153" i="2"/>
  <c r="G153" i="2" s="1"/>
  <c r="D153" i="2"/>
  <c r="F153" i="2" s="1"/>
  <c r="H45" i="33" s="1"/>
  <c r="C153" i="2"/>
  <c r="E152" i="2"/>
  <c r="D152" i="2"/>
  <c r="F152" i="2" s="1"/>
  <c r="H43" i="33" s="1"/>
  <c r="D3" i="51" s="1"/>
  <c r="I3" i="51" s="1"/>
  <c r="C152" i="2"/>
  <c r="G152" i="2"/>
  <c r="E148" i="2"/>
  <c r="G148" i="2" s="1"/>
  <c r="D148" i="2"/>
  <c r="F148" i="2" s="1"/>
  <c r="E146" i="2"/>
  <c r="G146" i="2" s="1"/>
  <c r="D146" i="2"/>
  <c r="F146" i="2" s="1"/>
  <c r="C146" i="2"/>
  <c r="C148" i="2"/>
  <c r="O11" i="51"/>
  <c r="J11" i="51"/>
  <c r="H11" i="51"/>
  <c r="G11" i="51"/>
  <c r="O10" i="51"/>
  <c r="J10" i="51"/>
  <c r="H10" i="51"/>
  <c r="G10" i="51"/>
  <c r="O9" i="51"/>
  <c r="J9" i="51"/>
  <c r="H9" i="51"/>
  <c r="G9" i="51"/>
  <c r="H8" i="51"/>
  <c r="G8" i="51"/>
  <c r="O7" i="51"/>
  <c r="O6" i="51"/>
  <c r="J6" i="51"/>
  <c r="H6" i="51"/>
  <c r="G6" i="51"/>
  <c r="O5" i="51"/>
  <c r="J5" i="51"/>
  <c r="H5" i="51"/>
  <c r="G5" i="51"/>
  <c r="J4" i="51"/>
  <c r="H4" i="51"/>
  <c r="G4" i="51"/>
  <c r="G3" i="51"/>
  <c r="H44" i="33" l="1"/>
  <c r="D8" i="51" s="1"/>
  <c r="I8" i="51" s="1"/>
  <c r="I44" i="33"/>
  <c r="D9" i="51" s="1"/>
  <c r="I9" i="51" s="1"/>
  <c r="AH742" i="31"/>
  <c r="AH739" i="31"/>
  <c r="AH738" i="31"/>
  <c r="AH732" i="31"/>
  <c r="AH731" i="31"/>
  <c r="AH724" i="31"/>
  <c r="AH723" i="31"/>
  <c r="AH722" i="31"/>
  <c r="AH719" i="31"/>
  <c r="AH714" i="31"/>
  <c r="AH712" i="31"/>
  <c r="AH711" i="31"/>
  <c r="AH706" i="31"/>
  <c r="AH704" i="31"/>
  <c r="AH703" i="31"/>
  <c r="AH696" i="31"/>
  <c r="AH695" i="31"/>
  <c r="AH694" i="31"/>
  <c r="AH692" i="31"/>
  <c r="AH690" i="31"/>
  <c r="AH687" i="31"/>
  <c r="AH686" i="31"/>
  <c r="AH680" i="31"/>
  <c r="AH679" i="31"/>
  <c r="AH678" i="31"/>
  <c r="AH675" i="31"/>
  <c r="AH674" i="31"/>
  <c r="AH672" i="31"/>
  <c r="AH668" i="31"/>
  <c r="AH662" i="31"/>
  <c r="AH658" i="31"/>
  <c r="AH655" i="31"/>
  <c r="AH654" i="31"/>
  <c r="AH650" i="31"/>
  <c r="AH648" i="31"/>
  <c r="AH647" i="31"/>
  <c r="AH646" i="31"/>
  <c r="AH643" i="31"/>
  <c r="AH640" i="31"/>
  <c r="AH638" i="31"/>
  <c r="AH636" i="31"/>
  <c r="AH635" i="31"/>
  <c r="AH630" i="31"/>
  <c r="AH626" i="31"/>
  <c r="AH623" i="31"/>
  <c r="AH616" i="31"/>
  <c r="AH615" i="31"/>
  <c r="AH610" i="31"/>
  <c r="AH608" i="31"/>
  <c r="AH607" i="31"/>
  <c r="AH606" i="31"/>
  <c r="AH600" i="31"/>
  <c r="AH596" i="31"/>
  <c r="AH594" i="31"/>
  <c r="AH591" i="31"/>
  <c r="AH590" i="31"/>
  <c r="AH586" i="31"/>
  <c r="AH584" i="31"/>
  <c r="AH583" i="31"/>
  <c r="AH582" i="31"/>
  <c r="AH576" i="31"/>
  <c r="AH575" i="31"/>
  <c r="AH571" i="31"/>
  <c r="AH570" i="31"/>
  <c r="AH568" i="31"/>
  <c r="AH564" i="31"/>
  <c r="AH562" i="31"/>
  <c r="AH559" i="31"/>
  <c r="AH554" i="31"/>
  <c r="AH552" i="31"/>
  <c r="AH551" i="31"/>
  <c r="AH550" i="31"/>
  <c r="AH544" i="31"/>
  <c r="AH539" i="31"/>
  <c r="AH534" i="31"/>
  <c r="AH532" i="31"/>
  <c r="AH530" i="31"/>
  <c r="AH527" i="31"/>
  <c r="AH526" i="31"/>
  <c r="AH522" i="31"/>
  <c r="AH520" i="31"/>
  <c r="AH519" i="31"/>
  <c r="AH518" i="31"/>
  <c r="AH512" i="31"/>
  <c r="AH510" i="31"/>
  <c r="AH507" i="31"/>
  <c r="AH503" i="31"/>
  <c r="AH498" i="31"/>
  <c r="AH497" i="31"/>
  <c r="AH492" i="31"/>
  <c r="AH490" i="31"/>
  <c r="AH487" i="31"/>
  <c r="AH485" i="31"/>
  <c r="AH484" i="31"/>
  <c r="AH482" i="31"/>
  <c r="AH481" i="31"/>
  <c r="AH477" i="31"/>
  <c r="AH471" i="31"/>
  <c r="AH470" i="31"/>
  <c r="AH468" i="31"/>
  <c r="AH465" i="31"/>
  <c r="AH463" i="31"/>
  <c r="AH461" i="31"/>
  <c r="AH460" i="31"/>
  <c r="AH455" i="31"/>
  <c r="AH454" i="31"/>
  <c r="AH453" i="31"/>
  <c r="AH449" i="31"/>
  <c r="AH446" i="31"/>
  <c r="AH441" i="31"/>
  <c r="AH438" i="31"/>
  <c r="AH434" i="31"/>
  <c r="AH433" i="31"/>
  <c r="AH428" i="31"/>
  <c r="AH426" i="31"/>
  <c r="AH423" i="31"/>
  <c r="AH421" i="31"/>
  <c r="AH418" i="31"/>
  <c r="AH413" i="31"/>
  <c r="AH410" i="31"/>
  <c r="AH409" i="31"/>
  <c r="AH398" i="31"/>
  <c r="AH393" i="31"/>
  <c r="AH391" i="31"/>
  <c r="AH390" i="31"/>
  <c r="AH388" i="31"/>
  <c r="AH387" i="31"/>
  <c r="AH383" i="31"/>
  <c r="AH381" i="31"/>
  <c r="AH379" i="31"/>
  <c r="AH376" i="31"/>
  <c r="AH375" i="31"/>
  <c r="AH374" i="31"/>
  <c r="AH367" i="31"/>
  <c r="AH363" i="31"/>
  <c r="AH362" i="31"/>
  <c r="AH361" i="31"/>
  <c r="AH358" i="31"/>
  <c r="AH357" i="31"/>
  <c r="AH355" i="31"/>
  <c r="AH354" i="31"/>
  <c r="AH351" i="31"/>
  <c r="AH349" i="31"/>
  <c r="AH347" i="31"/>
  <c r="AH345" i="31"/>
  <c r="AH342" i="31"/>
  <c r="AH340" i="31"/>
  <c r="AH337" i="31"/>
  <c r="AH335" i="31"/>
  <c r="AH333" i="31"/>
  <c r="AH330" i="31"/>
  <c r="AH329" i="31"/>
  <c r="AH324" i="31"/>
  <c r="AH323" i="31"/>
  <c r="AH318" i="31"/>
  <c r="AH316" i="31"/>
  <c r="AH315" i="31"/>
  <c r="AH313" i="31"/>
  <c r="AH311" i="31"/>
  <c r="AH310" i="31"/>
  <c r="AH308" i="31"/>
  <c r="AH307" i="31"/>
  <c r="AH297" i="31"/>
  <c r="AH296" i="31"/>
  <c r="AH295" i="31"/>
  <c r="AH294" i="31"/>
  <c r="AH291" i="31"/>
  <c r="AH289" i="31"/>
  <c r="AH287" i="31"/>
  <c r="AH286" i="31"/>
  <c r="AH281" i="31"/>
  <c r="AH280" i="31"/>
  <c r="AH279" i="31"/>
  <c r="AH278" i="31"/>
  <c r="AH272" i="31"/>
  <c r="AH271" i="31"/>
  <c r="AH270" i="31"/>
  <c r="AH267" i="31"/>
  <c r="AH264" i="31"/>
  <c r="AH260" i="31"/>
  <c r="AH259" i="31"/>
  <c r="AH254" i="31"/>
  <c r="AH252" i="31"/>
  <c r="AH251" i="31"/>
  <c r="AH250" i="31"/>
  <c r="AH249" i="31"/>
  <c r="AH247" i="31"/>
  <c r="AH246" i="31"/>
  <c r="AH243" i="31"/>
  <c r="AH242" i="31"/>
  <c r="AH236" i="31"/>
  <c r="AH234" i="31"/>
  <c r="AH233" i="31"/>
  <c r="AH227" i="31"/>
  <c r="AH226" i="31"/>
  <c r="AH223" i="31"/>
  <c r="AH220" i="31"/>
  <c r="AH219" i="31"/>
  <c r="AH218" i="31"/>
  <c r="AH217" i="31"/>
  <c r="AH215" i="31"/>
  <c r="AH212" i="31"/>
  <c r="AH211" i="31"/>
  <c r="AH210" i="31"/>
  <c r="AH209" i="31"/>
  <c r="AH207" i="31"/>
  <c r="AH204" i="31"/>
  <c r="AH203" i="31"/>
  <c r="AH201" i="31"/>
  <c r="AH200" i="31"/>
  <c r="AH199" i="31"/>
  <c r="AH194" i="31"/>
  <c r="AH192" i="31"/>
  <c r="AH187" i="31"/>
  <c r="AH186" i="31"/>
  <c r="AH184" i="31"/>
  <c r="AH183" i="31"/>
  <c r="AH179" i="31"/>
  <c r="AH170" i="31"/>
  <c r="AH163" i="31"/>
  <c r="AH162" i="31"/>
  <c r="AH156" i="31"/>
  <c r="AH155" i="31"/>
  <c r="AH154" i="31"/>
  <c r="AH153" i="31"/>
  <c r="AH151" i="31"/>
  <c r="AH148" i="31"/>
  <c r="AH147" i="31"/>
  <c r="AH145" i="31"/>
  <c r="AH143" i="31"/>
  <c r="AH140" i="31"/>
  <c r="AH137" i="31"/>
  <c r="AH136" i="31"/>
  <c r="AH135" i="31"/>
  <c r="AH130" i="31"/>
  <c r="AH125" i="31"/>
  <c r="AH124" i="31"/>
  <c r="AH120" i="31"/>
  <c r="AH119" i="31"/>
  <c r="AH111" i="31"/>
  <c r="AH109" i="31"/>
  <c r="AH108" i="31"/>
  <c r="AH104" i="31"/>
  <c r="AH103" i="31"/>
  <c r="AH100" i="31"/>
  <c r="AH99" i="31"/>
  <c r="AH95" i="31"/>
  <c r="AH93" i="31"/>
  <c r="AH88" i="31"/>
  <c r="AH85" i="31"/>
  <c r="AH84" i="31"/>
  <c r="AH83" i="31"/>
  <c r="AH77" i="31"/>
  <c r="AH76" i="31"/>
  <c r="AH69" i="31"/>
  <c r="AH67" i="31"/>
  <c r="AH63" i="31"/>
  <c r="AH60" i="31"/>
  <c r="AH55" i="31"/>
  <c r="AH53" i="31"/>
  <c r="AH52" i="31"/>
  <c r="AH51" i="31"/>
  <c r="AH47" i="31"/>
  <c r="AH45" i="31"/>
  <c r="AH44" i="31"/>
  <c r="AH42" i="31"/>
  <c r="AH41" i="31"/>
  <c r="AH39" i="31"/>
  <c r="AH38" i="31"/>
  <c r="AH36" i="31"/>
  <c r="AH35" i="31"/>
  <c r="AH33" i="31"/>
  <c r="AH32" i="31"/>
  <c r="AH31" i="31"/>
  <c r="AH29" i="31"/>
  <c r="AH28" i="31"/>
  <c r="AH26" i="31"/>
  <c r="AH25" i="31"/>
  <c r="AH23" i="31"/>
  <c r="AH22" i="31"/>
  <c r="AH20" i="31"/>
  <c r="AH17" i="31"/>
  <c r="AH16" i="31"/>
  <c r="AH15" i="31"/>
  <c r="AH13" i="31"/>
  <c r="AH11" i="31"/>
  <c r="AH645" i="31"/>
  <c r="AH693" i="31"/>
  <c r="AH689" i="31"/>
  <c r="AH685" i="31"/>
  <c r="AH629" i="31"/>
  <c r="AH625" i="31"/>
  <c r="AH621" i="31"/>
  <c r="AH541" i="31"/>
  <c r="AH514" i="31"/>
  <c r="AH440" i="31"/>
  <c r="AH436" i="31"/>
  <c r="AH432" i="31"/>
  <c r="AH334" i="31"/>
  <c r="AH319" i="31"/>
  <c r="AH282" i="31"/>
  <c r="AH255" i="31"/>
  <c r="AH79" i="31"/>
  <c r="AH733" i="31"/>
  <c r="AH729" i="31"/>
  <c r="AH669" i="31"/>
  <c r="AH642" i="31"/>
  <c r="AH597" i="31"/>
  <c r="AH593" i="31"/>
  <c r="AH589" i="31"/>
  <c r="AH585" i="31"/>
  <c r="AH581" i="31"/>
  <c r="AH566" i="31"/>
  <c r="AH464" i="31"/>
  <c r="AH400" i="31"/>
  <c r="AH370" i="31"/>
  <c r="AH366" i="31"/>
  <c r="AH299" i="31"/>
  <c r="AH166" i="31"/>
  <c r="AH131" i="31"/>
  <c r="AH127" i="31"/>
  <c r="AH112" i="31"/>
  <c r="AH74" i="31"/>
  <c r="J44" i="33"/>
  <c r="D10" i="51" s="1"/>
  <c r="I10" i="51" s="1"/>
  <c r="AH741" i="31"/>
  <c r="AH727" i="31"/>
  <c r="AH720" i="31"/>
  <c r="AH657" i="31"/>
  <c r="AH653" i="31"/>
  <c r="AH639" i="31"/>
  <c r="AH632" i="31"/>
  <c r="AH628" i="31"/>
  <c r="AH444" i="31"/>
  <c r="AH417" i="31"/>
  <c r="AH263" i="31"/>
  <c r="AH91" i="31"/>
  <c r="AH671" i="31"/>
  <c r="AH664" i="31"/>
  <c r="AH660" i="31"/>
  <c r="AH378" i="31"/>
  <c r="AH59" i="31"/>
  <c r="AH19" i="31"/>
  <c r="AH740" i="31"/>
  <c r="AH743" i="31"/>
  <c r="AH736" i="31"/>
  <c r="AH725" i="31"/>
  <c r="AH718" i="31"/>
  <c r="AH707" i="31"/>
  <c r="AH700" i="31"/>
  <c r="AH681" i="31"/>
  <c r="AH667" i="31"/>
  <c r="AH622" i="31"/>
  <c r="AH611" i="31"/>
  <c r="AH604" i="31"/>
  <c r="AH558" i="31"/>
  <c r="AH139" i="31"/>
  <c r="AH123" i="31"/>
  <c r="AH735" i="31"/>
  <c r="AH728" i="31"/>
  <c r="AH713" i="31"/>
  <c r="AH699" i="31"/>
  <c r="AH688" i="31"/>
  <c r="AH603" i="31"/>
  <c r="AH437" i="31"/>
  <c r="AH146" i="31"/>
  <c r="AH107" i="31"/>
  <c r="AH579" i="31"/>
  <c r="AH572" i="31"/>
  <c r="AH561" i="31"/>
  <c r="AH547" i="31"/>
  <c r="AH540" i="31"/>
  <c r="AH515" i="31"/>
  <c r="AH508" i="31"/>
  <c r="AH501" i="31"/>
  <c r="AH494" i="31"/>
  <c r="AH474" i="31"/>
  <c r="AH447" i="31"/>
  <c r="AH430" i="31"/>
  <c r="AH406" i="31"/>
  <c r="AH399" i="31"/>
  <c r="AH392" i="31"/>
  <c r="AH385" i="31"/>
  <c r="AH327" i="31"/>
  <c r="AH320" i="31"/>
  <c r="AH300" i="31"/>
  <c r="AH273" i="31"/>
  <c r="AH256" i="31"/>
  <c r="AH240" i="31"/>
  <c r="AH196" i="31"/>
  <c r="AH193" i="31"/>
  <c r="AH176" i="31"/>
  <c r="AH132" i="31"/>
  <c r="AH129" i="31"/>
  <c r="AH126" i="31"/>
  <c r="AH113" i="31"/>
  <c r="AH110" i="31"/>
  <c r="AH97" i="31"/>
  <c r="AH94" i="31"/>
  <c r="AH87" i="31"/>
  <c r="AH80" i="31"/>
  <c r="AH73" i="31"/>
  <c r="AH62" i="31"/>
  <c r="AH48" i="31"/>
  <c r="AH9" i="31"/>
  <c r="AH557" i="31"/>
  <c r="AH543" i="31"/>
  <c r="AH536" i="31"/>
  <c r="AH525" i="31"/>
  <c r="AH511" i="31"/>
  <c r="AH480" i="31"/>
  <c r="AH450" i="31"/>
  <c r="AH416" i="31"/>
  <c r="AH402" i="31"/>
  <c r="AH306" i="31"/>
  <c r="AH276" i="31"/>
  <c r="AH216" i="31"/>
  <c r="AH182" i="31"/>
  <c r="AH172" i="31"/>
  <c r="AH169" i="31"/>
  <c r="AH152" i="31"/>
  <c r="AH12" i="31"/>
  <c r="AH72" i="31"/>
  <c r="AH65" i="31"/>
  <c r="AH663" i="31"/>
  <c r="AH656" i="31"/>
  <c r="AH631" i="31"/>
  <c r="AH624" i="31"/>
  <c r="AH599" i="31"/>
  <c r="AH592" i="31"/>
  <c r="AH567" i="31"/>
  <c r="AH560" i="31"/>
  <c r="AH535" i="31"/>
  <c r="AH528" i="31"/>
  <c r="AH486" i="31"/>
  <c r="AH466" i="31"/>
  <c r="AH439" i="31"/>
  <c r="AH422" i="31"/>
  <c r="AH394" i="31"/>
  <c r="AH343" i="31"/>
  <c r="AH312" i="31"/>
  <c r="AH292" i="31"/>
  <c r="AH265" i="31"/>
  <c r="AH232" i="31"/>
  <c r="AH188" i="31"/>
  <c r="AH185" i="31"/>
  <c r="AH168" i="31"/>
  <c r="AH68" i="31"/>
  <c r="AH61" i="31"/>
  <c r="AH40" i="31"/>
  <c r="AH37" i="31"/>
  <c r="AH24" i="31"/>
  <c r="AH21" i="31"/>
  <c r="AH716" i="31"/>
  <c r="AH705" i="31"/>
  <c r="AH691" i="31"/>
  <c r="AH684" i="31"/>
  <c r="AH673" i="31"/>
  <c r="AH659" i="31"/>
  <c r="AH652" i="31"/>
  <c r="AH641" i="31"/>
  <c r="AH627" i="31"/>
  <c r="AH620" i="31"/>
  <c r="AH609" i="31"/>
  <c r="AH595" i="31"/>
  <c r="AH588" i="31"/>
  <c r="AH577" i="31"/>
  <c r="AH563" i="31"/>
  <c r="AH556" i="31"/>
  <c r="AH545" i="31"/>
  <c r="AH531" i="31"/>
  <c r="AH524" i="31"/>
  <c r="AH513" i="31"/>
  <c r="AH499" i="31"/>
  <c r="AH479" i="31"/>
  <c r="AH472" i="31"/>
  <c r="AH462" i="31"/>
  <c r="AH442" i="31"/>
  <c r="AH415" i="31"/>
  <c r="AH404" i="31"/>
  <c r="AH359" i="31"/>
  <c r="AH356" i="31"/>
  <c r="AH353" i="31"/>
  <c r="AH325" i="31"/>
  <c r="AH305" i="31"/>
  <c r="AH298" i="31"/>
  <c r="AH288" i="31"/>
  <c r="AH268" i="31"/>
  <c r="AH248" i="31"/>
  <c r="AH238" i="31"/>
  <c r="AH228" i="31"/>
  <c r="AH225" i="31"/>
  <c r="AH208" i="31"/>
  <c r="AH174" i="31"/>
  <c r="AH164" i="31"/>
  <c r="AH161" i="31"/>
  <c r="AH144" i="31"/>
  <c r="AH121" i="31"/>
  <c r="AH118" i="31"/>
  <c r="AH105" i="31"/>
  <c r="AH102" i="31"/>
  <c r="AH89" i="31"/>
  <c r="AH78" i="31"/>
  <c r="AH64" i="31"/>
  <c r="AH57" i="31"/>
  <c r="AH46" i="31"/>
  <c r="AH715" i="31"/>
  <c r="AH708" i="31"/>
  <c r="AH697" i="31"/>
  <c r="AH683" i="31"/>
  <c r="AH676" i="31"/>
  <c r="AH665" i="31"/>
  <c r="AH651" i="31"/>
  <c r="AH644" i="31"/>
  <c r="AH633" i="31"/>
  <c r="AH619" i="31"/>
  <c r="AH612" i="31"/>
  <c r="AH601" i="31"/>
  <c r="AH587" i="31"/>
  <c r="AH580" i="31"/>
  <c r="AH569" i="31"/>
  <c r="AH555" i="31"/>
  <c r="AH548" i="31"/>
  <c r="AH537" i="31"/>
  <c r="AH523" i="31"/>
  <c r="AH516" i="31"/>
  <c r="AH505" i="31"/>
  <c r="AH502" i="31"/>
  <c r="AH495" i="31"/>
  <c r="AH488" i="31"/>
  <c r="AH478" i="31"/>
  <c r="AH458" i="31"/>
  <c r="AH431" i="31"/>
  <c r="AH424" i="31"/>
  <c r="AH414" i="31"/>
  <c r="AH407" i="31"/>
  <c r="AH396" i="31"/>
  <c r="AH389" i="31"/>
  <c r="AH382" i="31"/>
  <c r="AH372" i="31"/>
  <c r="AH365" i="31"/>
  <c r="AH338" i="31"/>
  <c r="AH331" i="31"/>
  <c r="AH328" i="31"/>
  <c r="AH321" i="31"/>
  <c r="AH314" i="31"/>
  <c r="AH304" i="31"/>
  <c r="AH284" i="31"/>
  <c r="AH257" i="31"/>
  <c r="AH244" i="31"/>
  <c r="AH241" i="31"/>
  <c r="AH224" i="31"/>
  <c r="AH190" i="31"/>
  <c r="AH180" i="31"/>
  <c r="AH177" i="31"/>
  <c r="AH160" i="31"/>
  <c r="AH117" i="31"/>
  <c r="AH101" i="31"/>
  <c r="AH81" i="31"/>
  <c r="AH70" i="31"/>
  <c r="AH56" i="31"/>
  <c r="AH49" i="31"/>
  <c r="AH10" i="31"/>
  <c r="AH506" i="31"/>
  <c r="AH491" i="31"/>
  <c r="AH483" i="31"/>
  <c r="AH475" i="31"/>
  <c r="AH467" i="31"/>
  <c r="AH459" i="31"/>
  <c r="AH451" i="31"/>
  <c r="AH443" i="31"/>
  <c r="AH435" i="31"/>
  <c r="AH427" i="31"/>
  <c r="AH419" i="31"/>
  <c r="AH411" i="31"/>
  <c r="AH403" i="31"/>
  <c r="AH395" i="31"/>
  <c r="AH369" i="31"/>
  <c r="AH344" i="31"/>
  <c r="AH360" i="31"/>
  <c r="AH380" i="31"/>
  <c r="AH364" i="31"/>
  <c r="AH348" i="31"/>
  <c r="AH332" i="31"/>
  <c r="AH317" i="31"/>
  <c r="AH309" i="31"/>
  <c r="AH301" i="31"/>
  <c r="AH293" i="31"/>
  <c r="AH285" i="31"/>
  <c r="AH277" i="31"/>
  <c r="AH269" i="31"/>
  <c r="AH261" i="31"/>
  <c r="AH253" i="31"/>
  <c r="AH245" i="31"/>
  <c r="AH237" i="31"/>
  <c r="AH229" i="31"/>
  <c r="AH221" i="31"/>
  <c r="AH213" i="31"/>
  <c r="AH205" i="31"/>
  <c r="AH197" i="31"/>
  <c r="AH189" i="31"/>
  <c r="AH181" i="31"/>
  <c r="AH173" i="31"/>
  <c r="AH165" i="31"/>
  <c r="AH157" i="31"/>
  <c r="AH149" i="31"/>
  <c r="AH141" i="31"/>
  <c r="AH133" i="31"/>
  <c r="AH122" i="31"/>
  <c r="AH114" i="31"/>
  <c r="AH106" i="31"/>
  <c r="AH98" i="31"/>
  <c r="AH90" i="31"/>
  <c r="AH384" i="31"/>
  <c r="AH368" i="31"/>
  <c r="AH352" i="31"/>
  <c r="AH336" i="31"/>
  <c r="K44" i="33"/>
  <c r="D11" i="51" s="1"/>
  <c r="I11" i="51" s="1"/>
  <c r="BD6" i="2" l="1"/>
  <c r="BE6" i="2"/>
  <c r="BD7" i="2"/>
  <c r="BE7" i="2"/>
  <c r="BD8" i="2"/>
  <c r="BE8" i="2"/>
  <c r="BD9" i="2"/>
  <c r="BE9" i="2"/>
  <c r="BD10" i="2"/>
  <c r="BE10" i="2"/>
  <c r="BD11" i="2"/>
  <c r="BE11" i="2"/>
  <c r="BD12" i="2"/>
  <c r="BE12" i="2"/>
  <c r="BD13" i="2"/>
  <c r="BE13" i="2"/>
  <c r="BD14" i="2"/>
  <c r="BE14" i="2"/>
  <c r="BD15" i="2"/>
  <c r="BE15" i="2"/>
  <c r="BD16" i="2"/>
  <c r="BE16" i="2"/>
  <c r="BD17" i="2"/>
  <c r="BE17" i="2"/>
  <c r="BD18" i="2"/>
  <c r="BE18" i="2"/>
  <c r="BD19" i="2"/>
  <c r="BE19" i="2"/>
  <c r="BD20" i="2"/>
  <c r="BE20" i="2"/>
  <c r="BD21" i="2"/>
  <c r="BE21" i="2"/>
  <c r="BD22" i="2"/>
  <c r="BE22" i="2"/>
  <c r="BD23" i="2"/>
  <c r="BE23" i="2"/>
  <c r="BD24" i="2"/>
  <c r="BE24" i="2"/>
  <c r="BD25" i="2"/>
  <c r="BE25" i="2"/>
  <c r="BD26" i="2"/>
  <c r="BE26" i="2"/>
  <c r="BD27" i="2"/>
  <c r="BE27" i="2"/>
  <c r="BD28" i="2"/>
  <c r="BE28" i="2"/>
  <c r="BD29" i="2"/>
  <c r="BE29" i="2"/>
  <c r="BD30" i="2"/>
  <c r="BE30" i="2"/>
  <c r="BD31" i="2"/>
  <c r="BE31" i="2"/>
  <c r="BD32" i="2"/>
  <c r="BE32" i="2"/>
  <c r="BD33" i="2"/>
  <c r="BE33" i="2"/>
  <c r="BD34" i="2"/>
  <c r="BE34" i="2"/>
  <c r="BD35" i="2"/>
  <c r="BE35" i="2"/>
  <c r="BD36" i="2"/>
  <c r="BE36" i="2"/>
  <c r="BD37" i="2"/>
  <c r="BE37" i="2"/>
  <c r="BD38" i="2"/>
  <c r="BE38" i="2"/>
  <c r="BD39" i="2"/>
  <c r="BE39" i="2"/>
  <c r="BD40" i="2"/>
  <c r="BE40" i="2"/>
  <c r="BD41" i="2"/>
  <c r="BE41" i="2"/>
  <c r="BD42" i="2"/>
  <c r="BE42" i="2"/>
  <c r="BD43" i="2"/>
  <c r="BE43" i="2"/>
  <c r="BD44" i="2"/>
  <c r="BE44" i="2"/>
  <c r="BD45" i="2"/>
  <c r="BE45" i="2"/>
  <c r="BD46" i="2"/>
  <c r="BE46" i="2"/>
  <c r="BD47" i="2"/>
  <c r="BE47" i="2"/>
  <c r="BD48" i="2"/>
  <c r="BE48" i="2"/>
  <c r="BD49" i="2"/>
  <c r="BE49" i="2"/>
  <c r="BD50" i="2"/>
  <c r="BE50" i="2"/>
  <c r="BD51" i="2"/>
  <c r="BE51" i="2"/>
  <c r="BD52" i="2"/>
  <c r="BE52" i="2"/>
  <c r="BD53" i="2"/>
  <c r="BE53" i="2"/>
  <c r="BD54" i="2"/>
  <c r="BE54" i="2"/>
  <c r="BD55" i="2"/>
  <c r="BE55" i="2"/>
  <c r="BD56" i="2"/>
  <c r="BE56" i="2"/>
  <c r="BD57" i="2"/>
  <c r="BE57" i="2"/>
  <c r="BD58" i="2"/>
  <c r="BE58" i="2"/>
  <c r="BD59" i="2"/>
  <c r="BE59" i="2"/>
  <c r="BD60" i="2"/>
  <c r="BE60" i="2"/>
  <c r="BD61" i="2"/>
  <c r="BE61" i="2"/>
  <c r="BD62" i="2"/>
  <c r="BE62" i="2"/>
  <c r="BD63" i="2"/>
  <c r="BE63" i="2"/>
  <c r="BD64" i="2"/>
  <c r="BE64" i="2"/>
  <c r="BD65" i="2"/>
  <c r="BE65" i="2"/>
  <c r="BD66" i="2"/>
  <c r="BE66" i="2"/>
  <c r="BD67" i="2"/>
  <c r="BE67" i="2"/>
  <c r="BD68" i="2"/>
  <c r="BE68" i="2"/>
  <c r="BD69" i="2"/>
  <c r="BE69" i="2"/>
  <c r="BD70" i="2"/>
  <c r="BE70" i="2"/>
  <c r="BD71" i="2"/>
  <c r="BE71" i="2"/>
  <c r="BD72" i="2"/>
  <c r="BE72" i="2"/>
  <c r="BD73" i="2"/>
  <c r="BE73" i="2"/>
  <c r="BD74" i="2"/>
  <c r="BE74" i="2"/>
  <c r="BD75" i="2"/>
  <c r="BE75" i="2"/>
  <c r="BD76" i="2"/>
  <c r="BE76" i="2"/>
  <c r="BD77" i="2"/>
  <c r="BE77" i="2"/>
  <c r="BD78" i="2"/>
  <c r="BE78" i="2"/>
  <c r="BD79" i="2"/>
  <c r="BE79" i="2"/>
  <c r="BD80" i="2"/>
  <c r="BE80" i="2"/>
  <c r="BD81" i="2"/>
  <c r="BE81" i="2"/>
  <c r="BD82" i="2"/>
  <c r="BE82" i="2"/>
  <c r="BD83" i="2"/>
  <c r="BE83" i="2"/>
  <c r="BD84" i="2"/>
  <c r="BE84" i="2"/>
  <c r="BD85" i="2"/>
  <c r="BE85" i="2"/>
  <c r="BD86" i="2"/>
  <c r="BE86" i="2"/>
  <c r="BD87" i="2"/>
  <c r="BE87" i="2"/>
  <c r="BD88" i="2"/>
  <c r="BE88" i="2"/>
  <c r="BD89" i="2"/>
  <c r="BE89" i="2"/>
  <c r="BD90" i="2"/>
  <c r="BE90" i="2"/>
  <c r="BD91" i="2"/>
  <c r="BE91" i="2"/>
  <c r="BD92" i="2"/>
  <c r="BE92" i="2"/>
  <c r="BD93" i="2"/>
  <c r="BE93" i="2"/>
  <c r="BD94" i="2"/>
  <c r="BE94" i="2"/>
  <c r="BD95" i="2"/>
  <c r="BE95" i="2"/>
  <c r="BD96" i="2"/>
  <c r="BE96" i="2"/>
  <c r="BD97" i="2"/>
  <c r="BE97" i="2"/>
  <c r="BD98" i="2"/>
  <c r="BE98" i="2"/>
  <c r="BD99" i="2"/>
  <c r="BE99" i="2"/>
  <c r="BD100" i="2"/>
  <c r="BE100" i="2"/>
  <c r="BD101" i="2"/>
  <c r="BE101" i="2"/>
  <c r="BD102" i="2"/>
  <c r="BE102" i="2"/>
  <c r="BD103" i="2"/>
  <c r="BE103" i="2"/>
  <c r="BD104" i="2"/>
  <c r="BE104" i="2"/>
  <c r="BD105" i="2"/>
  <c r="BE105" i="2"/>
  <c r="BD106" i="2"/>
  <c r="BE106" i="2"/>
  <c r="BD107" i="2"/>
  <c r="BE107" i="2"/>
  <c r="BD108" i="2"/>
  <c r="BE108" i="2"/>
  <c r="BD109" i="2"/>
  <c r="BE109" i="2"/>
  <c r="BD110" i="2"/>
  <c r="BE110" i="2"/>
  <c r="BD111" i="2"/>
  <c r="BE111" i="2"/>
  <c r="BD112" i="2"/>
  <c r="BE112" i="2"/>
  <c r="BD113" i="2"/>
  <c r="BE113" i="2"/>
  <c r="BD114" i="2"/>
  <c r="BE114" i="2"/>
  <c r="BD115" i="2"/>
  <c r="BE115" i="2"/>
  <c r="BD116" i="2"/>
  <c r="BE116" i="2"/>
  <c r="BD117" i="2"/>
  <c r="BE117" i="2"/>
  <c r="BD118" i="2"/>
  <c r="BE118" i="2"/>
  <c r="BD119" i="2"/>
  <c r="BE119" i="2"/>
  <c r="BD120" i="2"/>
  <c r="BE120" i="2"/>
  <c r="BD121" i="2"/>
  <c r="BE121" i="2"/>
  <c r="BD122" i="2"/>
  <c r="BE122" i="2"/>
  <c r="BD123" i="2"/>
  <c r="BE123" i="2"/>
  <c r="BD124" i="2"/>
  <c r="BE124" i="2"/>
  <c r="BD125" i="2"/>
  <c r="BE125" i="2"/>
  <c r="BD126" i="2"/>
  <c r="BE126" i="2"/>
  <c r="BD127" i="2"/>
  <c r="BE127" i="2"/>
  <c r="BD128" i="2"/>
  <c r="BE128" i="2"/>
  <c r="BD129" i="2"/>
  <c r="BE129" i="2"/>
  <c r="BD130" i="2"/>
  <c r="BE130" i="2"/>
  <c r="BD131" i="2"/>
  <c r="BE131" i="2"/>
  <c r="BD132" i="2"/>
  <c r="BE132" i="2"/>
  <c r="BD133" i="2"/>
  <c r="BE133" i="2"/>
  <c r="BD134" i="2"/>
  <c r="BE134" i="2"/>
  <c r="BD135" i="2"/>
  <c r="BE135" i="2"/>
  <c r="BD136" i="2"/>
  <c r="BE136" i="2"/>
  <c r="BD137" i="2"/>
  <c r="BE137" i="2"/>
  <c r="BD138" i="2"/>
  <c r="BE138" i="2"/>
  <c r="BD139" i="2"/>
  <c r="BE139" i="2"/>
  <c r="BD140" i="2"/>
  <c r="BE140" i="2"/>
  <c r="AJ6" i="2"/>
  <c r="AK6" i="2"/>
  <c r="AJ7" i="2"/>
  <c r="AK7" i="2"/>
  <c r="AJ8" i="2"/>
  <c r="AK8" i="2"/>
  <c r="AJ9" i="2"/>
  <c r="AK9" i="2"/>
  <c r="AJ10" i="2"/>
  <c r="AK10" i="2"/>
  <c r="AJ11" i="2"/>
  <c r="AK11" i="2"/>
  <c r="AJ12" i="2"/>
  <c r="AK12" i="2"/>
  <c r="AJ13" i="2"/>
  <c r="AK13" i="2"/>
  <c r="AJ14" i="2"/>
  <c r="AK14" i="2"/>
  <c r="AJ15" i="2"/>
  <c r="AK15" i="2"/>
  <c r="AJ16" i="2"/>
  <c r="AK16" i="2"/>
  <c r="AJ17" i="2"/>
  <c r="AK17" i="2"/>
  <c r="AJ18" i="2"/>
  <c r="AK18" i="2"/>
  <c r="AJ19" i="2"/>
  <c r="AK19" i="2"/>
  <c r="AJ20" i="2"/>
  <c r="AK20" i="2"/>
  <c r="AJ21" i="2"/>
  <c r="AK21" i="2"/>
  <c r="AJ22" i="2"/>
  <c r="AK22" i="2"/>
  <c r="AJ23" i="2"/>
  <c r="AK23" i="2"/>
  <c r="AJ24" i="2"/>
  <c r="AK24" i="2"/>
  <c r="AJ25" i="2"/>
  <c r="AK25" i="2"/>
  <c r="AJ26" i="2"/>
  <c r="AK26" i="2"/>
  <c r="AJ27" i="2"/>
  <c r="AK27" i="2"/>
  <c r="AJ28" i="2"/>
  <c r="AK28" i="2"/>
  <c r="AJ29" i="2"/>
  <c r="AK29" i="2"/>
  <c r="AJ30" i="2"/>
  <c r="AK30" i="2"/>
  <c r="AJ31" i="2"/>
  <c r="AK31" i="2"/>
  <c r="AJ32" i="2"/>
  <c r="AK32" i="2"/>
  <c r="AJ33" i="2"/>
  <c r="AK33" i="2"/>
  <c r="AJ34" i="2"/>
  <c r="AK34" i="2"/>
  <c r="AJ35" i="2"/>
  <c r="AK35" i="2"/>
  <c r="AJ36" i="2"/>
  <c r="AK36" i="2"/>
  <c r="AJ37" i="2"/>
  <c r="AK37" i="2"/>
  <c r="AJ38" i="2"/>
  <c r="AK38" i="2"/>
  <c r="AJ39" i="2"/>
  <c r="AK39" i="2"/>
  <c r="AJ40" i="2"/>
  <c r="AK40" i="2"/>
  <c r="AJ41" i="2"/>
  <c r="AK41" i="2"/>
  <c r="AJ42" i="2"/>
  <c r="AK42" i="2"/>
  <c r="AJ43" i="2"/>
  <c r="AK43" i="2"/>
  <c r="AJ44" i="2"/>
  <c r="AK44" i="2"/>
  <c r="AJ45" i="2"/>
  <c r="AK45" i="2"/>
  <c r="AJ46" i="2"/>
  <c r="AK46" i="2"/>
  <c r="AJ47" i="2"/>
  <c r="AK47" i="2"/>
  <c r="AJ48" i="2"/>
  <c r="AK48" i="2"/>
  <c r="AJ49" i="2"/>
  <c r="AK49" i="2"/>
  <c r="AJ50" i="2"/>
  <c r="AK50" i="2"/>
  <c r="AJ51" i="2"/>
  <c r="AK51" i="2"/>
  <c r="AJ52" i="2"/>
  <c r="AK52" i="2"/>
  <c r="AJ53" i="2"/>
  <c r="AK53" i="2"/>
  <c r="AJ54" i="2"/>
  <c r="AK54" i="2"/>
  <c r="AJ55" i="2"/>
  <c r="AK55" i="2"/>
  <c r="AJ56" i="2"/>
  <c r="AK56" i="2"/>
  <c r="AJ57" i="2"/>
  <c r="AK57" i="2"/>
  <c r="AJ58" i="2"/>
  <c r="AK58" i="2"/>
  <c r="AJ59" i="2"/>
  <c r="AK59" i="2"/>
  <c r="AJ60" i="2"/>
  <c r="AK60" i="2"/>
  <c r="AJ61" i="2"/>
  <c r="AK61" i="2"/>
  <c r="AJ62" i="2"/>
  <c r="AK62" i="2"/>
  <c r="AJ63" i="2"/>
  <c r="AK63" i="2"/>
  <c r="AJ64" i="2"/>
  <c r="AK64" i="2"/>
  <c r="AJ65" i="2"/>
  <c r="AK65" i="2"/>
  <c r="AJ66" i="2"/>
  <c r="AK66" i="2"/>
  <c r="AJ67" i="2"/>
  <c r="AK67" i="2"/>
  <c r="AJ68" i="2"/>
  <c r="AK68" i="2"/>
  <c r="AJ69" i="2"/>
  <c r="AK69" i="2"/>
  <c r="AJ70" i="2"/>
  <c r="AK70" i="2"/>
  <c r="AJ71" i="2"/>
  <c r="AK71" i="2"/>
  <c r="AJ72" i="2"/>
  <c r="AK72" i="2"/>
  <c r="AJ73" i="2"/>
  <c r="AK73" i="2"/>
  <c r="AJ74" i="2"/>
  <c r="AK74" i="2"/>
  <c r="AJ75" i="2"/>
  <c r="AK75" i="2"/>
  <c r="AJ76" i="2"/>
  <c r="AK76" i="2"/>
  <c r="AJ77" i="2"/>
  <c r="AK77" i="2"/>
  <c r="AJ78" i="2"/>
  <c r="AK78" i="2"/>
  <c r="AJ79" i="2"/>
  <c r="AK79" i="2"/>
  <c r="AJ80" i="2"/>
  <c r="AK80" i="2"/>
  <c r="AJ81" i="2"/>
  <c r="AK81" i="2"/>
  <c r="AJ82" i="2"/>
  <c r="AK82" i="2"/>
  <c r="AJ83" i="2"/>
  <c r="AK83" i="2"/>
  <c r="AJ84" i="2"/>
  <c r="AK84" i="2"/>
  <c r="AJ85" i="2"/>
  <c r="AK85" i="2"/>
  <c r="AJ86" i="2"/>
  <c r="AK86" i="2"/>
  <c r="AJ87" i="2"/>
  <c r="AK87" i="2"/>
  <c r="AJ88" i="2"/>
  <c r="AK88" i="2"/>
  <c r="AJ89" i="2"/>
  <c r="AK89" i="2"/>
  <c r="AJ90" i="2"/>
  <c r="AK90" i="2"/>
  <c r="AJ91" i="2"/>
  <c r="AK91" i="2"/>
  <c r="AJ92" i="2"/>
  <c r="AK92" i="2"/>
  <c r="AJ93" i="2"/>
  <c r="AK93" i="2"/>
  <c r="AJ94" i="2"/>
  <c r="AK94" i="2"/>
  <c r="AJ95" i="2"/>
  <c r="AK95" i="2"/>
  <c r="AJ96" i="2"/>
  <c r="AK96" i="2"/>
  <c r="AJ97" i="2"/>
  <c r="AK97" i="2"/>
  <c r="AJ98" i="2"/>
  <c r="AK98" i="2"/>
  <c r="AJ99" i="2"/>
  <c r="AK99" i="2"/>
  <c r="AJ100" i="2"/>
  <c r="AK100" i="2"/>
  <c r="AJ101" i="2"/>
  <c r="AK101" i="2"/>
  <c r="AJ102" i="2"/>
  <c r="AK102" i="2"/>
  <c r="AJ103" i="2"/>
  <c r="AK103" i="2"/>
  <c r="AJ104" i="2"/>
  <c r="AK104" i="2"/>
  <c r="AJ105" i="2"/>
  <c r="AK105" i="2"/>
  <c r="AJ106" i="2"/>
  <c r="AK106" i="2"/>
  <c r="AJ107" i="2"/>
  <c r="AK107" i="2"/>
  <c r="AJ108" i="2"/>
  <c r="AK108" i="2"/>
  <c r="AJ109" i="2"/>
  <c r="AK109" i="2"/>
  <c r="AJ110" i="2"/>
  <c r="AK110" i="2"/>
  <c r="AJ111" i="2"/>
  <c r="AK111" i="2"/>
  <c r="AJ112" i="2"/>
  <c r="AK112" i="2"/>
  <c r="AJ113" i="2"/>
  <c r="AK113" i="2"/>
  <c r="AJ114" i="2"/>
  <c r="AK114" i="2"/>
  <c r="AJ115" i="2"/>
  <c r="AK115" i="2"/>
  <c r="AJ116" i="2"/>
  <c r="AK116" i="2"/>
  <c r="AJ117" i="2"/>
  <c r="AK117" i="2"/>
  <c r="AJ118" i="2"/>
  <c r="AK118" i="2"/>
  <c r="AJ119" i="2"/>
  <c r="AK119" i="2"/>
  <c r="AJ120" i="2"/>
  <c r="AK120" i="2"/>
  <c r="AJ121" i="2"/>
  <c r="AK121" i="2"/>
  <c r="AJ122" i="2"/>
  <c r="AK122" i="2"/>
  <c r="AJ123" i="2"/>
  <c r="AK123" i="2"/>
  <c r="AJ124" i="2"/>
  <c r="AK124" i="2"/>
  <c r="AJ125" i="2"/>
  <c r="AK125" i="2"/>
  <c r="AJ126" i="2"/>
  <c r="AK126" i="2"/>
  <c r="AJ127" i="2"/>
  <c r="AK127" i="2"/>
  <c r="AJ128" i="2"/>
  <c r="AK128" i="2"/>
  <c r="AJ129" i="2"/>
  <c r="AK129" i="2"/>
  <c r="AJ130" i="2"/>
  <c r="AK130" i="2"/>
  <c r="AJ131" i="2"/>
  <c r="AK131" i="2"/>
  <c r="AJ132" i="2"/>
  <c r="AK132" i="2"/>
  <c r="AJ133" i="2"/>
  <c r="AK133" i="2"/>
  <c r="AJ134" i="2"/>
  <c r="AK134" i="2"/>
  <c r="AJ135" i="2"/>
  <c r="AK135" i="2"/>
  <c r="AJ136" i="2"/>
  <c r="AK136" i="2"/>
  <c r="AJ137" i="2"/>
  <c r="AK137" i="2"/>
  <c r="AJ138" i="2"/>
  <c r="AK138" i="2"/>
  <c r="AJ139" i="2"/>
  <c r="AK139" i="2"/>
  <c r="AJ140" i="2"/>
  <c r="AK140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DM140" i="2" l="1"/>
  <c r="DL140" i="2"/>
  <c r="DM139" i="2"/>
  <c r="DL139" i="2"/>
  <c r="DM138" i="2"/>
  <c r="DL138" i="2"/>
  <c r="DM137" i="2"/>
  <c r="DL137" i="2"/>
  <c r="DM136" i="2"/>
  <c r="DL136" i="2"/>
  <c r="DM135" i="2"/>
  <c r="DL135" i="2"/>
  <c r="DM134" i="2"/>
  <c r="DL134" i="2"/>
  <c r="DM133" i="2"/>
  <c r="DL133" i="2"/>
  <c r="DM132" i="2"/>
  <c r="DL132" i="2"/>
  <c r="DM131" i="2"/>
  <c r="DL131" i="2"/>
  <c r="DM130" i="2"/>
  <c r="DL130" i="2"/>
  <c r="DM129" i="2"/>
  <c r="DL129" i="2"/>
  <c r="DM128" i="2"/>
  <c r="DL128" i="2"/>
  <c r="DM127" i="2"/>
  <c r="DL127" i="2"/>
  <c r="DM126" i="2"/>
  <c r="DL126" i="2"/>
  <c r="DM125" i="2"/>
  <c r="DL125" i="2"/>
  <c r="DM124" i="2"/>
  <c r="DL124" i="2"/>
  <c r="DM123" i="2"/>
  <c r="DL123" i="2"/>
  <c r="DM122" i="2"/>
  <c r="DL122" i="2"/>
  <c r="DM121" i="2"/>
  <c r="DL121" i="2"/>
  <c r="DM120" i="2"/>
  <c r="DL120" i="2"/>
  <c r="DM119" i="2"/>
  <c r="DL119" i="2"/>
  <c r="DM118" i="2"/>
  <c r="DL118" i="2"/>
  <c r="DM117" i="2"/>
  <c r="DL117" i="2"/>
  <c r="DM116" i="2"/>
  <c r="DL116" i="2"/>
  <c r="DM115" i="2"/>
  <c r="DL115" i="2"/>
  <c r="DM114" i="2"/>
  <c r="DL114" i="2"/>
  <c r="DM113" i="2"/>
  <c r="DL113" i="2"/>
  <c r="DM112" i="2"/>
  <c r="DL112" i="2"/>
  <c r="DM111" i="2"/>
  <c r="DL111" i="2"/>
  <c r="DM110" i="2"/>
  <c r="DL110" i="2"/>
  <c r="DM109" i="2"/>
  <c r="DL109" i="2"/>
  <c r="DM108" i="2"/>
  <c r="DL108" i="2"/>
  <c r="DM107" i="2"/>
  <c r="DL107" i="2"/>
  <c r="DM106" i="2"/>
  <c r="DL106" i="2"/>
  <c r="DM105" i="2"/>
  <c r="DL105" i="2"/>
  <c r="DM104" i="2"/>
  <c r="DL104" i="2"/>
  <c r="DM103" i="2"/>
  <c r="DL103" i="2"/>
  <c r="DM102" i="2"/>
  <c r="DL102" i="2"/>
  <c r="DM101" i="2"/>
  <c r="DL101" i="2"/>
  <c r="DM100" i="2"/>
  <c r="DL100" i="2"/>
  <c r="DM99" i="2"/>
  <c r="DL99" i="2"/>
  <c r="DM98" i="2"/>
  <c r="DL98" i="2"/>
  <c r="DM97" i="2"/>
  <c r="DL97" i="2"/>
  <c r="DM96" i="2"/>
  <c r="DL96" i="2"/>
  <c r="DM95" i="2"/>
  <c r="DL95" i="2"/>
  <c r="DM94" i="2"/>
  <c r="DL94" i="2"/>
  <c r="DM93" i="2"/>
  <c r="DL93" i="2"/>
  <c r="DM92" i="2"/>
  <c r="DL92" i="2"/>
  <c r="DM91" i="2"/>
  <c r="DL91" i="2"/>
  <c r="DM90" i="2"/>
  <c r="DL90" i="2"/>
  <c r="DM89" i="2"/>
  <c r="DL89" i="2"/>
  <c r="DM88" i="2"/>
  <c r="DL88" i="2"/>
  <c r="DM87" i="2"/>
  <c r="DL87" i="2"/>
  <c r="DM86" i="2"/>
  <c r="DL86" i="2"/>
  <c r="DM85" i="2"/>
  <c r="DL85" i="2"/>
  <c r="DM84" i="2"/>
  <c r="DL84" i="2"/>
  <c r="DM83" i="2"/>
  <c r="DL83" i="2"/>
  <c r="DM82" i="2"/>
  <c r="DL82" i="2"/>
  <c r="DM81" i="2"/>
  <c r="DL81" i="2"/>
  <c r="DM80" i="2"/>
  <c r="DL80" i="2"/>
  <c r="DM79" i="2"/>
  <c r="DL79" i="2"/>
  <c r="DM78" i="2"/>
  <c r="DL78" i="2"/>
  <c r="DM77" i="2"/>
  <c r="DL77" i="2"/>
  <c r="DM76" i="2"/>
  <c r="DL76" i="2"/>
  <c r="DM75" i="2"/>
  <c r="DL75" i="2"/>
  <c r="DM74" i="2"/>
  <c r="DL74" i="2"/>
  <c r="DM73" i="2"/>
  <c r="DL73" i="2"/>
  <c r="DM72" i="2"/>
  <c r="DL72" i="2"/>
  <c r="DM71" i="2"/>
  <c r="DL71" i="2"/>
  <c r="DM70" i="2"/>
  <c r="DL70" i="2"/>
  <c r="DM69" i="2"/>
  <c r="DL69" i="2"/>
  <c r="DM68" i="2"/>
  <c r="DL68" i="2"/>
  <c r="DM67" i="2"/>
  <c r="DL67" i="2"/>
  <c r="DM66" i="2"/>
  <c r="DL66" i="2"/>
  <c r="DM65" i="2"/>
  <c r="DL65" i="2"/>
  <c r="DM64" i="2"/>
  <c r="DL64" i="2"/>
  <c r="DM63" i="2"/>
  <c r="DL63" i="2"/>
  <c r="DM62" i="2"/>
  <c r="DL62" i="2"/>
  <c r="DM61" i="2"/>
  <c r="DL61" i="2"/>
  <c r="DM60" i="2"/>
  <c r="DL60" i="2"/>
  <c r="DM59" i="2"/>
  <c r="DL59" i="2"/>
  <c r="DM58" i="2"/>
  <c r="DL58" i="2"/>
  <c r="DM57" i="2"/>
  <c r="DL57" i="2"/>
  <c r="DM56" i="2"/>
  <c r="DL56" i="2"/>
  <c r="DM55" i="2"/>
  <c r="DL55" i="2"/>
  <c r="DM54" i="2"/>
  <c r="DL54" i="2"/>
  <c r="DM53" i="2"/>
  <c r="DL53" i="2"/>
  <c r="DM52" i="2"/>
  <c r="DL52" i="2"/>
  <c r="DM51" i="2"/>
  <c r="DL51" i="2"/>
  <c r="DM50" i="2"/>
  <c r="DL50" i="2"/>
  <c r="DM49" i="2"/>
  <c r="DL49" i="2"/>
  <c r="DM48" i="2"/>
  <c r="DL48" i="2"/>
  <c r="DM47" i="2"/>
  <c r="DL47" i="2"/>
  <c r="DM46" i="2"/>
  <c r="DL46" i="2"/>
  <c r="DM45" i="2"/>
  <c r="DL45" i="2"/>
  <c r="DM44" i="2"/>
  <c r="DL44" i="2"/>
  <c r="DM43" i="2"/>
  <c r="DL43" i="2"/>
  <c r="DM42" i="2"/>
  <c r="DL42" i="2"/>
  <c r="DM41" i="2"/>
  <c r="DL41" i="2"/>
  <c r="DM40" i="2"/>
  <c r="DL40" i="2"/>
  <c r="DM39" i="2"/>
  <c r="DL39" i="2"/>
  <c r="DM38" i="2"/>
  <c r="DL38" i="2"/>
  <c r="DM37" i="2"/>
  <c r="DL37" i="2"/>
  <c r="DM36" i="2"/>
  <c r="DL36" i="2"/>
  <c r="DM35" i="2"/>
  <c r="DL35" i="2"/>
  <c r="DM34" i="2"/>
  <c r="DL34" i="2"/>
  <c r="DM33" i="2"/>
  <c r="DL33" i="2"/>
  <c r="DM32" i="2"/>
  <c r="DL32" i="2"/>
  <c r="DM31" i="2"/>
  <c r="DL31" i="2"/>
  <c r="DM30" i="2"/>
  <c r="DL30" i="2"/>
  <c r="DM29" i="2"/>
  <c r="DL29" i="2"/>
  <c r="DM28" i="2"/>
  <c r="DL28" i="2"/>
  <c r="DM27" i="2"/>
  <c r="DL27" i="2"/>
  <c r="DM26" i="2"/>
  <c r="DL26" i="2"/>
  <c r="DM25" i="2"/>
  <c r="DL25" i="2"/>
  <c r="DM24" i="2"/>
  <c r="DL24" i="2"/>
  <c r="DM23" i="2"/>
  <c r="DL23" i="2"/>
  <c r="DM22" i="2"/>
  <c r="DL22" i="2"/>
  <c r="DM21" i="2"/>
  <c r="DL21" i="2"/>
  <c r="DM20" i="2"/>
  <c r="DL20" i="2"/>
  <c r="DM19" i="2"/>
  <c r="DL19" i="2"/>
  <c r="DM18" i="2"/>
  <c r="DL18" i="2"/>
  <c r="DM17" i="2"/>
  <c r="DL17" i="2"/>
  <c r="DM16" i="2"/>
  <c r="DL16" i="2"/>
  <c r="DM15" i="2"/>
  <c r="DL15" i="2"/>
  <c r="DM14" i="2"/>
  <c r="DL14" i="2"/>
  <c r="DM13" i="2"/>
  <c r="DL13" i="2"/>
  <c r="DM12" i="2"/>
  <c r="DL12" i="2"/>
  <c r="DM11" i="2"/>
  <c r="DL11" i="2"/>
  <c r="DM10" i="2"/>
  <c r="DL10" i="2"/>
  <c r="DM9" i="2"/>
  <c r="DL9" i="2"/>
  <c r="DM8" i="2"/>
  <c r="DL8" i="2"/>
  <c r="DM7" i="2"/>
  <c r="DL7" i="2"/>
  <c r="DM6" i="2"/>
  <c r="DL6" i="2"/>
  <c r="DC140" i="2"/>
  <c r="DB140" i="2"/>
  <c r="DC139" i="2"/>
  <c r="DB139" i="2"/>
  <c r="DC138" i="2"/>
  <c r="DB138" i="2"/>
  <c r="DC137" i="2"/>
  <c r="DB137" i="2"/>
  <c r="DC136" i="2"/>
  <c r="DB136" i="2"/>
  <c r="DC135" i="2"/>
  <c r="DB135" i="2"/>
  <c r="DC134" i="2"/>
  <c r="DB134" i="2"/>
  <c r="DC133" i="2"/>
  <c r="DB133" i="2"/>
  <c r="DC132" i="2"/>
  <c r="DB132" i="2"/>
  <c r="DC131" i="2"/>
  <c r="DB131" i="2"/>
  <c r="DC130" i="2"/>
  <c r="DB130" i="2"/>
  <c r="DC129" i="2"/>
  <c r="DB129" i="2"/>
  <c r="DC128" i="2"/>
  <c r="DB128" i="2"/>
  <c r="DC127" i="2"/>
  <c r="DB127" i="2"/>
  <c r="DC126" i="2"/>
  <c r="DB126" i="2"/>
  <c r="DC125" i="2"/>
  <c r="DB125" i="2"/>
  <c r="DC124" i="2"/>
  <c r="DB124" i="2"/>
  <c r="DC123" i="2"/>
  <c r="DB123" i="2"/>
  <c r="DC122" i="2"/>
  <c r="DB122" i="2"/>
  <c r="DC121" i="2"/>
  <c r="DB121" i="2"/>
  <c r="DC120" i="2"/>
  <c r="DB120" i="2"/>
  <c r="DC119" i="2"/>
  <c r="DB119" i="2"/>
  <c r="DC118" i="2"/>
  <c r="DB118" i="2"/>
  <c r="DC117" i="2"/>
  <c r="DB117" i="2"/>
  <c r="DC116" i="2"/>
  <c r="DB116" i="2"/>
  <c r="DC115" i="2"/>
  <c r="DB115" i="2"/>
  <c r="DC114" i="2"/>
  <c r="DB114" i="2"/>
  <c r="DC113" i="2"/>
  <c r="DB113" i="2"/>
  <c r="DC112" i="2"/>
  <c r="DB112" i="2"/>
  <c r="DC111" i="2"/>
  <c r="DB111" i="2"/>
  <c r="DC110" i="2"/>
  <c r="DB110" i="2"/>
  <c r="DC109" i="2"/>
  <c r="DB109" i="2"/>
  <c r="DC108" i="2"/>
  <c r="DB108" i="2"/>
  <c r="DC107" i="2"/>
  <c r="DB107" i="2"/>
  <c r="DC106" i="2"/>
  <c r="DB106" i="2"/>
  <c r="DC105" i="2"/>
  <c r="DB105" i="2"/>
  <c r="DC104" i="2"/>
  <c r="DB104" i="2"/>
  <c r="DC103" i="2"/>
  <c r="DB103" i="2"/>
  <c r="DC102" i="2"/>
  <c r="DB102" i="2"/>
  <c r="DC101" i="2"/>
  <c r="DB101" i="2"/>
  <c r="DC100" i="2"/>
  <c r="DB100" i="2"/>
  <c r="DC99" i="2"/>
  <c r="DB99" i="2"/>
  <c r="DC98" i="2"/>
  <c r="DB98" i="2"/>
  <c r="DC97" i="2"/>
  <c r="DB97" i="2"/>
  <c r="DC96" i="2"/>
  <c r="DB96" i="2"/>
  <c r="DC95" i="2"/>
  <c r="DB95" i="2"/>
  <c r="DC94" i="2"/>
  <c r="DB94" i="2"/>
  <c r="DC93" i="2"/>
  <c r="DB93" i="2"/>
  <c r="DC92" i="2"/>
  <c r="DB92" i="2"/>
  <c r="DC91" i="2"/>
  <c r="DB91" i="2"/>
  <c r="DC90" i="2"/>
  <c r="DB90" i="2"/>
  <c r="DC89" i="2"/>
  <c r="DB89" i="2"/>
  <c r="DC88" i="2"/>
  <c r="DB88" i="2"/>
  <c r="DC87" i="2"/>
  <c r="DB87" i="2"/>
  <c r="DC86" i="2"/>
  <c r="DB86" i="2"/>
  <c r="DC85" i="2"/>
  <c r="DB85" i="2"/>
  <c r="DC84" i="2"/>
  <c r="DB84" i="2"/>
  <c r="DC83" i="2"/>
  <c r="DB83" i="2"/>
  <c r="DC82" i="2"/>
  <c r="DB82" i="2"/>
  <c r="DC81" i="2"/>
  <c r="DB81" i="2"/>
  <c r="DC80" i="2"/>
  <c r="DB80" i="2"/>
  <c r="DC79" i="2"/>
  <c r="DB79" i="2"/>
  <c r="DC78" i="2"/>
  <c r="DB78" i="2"/>
  <c r="DC77" i="2"/>
  <c r="DB77" i="2"/>
  <c r="DC76" i="2"/>
  <c r="DB76" i="2"/>
  <c r="DC75" i="2"/>
  <c r="DB75" i="2"/>
  <c r="DC74" i="2"/>
  <c r="DB74" i="2"/>
  <c r="DC73" i="2"/>
  <c r="DB73" i="2"/>
  <c r="DC72" i="2"/>
  <c r="DB72" i="2"/>
  <c r="DC71" i="2"/>
  <c r="DB71" i="2"/>
  <c r="DC70" i="2"/>
  <c r="DB70" i="2"/>
  <c r="DC69" i="2"/>
  <c r="DB69" i="2"/>
  <c r="DC68" i="2"/>
  <c r="DB68" i="2"/>
  <c r="DC67" i="2"/>
  <c r="DB67" i="2"/>
  <c r="DC66" i="2"/>
  <c r="DB66" i="2"/>
  <c r="DC65" i="2"/>
  <c r="DB65" i="2"/>
  <c r="DC64" i="2"/>
  <c r="DB64" i="2"/>
  <c r="DC63" i="2"/>
  <c r="DB63" i="2"/>
  <c r="DC62" i="2"/>
  <c r="DB62" i="2"/>
  <c r="DC61" i="2"/>
  <c r="DB61" i="2"/>
  <c r="DC60" i="2"/>
  <c r="DB60" i="2"/>
  <c r="DC59" i="2"/>
  <c r="DB59" i="2"/>
  <c r="DC58" i="2"/>
  <c r="DB58" i="2"/>
  <c r="DC57" i="2"/>
  <c r="DB57" i="2"/>
  <c r="DC56" i="2"/>
  <c r="DB56" i="2"/>
  <c r="DC55" i="2"/>
  <c r="DB55" i="2"/>
  <c r="DC54" i="2"/>
  <c r="DB54" i="2"/>
  <c r="DC53" i="2"/>
  <c r="DB53" i="2"/>
  <c r="DC52" i="2"/>
  <c r="DB52" i="2"/>
  <c r="DC51" i="2"/>
  <c r="DB51" i="2"/>
  <c r="DC50" i="2"/>
  <c r="DB50" i="2"/>
  <c r="DC49" i="2"/>
  <c r="DB49" i="2"/>
  <c r="DC48" i="2"/>
  <c r="DB48" i="2"/>
  <c r="DC47" i="2"/>
  <c r="DB47" i="2"/>
  <c r="DC46" i="2"/>
  <c r="DB46" i="2"/>
  <c r="DC45" i="2"/>
  <c r="DB45" i="2"/>
  <c r="DC44" i="2"/>
  <c r="DB44" i="2"/>
  <c r="DC43" i="2"/>
  <c r="DB43" i="2"/>
  <c r="DC42" i="2"/>
  <c r="DB42" i="2"/>
  <c r="DC41" i="2"/>
  <c r="DB41" i="2"/>
  <c r="DC40" i="2"/>
  <c r="DB40" i="2"/>
  <c r="DC39" i="2"/>
  <c r="DB39" i="2"/>
  <c r="DC38" i="2"/>
  <c r="DB38" i="2"/>
  <c r="DC37" i="2"/>
  <c r="DB37" i="2"/>
  <c r="DC36" i="2"/>
  <c r="DB36" i="2"/>
  <c r="DC35" i="2"/>
  <c r="DB35" i="2"/>
  <c r="DC34" i="2"/>
  <c r="DB34" i="2"/>
  <c r="DC33" i="2"/>
  <c r="DB33" i="2"/>
  <c r="DC32" i="2"/>
  <c r="DB32" i="2"/>
  <c r="DC31" i="2"/>
  <c r="DB31" i="2"/>
  <c r="DC30" i="2"/>
  <c r="DB30" i="2"/>
  <c r="DC29" i="2"/>
  <c r="DB29" i="2"/>
  <c r="DC28" i="2"/>
  <c r="DB28" i="2"/>
  <c r="DC27" i="2"/>
  <c r="DB27" i="2"/>
  <c r="DC26" i="2"/>
  <c r="DB26" i="2"/>
  <c r="DC25" i="2"/>
  <c r="DB25" i="2"/>
  <c r="DC24" i="2"/>
  <c r="DB24" i="2"/>
  <c r="DC23" i="2"/>
  <c r="DB23" i="2"/>
  <c r="DC22" i="2"/>
  <c r="DB22" i="2"/>
  <c r="DC21" i="2"/>
  <c r="DB21" i="2"/>
  <c r="DC20" i="2"/>
  <c r="DB20" i="2"/>
  <c r="DC19" i="2"/>
  <c r="DB19" i="2"/>
  <c r="DC18" i="2"/>
  <c r="DB18" i="2"/>
  <c r="DC17" i="2"/>
  <c r="DB17" i="2"/>
  <c r="DC16" i="2"/>
  <c r="DB16" i="2"/>
  <c r="DC15" i="2"/>
  <c r="DB15" i="2"/>
  <c r="DC14" i="2"/>
  <c r="DB14" i="2"/>
  <c r="DC13" i="2"/>
  <c r="DB13" i="2"/>
  <c r="DC12" i="2"/>
  <c r="DB12" i="2"/>
  <c r="DC11" i="2"/>
  <c r="DB11" i="2"/>
  <c r="DC10" i="2"/>
  <c r="DB10" i="2"/>
  <c r="DC9" i="2"/>
  <c r="DB9" i="2"/>
  <c r="DC8" i="2"/>
  <c r="DB8" i="2"/>
  <c r="DC7" i="2"/>
  <c r="DB7" i="2"/>
  <c r="DC6" i="2"/>
  <c r="DB6" i="2"/>
  <c r="CS140" i="2"/>
  <c r="CR140" i="2"/>
  <c r="CS139" i="2"/>
  <c r="CR139" i="2"/>
  <c r="CS138" i="2"/>
  <c r="CR138" i="2"/>
  <c r="CS137" i="2"/>
  <c r="CR137" i="2"/>
  <c r="CS136" i="2"/>
  <c r="CR136" i="2"/>
  <c r="CS135" i="2"/>
  <c r="CR135" i="2"/>
  <c r="CS134" i="2"/>
  <c r="CR134" i="2"/>
  <c r="CS133" i="2"/>
  <c r="CR133" i="2"/>
  <c r="CS132" i="2"/>
  <c r="CR132" i="2"/>
  <c r="CS131" i="2"/>
  <c r="CR131" i="2"/>
  <c r="CS130" i="2"/>
  <c r="CR130" i="2"/>
  <c r="CS129" i="2"/>
  <c r="CR129" i="2"/>
  <c r="CS128" i="2"/>
  <c r="CR128" i="2"/>
  <c r="CS127" i="2"/>
  <c r="CR127" i="2"/>
  <c r="CS126" i="2"/>
  <c r="CR126" i="2"/>
  <c r="CS125" i="2"/>
  <c r="CR125" i="2"/>
  <c r="CS124" i="2"/>
  <c r="CR124" i="2"/>
  <c r="CS123" i="2"/>
  <c r="CR123" i="2"/>
  <c r="CS122" i="2"/>
  <c r="CR122" i="2"/>
  <c r="CS121" i="2"/>
  <c r="CR121" i="2"/>
  <c r="CS120" i="2"/>
  <c r="CR120" i="2"/>
  <c r="CS119" i="2"/>
  <c r="CR119" i="2"/>
  <c r="CS118" i="2"/>
  <c r="CR118" i="2"/>
  <c r="CS117" i="2"/>
  <c r="CR117" i="2"/>
  <c r="CS116" i="2"/>
  <c r="CR116" i="2"/>
  <c r="CS115" i="2"/>
  <c r="CR115" i="2"/>
  <c r="CS114" i="2"/>
  <c r="CR114" i="2"/>
  <c r="CS113" i="2"/>
  <c r="CR113" i="2"/>
  <c r="CS112" i="2"/>
  <c r="CR112" i="2"/>
  <c r="CS111" i="2"/>
  <c r="CR111" i="2"/>
  <c r="CS110" i="2"/>
  <c r="CR110" i="2"/>
  <c r="CS109" i="2"/>
  <c r="CR109" i="2"/>
  <c r="CS108" i="2"/>
  <c r="CR108" i="2"/>
  <c r="CS107" i="2"/>
  <c r="CR107" i="2"/>
  <c r="CS106" i="2"/>
  <c r="CR106" i="2"/>
  <c r="CS105" i="2"/>
  <c r="CR105" i="2"/>
  <c r="CS104" i="2"/>
  <c r="CR104" i="2"/>
  <c r="CS103" i="2"/>
  <c r="CR103" i="2"/>
  <c r="CS102" i="2"/>
  <c r="CR102" i="2"/>
  <c r="CS101" i="2"/>
  <c r="CR101" i="2"/>
  <c r="CS100" i="2"/>
  <c r="CR100" i="2"/>
  <c r="CS99" i="2"/>
  <c r="CR99" i="2"/>
  <c r="CS98" i="2"/>
  <c r="CR98" i="2"/>
  <c r="CS97" i="2"/>
  <c r="CR97" i="2"/>
  <c r="CS96" i="2"/>
  <c r="CR96" i="2"/>
  <c r="CS95" i="2"/>
  <c r="CR95" i="2"/>
  <c r="CS94" i="2"/>
  <c r="CR94" i="2"/>
  <c r="CS93" i="2"/>
  <c r="CR93" i="2"/>
  <c r="CS92" i="2"/>
  <c r="CR92" i="2"/>
  <c r="CS91" i="2"/>
  <c r="CR91" i="2"/>
  <c r="CS90" i="2"/>
  <c r="CR90" i="2"/>
  <c r="CS89" i="2"/>
  <c r="CR89" i="2"/>
  <c r="CS88" i="2"/>
  <c r="CR88" i="2"/>
  <c r="CS87" i="2"/>
  <c r="CR87" i="2"/>
  <c r="CS86" i="2"/>
  <c r="CR86" i="2"/>
  <c r="CS85" i="2"/>
  <c r="CR85" i="2"/>
  <c r="CS84" i="2"/>
  <c r="CR84" i="2"/>
  <c r="CS83" i="2"/>
  <c r="CR83" i="2"/>
  <c r="CS82" i="2"/>
  <c r="CR82" i="2"/>
  <c r="CS81" i="2"/>
  <c r="CR81" i="2"/>
  <c r="CS80" i="2"/>
  <c r="CR80" i="2"/>
  <c r="CS79" i="2"/>
  <c r="CR79" i="2"/>
  <c r="CS78" i="2"/>
  <c r="CR78" i="2"/>
  <c r="CS77" i="2"/>
  <c r="CR77" i="2"/>
  <c r="CS76" i="2"/>
  <c r="CR76" i="2"/>
  <c r="CS75" i="2"/>
  <c r="CR75" i="2"/>
  <c r="CS74" i="2"/>
  <c r="CR74" i="2"/>
  <c r="CS73" i="2"/>
  <c r="CR73" i="2"/>
  <c r="CS72" i="2"/>
  <c r="CR72" i="2"/>
  <c r="CS71" i="2"/>
  <c r="CR71" i="2"/>
  <c r="CS70" i="2"/>
  <c r="CR70" i="2"/>
  <c r="CS69" i="2"/>
  <c r="CR69" i="2"/>
  <c r="CS68" i="2"/>
  <c r="CR68" i="2"/>
  <c r="CS67" i="2"/>
  <c r="CR67" i="2"/>
  <c r="CS66" i="2"/>
  <c r="CR66" i="2"/>
  <c r="CS65" i="2"/>
  <c r="CR65" i="2"/>
  <c r="CS64" i="2"/>
  <c r="CR64" i="2"/>
  <c r="CS63" i="2"/>
  <c r="CR63" i="2"/>
  <c r="CS62" i="2"/>
  <c r="CR62" i="2"/>
  <c r="CS61" i="2"/>
  <c r="CR61" i="2"/>
  <c r="CS60" i="2"/>
  <c r="CR60" i="2"/>
  <c r="CS59" i="2"/>
  <c r="CR59" i="2"/>
  <c r="CS58" i="2"/>
  <c r="CR58" i="2"/>
  <c r="CS57" i="2"/>
  <c r="CR57" i="2"/>
  <c r="CS56" i="2"/>
  <c r="CR56" i="2"/>
  <c r="CS55" i="2"/>
  <c r="CR55" i="2"/>
  <c r="CS54" i="2"/>
  <c r="CR54" i="2"/>
  <c r="CS53" i="2"/>
  <c r="CR53" i="2"/>
  <c r="CS52" i="2"/>
  <c r="CR52" i="2"/>
  <c r="CS51" i="2"/>
  <c r="CR51" i="2"/>
  <c r="CS50" i="2"/>
  <c r="CR50" i="2"/>
  <c r="CS49" i="2"/>
  <c r="CR49" i="2"/>
  <c r="CS48" i="2"/>
  <c r="CR48" i="2"/>
  <c r="CS47" i="2"/>
  <c r="CR47" i="2"/>
  <c r="CS46" i="2"/>
  <c r="CR46" i="2"/>
  <c r="CS45" i="2"/>
  <c r="CR45" i="2"/>
  <c r="CS44" i="2"/>
  <c r="CR44" i="2"/>
  <c r="CS43" i="2"/>
  <c r="CR43" i="2"/>
  <c r="CS42" i="2"/>
  <c r="CR42" i="2"/>
  <c r="CS41" i="2"/>
  <c r="CR41" i="2"/>
  <c r="CS40" i="2"/>
  <c r="CR40" i="2"/>
  <c r="CS39" i="2"/>
  <c r="CR39" i="2"/>
  <c r="CS38" i="2"/>
  <c r="CR38" i="2"/>
  <c r="CS37" i="2"/>
  <c r="CR37" i="2"/>
  <c r="CS36" i="2"/>
  <c r="CR36" i="2"/>
  <c r="CS35" i="2"/>
  <c r="CR35" i="2"/>
  <c r="CS34" i="2"/>
  <c r="CR34" i="2"/>
  <c r="CS33" i="2"/>
  <c r="CR33" i="2"/>
  <c r="CS32" i="2"/>
  <c r="CR32" i="2"/>
  <c r="CS31" i="2"/>
  <c r="CR31" i="2"/>
  <c r="CS30" i="2"/>
  <c r="CR30" i="2"/>
  <c r="CS29" i="2"/>
  <c r="CR29" i="2"/>
  <c r="CS28" i="2"/>
  <c r="CR28" i="2"/>
  <c r="CS27" i="2"/>
  <c r="CR27" i="2"/>
  <c r="CS26" i="2"/>
  <c r="CR26" i="2"/>
  <c r="CS25" i="2"/>
  <c r="CR25" i="2"/>
  <c r="CS24" i="2"/>
  <c r="CR24" i="2"/>
  <c r="CS23" i="2"/>
  <c r="CR23" i="2"/>
  <c r="CS22" i="2"/>
  <c r="CR22" i="2"/>
  <c r="CS21" i="2"/>
  <c r="CR21" i="2"/>
  <c r="CS20" i="2"/>
  <c r="CR20" i="2"/>
  <c r="CS19" i="2"/>
  <c r="CR19" i="2"/>
  <c r="CS18" i="2"/>
  <c r="CR18" i="2"/>
  <c r="CS17" i="2"/>
  <c r="CR17" i="2"/>
  <c r="CS16" i="2"/>
  <c r="CR16" i="2"/>
  <c r="CS15" i="2"/>
  <c r="CR15" i="2"/>
  <c r="CS14" i="2"/>
  <c r="CR14" i="2"/>
  <c r="CS13" i="2"/>
  <c r="CR13" i="2"/>
  <c r="CS12" i="2"/>
  <c r="CR12" i="2"/>
  <c r="CS11" i="2"/>
  <c r="CR11" i="2"/>
  <c r="CS10" i="2"/>
  <c r="CR10" i="2"/>
  <c r="CS9" i="2"/>
  <c r="CR9" i="2"/>
  <c r="CS8" i="2"/>
  <c r="CR8" i="2"/>
  <c r="CS7" i="2"/>
  <c r="CR7" i="2"/>
  <c r="CS6" i="2"/>
  <c r="CR6" i="2"/>
  <c r="CI140" i="2"/>
  <c r="CH140" i="2"/>
  <c r="CI139" i="2"/>
  <c r="CH139" i="2"/>
  <c r="CI138" i="2"/>
  <c r="CH138" i="2"/>
  <c r="CI137" i="2"/>
  <c r="CH137" i="2"/>
  <c r="CI136" i="2"/>
  <c r="CH136" i="2"/>
  <c r="CI135" i="2"/>
  <c r="CH135" i="2"/>
  <c r="CI134" i="2"/>
  <c r="CH134" i="2"/>
  <c r="CI133" i="2"/>
  <c r="CH133" i="2"/>
  <c r="CI132" i="2"/>
  <c r="CH132" i="2"/>
  <c r="CI131" i="2"/>
  <c r="CH131" i="2"/>
  <c r="CI130" i="2"/>
  <c r="CH130" i="2"/>
  <c r="CI129" i="2"/>
  <c r="CH129" i="2"/>
  <c r="CI128" i="2"/>
  <c r="CH128" i="2"/>
  <c r="CI127" i="2"/>
  <c r="CH127" i="2"/>
  <c r="CI126" i="2"/>
  <c r="CH126" i="2"/>
  <c r="CI125" i="2"/>
  <c r="CH125" i="2"/>
  <c r="CI124" i="2"/>
  <c r="CH124" i="2"/>
  <c r="CI123" i="2"/>
  <c r="CH123" i="2"/>
  <c r="CI122" i="2"/>
  <c r="CH122" i="2"/>
  <c r="CI121" i="2"/>
  <c r="CH121" i="2"/>
  <c r="CI120" i="2"/>
  <c r="CH120" i="2"/>
  <c r="CI119" i="2"/>
  <c r="CH119" i="2"/>
  <c r="CI118" i="2"/>
  <c r="CH118" i="2"/>
  <c r="CI117" i="2"/>
  <c r="CH117" i="2"/>
  <c r="CI116" i="2"/>
  <c r="CH116" i="2"/>
  <c r="CI115" i="2"/>
  <c r="CH115" i="2"/>
  <c r="CI114" i="2"/>
  <c r="CH114" i="2"/>
  <c r="CI113" i="2"/>
  <c r="CH113" i="2"/>
  <c r="CI112" i="2"/>
  <c r="CH112" i="2"/>
  <c r="CI111" i="2"/>
  <c r="CH111" i="2"/>
  <c r="CI110" i="2"/>
  <c r="CH110" i="2"/>
  <c r="CI109" i="2"/>
  <c r="CH109" i="2"/>
  <c r="CI108" i="2"/>
  <c r="CH108" i="2"/>
  <c r="CI107" i="2"/>
  <c r="CH107" i="2"/>
  <c r="CI106" i="2"/>
  <c r="CH106" i="2"/>
  <c r="CI105" i="2"/>
  <c r="CH105" i="2"/>
  <c r="CI104" i="2"/>
  <c r="CH104" i="2"/>
  <c r="CI103" i="2"/>
  <c r="CH103" i="2"/>
  <c r="CI102" i="2"/>
  <c r="CH102" i="2"/>
  <c r="CI101" i="2"/>
  <c r="CH101" i="2"/>
  <c r="CI100" i="2"/>
  <c r="CH100" i="2"/>
  <c r="CI99" i="2"/>
  <c r="CH99" i="2"/>
  <c r="CI98" i="2"/>
  <c r="CH98" i="2"/>
  <c r="CI97" i="2"/>
  <c r="CH97" i="2"/>
  <c r="CI96" i="2"/>
  <c r="CH96" i="2"/>
  <c r="CI95" i="2"/>
  <c r="CH95" i="2"/>
  <c r="CI94" i="2"/>
  <c r="CH94" i="2"/>
  <c r="CI93" i="2"/>
  <c r="CH93" i="2"/>
  <c r="CI92" i="2"/>
  <c r="CH92" i="2"/>
  <c r="CI91" i="2"/>
  <c r="CH91" i="2"/>
  <c r="CI90" i="2"/>
  <c r="CH90" i="2"/>
  <c r="CI89" i="2"/>
  <c r="CH89" i="2"/>
  <c r="CI88" i="2"/>
  <c r="CH88" i="2"/>
  <c r="CI87" i="2"/>
  <c r="CH87" i="2"/>
  <c r="CI86" i="2"/>
  <c r="CH86" i="2"/>
  <c r="CI85" i="2"/>
  <c r="CH85" i="2"/>
  <c r="CI84" i="2"/>
  <c r="CH84" i="2"/>
  <c r="CI83" i="2"/>
  <c r="CH83" i="2"/>
  <c r="CI82" i="2"/>
  <c r="CH82" i="2"/>
  <c r="CI81" i="2"/>
  <c r="CH81" i="2"/>
  <c r="CI80" i="2"/>
  <c r="CH80" i="2"/>
  <c r="CI79" i="2"/>
  <c r="CH79" i="2"/>
  <c r="CI78" i="2"/>
  <c r="CH78" i="2"/>
  <c r="CI77" i="2"/>
  <c r="CH77" i="2"/>
  <c r="CI76" i="2"/>
  <c r="CH76" i="2"/>
  <c r="CI75" i="2"/>
  <c r="CH75" i="2"/>
  <c r="CI74" i="2"/>
  <c r="CH74" i="2"/>
  <c r="CI73" i="2"/>
  <c r="CH73" i="2"/>
  <c r="CI72" i="2"/>
  <c r="CH72" i="2"/>
  <c r="CI71" i="2"/>
  <c r="CH71" i="2"/>
  <c r="CI70" i="2"/>
  <c r="CH70" i="2"/>
  <c r="CI69" i="2"/>
  <c r="CH69" i="2"/>
  <c r="CI68" i="2"/>
  <c r="CH68" i="2"/>
  <c r="CI67" i="2"/>
  <c r="CH67" i="2"/>
  <c r="CI66" i="2"/>
  <c r="CH66" i="2"/>
  <c r="CI65" i="2"/>
  <c r="CH65" i="2"/>
  <c r="CI64" i="2"/>
  <c r="CH64" i="2"/>
  <c r="CI63" i="2"/>
  <c r="CH63" i="2"/>
  <c r="CI62" i="2"/>
  <c r="CH62" i="2"/>
  <c r="CI61" i="2"/>
  <c r="CH61" i="2"/>
  <c r="CI60" i="2"/>
  <c r="CH60" i="2"/>
  <c r="CI59" i="2"/>
  <c r="CH59" i="2"/>
  <c r="CI58" i="2"/>
  <c r="CH58" i="2"/>
  <c r="CI57" i="2"/>
  <c r="CH57" i="2"/>
  <c r="CI56" i="2"/>
  <c r="CH56" i="2"/>
  <c r="CI55" i="2"/>
  <c r="CH55" i="2"/>
  <c r="CI54" i="2"/>
  <c r="CH54" i="2"/>
  <c r="CI53" i="2"/>
  <c r="CH53" i="2"/>
  <c r="CI52" i="2"/>
  <c r="CH52" i="2"/>
  <c r="CI51" i="2"/>
  <c r="CH51" i="2"/>
  <c r="CI50" i="2"/>
  <c r="CH50" i="2"/>
  <c r="CI49" i="2"/>
  <c r="CH49" i="2"/>
  <c r="CI48" i="2"/>
  <c r="CH48" i="2"/>
  <c r="CI47" i="2"/>
  <c r="CH47" i="2"/>
  <c r="CI46" i="2"/>
  <c r="CH46" i="2"/>
  <c r="CI45" i="2"/>
  <c r="CH45" i="2"/>
  <c r="CI44" i="2"/>
  <c r="CH44" i="2"/>
  <c r="CI43" i="2"/>
  <c r="CH43" i="2"/>
  <c r="CI42" i="2"/>
  <c r="CH42" i="2"/>
  <c r="CI41" i="2"/>
  <c r="CH41" i="2"/>
  <c r="CI40" i="2"/>
  <c r="CH40" i="2"/>
  <c r="CI39" i="2"/>
  <c r="CH39" i="2"/>
  <c r="CI38" i="2"/>
  <c r="CH38" i="2"/>
  <c r="CI37" i="2"/>
  <c r="CH37" i="2"/>
  <c r="CI36" i="2"/>
  <c r="CH36" i="2"/>
  <c r="CI35" i="2"/>
  <c r="CH35" i="2"/>
  <c r="CI34" i="2"/>
  <c r="CH34" i="2"/>
  <c r="CI33" i="2"/>
  <c r="CH33" i="2"/>
  <c r="CI32" i="2"/>
  <c r="CH32" i="2"/>
  <c r="CI31" i="2"/>
  <c r="CH31" i="2"/>
  <c r="CI30" i="2"/>
  <c r="CH30" i="2"/>
  <c r="CI29" i="2"/>
  <c r="CH29" i="2"/>
  <c r="CI28" i="2"/>
  <c r="CH28" i="2"/>
  <c r="CI27" i="2"/>
  <c r="CH27" i="2"/>
  <c r="CI26" i="2"/>
  <c r="CH26" i="2"/>
  <c r="CI25" i="2"/>
  <c r="CH25" i="2"/>
  <c r="CI24" i="2"/>
  <c r="CH24" i="2"/>
  <c r="CI23" i="2"/>
  <c r="CH23" i="2"/>
  <c r="CI22" i="2"/>
  <c r="CH22" i="2"/>
  <c r="CI21" i="2"/>
  <c r="CH21" i="2"/>
  <c r="CI20" i="2"/>
  <c r="CH20" i="2"/>
  <c r="CI19" i="2"/>
  <c r="CH19" i="2"/>
  <c r="CI18" i="2"/>
  <c r="CH18" i="2"/>
  <c r="CI17" i="2"/>
  <c r="CH17" i="2"/>
  <c r="CI16" i="2"/>
  <c r="CH16" i="2"/>
  <c r="CI15" i="2"/>
  <c r="CH15" i="2"/>
  <c r="CI14" i="2"/>
  <c r="CH14" i="2"/>
  <c r="CI13" i="2"/>
  <c r="CH13" i="2"/>
  <c r="CI12" i="2"/>
  <c r="CH12" i="2"/>
  <c r="CI11" i="2"/>
  <c r="CH11" i="2"/>
  <c r="CI10" i="2"/>
  <c r="CH10" i="2"/>
  <c r="CI9" i="2"/>
  <c r="CH9" i="2"/>
  <c r="CI8" i="2"/>
  <c r="CH8" i="2"/>
  <c r="CI7" i="2"/>
  <c r="CH7" i="2"/>
  <c r="CI6" i="2"/>
  <c r="CH6" i="2"/>
  <c r="BY140" i="2"/>
  <c r="BX140" i="2"/>
  <c r="BY139" i="2"/>
  <c r="BX139" i="2"/>
  <c r="BY138" i="2"/>
  <c r="BX138" i="2"/>
  <c r="BY137" i="2"/>
  <c r="BX137" i="2"/>
  <c r="BY136" i="2"/>
  <c r="BX136" i="2"/>
  <c r="BY135" i="2"/>
  <c r="BX135" i="2"/>
  <c r="BY134" i="2"/>
  <c r="BX134" i="2"/>
  <c r="BY133" i="2"/>
  <c r="BX133" i="2"/>
  <c r="BY132" i="2"/>
  <c r="BX132" i="2"/>
  <c r="BY131" i="2"/>
  <c r="BX131" i="2"/>
  <c r="BY130" i="2"/>
  <c r="BX130" i="2"/>
  <c r="BY129" i="2"/>
  <c r="BX129" i="2"/>
  <c r="BY128" i="2"/>
  <c r="BX128" i="2"/>
  <c r="BY127" i="2"/>
  <c r="BX127" i="2"/>
  <c r="BY126" i="2"/>
  <c r="BX126" i="2"/>
  <c r="BY125" i="2"/>
  <c r="BX125" i="2"/>
  <c r="BY124" i="2"/>
  <c r="BX124" i="2"/>
  <c r="BY123" i="2"/>
  <c r="BX123" i="2"/>
  <c r="BY122" i="2"/>
  <c r="BX122" i="2"/>
  <c r="BY121" i="2"/>
  <c r="BX121" i="2"/>
  <c r="BY120" i="2"/>
  <c r="BX120" i="2"/>
  <c r="BY119" i="2"/>
  <c r="BX119" i="2"/>
  <c r="BY118" i="2"/>
  <c r="BX118" i="2"/>
  <c r="BY117" i="2"/>
  <c r="BX117" i="2"/>
  <c r="BY116" i="2"/>
  <c r="BX116" i="2"/>
  <c r="BY115" i="2"/>
  <c r="BX115" i="2"/>
  <c r="BY114" i="2"/>
  <c r="BX114" i="2"/>
  <c r="BY113" i="2"/>
  <c r="BX113" i="2"/>
  <c r="BY112" i="2"/>
  <c r="BX112" i="2"/>
  <c r="BY111" i="2"/>
  <c r="BX111" i="2"/>
  <c r="BY110" i="2"/>
  <c r="BX110" i="2"/>
  <c r="BY109" i="2"/>
  <c r="BX109" i="2"/>
  <c r="BY108" i="2"/>
  <c r="BX108" i="2"/>
  <c r="BY107" i="2"/>
  <c r="BX107" i="2"/>
  <c r="BY106" i="2"/>
  <c r="BX106" i="2"/>
  <c r="BY105" i="2"/>
  <c r="BX105" i="2"/>
  <c r="BY104" i="2"/>
  <c r="BX104" i="2"/>
  <c r="BY103" i="2"/>
  <c r="BX103" i="2"/>
  <c r="BY102" i="2"/>
  <c r="BX102" i="2"/>
  <c r="BY101" i="2"/>
  <c r="BX101" i="2"/>
  <c r="BY100" i="2"/>
  <c r="BX100" i="2"/>
  <c r="BY99" i="2"/>
  <c r="BX99" i="2"/>
  <c r="BY98" i="2"/>
  <c r="BX98" i="2"/>
  <c r="BY97" i="2"/>
  <c r="BX97" i="2"/>
  <c r="BY96" i="2"/>
  <c r="BX96" i="2"/>
  <c r="BY95" i="2"/>
  <c r="BX95" i="2"/>
  <c r="BY94" i="2"/>
  <c r="BX94" i="2"/>
  <c r="BY93" i="2"/>
  <c r="BX93" i="2"/>
  <c r="BY92" i="2"/>
  <c r="BX92" i="2"/>
  <c r="BY91" i="2"/>
  <c r="BX91" i="2"/>
  <c r="BY90" i="2"/>
  <c r="BX90" i="2"/>
  <c r="BY89" i="2"/>
  <c r="BX89" i="2"/>
  <c r="BY88" i="2"/>
  <c r="BX88" i="2"/>
  <c r="BY87" i="2"/>
  <c r="BX87" i="2"/>
  <c r="BY86" i="2"/>
  <c r="BX86" i="2"/>
  <c r="BY85" i="2"/>
  <c r="BX85" i="2"/>
  <c r="BY84" i="2"/>
  <c r="BX84" i="2"/>
  <c r="BY83" i="2"/>
  <c r="BX83" i="2"/>
  <c r="BY82" i="2"/>
  <c r="BX82" i="2"/>
  <c r="BY81" i="2"/>
  <c r="BX81" i="2"/>
  <c r="BY80" i="2"/>
  <c r="BX80" i="2"/>
  <c r="BY79" i="2"/>
  <c r="BX79" i="2"/>
  <c r="BY78" i="2"/>
  <c r="BX78" i="2"/>
  <c r="BY77" i="2"/>
  <c r="BX77" i="2"/>
  <c r="BY76" i="2"/>
  <c r="BX76" i="2"/>
  <c r="BY75" i="2"/>
  <c r="BX75" i="2"/>
  <c r="BY74" i="2"/>
  <c r="BX74" i="2"/>
  <c r="BY73" i="2"/>
  <c r="BX73" i="2"/>
  <c r="BY72" i="2"/>
  <c r="BX72" i="2"/>
  <c r="BY71" i="2"/>
  <c r="BX71" i="2"/>
  <c r="BY70" i="2"/>
  <c r="BX70" i="2"/>
  <c r="BY69" i="2"/>
  <c r="BX69" i="2"/>
  <c r="BY68" i="2"/>
  <c r="BX68" i="2"/>
  <c r="BY67" i="2"/>
  <c r="BX67" i="2"/>
  <c r="BY66" i="2"/>
  <c r="BX66" i="2"/>
  <c r="BY65" i="2"/>
  <c r="BX65" i="2"/>
  <c r="BY64" i="2"/>
  <c r="BX64" i="2"/>
  <c r="BY63" i="2"/>
  <c r="BX63" i="2"/>
  <c r="BY62" i="2"/>
  <c r="BX62" i="2"/>
  <c r="BY61" i="2"/>
  <c r="BX61" i="2"/>
  <c r="BY60" i="2"/>
  <c r="BX60" i="2"/>
  <c r="BY59" i="2"/>
  <c r="BX59" i="2"/>
  <c r="BY58" i="2"/>
  <c r="BX58" i="2"/>
  <c r="BY57" i="2"/>
  <c r="BX57" i="2"/>
  <c r="BY56" i="2"/>
  <c r="BX56" i="2"/>
  <c r="BY55" i="2"/>
  <c r="BX55" i="2"/>
  <c r="BY54" i="2"/>
  <c r="BX54" i="2"/>
  <c r="BY53" i="2"/>
  <c r="BX53" i="2"/>
  <c r="BY52" i="2"/>
  <c r="BX52" i="2"/>
  <c r="BY51" i="2"/>
  <c r="BX51" i="2"/>
  <c r="BY50" i="2"/>
  <c r="BX50" i="2"/>
  <c r="BY49" i="2"/>
  <c r="BX49" i="2"/>
  <c r="BY48" i="2"/>
  <c r="BX48" i="2"/>
  <c r="BY47" i="2"/>
  <c r="BX47" i="2"/>
  <c r="BY46" i="2"/>
  <c r="BX46" i="2"/>
  <c r="BY45" i="2"/>
  <c r="BX45" i="2"/>
  <c r="BY44" i="2"/>
  <c r="BX44" i="2"/>
  <c r="BY43" i="2"/>
  <c r="BX43" i="2"/>
  <c r="BY42" i="2"/>
  <c r="BX42" i="2"/>
  <c r="BY41" i="2"/>
  <c r="BX41" i="2"/>
  <c r="BY40" i="2"/>
  <c r="BX40" i="2"/>
  <c r="BY39" i="2"/>
  <c r="BX39" i="2"/>
  <c r="BY38" i="2"/>
  <c r="BX38" i="2"/>
  <c r="BY37" i="2"/>
  <c r="BX37" i="2"/>
  <c r="BY36" i="2"/>
  <c r="BX36" i="2"/>
  <c r="BY35" i="2"/>
  <c r="BX35" i="2"/>
  <c r="BY34" i="2"/>
  <c r="BX34" i="2"/>
  <c r="BY33" i="2"/>
  <c r="BX33" i="2"/>
  <c r="BY32" i="2"/>
  <c r="BX32" i="2"/>
  <c r="BY31" i="2"/>
  <c r="BX31" i="2"/>
  <c r="BY30" i="2"/>
  <c r="BX30" i="2"/>
  <c r="BY29" i="2"/>
  <c r="BX29" i="2"/>
  <c r="BY28" i="2"/>
  <c r="BX28" i="2"/>
  <c r="BY27" i="2"/>
  <c r="BX27" i="2"/>
  <c r="BY26" i="2"/>
  <c r="BX26" i="2"/>
  <c r="BY25" i="2"/>
  <c r="BX25" i="2"/>
  <c r="BY24" i="2"/>
  <c r="BX24" i="2"/>
  <c r="BY23" i="2"/>
  <c r="BX23" i="2"/>
  <c r="BY22" i="2"/>
  <c r="BX22" i="2"/>
  <c r="BY21" i="2"/>
  <c r="BX21" i="2"/>
  <c r="BY20" i="2"/>
  <c r="BX20" i="2"/>
  <c r="BY19" i="2"/>
  <c r="BX19" i="2"/>
  <c r="BY18" i="2"/>
  <c r="BX18" i="2"/>
  <c r="BY17" i="2"/>
  <c r="BX17" i="2"/>
  <c r="BY16" i="2"/>
  <c r="BX16" i="2"/>
  <c r="BY15" i="2"/>
  <c r="BX15" i="2"/>
  <c r="BY14" i="2"/>
  <c r="BX14" i="2"/>
  <c r="BY13" i="2"/>
  <c r="BX13" i="2"/>
  <c r="BY12" i="2"/>
  <c r="BX12" i="2"/>
  <c r="BY11" i="2"/>
  <c r="BX11" i="2"/>
  <c r="BY10" i="2"/>
  <c r="BX10" i="2"/>
  <c r="BY9" i="2"/>
  <c r="BX9" i="2"/>
  <c r="BY8" i="2"/>
  <c r="BX8" i="2"/>
  <c r="BY7" i="2"/>
  <c r="BX7" i="2"/>
  <c r="BY6" i="2"/>
  <c r="BX6" i="2"/>
  <c r="BO140" i="2"/>
  <c r="BN140" i="2"/>
  <c r="BO139" i="2"/>
  <c r="BN139" i="2"/>
  <c r="BO138" i="2"/>
  <c r="BN138" i="2"/>
  <c r="BO137" i="2"/>
  <c r="BN137" i="2"/>
  <c r="BO136" i="2"/>
  <c r="BN136" i="2"/>
  <c r="BO135" i="2"/>
  <c r="BN135" i="2"/>
  <c r="BO134" i="2"/>
  <c r="BN134" i="2"/>
  <c r="BO133" i="2"/>
  <c r="BN133" i="2"/>
  <c r="BO132" i="2"/>
  <c r="BN132" i="2"/>
  <c r="BO131" i="2"/>
  <c r="BN131" i="2"/>
  <c r="BO130" i="2"/>
  <c r="BN130" i="2"/>
  <c r="BO129" i="2"/>
  <c r="BN129" i="2"/>
  <c r="BO128" i="2"/>
  <c r="BN128" i="2"/>
  <c r="BO127" i="2"/>
  <c r="BN127" i="2"/>
  <c r="BO126" i="2"/>
  <c r="BN126" i="2"/>
  <c r="BO125" i="2"/>
  <c r="BN125" i="2"/>
  <c r="BO124" i="2"/>
  <c r="BN124" i="2"/>
  <c r="BO123" i="2"/>
  <c r="BN123" i="2"/>
  <c r="BO122" i="2"/>
  <c r="BN122" i="2"/>
  <c r="BO121" i="2"/>
  <c r="BN121" i="2"/>
  <c r="BO120" i="2"/>
  <c r="BN120" i="2"/>
  <c r="BO119" i="2"/>
  <c r="BN119" i="2"/>
  <c r="BO118" i="2"/>
  <c r="BN118" i="2"/>
  <c r="BO117" i="2"/>
  <c r="BN117" i="2"/>
  <c r="BO116" i="2"/>
  <c r="BN116" i="2"/>
  <c r="BO115" i="2"/>
  <c r="BN115" i="2"/>
  <c r="BO114" i="2"/>
  <c r="BN114" i="2"/>
  <c r="BO113" i="2"/>
  <c r="BN113" i="2"/>
  <c r="BO112" i="2"/>
  <c r="BN112" i="2"/>
  <c r="BO111" i="2"/>
  <c r="BN111" i="2"/>
  <c r="BO110" i="2"/>
  <c r="BN110" i="2"/>
  <c r="BO109" i="2"/>
  <c r="BN109" i="2"/>
  <c r="BO108" i="2"/>
  <c r="BN108" i="2"/>
  <c r="BO107" i="2"/>
  <c r="BN107" i="2"/>
  <c r="BO106" i="2"/>
  <c r="BN106" i="2"/>
  <c r="BO105" i="2"/>
  <c r="BN105" i="2"/>
  <c r="BO104" i="2"/>
  <c r="BN104" i="2"/>
  <c r="BO103" i="2"/>
  <c r="BN103" i="2"/>
  <c r="BO102" i="2"/>
  <c r="BN102" i="2"/>
  <c r="BO101" i="2"/>
  <c r="BN101" i="2"/>
  <c r="BO100" i="2"/>
  <c r="BN100" i="2"/>
  <c r="BO99" i="2"/>
  <c r="BN99" i="2"/>
  <c r="BO98" i="2"/>
  <c r="BN98" i="2"/>
  <c r="BO97" i="2"/>
  <c r="BN97" i="2"/>
  <c r="BO96" i="2"/>
  <c r="BN96" i="2"/>
  <c r="BO95" i="2"/>
  <c r="BN95" i="2"/>
  <c r="BO94" i="2"/>
  <c r="BN94" i="2"/>
  <c r="BO93" i="2"/>
  <c r="BN93" i="2"/>
  <c r="BO92" i="2"/>
  <c r="BN92" i="2"/>
  <c r="BO91" i="2"/>
  <c r="BN91" i="2"/>
  <c r="BO90" i="2"/>
  <c r="BN90" i="2"/>
  <c r="BO89" i="2"/>
  <c r="BN89" i="2"/>
  <c r="BO88" i="2"/>
  <c r="BN88" i="2"/>
  <c r="BO87" i="2"/>
  <c r="BN87" i="2"/>
  <c r="BO86" i="2"/>
  <c r="BN86" i="2"/>
  <c r="BO85" i="2"/>
  <c r="BN85" i="2"/>
  <c r="BO84" i="2"/>
  <c r="BN84" i="2"/>
  <c r="BO83" i="2"/>
  <c r="BN83" i="2"/>
  <c r="BO82" i="2"/>
  <c r="BN82" i="2"/>
  <c r="BO81" i="2"/>
  <c r="BN81" i="2"/>
  <c r="BO80" i="2"/>
  <c r="BN80" i="2"/>
  <c r="BO79" i="2"/>
  <c r="BN79" i="2"/>
  <c r="BO78" i="2"/>
  <c r="BN78" i="2"/>
  <c r="BO77" i="2"/>
  <c r="BN77" i="2"/>
  <c r="BO76" i="2"/>
  <c r="BN76" i="2"/>
  <c r="BO75" i="2"/>
  <c r="BN75" i="2"/>
  <c r="BO74" i="2"/>
  <c r="BN74" i="2"/>
  <c r="BO73" i="2"/>
  <c r="BN73" i="2"/>
  <c r="BO72" i="2"/>
  <c r="BN72" i="2"/>
  <c r="BO71" i="2"/>
  <c r="BN71" i="2"/>
  <c r="BO70" i="2"/>
  <c r="BN70" i="2"/>
  <c r="BO69" i="2"/>
  <c r="BN69" i="2"/>
  <c r="BO68" i="2"/>
  <c r="BN68" i="2"/>
  <c r="BO67" i="2"/>
  <c r="BN67" i="2"/>
  <c r="BO66" i="2"/>
  <c r="BN66" i="2"/>
  <c r="BO65" i="2"/>
  <c r="BN65" i="2"/>
  <c r="BO64" i="2"/>
  <c r="BN64" i="2"/>
  <c r="BO63" i="2"/>
  <c r="BN63" i="2"/>
  <c r="BO62" i="2"/>
  <c r="BN62" i="2"/>
  <c r="BO61" i="2"/>
  <c r="BN61" i="2"/>
  <c r="BO60" i="2"/>
  <c r="BN60" i="2"/>
  <c r="BO59" i="2"/>
  <c r="BN59" i="2"/>
  <c r="BO58" i="2"/>
  <c r="BN58" i="2"/>
  <c r="BO57" i="2"/>
  <c r="BN57" i="2"/>
  <c r="BO56" i="2"/>
  <c r="BN56" i="2"/>
  <c r="BO55" i="2"/>
  <c r="BN55" i="2"/>
  <c r="BO54" i="2"/>
  <c r="BN54" i="2"/>
  <c r="BO53" i="2"/>
  <c r="BN53" i="2"/>
  <c r="BO52" i="2"/>
  <c r="BN52" i="2"/>
  <c r="BO51" i="2"/>
  <c r="BN51" i="2"/>
  <c r="BO50" i="2"/>
  <c r="BN50" i="2"/>
  <c r="BO49" i="2"/>
  <c r="BN49" i="2"/>
  <c r="BO48" i="2"/>
  <c r="BN48" i="2"/>
  <c r="BO47" i="2"/>
  <c r="BN47" i="2"/>
  <c r="BO46" i="2"/>
  <c r="BN46" i="2"/>
  <c r="BO45" i="2"/>
  <c r="BN45" i="2"/>
  <c r="BO44" i="2"/>
  <c r="BN44" i="2"/>
  <c r="BO43" i="2"/>
  <c r="BN43" i="2"/>
  <c r="BO42" i="2"/>
  <c r="BN42" i="2"/>
  <c r="BO41" i="2"/>
  <c r="BN41" i="2"/>
  <c r="BO40" i="2"/>
  <c r="BN40" i="2"/>
  <c r="BO39" i="2"/>
  <c r="BN39" i="2"/>
  <c r="BO38" i="2"/>
  <c r="BN38" i="2"/>
  <c r="BO37" i="2"/>
  <c r="BN37" i="2"/>
  <c r="BO36" i="2"/>
  <c r="BN36" i="2"/>
  <c r="BO35" i="2"/>
  <c r="BN35" i="2"/>
  <c r="BO34" i="2"/>
  <c r="BN34" i="2"/>
  <c r="BO33" i="2"/>
  <c r="BN33" i="2"/>
  <c r="BO32" i="2"/>
  <c r="BN32" i="2"/>
  <c r="BO31" i="2"/>
  <c r="BN31" i="2"/>
  <c r="BO30" i="2"/>
  <c r="BN30" i="2"/>
  <c r="BO29" i="2"/>
  <c r="BN29" i="2"/>
  <c r="BO28" i="2"/>
  <c r="BN28" i="2"/>
  <c r="BO27" i="2"/>
  <c r="BN27" i="2"/>
  <c r="BO26" i="2"/>
  <c r="BN26" i="2"/>
  <c r="BO25" i="2"/>
  <c r="BN25" i="2"/>
  <c r="BO24" i="2"/>
  <c r="BN24" i="2"/>
  <c r="BO23" i="2"/>
  <c r="BN23" i="2"/>
  <c r="BO22" i="2"/>
  <c r="BN22" i="2"/>
  <c r="BO21" i="2"/>
  <c r="BN21" i="2"/>
  <c r="BO20" i="2"/>
  <c r="BN20" i="2"/>
  <c r="BO19" i="2"/>
  <c r="BN19" i="2"/>
  <c r="BO18" i="2"/>
  <c r="BN18" i="2"/>
  <c r="BO17" i="2"/>
  <c r="BN17" i="2"/>
  <c r="BO16" i="2"/>
  <c r="BN16" i="2"/>
  <c r="BO15" i="2"/>
  <c r="BN15" i="2"/>
  <c r="BO14" i="2"/>
  <c r="BN14" i="2"/>
  <c r="BO13" i="2"/>
  <c r="BN13" i="2"/>
  <c r="BO12" i="2"/>
  <c r="BN12" i="2"/>
  <c r="BO11" i="2"/>
  <c r="BN11" i="2"/>
  <c r="BO10" i="2"/>
  <c r="BN10" i="2"/>
  <c r="BO9" i="2"/>
  <c r="BN9" i="2"/>
  <c r="BO8" i="2"/>
  <c r="BN8" i="2"/>
  <c r="BO7" i="2"/>
  <c r="BN7" i="2"/>
  <c r="BO6" i="2"/>
  <c r="BN6" i="2"/>
  <c r="AU140" i="2"/>
  <c r="AT140" i="2"/>
  <c r="AU139" i="2"/>
  <c r="AT139" i="2"/>
  <c r="AU138" i="2"/>
  <c r="AT138" i="2"/>
  <c r="AU137" i="2"/>
  <c r="AT137" i="2"/>
  <c r="AU136" i="2"/>
  <c r="AT136" i="2"/>
  <c r="AU135" i="2"/>
  <c r="AT135" i="2"/>
  <c r="AU134" i="2"/>
  <c r="AT134" i="2"/>
  <c r="AU133" i="2"/>
  <c r="AT133" i="2"/>
  <c r="AU132" i="2"/>
  <c r="AT132" i="2"/>
  <c r="AU131" i="2"/>
  <c r="AT131" i="2"/>
  <c r="AU130" i="2"/>
  <c r="AT130" i="2"/>
  <c r="AU129" i="2"/>
  <c r="AT129" i="2"/>
  <c r="AU128" i="2"/>
  <c r="AT128" i="2"/>
  <c r="AU127" i="2"/>
  <c r="AT127" i="2"/>
  <c r="AU126" i="2"/>
  <c r="AT126" i="2"/>
  <c r="AU125" i="2"/>
  <c r="AT125" i="2"/>
  <c r="AU124" i="2"/>
  <c r="AT124" i="2"/>
  <c r="AU123" i="2"/>
  <c r="AT123" i="2"/>
  <c r="AU122" i="2"/>
  <c r="AT122" i="2"/>
  <c r="AU121" i="2"/>
  <c r="AT121" i="2"/>
  <c r="AU120" i="2"/>
  <c r="AT120" i="2"/>
  <c r="AU119" i="2"/>
  <c r="AT119" i="2"/>
  <c r="AU118" i="2"/>
  <c r="AT118" i="2"/>
  <c r="AU117" i="2"/>
  <c r="AT117" i="2"/>
  <c r="AU116" i="2"/>
  <c r="AT116" i="2"/>
  <c r="AU115" i="2"/>
  <c r="AT115" i="2"/>
  <c r="AU114" i="2"/>
  <c r="AT114" i="2"/>
  <c r="AU113" i="2"/>
  <c r="AT113" i="2"/>
  <c r="AU112" i="2"/>
  <c r="AT112" i="2"/>
  <c r="AU111" i="2"/>
  <c r="AT111" i="2"/>
  <c r="AU110" i="2"/>
  <c r="AT110" i="2"/>
  <c r="AU109" i="2"/>
  <c r="AT109" i="2"/>
  <c r="AU108" i="2"/>
  <c r="AT108" i="2"/>
  <c r="AU107" i="2"/>
  <c r="AT107" i="2"/>
  <c r="AU106" i="2"/>
  <c r="AT106" i="2"/>
  <c r="AU105" i="2"/>
  <c r="AT105" i="2"/>
  <c r="AU104" i="2"/>
  <c r="AT104" i="2"/>
  <c r="AU103" i="2"/>
  <c r="AT103" i="2"/>
  <c r="AU102" i="2"/>
  <c r="AT102" i="2"/>
  <c r="AU101" i="2"/>
  <c r="AT101" i="2"/>
  <c r="AU100" i="2"/>
  <c r="AT100" i="2"/>
  <c r="AU99" i="2"/>
  <c r="AT99" i="2"/>
  <c r="AU98" i="2"/>
  <c r="AT98" i="2"/>
  <c r="AU97" i="2"/>
  <c r="AT97" i="2"/>
  <c r="AU96" i="2"/>
  <c r="AT96" i="2"/>
  <c r="AU95" i="2"/>
  <c r="AT95" i="2"/>
  <c r="AU94" i="2"/>
  <c r="AT94" i="2"/>
  <c r="AU93" i="2"/>
  <c r="AT93" i="2"/>
  <c r="AU92" i="2"/>
  <c r="AT92" i="2"/>
  <c r="AU91" i="2"/>
  <c r="AT91" i="2"/>
  <c r="AU90" i="2"/>
  <c r="AT90" i="2"/>
  <c r="AU89" i="2"/>
  <c r="AT89" i="2"/>
  <c r="AU88" i="2"/>
  <c r="AT88" i="2"/>
  <c r="AU87" i="2"/>
  <c r="AT87" i="2"/>
  <c r="AU86" i="2"/>
  <c r="AT86" i="2"/>
  <c r="AU85" i="2"/>
  <c r="AT85" i="2"/>
  <c r="AU84" i="2"/>
  <c r="AT84" i="2"/>
  <c r="AU83" i="2"/>
  <c r="AT83" i="2"/>
  <c r="AU82" i="2"/>
  <c r="AT82" i="2"/>
  <c r="AU81" i="2"/>
  <c r="AT81" i="2"/>
  <c r="AU80" i="2"/>
  <c r="AT80" i="2"/>
  <c r="AU79" i="2"/>
  <c r="AT79" i="2"/>
  <c r="AU78" i="2"/>
  <c r="AT78" i="2"/>
  <c r="AU77" i="2"/>
  <c r="AT77" i="2"/>
  <c r="AU76" i="2"/>
  <c r="AT76" i="2"/>
  <c r="AU75" i="2"/>
  <c r="AT75" i="2"/>
  <c r="AU74" i="2"/>
  <c r="AT74" i="2"/>
  <c r="AU73" i="2"/>
  <c r="AT73" i="2"/>
  <c r="AU72" i="2"/>
  <c r="AT72" i="2"/>
  <c r="AU71" i="2"/>
  <c r="AT71" i="2"/>
  <c r="AU70" i="2"/>
  <c r="AT70" i="2"/>
  <c r="AU69" i="2"/>
  <c r="AT69" i="2"/>
  <c r="AU68" i="2"/>
  <c r="AT68" i="2"/>
  <c r="AU67" i="2"/>
  <c r="AT67" i="2"/>
  <c r="AU66" i="2"/>
  <c r="AT66" i="2"/>
  <c r="AU65" i="2"/>
  <c r="AT65" i="2"/>
  <c r="AU64" i="2"/>
  <c r="AT64" i="2"/>
  <c r="AU63" i="2"/>
  <c r="AT63" i="2"/>
  <c r="AU62" i="2"/>
  <c r="AT62" i="2"/>
  <c r="AU61" i="2"/>
  <c r="AT61" i="2"/>
  <c r="AU60" i="2"/>
  <c r="AT60" i="2"/>
  <c r="AU59" i="2"/>
  <c r="AT59" i="2"/>
  <c r="AU58" i="2"/>
  <c r="AT58" i="2"/>
  <c r="AU57" i="2"/>
  <c r="AT57" i="2"/>
  <c r="AU56" i="2"/>
  <c r="AT56" i="2"/>
  <c r="AU55" i="2"/>
  <c r="AT55" i="2"/>
  <c r="AU54" i="2"/>
  <c r="AT54" i="2"/>
  <c r="AU53" i="2"/>
  <c r="AT53" i="2"/>
  <c r="AU52" i="2"/>
  <c r="AT52" i="2"/>
  <c r="AU51" i="2"/>
  <c r="AT51" i="2"/>
  <c r="AU50" i="2"/>
  <c r="AT50" i="2"/>
  <c r="AU49" i="2"/>
  <c r="AT49" i="2"/>
  <c r="AU48" i="2"/>
  <c r="AT48" i="2"/>
  <c r="AU47" i="2"/>
  <c r="AT47" i="2"/>
  <c r="AU46" i="2"/>
  <c r="AT46" i="2"/>
  <c r="AU45" i="2"/>
  <c r="AT45" i="2"/>
  <c r="AU44" i="2"/>
  <c r="AT44" i="2"/>
  <c r="AU43" i="2"/>
  <c r="AT43" i="2"/>
  <c r="AU42" i="2"/>
  <c r="AT42" i="2"/>
  <c r="AU41" i="2"/>
  <c r="AT41" i="2"/>
  <c r="AU40" i="2"/>
  <c r="AT40" i="2"/>
  <c r="AU39" i="2"/>
  <c r="AT39" i="2"/>
  <c r="AU38" i="2"/>
  <c r="AT38" i="2"/>
  <c r="AU37" i="2"/>
  <c r="AT37" i="2"/>
  <c r="AU36" i="2"/>
  <c r="AT36" i="2"/>
  <c r="AU35" i="2"/>
  <c r="AT35" i="2"/>
  <c r="AU34" i="2"/>
  <c r="AT34" i="2"/>
  <c r="AU33" i="2"/>
  <c r="AT33" i="2"/>
  <c r="AU32" i="2"/>
  <c r="AT32" i="2"/>
  <c r="AU31" i="2"/>
  <c r="AT31" i="2"/>
  <c r="AU30" i="2"/>
  <c r="AT30" i="2"/>
  <c r="AU29" i="2"/>
  <c r="AT29" i="2"/>
  <c r="AU28" i="2"/>
  <c r="AT28" i="2"/>
  <c r="AU27" i="2"/>
  <c r="AT27" i="2"/>
  <c r="AU26" i="2"/>
  <c r="AT26" i="2"/>
  <c r="AU25" i="2"/>
  <c r="AT25" i="2"/>
  <c r="AU24" i="2"/>
  <c r="AT24" i="2"/>
  <c r="AU23" i="2"/>
  <c r="AT23" i="2"/>
  <c r="AU22" i="2"/>
  <c r="AT22" i="2"/>
  <c r="AU21" i="2"/>
  <c r="AT21" i="2"/>
  <c r="AU20" i="2"/>
  <c r="AT20" i="2"/>
  <c r="AU19" i="2"/>
  <c r="AT19" i="2"/>
  <c r="AU18" i="2"/>
  <c r="AT18" i="2"/>
  <c r="AU17" i="2"/>
  <c r="AT17" i="2"/>
  <c r="AU16" i="2"/>
  <c r="AT16" i="2"/>
  <c r="AU15" i="2"/>
  <c r="AT15" i="2"/>
  <c r="AU14" i="2"/>
  <c r="AT14" i="2"/>
  <c r="AU13" i="2"/>
  <c r="AT13" i="2"/>
  <c r="AU12" i="2"/>
  <c r="AT12" i="2"/>
  <c r="AU11" i="2"/>
  <c r="AT11" i="2"/>
  <c r="AU10" i="2"/>
  <c r="AT10" i="2"/>
  <c r="AU9" i="2"/>
  <c r="AT9" i="2"/>
  <c r="AU8" i="2"/>
  <c r="AT8" i="2"/>
  <c r="AU7" i="2"/>
  <c r="AT7" i="2"/>
  <c r="AU6" i="2"/>
  <c r="AT6" i="2"/>
  <c r="AA140" i="2"/>
  <c r="Z140" i="2"/>
  <c r="AA139" i="2"/>
  <c r="Z139" i="2"/>
  <c r="AA138" i="2"/>
  <c r="Z138" i="2"/>
  <c r="AA137" i="2"/>
  <c r="Z137" i="2"/>
  <c r="AA136" i="2"/>
  <c r="Z136" i="2"/>
  <c r="AA135" i="2"/>
  <c r="Z135" i="2"/>
  <c r="AA134" i="2"/>
  <c r="Z134" i="2"/>
  <c r="AA133" i="2"/>
  <c r="Z133" i="2"/>
  <c r="AA132" i="2"/>
  <c r="Z132" i="2"/>
  <c r="AA131" i="2"/>
  <c r="Z131" i="2"/>
  <c r="AA130" i="2"/>
  <c r="Z130" i="2"/>
  <c r="AA129" i="2"/>
  <c r="Z129" i="2"/>
  <c r="AA128" i="2"/>
  <c r="Z128" i="2"/>
  <c r="AA127" i="2"/>
  <c r="Z127" i="2"/>
  <c r="AA126" i="2"/>
  <c r="Z126" i="2"/>
  <c r="AA125" i="2"/>
  <c r="Z125" i="2"/>
  <c r="AA124" i="2"/>
  <c r="Z124" i="2"/>
  <c r="AA123" i="2"/>
  <c r="Z123" i="2"/>
  <c r="AA122" i="2"/>
  <c r="Z122" i="2"/>
  <c r="AA121" i="2"/>
  <c r="Z121" i="2"/>
  <c r="AA120" i="2"/>
  <c r="Z120" i="2"/>
  <c r="AA119" i="2"/>
  <c r="Z119" i="2"/>
  <c r="AA118" i="2"/>
  <c r="Z118" i="2"/>
  <c r="AA117" i="2"/>
  <c r="Z117" i="2"/>
  <c r="AA116" i="2"/>
  <c r="Z116" i="2"/>
  <c r="AA115" i="2"/>
  <c r="Z115" i="2"/>
  <c r="AA114" i="2"/>
  <c r="Z114" i="2"/>
  <c r="AA113" i="2"/>
  <c r="Z113" i="2"/>
  <c r="AA112" i="2"/>
  <c r="Z112" i="2"/>
  <c r="AA111" i="2"/>
  <c r="Z111" i="2"/>
  <c r="AA110" i="2"/>
  <c r="Z110" i="2"/>
  <c r="AA109" i="2"/>
  <c r="Z109" i="2"/>
  <c r="AA108" i="2"/>
  <c r="Z108" i="2"/>
  <c r="AA107" i="2"/>
  <c r="Z107" i="2"/>
  <c r="AA106" i="2"/>
  <c r="Z106" i="2"/>
  <c r="AA105" i="2"/>
  <c r="Z105" i="2"/>
  <c r="AA104" i="2"/>
  <c r="Z104" i="2"/>
  <c r="AA103" i="2"/>
  <c r="Z103" i="2"/>
  <c r="AA102" i="2"/>
  <c r="Z102" i="2"/>
  <c r="AA101" i="2"/>
  <c r="Z101" i="2"/>
  <c r="AA100" i="2"/>
  <c r="Z100" i="2"/>
  <c r="AA99" i="2"/>
  <c r="Z99" i="2"/>
  <c r="AA98" i="2"/>
  <c r="Z98" i="2"/>
  <c r="AA97" i="2"/>
  <c r="Z97" i="2"/>
  <c r="AA96" i="2"/>
  <c r="Z96" i="2"/>
  <c r="AA95" i="2"/>
  <c r="Z95" i="2"/>
  <c r="AA94" i="2"/>
  <c r="Z94" i="2"/>
  <c r="AA93" i="2"/>
  <c r="Z93" i="2"/>
  <c r="AA92" i="2"/>
  <c r="Z92" i="2"/>
  <c r="AA91" i="2"/>
  <c r="Z91" i="2"/>
  <c r="AA90" i="2"/>
  <c r="Z90" i="2"/>
  <c r="AA89" i="2"/>
  <c r="Z89" i="2"/>
  <c r="AA88" i="2"/>
  <c r="Z88" i="2"/>
  <c r="AA87" i="2"/>
  <c r="Z87" i="2"/>
  <c r="AA86" i="2"/>
  <c r="Z86" i="2"/>
  <c r="AA85" i="2"/>
  <c r="Z85" i="2"/>
  <c r="AA84" i="2"/>
  <c r="Z84" i="2"/>
  <c r="AA83" i="2"/>
  <c r="Z83" i="2"/>
  <c r="AA82" i="2"/>
  <c r="Z82" i="2"/>
  <c r="AA81" i="2"/>
  <c r="Z81" i="2"/>
  <c r="AA80" i="2"/>
  <c r="Z80" i="2"/>
  <c r="AA79" i="2"/>
  <c r="Z79" i="2"/>
  <c r="AA78" i="2"/>
  <c r="Z78" i="2"/>
  <c r="AA77" i="2"/>
  <c r="Z77" i="2"/>
  <c r="AA76" i="2"/>
  <c r="Z76" i="2"/>
  <c r="AA75" i="2"/>
  <c r="Z75" i="2"/>
  <c r="AA74" i="2"/>
  <c r="Z74" i="2"/>
  <c r="AA73" i="2"/>
  <c r="Z73" i="2"/>
  <c r="AA72" i="2"/>
  <c r="Z72" i="2"/>
  <c r="AA71" i="2"/>
  <c r="Z71" i="2"/>
  <c r="AA70" i="2"/>
  <c r="Z70" i="2"/>
  <c r="AA69" i="2"/>
  <c r="Z69" i="2"/>
  <c r="AA68" i="2"/>
  <c r="Z68" i="2"/>
  <c r="AA67" i="2"/>
  <c r="Z67" i="2"/>
  <c r="AA66" i="2"/>
  <c r="Z66" i="2"/>
  <c r="AA65" i="2"/>
  <c r="Z65" i="2"/>
  <c r="AA64" i="2"/>
  <c r="Z64" i="2"/>
  <c r="AA63" i="2"/>
  <c r="Z63" i="2"/>
  <c r="AA62" i="2"/>
  <c r="Z62" i="2"/>
  <c r="AA61" i="2"/>
  <c r="Z61" i="2"/>
  <c r="AA60" i="2"/>
  <c r="Z60" i="2"/>
  <c r="AA59" i="2"/>
  <c r="Z59" i="2"/>
  <c r="AA58" i="2"/>
  <c r="Z58" i="2"/>
  <c r="AA57" i="2"/>
  <c r="Z57" i="2"/>
  <c r="AA56" i="2"/>
  <c r="Z56" i="2"/>
  <c r="AA55" i="2"/>
  <c r="Z55" i="2"/>
  <c r="AA54" i="2"/>
  <c r="Z54" i="2"/>
  <c r="AA53" i="2"/>
  <c r="Z53" i="2"/>
  <c r="AA52" i="2"/>
  <c r="Z52" i="2"/>
  <c r="AA51" i="2"/>
  <c r="Z51" i="2"/>
  <c r="AA50" i="2"/>
  <c r="Z50" i="2"/>
  <c r="AA49" i="2"/>
  <c r="Z49" i="2"/>
  <c r="AA48" i="2"/>
  <c r="Z48" i="2"/>
  <c r="AA47" i="2"/>
  <c r="Z47" i="2"/>
  <c r="AA46" i="2"/>
  <c r="Z46" i="2"/>
  <c r="AA45" i="2"/>
  <c r="Z45" i="2"/>
  <c r="AA44" i="2"/>
  <c r="Z44" i="2"/>
  <c r="AA43" i="2"/>
  <c r="Z43" i="2"/>
  <c r="AA42" i="2"/>
  <c r="Z42" i="2"/>
  <c r="AA41" i="2"/>
  <c r="Z41" i="2"/>
  <c r="AA40" i="2"/>
  <c r="Z40" i="2"/>
  <c r="AA39" i="2"/>
  <c r="Z39" i="2"/>
  <c r="AA38" i="2"/>
  <c r="Z38" i="2"/>
  <c r="AA37" i="2"/>
  <c r="Z37" i="2"/>
  <c r="AA36" i="2"/>
  <c r="Z36" i="2"/>
  <c r="AA35" i="2"/>
  <c r="Z35" i="2"/>
  <c r="AA34" i="2"/>
  <c r="Z34" i="2"/>
  <c r="AA33" i="2"/>
  <c r="Z33" i="2"/>
  <c r="AA32" i="2"/>
  <c r="Z32" i="2"/>
  <c r="AA31" i="2"/>
  <c r="Z31" i="2"/>
  <c r="AA30" i="2"/>
  <c r="Z30" i="2"/>
  <c r="AA29" i="2"/>
  <c r="Z29" i="2"/>
  <c r="AA28" i="2"/>
  <c r="Z28" i="2"/>
  <c r="AA27" i="2"/>
  <c r="Z27" i="2"/>
  <c r="AA26" i="2"/>
  <c r="Z26" i="2"/>
  <c r="AA25" i="2"/>
  <c r="Z25" i="2"/>
  <c r="AA24" i="2"/>
  <c r="Z24" i="2"/>
  <c r="AA23" i="2"/>
  <c r="Z23" i="2"/>
  <c r="AA22" i="2"/>
  <c r="Z22" i="2"/>
  <c r="AA21" i="2"/>
  <c r="Z21" i="2"/>
  <c r="AA20" i="2"/>
  <c r="Z20" i="2"/>
  <c r="AA19" i="2"/>
  <c r="Z19" i="2"/>
  <c r="AA18" i="2"/>
  <c r="Z18" i="2"/>
  <c r="AA17" i="2"/>
  <c r="Z17" i="2"/>
  <c r="AA16" i="2"/>
  <c r="Z16" i="2"/>
  <c r="AA15" i="2"/>
  <c r="Z15" i="2"/>
  <c r="AA14" i="2"/>
  <c r="Z14" i="2"/>
  <c r="AA13" i="2"/>
  <c r="Z13" i="2"/>
  <c r="AA12" i="2"/>
  <c r="Z12" i="2"/>
  <c r="AA11" i="2"/>
  <c r="Z11" i="2"/>
  <c r="AA10" i="2"/>
  <c r="Z10" i="2"/>
  <c r="AA9" i="2"/>
  <c r="Z9" i="2"/>
  <c r="AA8" i="2"/>
  <c r="Z8" i="2"/>
  <c r="AA7" i="2"/>
  <c r="Z7" i="2"/>
  <c r="AA6" i="2"/>
  <c r="Z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G6" i="2"/>
  <c r="F6" i="2"/>
  <c r="C2" i="47" l="1"/>
  <c r="AG6" i="31" l="1"/>
  <c r="AG7" i="31"/>
  <c r="AG5" i="31"/>
  <c r="AF6" i="31"/>
  <c r="AH6" i="31" s="1"/>
  <c r="AF7" i="31"/>
  <c r="AF5" i="31"/>
  <c r="AH5" i="31" s="1"/>
  <c r="AH7" i="31" l="1"/>
  <c r="U5" i="31" l="1"/>
  <c r="I5" i="34" s="1"/>
  <c r="AI5" i="31"/>
  <c r="I7" i="34" s="1"/>
  <c r="AB5" i="31"/>
  <c r="I6" i="34" s="1"/>
  <c r="N5" i="31"/>
  <c r="I4" i="34" s="1"/>
  <c r="G5" i="31"/>
  <c r="F18" i="47" l="1"/>
  <c r="F19" i="47"/>
  <c r="F20" i="47"/>
  <c r="F23" i="47" s="1"/>
  <c r="F22" i="47"/>
  <c r="F24" i="47"/>
  <c r="F25" i="47" s="1"/>
  <c r="F26" i="47"/>
  <c r="F28" i="47"/>
  <c r="F29" i="47" s="1"/>
  <c r="F27" i="47" l="1"/>
  <c r="F21" i="47"/>
  <c r="AN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6" i="2"/>
  <c r="R59" i="47"/>
  <c r="O59" i="47"/>
  <c r="L59" i="47"/>
  <c r="I59" i="47"/>
  <c r="F59" i="47"/>
  <c r="C59" i="47"/>
  <c r="R57" i="47"/>
  <c r="R58" i="47" s="1"/>
  <c r="O57" i="47"/>
  <c r="O60" i="47" s="1"/>
  <c r="L57" i="47"/>
  <c r="L60" i="47" s="1"/>
  <c r="I57" i="47"/>
  <c r="I60" i="47" s="1"/>
  <c r="F57" i="47"/>
  <c r="F60" i="47" s="1"/>
  <c r="C57" i="47"/>
  <c r="C58" i="47" s="1"/>
  <c r="R55" i="47"/>
  <c r="O55" i="47"/>
  <c r="L55" i="47"/>
  <c r="I55" i="47"/>
  <c r="F55" i="47"/>
  <c r="C55" i="47"/>
  <c r="R53" i="47"/>
  <c r="R54" i="47" s="1"/>
  <c r="O53" i="47"/>
  <c r="O56" i="47" s="1"/>
  <c r="L53" i="47"/>
  <c r="L56" i="47" s="1"/>
  <c r="I53" i="47"/>
  <c r="I56" i="47" s="1"/>
  <c r="F53" i="47"/>
  <c r="F56" i="47" s="1"/>
  <c r="C53" i="47"/>
  <c r="C56" i="47" s="1"/>
  <c r="R51" i="47"/>
  <c r="O51" i="47"/>
  <c r="L51" i="47"/>
  <c r="I51" i="47"/>
  <c r="F51" i="47"/>
  <c r="C51" i="47"/>
  <c r="R49" i="47"/>
  <c r="R52" i="47" s="1"/>
  <c r="O49" i="47"/>
  <c r="O52" i="47" s="1"/>
  <c r="L49" i="47"/>
  <c r="L52" i="47" s="1"/>
  <c r="I49" i="47"/>
  <c r="I52" i="47" s="1"/>
  <c r="F49" i="47"/>
  <c r="F52" i="47" s="1"/>
  <c r="C49" i="47"/>
  <c r="C52" i="47" s="1"/>
  <c r="R48" i="47"/>
  <c r="O48" i="47"/>
  <c r="L48" i="47"/>
  <c r="I48" i="47"/>
  <c r="F48" i="47"/>
  <c r="C48" i="47"/>
  <c r="R47" i="47"/>
  <c r="O47" i="47"/>
  <c r="L47" i="47"/>
  <c r="I47" i="47"/>
  <c r="F47" i="47"/>
  <c r="C47" i="47"/>
  <c r="R30" i="47"/>
  <c r="O30" i="47"/>
  <c r="L30" i="47"/>
  <c r="R28" i="47"/>
  <c r="R31" i="47" s="1"/>
  <c r="O28" i="47"/>
  <c r="O31" i="47" s="1"/>
  <c r="L28" i="47"/>
  <c r="L31" i="47" s="1"/>
  <c r="R26" i="47"/>
  <c r="O26" i="47"/>
  <c r="L26" i="47"/>
  <c r="R24" i="47"/>
  <c r="R27" i="47" s="1"/>
  <c r="O24" i="47"/>
  <c r="O27" i="47" s="1"/>
  <c r="L24" i="47"/>
  <c r="L27" i="47" s="1"/>
  <c r="R22" i="47"/>
  <c r="O22" i="47"/>
  <c r="L22" i="47"/>
  <c r="R20" i="47"/>
  <c r="R23" i="47" s="1"/>
  <c r="O20" i="47"/>
  <c r="O23" i="47" s="1"/>
  <c r="L20" i="47"/>
  <c r="L23" i="47" s="1"/>
  <c r="R19" i="47"/>
  <c r="O19" i="47"/>
  <c r="L19" i="47"/>
  <c r="R18" i="47"/>
  <c r="O18" i="47"/>
  <c r="L18" i="47"/>
  <c r="I30" i="47"/>
  <c r="I28" i="47"/>
  <c r="I31" i="47" s="1"/>
  <c r="I26" i="47"/>
  <c r="I24" i="47"/>
  <c r="I25" i="47" s="1"/>
  <c r="I22" i="47"/>
  <c r="I20" i="47"/>
  <c r="I23" i="47" s="1"/>
  <c r="I19" i="47"/>
  <c r="I18" i="47"/>
  <c r="F30" i="47"/>
  <c r="F31" i="47"/>
  <c r="C30" i="47"/>
  <c r="C26" i="47"/>
  <c r="C22" i="47"/>
  <c r="C19" i="47"/>
  <c r="C18" i="47"/>
  <c r="C28" i="47"/>
  <c r="C31" i="47" s="1"/>
  <c r="C24" i="47"/>
  <c r="C25" i="47" s="1"/>
  <c r="C20" i="47"/>
  <c r="C21" i="47" s="1"/>
  <c r="I27" i="47" l="1"/>
  <c r="I21" i="47"/>
  <c r="L50" i="47"/>
  <c r="L54" i="47"/>
  <c r="L58" i="47"/>
  <c r="O54" i="47"/>
  <c r="O58" i="47"/>
  <c r="R50" i="47"/>
  <c r="R56" i="47"/>
  <c r="R60" i="47"/>
  <c r="C54" i="47"/>
  <c r="C60" i="47"/>
  <c r="F50" i="47"/>
  <c r="F54" i="47"/>
  <c r="F58" i="47"/>
  <c r="O50" i="47"/>
  <c r="C50" i="47"/>
  <c r="I50" i="47"/>
  <c r="I54" i="47"/>
  <c r="I58" i="47"/>
  <c r="C29" i="47"/>
  <c r="O21" i="47"/>
  <c r="O25" i="47"/>
  <c r="O29" i="47"/>
  <c r="R21" i="47"/>
  <c r="R25" i="47"/>
  <c r="R29" i="47"/>
  <c r="L21" i="47"/>
  <c r="L25" i="47"/>
  <c r="L29" i="47"/>
  <c r="I29" i="47"/>
  <c r="C23" i="47"/>
  <c r="C27" i="47"/>
  <c r="D6" i="37" l="1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69" i="37"/>
  <c r="D70" i="37"/>
  <c r="D71" i="37"/>
  <c r="D72" i="37"/>
  <c r="D73" i="37"/>
  <c r="A951" i="31" l="1"/>
  <c r="A952" i="31"/>
  <c r="A953" i="31"/>
  <c r="A954" i="31"/>
  <c r="A955" i="31"/>
  <c r="A956" i="31"/>
  <c r="A957" i="31"/>
  <c r="A958" i="31"/>
  <c r="A959" i="31"/>
  <c r="A960" i="31"/>
  <c r="A961" i="31"/>
  <c r="A962" i="31"/>
  <c r="A963" i="31"/>
  <c r="A964" i="31"/>
  <c r="A965" i="31"/>
  <c r="A966" i="31"/>
  <c r="A967" i="31"/>
  <c r="A968" i="31"/>
  <c r="A969" i="31"/>
  <c r="A970" i="31"/>
  <c r="A971" i="31"/>
  <c r="A972" i="31"/>
  <c r="A973" i="31"/>
  <c r="A974" i="31"/>
  <c r="A975" i="31"/>
  <c r="A976" i="31"/>
  <c r="A977" i="31"/>
  <c r="A978" i="31"/>
  <c r="A979" i="31"/>
  <c r="A980" i="31"/>
  <c r="A981" i="31"/>
  <c r="A982" i="31"/>
  <c r="A983" i="31"/>
  <c r="A984" i="31"/>
  <c r="A985" i="31"/>
  <c r="A986" i="31"/>
  <c r="A987" i="31"/>
  <c r="A988" i="31"/>
  <c r="A989" i="31"/>
  <c r="A990" i="31"/>
  <c r="A991" i="31"/>
  <c r="A992" i="31"/>
  <c r="A993" i="31"/>
  <c r="A994" i="31"/>
  <c r="A995" i="31"/>
  <c r="A996" i="31"/>
  <c r="A997" i="31"/>
  <c r="A998" i="31"/>
  <c r="A999" i="31"/>
  <c r="A1000" i="31"/>
  <c r="BH6" i="2" l="1"/>
  <c r="BI6" i="2"/>
  <c r="BH7" i="2"/>
  <c r="BI7" i="2"/>
  <c r="BH8" i="2"/>
  <c r="BI8" i="2"/>
  <c r="BH9" i="2"/>
  <c r="BI9" i="2"/>
  <c r="BH10" i="2"/>
  <c r="BI10" i="2"/>
  <c r="BH11" i="2"/>
  <c r="BI11" i="2"/>
  <c r="BH12" i="2"/>
  <c r="BI12" i="2"/>
  <c r="BH13" i="2"/>
  <c r="BI13" i="2"/>
  <c r="BH14" i="2"/>
  <c r="BI14" i="2"/>
  <c r="BH15" i="2"/>
  <c r="BI15" i="2"/>
  <c r="BH16" i="2"/>
  <c r="BI16" i="2"/>
  <c r="BH17" i="2"/>
  <c r="BI17" i="2"/>
  <c r="BH18" i="2"/>
  <c r="BI18" i="2"/>
  <c r="BH19" i="2"/>
  <c r="BI19" i="2"/>
  <c r="BH20" i="2"/>
  <c r="BI20" i="2"/>
  <c r="BH21" i="2"/>
  <c r="BI21" i="2"/>
  <c r="BH22" i="2"/>
  <c r="BI22" i="2"/>
  <c r="BH23" i="2"/>
  <c r="BI23" i="2"/>
  <c r="BH24" i="2"/>
  <c r="BI24" i="2"/>
  <c r="BH25" i="2"/>
  <c r="BI25" i="2"/>
  <c r="BH26" i="2"/>
  <c r="BI26" i="2"/>
  <c r="BH27" i="2"/>
  <c r="BI27" i="2"/>
  <c r="BH28" i="2"/>
  <c r="BI28" i="2"/>
  <c r="BH29" i="2"/>
  <c r="BI29" i="2"/>
  <c r="BH30" i="2"/>
  <c r="BI30" i="2"/>
  <c r="BH31" i="2"/>
  <c r="BI31" i="2"/>
  <c r="BH32" i="2"/>
  <c r="BI32" i="2"/>
  <c r="BH33" i="2"/>
  <c r="BI33" i="2"/>
  <c r="BH34" i="2"/>
  <c r="BI34" i="2"/>
  <c r="BH35" i="2"/>
  <c r="BI35" i="2"/>
  <c r="BH36" i="2"/>
  <c r="BI36" i="2"/>
  <c r="BH37" i="2"/>
  <c r="BI37" i="2"/>
  <c r="BH38" i="2"/>
  <c r="BI38" i="2"/>
  <c r="BH39" i="2"/>
  <c r="BI39" i="2"/>
  <c r="BH40" i="2"/>
  <c r="BI40" i="2"/>
  <c r="BH41" i="2"/>
  <c r="BI41" i="2"/>
  <c r="BH42" i="2"/>
  <c r="BI42" i="2"/>
  <c r="BH43" i="2"/>
  <c r="BI43" i="2"/>
  <c r="BH44" i="2"/>
  <c r="BI44" i="2"/>
  <c r="BH45" i="2"/>
  <c r="BI45" i="2"/>
  <c r="BH46" i="2"/>
  <c r="BI46" i="2"/>
  <c r="BH47" i="2"/>
  <c r="BI47" i="2"/>
  <c r="BH48" i="2"/>
  <c r="BI48" i="2"/>
  <c r="BH49" i="2"/>
  <c r="BI49" i="2"/>
  <c r="BH50" i="2"/>
  <c r="BI50" i="2"/>
  <c r="BH51" i="2"/>
  <c r="BI51" i="2"/>
  <c r="BH52" i="2"/>
  <c r="BI52" i="2"/>
  <c r="BH53" i="2"/>
  <c r="BI53" i="2"/>
  <c r="BH54" i="2"/>
  <c r="BI54" i="2"/>
  <c r="BH55" i="2"/>
  <c r="BI55" i="2"/>
  <c r="BH56" i="2"/>
  <c r="BI56" i="2"/>
  <c r="BH57" i="2"/>
  <c r="BI57" i="2"/>
  <c r="BH58" i="2"/>
  <c r="BI58" i="2"/>
  <c r="BH59" i="2"/>
  <c r="BI59" i="2"/>
  <c r="BH60" i="2"/>
  <c r="BI60" i="2"/>
  <c r="BH61" i="2"/>
  <c r="BI61" i="2"/>
  <c r="BH62" i="2"/>
  <c r="BI62" i="2"/>
  <c r="BH63" i="2"/>
  <c r="BI63" i="2"/>
  <c r="BH64" i="2"/>
  <c r="BI64" i="2"/>
  <c r="BH65" i="2"/>
  <c r="BI65" i="2"/>
  <c r="BH66" i="2"/>
  <c r="BI66" i="2"/>
  <c r="BH67" i="2"/>
  <c r="BI67" i="2"/>
  <c r="BH68" i="2"/>
  <c r="BI68" i="2"/>
  <c r="BH69" i="2"/>
  <c r="BI69" i="2"/>
  <c r="BH70" i="2"/>
  <c r="BI70" i="2"/>
  <c r="BH71" i="2"/>
  <c r="BI71" i="2"/>
  <c r="BH72" i="2"/>
  <c r="BI72" i="2"/>
  <c r="BH73" i="2"/>
  <c r="BI73" i="2"/>
  <c r="BH74" i="2"/>
  <c r="BI74" i="2"/>
  <c r="BH75" i="2"/>
  <c r="BI75" i="2"/>
  <c r="BH76" i="2"/>
  <c r="BI76" i="2"/>
  <c r="BH77" i="2"/>
  <c r="BI77" i="2"/>
  <c r="BH78" i="2"/>
  <c r="BI78" i="2"/>
  <c r="BH79" i="2"/>
  <c r="BI79" i="2"/>
  <c r="BH80" i="2"/>
  <c r="BI80" i="2"/>
  <c r="BH81" i="2"/>
  <c r="BI81" i="2"/>
  <c r="BH82" i="2"/>
  <c r="BI82" i="2"/>
  <c r="BH83" i="2"/>
  <c r="BI83" i="2"/>
  <c r="BH84" i="2"/>
  <c r="BI84" i="2"/>
  <c r="BH85" i="2"/>
  <c r="BI85" i="2"/>
  <c r="BH86" i="2"/>
  <c r="BI86" i="2"/>
  <c r="BH87" i="2"/>
  <c r="BI87" i="2"/>
  <c r="BH88" i="2"/>
  <c r="BI88" i="2"/>
  <c r="BH89" i="2"/>
  <c r="BI89" i="2"/>
  <c r="BH90" i="2"/>
  <c r="BI90" i="2"/>
  <c r="BH91" i="2"/>
  <c r="BI91" i="2"/>
  <c r="BH92" i="2"/>
  <c r="BI92" i="2"/>
  <c r="BH93" i="2"/>
  <c r="BI93" i="2"/>
  <c r="BH94" i="2"/>
  <c r="BI94" i="2"/>
  <c r="BH95" i="2"/>
  <c r="BI95" i="2"/>
  <c r="BH96" i="2"/>
  <c r="BI96" i="2"/>
  <c r="BH97" i="2"/>
  <c r="BI97" i="2"/>
  <c r="BH98" i="2"/>
  <c r="BI98" i="2"/>
  <c r="BH99" i="2"/>
  <c r="BI99" i="2"/>
  <c r="BH100" i="2"/>
  <c r="BI100" i="2"/>
  <c r="BH101" i="2"/>
  <c r="BI101" i="2"/>
  <c r="BH102" i="2"/>
  <c r="BI102" i="2"/>
  <c r="BH103" i="2"/>
  <c r="BI103" i="2"/>
  <c r="BH104" i="2"/>
  <c r="BI104" i="2"/>
  <c r="BH105" i="2"/>
  <c r="BI105" i="2"/>
  <c r="BH106" i="2"/>
  <c r="BI106" i="2"/>
  <c r="BH107" i="2"/>
  <c r="BI107" i="2"/>
  <c r="BH108" i="2"/>
  <c r="BI108" i="2"/>
  <c r="BH109" i="2"/>
  <c r="BI109" i="2"/>
  <c r="BH110" i="2"/>
  <c r="BI110" i="2"/>
  <c r="BH111" i="2"/>
  <c r="BI111" i="2"/>
  <c r="BH112" i="2"/>
  <c r="BI112" i="2"/>
  <c r="BH113" i="2"/>
  <c r="BI113" i="2"/>
  <c r="BH114" i="2"/>
  <c r="BI114" i="2"/>
  <c r="BH115" i="2"/>
  <c r="BI115" i="2"/>
  <c r="BH116" i="2"/>
  <c r="BI116" i="2"/>
  <c r="BH117" i="2"/>
  <c r="BI117" i="2"/>
  <c r="BH118" i="2"/>
  <c r="BI118" i="2"/>
  <c r="BH119" i="2"/>
  <c r="BI119" i="2"/>
  <c r="BH120" i="2"/>
  <c r="BI120" i="2"/>
  <c r="BH121" i="2"/>
  <c r="BI121" i="2"/>
  <c r="BH122" i="2"/>
  <c r="BI122" i="2"/>
  <c r="BH123" i="2"/>
  <c r="BI123" i="2"/>
  <c r="BH124" i="2"/>
  <c r="BI124" i="2"/>
  <c r="BH125" i="2"/>
  <c r="BI125" i="2"/>
  <c r="BH126" i="2"/>
  <c r="BI126" i="2"/>
  <c r="BH127" i="2"/>
  <c r="BI127" i="2"/>
  <c r="BH128" i="2"/>
  <c r="BI128" i="2"/>
  <c r="BH129" i="2"/>
  <c r="BI129" i="2"/>
  <c r="BH130" i="2"/>
  <c r="BI130" i="2"/>
  <c r="BH131" i="2"/>
  <c r="BI131" i="2"/>
  <c r="BH132" i="2"/>
  <c r="BI132" i="2"/>
  <c r="BH133" i="2"/>
  <c r="BI133" i="2"/>
  <c r="BH134" i="2"/>
  <c r="BI134" i="2"/>
  <c r="BH135" i="2"/>
  <c r="BI135" i="2"/>
  <c r="BH136" i="2"/>
  <c r="BI136" i="2"/>
  <c r="BH137" i="2"/>
  <c r="BI137" i="2"/>
  <c r="BH138" i="2"/>
  <c r="BI138" i="2"/>
  <c r="BH139" i="2"/>
  <c r="BI139" i="2"/>
  <c r="BH140" i="2"/>
  <c r="BI140" i="2"/>
  <c r="A143" i="2" l="1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M144" i="37" l="1"/>
  <c r="AL144" i="37"/>
  <c r="AN144" i="37" s="1"/>
  <c r="AM143" i="37"/>
  <c r="AL143" i="37"/>
  <c r="AN143" i="37" s="1"/>
  <c r="AM142" i="37"/>
  <c r="AL142" i="37"/>
  <c r="AN142" i="37" s="1"/>
  <c r="AM141" i="37"/>
  <c r="AL141" i="37"/>
  <c r="AN141" i="37" s="1"/>
  <c r="AM140" i="37"/>
  <c r="AL140" i="37"/>
  <c r="AN140" i="37" s="1"/>
  <c r="W144" i="37"/>
  <c r="V144" i="37"/>
  <c r="W143" i="37"/>
  <c r="V143" i="37"/>
  <c r="W142" i="37"/>
  <c r="V142" i="37"/>
  <c r="W141" i="37"/>
  <c r="V141" i="37"/>
  <c r="W140" i="37"/>
  <c r="V140" i="37"/>
  <c r="DQ140" i="2"/>
  <c r="DP140" i="2"/>
  <c r="AV73" i="37"/>
  <c r="AU73" i="37"/>
  <c r="DQ139" i="2"/>
  <c r="DP139" i="2"/>
  <c r="DQ138" i="2"/>
  <c r="DP138" i="2"/>
  <c r="AV72" i="37"/>
  <c r="AU72" i="37"/>
  <c r="DQ137" i="2"/>
  <c r="DP137" i="2"/>
  <c r="DQ136" i="2"/>
  <c r="DP136" i="2"/>
  <c r="AV71" i="37"/>
  <c r="AU71" i="37"/>
  <c r="DQ135" i="2"/>
  <c r="DP135" i="2"/>
  <c r="DQ134" i="2"/>
  <c r="DP134" i="2"/>
  <c r="AV70" i="37"/>
  <c r="AU70" i="37"/>
  <c r="DQ133" i="2"/>
  <c r="DP133" i="2"/>
  <c r="DQ132" i="2"/>
  <c r="DP132" i="2"/>
  <c r="AV69" i="37"/>
  <c r="AU69" i="37"/>
  <c r="DQ131" i="2"/>
  <c r="DP131" i="2"/>
  <c r="DQ130" i="2"/>
  <c r="DP130" i="2"/>
  <c r="AV68" i="37"/>
  <c r="AU68" i="37"/>
  <c r="DQ129" i="2"/>
  <c r="DP129" i="2"/>
  <c r="DQ128" i="2"/>
  <c r="DP128" i="2"/>
  <c r="AV67" i="37"/>
  <c r="AU67" i="37"/>
  <c r="DQ127" i="2"/>
  <c r="DP127" i="2"/>
  <c r="DQ126" i="2"/>
  <c r="DP126" i="2"/>
  <c r="AV66" i="37"/>
  <c r="AU66" i="37"/>
  <c r="DQ125" i="2"/>
  <c r="DP125" i="2"/>
  <c r="DQ124" i="2"/>
  <c r="DP124" i="2"/>
  <c r="AV65" i="37"/>
  <c r="AU65" i="37"/>
  <c r="DQ123" i="2"/>
  <c r="DP123" i="2"/>
  <c r="DQ122" i="2"/>
  <c r="DP122" i="2"/>
  <c r="AV64" i="37"/>
  <c r="AU64" i="37"/>
  <c r="DQ121" i="2"/>
  <c r="DP121" i="2"/>
  <c r="DQ120" i="2"/>
  <c r="DP120" i="2"/>
  <c r="AV63" i="37"/>
  <c r="AU63" i="37"/>
  <c r="DQ119" i="2"/>
  <c r="DP119" i="2"/>
  <c r="DQ118" i="2"/>
  <c r="DP118" i="2"/>
  <c r="AV62" i="37"/>
  <c r="AU62" i="37"/>
  <c r="DQ117" i="2"/>
  <c r="DP117" i="2"/>
  <c r="DQ116" i="2"/>
  <c r="DP116" i="2"/>
  <c r="AV61" i="37"/>
  <c r="AU61" i="37"/>
  <c r="DQ115" i="2"/>
  <c r="DP115" i="2"/>
  <c r="DQ114" i="2"/>
  <c r="DP114" i="2"/>
  <c r="AV60" i="37"/>
  <c r="AU60" i="37"/>
  <c r="DQ113" i="2"/>
  <c r="DP113" i="2"/>
  <c r="DQ112" i="2"/>
  <c r="DP112" i="2"/>
  <c r="AV59" i="37"/>
  <c r="AU59" i="37"/>
  <c r="DQ111" i="2"/>
  <c r="DP111" i="2"/>
  <c r="DQ110" i="2"/>
  <c r="DP110" i="2"/>
  <c r="AV58" i="37"/>
  <c r="AU58" i="37"/>
  <c r="DQ109" i="2"/>
  <c r="DP109" i="2"/>
  <c r="DQ108" i="2"/>
  <c r="DP108" i="2"/>
  <c r="AV57" i="37"/>
  <c r="AU57" i="37"/>
  <c r="DQ107" i="2"/>
  <c r="DP107" i="2"/>
  <c r="DQ106" i="2"/>
  <c r="DP106" i="2"/>
  <c r="AV56" i="37"/>
  <c r="AU56" i="37"/>
  <c r="DQ105" i="2"/>
  <c r="DP105" i="2"/>
  <c r="DQ104" i="2"/>
  <c r="DP104" i="2"/>
  <c r="AV55" i="37"/>
  <c r="AU55" i="37"/>
  <c r="DQ103" i="2"/>
  <c r="DP103" i="2"/>
  <c r="DQ102" i="2"/>
  <c r="DP102" i="2"/>
  <c r="AV54" i="37"/>
  <c r="AU54" i="37"/>
  <c r="DQ101" i="2"/>
  <c r="DP101" i="2"/>
  <c r="DQ100" i="2"/>
  <c r="DP100" i="2"/>
  <c r="AV53" i="37"/>
  <c r="AU53" i="37"/>
  <c r="DQ99" i="2"/>
  <c r="DP99" i="2"/>
  <c r="DQ98" i="2"/>
  <c r="DP98" i="2"/>
  <c r="AV52" i="37"/>
  <c r="AU52" i="37"/>
  <c r="DQ97" i="2"/>
  <c r="DP97" i="2"/>
  <c r="DQ96" i="2"/>
  <c r="DP96" i="2"/>
  <c r="AV51" i="37"/>
  <c r="AU51" i="37"/>
  <c r="DQ95" i="2"/>
  <c r="DP95" i="2"/>
  <c r="DQ94" i="2"/>
  <c r="DP94" i="2"/>
  <c r="AV50" i="37"/>
  <c r="AU50" i="37"/>
  <c r="DQ93" i="2"/>
  <c r="DP93" i="2"/>
  <c r="DQ92" i="2"/>
  <c r="DP92" i="2"/>
  <c r="AV49" i="37"/>
  <c r="AU49" i="37"/>
  <c r="DQ91" i="2"/>
  <c r="DP91" i="2"/>
  <c r="DQ90" i="2"/>
  <c r="DP90" i="2"/>
  <c r="AV48" i="37"/>
  <c r="AU48" i="37"/>
  <c r="DQ89" i="2"/>
  <c r="DP89" i="2"/>
  <c r="DQ88" i="2"/>
  <c r="DP88" i="2"/>
  <c r="AV47" i="37"/>
  <c r="AU47" i="37"/>
  <c r="DQ87" i="2"/>
  <c r="DP87" i="2"/>
  <c r="DQ86" i="2"/>
  <c r="DP86" i="2"/>
  <c r="AV46" i="37"/>
  <c r="AU46" i="37"/>
  <c r="DQ85" i="2"/>
  <c r="DP85" i="2"/>
  <c r="DQ84" i="2"/>
  <c r="DP84" i="2"/>
  <c r="AV45" i="37"/>
  <c r="AU45" i="37"/>
  <c r="DQ83" i="2"/>
  <c r="DP83" i="2"/>
  <c r="DQ82" i="2"/>
  <c r="DP82" i="2"/>
  <c r="AV44" i="37"/>
  <c r="AU44" i="37"/>
  <c r="DQ81" i="2"/>
  <c r="DP81" i="2"/>
  <c r="DQ80" i="2"/>
  <c r="DP80" i="2"/>
  <c r="AV43" i="37"/>
  <c r="AU43" i="37"/>
  <c r="DQ79" i="2"/>
  <c r="DP79" i="2"/>
  <c r="DQ78" i="2"/>
  <c r="DP78" i="2"/>
  <c r="AV42" i="37"/>
  <c r="AU42" i="37"/>
  <c r="DQ77" i="2"/>
  <c r="DP77" i="2"/>
  <c r="DQ76" i="2"/>
  <c r="DP76" i="2"/>
  <c r="AV41" i="37"/>
  <c r="AU41" i="37"/>
  <c r="DQ75" i="2"/>
  <c r="DP75" i="2"/>
  <c r="DQ74" i="2"/>
  <c r="DP74" i="2"/>
  <c r="AV40" i="37"/>
  <c r="AU40" i="37"/>
  <c r="DQ73" i="2"/>
  <c r="DP73" i="2"/>
  <c r="DQ72" i="2"/>
  <c r="DP72" i="2"/>
  <c r="AV39" i="37"/>
  <c r="AU39" i="37"/>
  <c r="DQ71" i="2"/>
  <c r="DP71" i="2"/>
  <c r="DQ70" i="2"/>
  <c r="DP70" i="2"/>
  <c r="AV38" i="37"/>
  <c r="AU38" i="37"/>
  <c r="DQ69" i="2"/>
  <c r="DP69" i="2"/>
  <c r="DQ68" i="2"/>
  <c r="DP68" i="2"/>
  <c r="AV37" i="37"/>
  <c r="AU37" i="37"/>
  <c r="DQ67" i="2"/>
  <c r="DP67" i="2"/>
  <c r="DQ66" i="2"/>
  <c r="DP66" i="2"/>
  <c r="AV36" i="37"/>
  <c r="AU36" i="37"/>
  <c r="DQ65" i="2"/>
  <c r="DP65" i="2"/>
  <c r="DQ64" i="2"/>
  <c r="DP64" i="2"/>
  <c r="AV35" i="37"/>
  <c r="AU35" i="37"/>
  <c r="DQ63" i="2"/>
  <c r="DP63" i="2"/>
  <c r="DQ62" i="2"/>
  <c r="DP62" i="2"/>
  <c r="AV34" i="37"/>
  <c r="AU34" i="37"/>
  <c r="DQ61" i="2"/>
  <c r="DP61" i="2"/>
  <c r="DQ60" i="2"/>
  <c r="DP60" i="2"/>
  <c r="AV33" i="37"/>
  <c r="AU33" i="37"/>
  <c r="DQ59" i="2"/>
  <c r="DP59" i="2"/>
  <c r="DQ58" i="2"/>
  <c r="DP58" i="2"/>
  <c r="AV32" i="37"/>
  <c r="AU32" i="37"/>
  <c r="DQ57" i="2"/>
  <c r="DP57" i="2"/>
  <c r="DQ56" i="2"/>
  <c r="DP56" i="2"/>
  <c r="AV31" i="37"/>
  <c r="AU31" i="37"/>
  <c r="DQ55" i="2"/>
  <c r="DP55" i="2"/>
  <c r="DQ54" i="2"/>
  <c r="DP54" i="2"/>
  <c r="AV30" i="37"/>
  <c r="AU30" i="37"/>
  <c r="DQ53" i="2"/>
  <c r="DP53" i="2"/>
  <c r="DQ52" i="2"/>
  <c r="DP52" i="2"/>
  <c r="AV29" i="37"/>
  <c r="AU29" i="37"/>
  <c r="DQ51" i="2"/>
  <c r="DP51" i="2"/>
  <c r="DQ50" i="2"/>
  <c r="DP50" i="2"/>
  <c r="AV28" i="37"/>
  <c r="AU28" i="37"/>
  <c r="DQ49" i="2"/>
  <c r="DP49" i="2"/>
  <c r="DQ48" i="2"/>
  <c r="DP48" i="2"/>
  <c r="AV27" i="37"/>
  <c r="AU27" i="37"/>
  <c r="DQ47" i="2"/>
  <c r="DP47" i="2"/>
  <c r="DQ46" i="2"/>
  <c r="DP46" i="2"/>
  <c r="AV26" i="37"/>
  <c r="AU26" i="37"/>
  <c r="DQ45" i="2"/>
  <c r="DP45" i="2"/>
  <c r="DQ44" i="2"/>
  <c r="DP44" i="2"/>
  <c r="AV25" i="37"/>
  <c r="AU25" i="37"/>
  <c r="DQ43" i="2"/>
  <c r="DP43" i="2"/>
  <c r="DQ42" i="2"/>
  <c r="DP42" i="2"/>
  <c r="AV24" i="37"/>
  <c r="AU24" i="37"/>
  <c r="DQ41" i="2"/>
  <c r="DP41" i="2"/>
  <c r="DQ40" i="2"/>
  <c r="DP40" i="2"/>
  <c r="AV23" i="37"/>
  <c r="AU23" i="37"/>
  <c r="DQ39" i="2"/>
  <c r="DP39" i="2"/>
  <c r="DQ38" i="2"/>
  <c r="DP38" i="2"/>
  <c r="AV22" i="37"/>
  <c r="AU22" i="37"/>
  <c r="DQ37" i="2"/>
  <c r="DP37" i="2"/>
  <c r="DQ36" i="2"/>
  <c r="DP36" i="2"/>
  <c r="AV21" i="37"/>
  <c r="AU21" i="37"/>
  <c r="DQ35" i="2"/>
  <c r="DP35" i="2"/>
  <c r="DQ34" i="2"/>
  <c r="DP34" i="2"/>
  <c r="AV20" i="37"/>
  <c r="AU20" i="37"/>
  <c r="DQ33" i="2"/>
  <c r="DP33" i="2"/>
  <c r="DQ32" i="2"/>
  <c r="DP32" i="2"/>
  <c r="AV19" i="37"/>
  <c r="AU19" i="37"/>
  <c r="DQ31" i="2"/>
  <c r="DP31" i="2"/>
  <c r="DQ30" i="2"/>
  <c r="DP30" i="2"/>
  <c r="AV18" i="37"/>
  <c r="AU18" i="37"/>
  <c r="DQ29" i="2"/>
  <c r="DP29" i="2"/>
  <c r="DQ28" i="2"/>
  <c r="DP28" i="2"/>
  <c r="AV17" i="37"/>
  <c r="AU17" i="37"/>
  <c r="DQ27" i="2"/>
  <c r="DP27" i="2"/>
  <c r="DQ26" i="2"/>
  <c r="DP26" i="2"/>
  <c r="AV16" i="37"/>
  <c r="AU16" i="37"/>
  <c r="DQ25" i="2"/>
  <c r="DP25" i="2"/>
  <c r="DQ24" i="2"/>
  <c r="DP24" i="2"/>
  <c r="AV15" i="37"/>
  <c r="AU15" i="37"/>
  <c r="DQ23" i="2"/>
  <c r="DP23" i="2"/>
  <c r="DQ22" i="2"/>
  <c r="DP22" i="2"/>
  <c r="AV14" i="37"/>
  <c r="AU14" i="37"/>
  <c r="DQ21" i="2"/>
  <c r="DP21" i="2"/>
  <c r="DQ20" i="2"/>
  <c r="DP20" i="2"/>
  <c r="AV13" i="37"/>
  <c r="AU13" i="37"/>
  <c r="DQ19" i="2"/>
  <c r="DP19" i="2"/>
  <c r="DQ18" i="2"/>
  <c r="DP18" i="2"/>
  <c r="AV12" i="37"/>
  <c r="AU12" i="37"/>
  <c r="DQ17" i="2"/>
  <c r="DP17" i="2"/>
  <c r="DQ16" i="2"/>
  <c r="DP16" i="2"/>
  <c r="AV11" i="37"/>
  <c r="AU11" i="37"/>
  <c r="DQ15" i="2"/>
  <c r="DP15" i="2"/>
  <c r="DQ14" i="2"/>
  <c r="DP14" i="2"/>
  <c r="AV10" i="37"/>
  <c r="AU10" i="37"/>
  <c r="DQ13" i="2"/>
  <c r="DP13" i="2"/>
  <c r="DQ12" i="2"/>
  <c r="DP12" i="2"/>
  <c r="AV9" i="37"/>
  <c r="AU9" i="37"/>
  <c r="DQ11" i="2"/>
  <c r="DP11" i="2"/>
  <c r="DQ10" i="2"/>
  <c r="DP10" i="2"/>
  <c r="AV8" i="37"/>
  <c r="AU8" i="37"/>
  <c r="DQ9" i="2"/>
  <c r="DP9" i="2"/>
  <c r="DQ8" i="2"/>
  <c r="DP8" i="2"/>
  <c r="AV7" i="37"/>
  <c r="AU7" i="37"/>
  <c r="DQ7" i="2"/>
  <c r="DP7" i="2"/>
  <c r="DQ6" i="2"/>
  <c r="DP6" i="2"/>
  <c r="AV6" i="37"/>
  <c r="AU6" i="37"/>
  <c r="X73" i="37"/>
  <c r="W73" i="37"/>
  <c r="X72" i="37"/>
  <c r="W72" i="37"/>
  <c r="X71" i="37"/>
  <c r="W71" i="37"/>
  <c r="X70" i="37"/>
  <c r="W70" i="37"/>
  <c r="X69" i="37"/>
  <c r="W69" i="37"/>
  <c r="X68" i="37"/>
  <c r="W68" i="37"/>
  <c r="X67" i="37"/>
  <c r="W67" i="37"/>
  <c r="X66" i="37"/>
  <c r="W66" i="37"/>
  <c r="X65" i="37"/>
  <c r="W65" i="37"/>
  <c r="X64" i="37"/>
  <c r="W64" i="37"/>
  <c r="X63" i="37"/>
  <c r="W63" i="37"/>
  <c r="X62" i="37"/>
  <c r="W62" i="37"/>
  <c r="X61" i="37"/>
  <c r="W61" i="37"/>
  <c r="X60" i="37"/>
  <c r="W60" i="37"/>
  <c r="X59" i="37"/>
  <c r="W59" i="37"/>
  <c r="X58" i="37"/>
  <c r="W58" i="37"/>
  <c r="X57" i="37"/>
  <c r="W57" i="37"/>
  <c r="X56" i="37"/>
  <c r="W56" i="37"/>
  <c r="X55" i="37"/>
  <c r="W55" i="37"/>
  <c r="X54" i="37"/>
  <c r="W54" i="37"/>
  <c r="X53" i="37"/>
  <c r="W53" i="37"/>
  <c r="X52" i="37"/>
  <c r="W52" i="37"/>
  <c r="X51" i="37"/>
  <c r="W51" i="37"/>
  <c r="X50" i="37"/>
  <c r="W50" i="37"/>
  <c r="X49" i="37"/>
  <c r="W49" i="37"/>
  <c r="X48" i="37"/>
  <c r="W48" i="37"/>
  <c r="X47" i="37"/>
  <c r="W47" i="37"/>
  <c r="X46" i="37"/>
  <c r="W46" i="37"/>
  <c r="X45" i="37"/>
  <c r="W45" i="37"/>
  <c r="X44" i="37"/>
  <c r="W44" i="37"/>
  <c r="X43" i="37"/>
  <c r="W43" i="37"/>
  <c r="X42" i="37"/>
  <c r="W42" i="37"/>
  <c r="X41" i="37"/>
  <c r="W41" i="37"/>
  <c r="X40" i="37"/>
  <c r="W40" i="37"/>
  <c r="X39" i="37"/>
  <c r="W39" i="37"/>
  <c r="X38" i="37"/>
  <c r="W38" i="37"/>
  <c r="X37" i="37"/>
  <c r="W37" i="37"/>
  <c r="X36" i="37"/>
  <c r="W36" i="37"/>
  <c r="X35" i="37"/>
  <c r="W35" i="37"/>
  <c r="X34" i="37"/>
  <c r="W34" i="37"/>
  <c r="X33" i="37"/>
  <c r="W33" i="37"/>
  <c r="X32" i="37"/>
  <c r="W32" i="37"/>
  <c r="X31" i="37"/>
  <c r="W31" i="37"/>
  <c r="X30" i="37"/>
  <c r="W30" i="37"/>
  <c r="X29" i="37"/>
  <c r="W29" i="37"/>
  <c r="X28" i="37"/>
  <c r="W28" i="37"/>
  <c r="X27" i="37"/>
  <c r="W27" i="37"/>
  <c r="X26" i="37"/>
  <c r="W26" i="37"/>
  <c r="X25" i="37"/>
  <c r="W25" i="37"/>
  <c r="X24" i="37"/>
  <c r="W24" i="37"/>
  <c r="X23" i="37"/>
  <c r="W23" i="37"/>
  <c r="X22" i="37"/>
  <c r="W22" i="37"/>
  <c r="X21" i="37"/>
  <c r="W21" i="37"/>
  <c r="X20" i="37"/>
  <c r="W20" i="37"/>
  <c r="X19" i="37"/>
  <c r="W19" i="37"/>
  <c r="X18" i="37"/>
  <c r="W18" i="37"/>
  <c r="X17" i="37"/>
  <c r="W17" i="37"/>
  <c r="X16" i="37"/>
  <c r="W16" i="37"/>
  <c r="X15" i="37"/>
  <c r="W15" i="37"/>
  <c r="X14" i="37"/>
  <c r="W14" i="37"/>
  <c r="X13" i="37"/>
  <c r="W13" i="37"/>
  <c r="X12" i="37"/>
  <c r="W12" i="37"/>
  <c r="X11" i="37"/>
  <c r="W11" i="37"/>
  <c r="X10" i="37"/>
  <c r="W10" i="37"/>
  <c r="X9" i="37"/>
  <c r="W9" i="37"/>
  <c r="X8" i="37"/>
  <c r="W8" i="37"/>
  <c r="X7" i="37"/>
  <c r="W7" i="37"/>
  <c r="X6" i="37"/>
  <c r="W6" i="37"/>
  <c r="AE140" i="2"/>
  <c r="AD140" i="2"/>
  <c r="L73" i="37"/>
  <c r="K73" i="37"/>
  <c r="AE139" i="2"/>
  <c r="AD139" i="2"/>
  <c r="AE138" i="2"/>
  <c r="AD138" i="2"/>
  <c r="L72" i="37"/>
  <c r="K72" i="37"/>
  <c r="AE137" i="2"/>
  <c r="AD137" i="2"/>
  <c r="AE136" i="2"/>
  <c r="AD136" i="2"/>
  <c r="L71" i="37"/>
  <c r="K71" i="37"/>
  <c r="AE135" i="2"/>
  <c r="AD135" i="2"/>
  <c r="AE134" i="2"/>
  <c r="AD134" i="2"/>
  <c r="L70" i="37"/>
  <c r="K70" i="37"/>
  <c r="AE133" i="2"/>
  <c r="AD133" i="2"/>
  <c r="AE132" i="2"/>
  <c r="AD132" i="2"/>
  <c r="L69" i="37"/>
  <c r="K69" i="37"/>
  <c r="AE131" i="2"/>
  <c r="AD131" i="2"/>
  <c r="AE130" i="2"/>
  <c r="AD130" i="2"/>
  <c r="L68" i="37"/>
  <c r="K68" i="37"/>
  <c r="AE129" i="2"/>
  <c r="AD129" i="2"/>
  <c r="AE128" i="2"/>
  <c r="AD128" i="2"/>
  <c r="L67" i="37"/>
  <c r="K67" i="37"/>
  <c r="AE127" i="2"/>
  <c r="AD127" i="2"/>
  <c r="AE126" i="2"/>
  <c r="AD126" i="2"/>
  <c r="L66" i="37"/>
  <c r="K66" i="37"/>
  <c r="AE125" i="2"/>
  <c r="AD125" i="2"/>
  <c r="AE124" i="2"/>
  <c r="AD124" i="2"/>
  <c r="L65" i="37"/>
  <c r="K65" i="37"/>
  <c r="AE123" i="2"/>
  <c r="AD123" i="2"/>
  <c r="AE122" i="2"/>
  <c r="AD122" i="2"/>
  <c r="L64" i="37"/>
  <c r="K64" i="37"/>
  <c r="AE121" i="2"/>
  <c r="AD121" i="2"/>
  <c r="AE120" i="2"/>
  <c r="AD120" i="2"/>
  <c r="L63" i="37"/>
  <c r="K63" i="37"/>
  <c r="AE119" i="2"/>
  <c r="AD119" i="2"/>
  <c r="AE118" i="2"/>
  <c r="AD118" i="2"/>
  <c r="L62" i="37"/>
  <c r="K62" i="37"/>
  <c r="AE117" i="2"/>
  <c r="AD117" i="2"/>
  <c r="AE116" i="2"/>
  <c r="AD116" i="2"/>
  <c r="L61" i="37"/>
  <c r="K61" i="37"/>
  <c r="AE115" i="2"/>
  <c r="AD115" i="2"/>
  <c r="AE114" i="2"/>
  <c r="AD114" i="2"/>
  <c r="L60" i="37"/>
  <c r="K60" i="37"/>
  <c r="AE113" i="2"/>
  <c r="AD113" i="2"/>
  <c r="AE112" i="2"/>
  <c r="AD112" i="2"/>
  <c r="L59" i="37"/>
  <c r="K59" i="37"/>
  <c r="AE111" i="2"/>
  <c r="AD111" i="2"/>
  <c r="AE110" i="2"/>
  <c r="AD110" i="2"/>
  <c r="L58" i="37"/>
  <c r="K58" i="37"/>
  <c r="AE109" i="2"/>
  <c r="AD109" i="2"/>
  <c r="AE108" i="2"/>
  <c r="AD108" i="2"/>
  <c r="L57" i="37"/>
  <c r="K57" i="37"/>
  <c r="AE107" i="2"/>
  <c r="AD107" i="2"/>
  <c r="AE106" i="2"/>
  <c r="AD106" i="2"/>
  <c r="L56" i="37"/>
  <c r="K56" i="37"/>
  <c r="AE105" i="2"/>
  <c r="AD105" i="2"/>
  <c r="AE104" i="2"/>
  <c r="AD104" i="2"/>
  <c r="L55" i="37"/>
  <c r="K55" i="37"/>
  <c r="AE103" i="2"/>
  <c r="AD103" i="2"/>
  <c r="AE102" i="2"/>
  <c r="AD102" i="2"/>
  <c r="L54" i="37"/>
  <c r="K54" i="37"/>
  <c r="AE101" i="2"/>
  <c r="AD101" i="2"/>
  <c r="AE100" i="2"/>
  <c r="AD100" i="2"/>
  <c r="L53" i="37"/>
  <c r="K53" i="37"/>
  <c r="AE99" i="2"/>
  <c r="AD99" i="2"/>
  <c r="AE98" i="2"/>
  <c r="AD98" i="2"/>
  <c r="L52" i="37"/>
  <c r="K52" i="37"/>
  <c r="AE97" i="2"/>
  <c r="AD97" i="2"/>
  <c r="AE96" i="2"/>
  <c r="AD96" i="2"/>
  <c r="L51" i="37"/>
  <c r="K51" i="37"/>
  <c r="AE95" i="2"/>
  <c r="AD95" i="2"/>
  <c r="AE94" i="2"/>
  <c r="AD94" i="2"/>
  <c r="L50" i="37"/>
  <c r="K50" i="37"/>
  <c r="AE93" i="2"/>
  <c r="AD93" i="2"/>
  <c r="AE92" i="2"/>
  <c r="AD92" i="2"/>
  <c r="L49" i="37"/>
  <c r="K49" i="37"/>
  <c r="AE91" i="2"/>
  <c r="AD91" i="2"/>
  <c r="AE90" i="2"/>
  <c r="AD90" i="2"/>
  <c r="L48" i="37"/>
  <c r="K48" i="37"/>
  <c r="AE89" i="2"/>
  <c r="AD89" i="2"/>
  <c r="AE88" i="2"/>
  <c r="AD88" i="2"/>
  <c r="L47" i="37"/>
  <c r="K47" i="37"/>
  <c r="AE87" i="2"/>
  <c r="AD87" i="2"/>
  <c r="AE86" i="2"/>
  <c r="AD86" i="2"/>
  <c r="L46" i="37"/>
  <c r="K46" i="37"/>
  <c r="AE85" i="2"/>
  <c r="AD85" i="2"/>
  <c r="AE84" i="2"/>
  <c r="AD84" i="2"/>
  <c r="L45" i="37"/>
  <c r="K45" i="37"/>
  <c r="AE83" i="2"/>
  <c r="AD83" i="2"/>
  <c r="AE82" i="2"/>
  <c r="AD82" i="2"/>
  <c r="L44" i="37"/>
  <c r="K44" i="37"/>
  <c r="AE81" i="2"/>
  <c r="AD81" i="2"/>
  <c r="AE80" i="2"/>
  <c r="AD80" i="2"/>
  <c r="L43" i="37"/>
  <c r="K43" i="37"/>
  <c r="AE79" i="2"/>
  <c r="AD79" i="2"/>
  <c r="AE78" i="2"/>
  <c r="AD78" i="2"/>
  <c r="L42" i="37"/>
  <c r="K42" i="37"/>
  <c r="AE77" i="2"/>
  <c r="AD77" i="2"/>
  <c r="AE76" i="2"/>
  <c r="AD76" i="2"/>
  <c r="L41" i="37"/>
  <c r="K41" i="37"/>
  <c r="AE75" i="2"/>
  <c r="AD75" i="2"/>
  <c r="AE74" i="2"/>
  <c r="AD74" i="2"/>
  <c r="L40" i="37"/>
  <c r="K40" i="37"/>
  <c r="AE73" i="2"/>
  <c r="AD73" i="2"/>
  <c r="AE72" i="2"/>
  <c r="AD72" i="2"/>
  <c r="L39" i="37"/>
  <c r="K39" i="37"/>
  <c r="AE71" i="2"/>
  <c r="AD71" i="2"/>
  <c r="AE70" i="2"/>
  <c r="AD70" i="2"/>
  <c r="L38" i="37"/>
  <c r="K38" i="37"/>
  <c r="AE69" i="2"/>
  <c r="AD69" i="2"/>
  <c r="AE68" i="2"/>
  <c r="AD68" i="2"/>
  <c r="L37" i="37"/>
  <c r="K37" i="37"/>
  <c r="AE67" i="2"/>
  <c r="AD67" i="2"/>
  <c r="AE66" i="2"/>
  <c r="AD66" i="2"/>
  <c r="L36" i="37"/>
  <c r="K36" i="37"/>
  <c r="AE65" i="2"/>
  <c r="AD65" i="2"/>
  <c r="AE64" i="2"/>
  <c r="AD64" i="2"/>
  <c r="L35" i="37"/>
  <c r="K35" i="37"/>
  <c r="AE63" i="2"/>
  <c r="AD63" i="2"/>
  <c r="AE62" i="2"/>
  <c r="AD62" i="2"/>
  <c r="L34" i="37"/>
  <c r="K34" i="37"/>
  <c r="AE61" i="2"/>
  <c r="AD61" i="2"/>
  <c r="AE60" i="2"/>
  <c r="AD60" i="2"/>
  <c r="L33" i="37"/>
  <c r="K33" i="37"/>
  <c r="AE59" i="2"/>
  <c r="AD59" i="2"/>
  <c r="AE58" i="2"/>
  <c r="AD58" i="2"/>
  <c r="L32" i="37"/>
  <c r="K32" i="37"/>
  <c r="AE57" i="2"/>
  <c r="AD57" i="2"/>
  <c r="AE56" i="2"/>
  <c r="AD56" i="2"/>
  <c r="L31" i="37"/>
  <c r="K31" i="37"/>
  <c r="AE55" i="2"/>
  <c r="AD55" i="2"/>
  <c r="AE54" i="2"/>
  <c r="AD54" i="2"/>
  <c r="L30" i="37"/>
  <c r="K30" i="37"/>
  <c r="AE53" i="2"/>
  <c r="AD53" i="2"/>
  <c r="AE52" i="2"/>
  <c r="AD52" i="2"/>
  <c r="L29" i="37"/>
  <c r="K29" i="37"/>
  <c r="AE51" i="2"/>
  <c r="AD51" i="2"/>
  <c r="AE50" i="2"/>
  <c r="AD50" i="2"/>
  <c r="L28" i="37"/>
  <c r="K28" i="37"/>
  <c r="AE49" i="2"/>
  <c r="AD49" i="2"/>
  <c r="AE48" i="2"/>
  <c r="AD48" i="2"/>
  <c r="L27" i="37"/>
  <c r="K27" i="37"/>
  <c r="AE47" i="2"/>
  <c r="AD47" i="2"/>
  <c r="AE46" i="2"/>
  <c r="AD46" i="2"/>
  <c r="L26" i="37"/>
  <c r="K26" i="37"/>
  <c r="AE45" i="2"/>
  <c r="AD45" i="2"/>
  <c r="AE44" i="2"/>
  <c r="AD44" i="2"/>
  <c r="L25" i="37"/>
  <c r="K25" i="37"/>
  <c r="AE43" i="2"/>
  <c r="AD43" i="2"/>
  <c r="AE42" i="2"/>
  <c r="AD42" i="2"/>
  <c r="L24" i="37"/>
  <c r="K24" i="37"/>
  <c r="AE41" i="2"/>
  <c r="AD41" i="2"/>
  <c r="AE40" i="2"/>
  <c r="AD40" i="2"/>
  <c r="L23" i="37"/>
  <c r="K23" i="37"/>
  <c r="AE39" i="2"/>
  <c r="AD39" i="2"/>
  <c r="AE38" i="2"/>
  <c r="AD38" i="2"/>
  <c r="L22" i="37"/>
  <c r="K22" i="37"/>
  <c r="AE37" i="2"/>
  <c r="AD37" i="2"/>
  <c r="AE36" i="2"/>
  <c r="AD36" i="2"/>
  <c r="L21" i="37"/>
  <c r="K21" i="37"/>
  <c r="AE35" i="2"/>
  <c r="AD35" i="2"/>
  <c r="AE34" i="2"/>
  <c r="AD34" i="2"/>
  <c r="L20" i="37"/>
  <c r="K20" i="37"/>
  <c r="AE33" i="2"/>
  <c r="AD33" i="2"/>
  <c r="AE32" i="2"/>
  <c r="AD32" i="2"/>
  <c r="L19" i="37"/>
  <c r="K19" i="37"/>
  <c r="AE31" i="2"/>
  <c r="AD31" i="2"/>
  <c r="AE30" i="2"/>
  <c r="AD30" i="2"/>
  <c r="L18" i="37"/>
  <c r="K18" i="37"/>
  <c r="AE29" i="2"/>
  <c r="AD29" i="2"/>
  <c r="AE28" i="2"/>
  <c r="AD28" i="2"/>
  <c r="L17" i="37"/>
  <c r="K17" i="37"/>
  <c r="AE27" i="2"/>
  <c r="AD27" i="2"/>
  <c r="AE26" i="2"/>
  <c r="AD26" i="2"/>
  <c r="L16" i="37"/>
  <c r="K16" i="37"/>
  <c r="AE25" i="2"/>
  <c r="AD25" i="2"/>
  <c r="AE24" i="2"/>
  <c r="AD24" i="2"/>
  <c r="L15" i="37"/>
  <c r="K15" i="37"/>
  <c r="AE23" i="2"/>
  <c r="AD23" i="2"/>
  <c r="AE22" i="2"/>
  <c r="AD22" i="2"/>
  <c r="L14" i="37"/>
  <c r="K14" i="37"/>
  <c r="AE21" i="2"/>
  <c r="AD21" i="2"/>
  <c r="AE20" i="2"/>
  <c r="AD20" i="2"/>
  <c r="L13" i="37"/>
  <c r="K13" i="37"/>
  <c r="AE19" i="2"/>
  <c r="AD19" i="2"/>
  <c r="AE18" i="2"/>
  <c r="AD18" i="2"/>
  <c r="L12" i="37"/>
  <c r="K12" i="37"/>
  <c r="AE17" i="2"/>
  <c r="AD17" i="2"/>
  <c r="AE16" i="2"/>
  <c r="AD16" i="2"/>
  <c r="L11" i="37"/>
  <c r="K11" i="37"/>
  <c r="AE15" i="2"/>
  <c r="AD15" i="2"/>
  <c r="AE14" i="2"/>
  <c r="AD14" i="2"/>
  <c r="L10" i="37"/>
  <c r="K10" i="37"/>
  <c r="AE13" i="2"/>
  <c r="AD13" i="2"/>
  <c r="AE12" i="2"/>
  <c r="AD12" i="2"/>
  <c r="L9" i="37"/>
  <c r="K9" i="37"/>
  <c r="AE11" i="2"/>
  <c r="AD11" i="2"/>
  <c r="AE10" i="2"/>
  <c r="AD10" i="2"/>
  <c r="L8" i="37"/>
  <c r="K8" i="37"/>
  <c r="AE9" i="2"/>
  <c r="AD9" i="2"/>
  <c r="AE8" i="2"/>
  <c r="AD8" i="2"/>
  <c r="L7" i="37"/>
  <c r="K7" i="37"/>
  <c r="AE7" i="2"/>
  <c r="AD7" i="2"/>
  <c r="AE6" i="2"/>
  <c r="AD6" i="2"/>
  <c r="L6" i="37"/>
  <c r="K6" i="37"/>
  <c r="DG140" i="2" l="1"/>
  <c r="DF140" i="2"/>
  <c r="AR73" i="37"/>
  <c r="AQ73" i="37"/>
  <c r="CW140" i="2"/>
  <c r="CV140" i="2"/>
  <c r="AN73" i="37"/>
  <c r="AM73" i="37"/>
  <c r="DG139" i="2"/>
  <c r="DF139" i="2"/>
  <c r="CW139" i="2"/>
  <c r="CV139" i="2"/>
  <c r="DG138" i="2"/>
  <c r="DF138" i="2"/>
  <c r="AR72" i="37"/>
  <c r="AQ72" i="37"/>
  <c r="CW138" i="2"/>
  <c r="CV138" i="2"/>
  <c r="AN72" i="37"/>
  <c r="AM72" i="37"/>
  <c r="DG137" i="2"/>
  <c r="DF137" i="2"/>
  <c r="CW137" i="2"/>
  <c r="CV137" i="2"/>
  <c r="DG136" i="2"/>
  <c r="DF136" i="2"/>
  <c r="AR71" i="37"/>
  <c r="AQ71" i="37"/>
  <c r="CW136" i="2"/>
  <c r="CV136" i="2"/>
  <c r="AN71" i="37"/>
  <c r="AM71" i="37"/>
  <c r="DG135" i="2"/>
  <c r="DF135" i="2"/>
  <c r="CW135" i="2"/>
  <c r="CV135" i="2"/>
  <c r="DG134" i="2"/>
  <c r="DF134" i="2"/>
  <c r="AR70" i="37"/>
  <c r="AQ70" i="37"/>
  <c r="CW134" i="2"/>
  <c r="CV134" i="2"/>
  <c r="AN70" i="37"/>
  <c r="AM70" i="37"/>
  <c r="DG133" i="2"/>
  <c r="DF133" i="2"/>
  <c r="CW133" i="2"/>
  <c r="CV133" i="2"/>
  <c r="DG132" i="2"/>
  <c r="DF132" i="2"/>
  <c r="AR69" i="37"/>
  <c r="AQ69" i="37"/>
  <c r="CW132" i="2"/>
  <c r="CV132" i="2"/>
  <c r="AN69" i="37"/>
  <c r="AM69" i="37"/>
  <c r="DG131" i="2"/>
  <c r="DF131" i="2"/>
  <c r="CW131" i="2"/>
  <c r="CV131" i="2"/>
  <c r="DG130" i="2"/>
  <c r="DF130" i="2"/>
  <c r="AR68" i="37"/>
  <c r="AQ68" i="37"/>
  <c r="CW130" i="2"/>
  <c r="CV130" i="2"/>
  <c r="AN68" i="37"/>
  <c r="AM68" i="37"/>
  <c r="DG129" i="2"/>
  <c r="DF129" i="2"/>
  <c r="CW129" i="2"/>
  <c r="CV129" i="2"/>
  <c r="DG128" i="2"/>
  <c r="DF128" i="2"/>
  <c r="AR67" i="37"/>
  <c r="AQ67" i="37"/>
  <c r="CW128" i="2"/>
  <c r="CV128" i="2"/>
  <c r="AN67" i="37"/>
  <c r="AM67" i="37"/>
  <c r="DG127" i="2"/>
  <c r="DF127" i="2"/>
  <c r="CW127" i="2"/>
  <c r="CV127" i="2"/>
  <c r="DG126" i="2"/>
  <c r="DF126" i="2"/>
  <c r="AR66" i="37"/>
  <c r="AQ66" i="37"/>
  <c r="CW126" i="2"/>
  <c r="CV126" i="2"/>
  <c r="AN66" i="37"/>
  <c r="AM66" i="37"/>
  <c r="DG125" i="2"/>
  <c r="DF125" i="2"/>
  <c r="CW125" i="2"/>
  <c r="CV125" i="2"/>
  <c r="DG124" i="2"/>
  <c r="DF124" i="2"/>
  <c r="AR65" i="37"/>
  <c r="AQ65" i="37"/>
  <c r="CW124" i="2"/>
  <c r="CV124" i="2"/>
  <c r="AN65" i="37"/>
  <c r="AM65" i="37"/>
  <c r="DG123" i="2"/>
  <c r="DF123" i="2"/>
  <c r="CW123" i="2"/>
  <c r="CV123" i="2"/>
  <c r="DG122" i="2"/>
  <c r="DF122" i="2"/>
  <c r="AR64" i="37"/>
  <c r="AQ64" i="37"/>
  <c r="CW122" i="2"/>
  <c r="CV122" i="2"/>
  <c r="AN64" i="37"/>
  <c r="AM64" i="37"/>
  <c r="DG121" i="2"/>
  <c r="DF121" i="2"/>
  <c r="CW121" i="2"/>
  <c r="CV121" i="2"/>
  <c r="DG120" i="2"/>
  <c r="DF120" i="2"/>
  <c r="AR63" i="37"/>
  <c r="AQ63" i="37"/>
  <c r="CW120" i="2"/>
  <c r="CV120" i="2"/>
  <c r="AN63" i="37"/>
  <c r="AM63" i="37"/>
  <c r="DG119" i="2"/>
  <c r="DF119" i="2"/>
  <c r="CW119" i="2"/>
  <c r="CV119" i="2"/>
  <c r="DG118" i="2"/>
  <c r="DF118" i="2"/>
  <c r="AR62" i="37"/>
  <c r="AQ62" i="37"/>
  <c r="CW118" i="2"/>
  <c r="CV118" i="2"/>
  <c r="AN62" i="37"/>
  <c r="AM62" i="37"/>
  <c r="DG117" i="2"/>
  <c r="DF117" i="2"/>
  <c r="CW117" i="2"/>
  <c r="CV117" i="2"/>
  <c r="DG116" i="2"/>
  <c r="DF116" i="2"/>
  <c r="AR61" i="37"/>
  <c r="AQ61" i="37"/>
  <c r="CW116" i="2"/>
  <c r="CV116" i="2"/>
  <c r="AN61" i="37"/>
  <c r="AM61" i="37"/>
  <c r="DG115" i="2"/>
  <c r="DF115" i="2"/>
  <c r="CW115" i="2"/>
  <c r="CV115" i="2"/>
  <c r="DG114" i="2"/>
  <c r="DF114" i="2"/>
  <c r="AR60" i="37"/>
  <c r="AQ60" i="37"/>
  <c r="CW114" i="2"/>
  <c r="CV114" i="2"/>
  <c r="AN60" i="37"/>
  <c r="AM60" i="37"/>
  <c r="DG113" i="2"/>
  <c r="DF113" i="2"/>
  <c r="CW113" i="2"/>
  <c r="CV113" i="2"/>
  <c r="DG112" i="2"/>
  <c r="DF112" i="2"/>
  <c r="AR59" i="37"/>
  <c r="AQ59" i="37"/>
  <c r="CW112" i="2"/>
  <c r="CV112" i="2"/>
  <c r="AN59" i="37"/>
  <c r="AM59" i="37"/>
  <c r="DG111" i="2"/>
  <c r="DF111" i="2"/>
  <c r="CW111" i="2"/>
  <c r="CV111" i="2"/>
  <c r="DG110" i="2"/>
  <c r="DF110" i="2"/>
  <c r="AR58" i="37"/>
  <c r="AQ58" i="37"/>
  <c r="CW110" i="2"/>
  <c r="CV110" i="2"/>
  <c r="AN58" i="37"/>
  <c r="AM58" i="37"/>
  <c r="DG109" i="2"/>
  <c r="DF109" i="2"/>
  <c r="CW109" i="2"/>
  <c r="CV109" i="2"/>
  <c r="DG108" i="2"/>
  <c r="DF108" i="2"/>
  <c r="AR57" i="37"/>
  <c r="AQ57" i="37"/>
  <c r="CW108" i="2"/>
  <c r="CV108" i="2"/>
  <c r="AN57" i="37"/>
  <c r="AM57" i="37"/>
  <c r="DG107" i="2"/>
  <c r="DF107" i="2"/>
  <c r="CW107" i="2"/>
  <c r="CV107" i="2"/>
  <c r="DG106" i="2"/>
  <c r="DF106" i="2"/>
  <c r="AR56" i="37"/>
  <c r="AQ56" i="37"/>
  <c r="CW106" i="2"/>
  <c r="CV106" i="2"/>
  <c r="AN56" i="37"/>
  <c r="AM56" i="37"/>
  <c r="DG105" i="2"/>
  <c r="DF105" i="2"/>
  <c r="CW105" i="2"/>
  <c r="CV105" i="2"/>
  <c r="DG104" i="2"/>
  <c r="DF104" i="2"/>
  <c r="AR55" i="37"/>
  <c r="AQ55" i="37"/>
  <c r="CW104" i="2"/>
  <c r="CV104" i="2"/>
  <c r="AN55" i="37"/>
  <c r="AM55" i="37"/>
  <c r="DG103" i="2"/>
  <c r="DF103" i="2"/>
  <c r="CW103" i="2"/>
  <c r="CV103" i="2"/>
  <c r="DG102" i="2"/>
  <c r="DF102" i="2"/>
  <c r="AR54" i="37"/>
  <c r="AQ54" i="37"/>
  <c r="CW102" i="2"/>
  <c r="CV102" i="2"/>
  <c r="AN54" i="37"/>
  <c r="AM54" i="37"/>
  <c r="DG101" i="2"/>
  <c r="DF101" i="2"/>
  <c r="CW101" i="2"/>
  <c r="CV101" i="2"/>
  <c r="DG100" i="2"/>
  <c r="DF100" i="2"/>
  <c r="AR53" i="37"/>
  <c r="AQ53" i="37"/>
  <c r="CW100" i="2"/>
  <c r="CV100" i="2"/>
  <c r="AN53" i="37"/>
  <c r="AM53" i="37"/>
  <c r="DG99" i="2"/>
  <c r="DF99" i="2"/>
  <c r="CW99" i="2"/>
  <c r="CV99" i="2"/>
  <c r="DG98" i="2"/>
  <c r="DF98" i="2"/>
  <c r="AR52" i="37"/>
  <c r="AQ52" i="37"/>
  <c r="CW98" i="2"/>
  <c r="CV98" i="2"/>
  <c r="AN52" i="37"/>
  <c r="AM52" i="37"/>
  <c r="DG97" i="2"/>
  <c r="DF97" i="2"/>
  <c r="CW97" i="2"/>
  <c r="CV97" i="2"/>
  <c r="DG96" i="2"/>
  <c r="DF96" i="2"/>
  <c r="AR51" i="37"/>
  <c r="AQ51" i="37"/>
  <c r="CW96" i="2"/>
  <c r="CV96" i="2"/>
  <c r="AN51" i="37"/>
  <c r="AM51" i="37"/>
  <c r="DG95" i="2"/>
  <c r="DF95" i="2"/>
  <c r="CW95" i="2"/>
  <c r="CV95" i="2"/>
  <c r="DG94" i="2"/>
  <c r="DF94" i="2"/>
  <c r="AR50" i="37"/>
  <c r="AQ50" i="37"/>
  <c r="CW94" i="2"/>
  <c r="CV94" i="2"/>
  <c r="AN50" i="37"/>
  <c r="AM50" i="37"/>
  <c r="DG93" i="2"/>
  <c r="DF93" i="2"/>
  <c r="CW93" i="2"/>
  <c r="CV93" i="2"/>
  <c r="DG92" i="2"/>
  <c r="DF92" i="2"/>
  <c r="AR49" i="37"/>
  <c r="AQ49" i="37"/>
  <c r="CW92" i="2"/>
  <c r="CV92" i="2"/>
  <c r="AN49" i="37"/>
  <c r="AM49" i="37"/>
  <c r="DG91" i="2"/>
  <c r="DF91" i="2"/>
  <c r="CW91" i="2"/>
  <c r="CV91" i="2"/>
  <c r="DG90" i="2"/>
  <c r="DF90" i="2"/>
  <c r="AR48" i="37"/>
  <c r="AQ48" i="37"/>
  <c r="CW90" i="2"/>
  <c r="CV90" i="2"/>
  <c r="AN48" i="37"/>
  <c r="AM48" i="37"/>
  <c r="DG89" i="2"/>
  <c r="DF89" i="2"/>
  <c r="CW89" i="2"/>
  <c r="CV89" i="2"/>
  <c r="DG88" i="2"/>
  <c r="DF88" i="2"/>
  <c r="AR47" i="37"/>
  <c r="AQ47" i="37"/>
  <c r="CW88" i="2"/>
  <c r="CV88" i="2"/>
  <c r="AN47" i="37"/>
  <c r="AM47" i="37"/>
  <c r="DG87" i="2"/>
  <c r="DF87" i="2"/>
  <c r="CW87" i="2"/>
  <c r="CV87" i="2"/>
  <c r="DG86" i="2"/>
  <c r="DF86" i="2"/>
  <c r="AR46" i="37"/>
  <c r="AQ46" i="37"/>
  <c r="CW86" i="2"/>
  <c r="CV86" i="2"/>
  <c r="AN46" i="37"/>
  <c r="AM46" i="37"/>
  <c r="DG85" i="2"/>
  <c r="DF85" i="2"/>
  <c r="CW85" i="2"/>
  <c r="CV85" i="2"/>
  <c r="DG84" i="2"/>
  <c r="DF84" i="2"/>
  <c r="AR45" i="37"/>
  <c r="AQ45" i="37"/>
  <c r="CW84" i="2"/>
  <c r="CV84" i="2"/>
  <c r="AN45" i="37"/>
  <c r="AM45" i="37"/>
  <c r="DG83" i="2"/>
  <c r="DF83" i="2"/>
  <c r="CW83" i="2"/>
  <c r="CV83" i="2"/>
  <c r="DG82" i="2"/>
  <c r="DF82" i="2"/>
  <c r="AR44" i="37"/>
  <c r="AQ44" i="37"/>
  <c r="CW82" i="2"/>
  <c r="CV82" i="2"/>
  <c r="AN44" i="37"/>
  <c r="AM44" i="37"/>
  <c r="DG81" i="2"/>
  <c r="DF81" i="2"/>
  <c r="CW81" i="2"/>
  <c r="CV81" i="2"/>
  <c r="DG80" i="2"/>
  <c r="DF80" i="2"/>
  <c r="AR43" i="37"/>
  <c r="AQ43" i="37"/>
  <c r="CW80" i="2"/>
  <c r="CV80" i="2"/>
  <c r="AN43" i="37"/>
  <c r="AM43" i="37"/>
  <c r="DG79" i="2"/>
  <c r="DF79" i="2"/>
  <c r="CW79" i="2"/>
  <c r="CV79" i="2"/>
  <c r="DG78" i="2"/>
  <c r="DF78" i="2"/>
  <c r="AR42" i="37"/>
  <c r="AQ42" i="37"/>
  <c r="CW78" i="2"/>
  <c r="CV78" i="2"/>
  <c r="AN42" i="37"/>
  <c r="AM42" i="37"/>
  <c r="DG77" i="2"/>
  <c r="DF77" i="2"/>
  <c r="CW77" i="2"/>
  <c r="CV77" i="2"/>
  <c r="DG76" i="2"/>
  <c r="DF76" i="2"/>
  <c r="AR41" i="37"/>
  <c r="AQ41" i="37"/>
  <c r="CW76" i="2"/>
  <c r="CV76" i="2"/>
  <c r="AN41" i="37"/>
  <c r="AM41" i="37"/>
  <c r="DG75" i="2"/>
  <c r="DF75" i="2"/>
  <c r="CW75" i="2"/>
  <c r="CV75" i="2"/>
  <c r="DG74" i="2"/>
  <c r="DF74" i="2"/>
  <c r="AR40" i="37"/>
  <c r="AQ40" i="37"/>
  <c r="CW74" i="2"/>
  <c r="CV74" i="2"/>
  <c r="AN40" i="37"/>
  <c r="AM40" i="37"/>
  <c r="DG73" i="2"/>
  <c r="DF73" i="2"/>
  <c r="CW73" i="2"/>
  <c r="CV73" i="2"/>
  <c r="DG72" i="2"/>
  <c r="DF72" i="2"/>
  <c r="AR39" i="37"/>
  <c r="AQ39" i="37"/>
  <c r="CW72" i="2"/>
  <c r="CV72" i="2"/>
  <c r="AN39" i="37"/>
  <c r="AM39" i="37"/>
  <c r="DG71" i="2"/>
  <c r="DF71" i="2"/>
  <c r="CW71" i="2"/>
  <c r="CV71" i="2"/>
  <c r="DG70" i="2"/>
  <c r="DF70" i="2"/>
  <c r="AR38" i="37"/>
  <c r="AQ38" i="37"/>
  <c r="CW70" i="2"/>
  <c r="CV70" i="2"/>
  <c r="AN38" i="37"/>
  <c r="AM38" i="37"/>
  <c r="DG69" i="2"/>
  <c r="DF69" i="2"/>
  <c r="CW69" i="2"/>
  <c r="CV69" i="2"/>
  <c r="DG68" i="2"/>
  <c r="DF68" i="2"/>
  <c r="AR37" i="37"/>
  <c r="AQ37" i="37"/>
  <c r="CW68" i="2"/>
  <c r="CV68" i="2"/>
  <c r="AN37" i="37"/>
  <c r="AM37" i="37"/>
  <c r="DG67" i="2"/>
  <c r="DF67" i="2"/>
  <c r="CW67" i="2"/>
  <c r="CV67" i="2"/>
  <c r="DG66" i="2"/>
  <c r="DF66" i="2"/>
  <c r="AR36" i="37"/>
  <c r="AQ36" i="37"/>
  <c r="CW66" i="2"/>
  <c r="CV66" i="2"/>
  <c r="AN36" i="37"/>
  <c r="AM36" i="37"/>
  <c r="DG65" i="2"/>
  <c r="DF65" i="2"/>
  <c r="CW65" i="2"/>
  <c r="CV65" i="2"/>
  <c r="DG64" i="2"/>
  <c r="DF64" i="2"/>
  <c r="AR35" i="37"/>
  <c r="AQ35" i="37"/>
  <c r="CW64" i="2"/>
  <c r="CV64" i="2"/>
  <c r="AN35" i="37"/>
  <c r="AM35" i="37"/>
  <c r="DG63" i="2"/>
  <c r="DF63" i="2"/>
  <c r="CW63" i="2"/>
  <c r="CV63" i="2"/>
  <c r="DG62" i="2"/>
  <c r="DF62" i="2"/>
  <c r="AR34" i="37"/>
  <c r="AQ34" i="37"/>
  <c r="CW62" i="2"/>
  <c r="CV62" i="2"/>
  <c r="AN34" i="37"/>
  <c r="AM34" i="37"/>
  <c r="DG61" i="2"/>
  <c r="DF61" i="2"/>
  <c r="CW61" i="2"/>
  <c r="CV61" i="2"/>
  <c r="DG60" i="2"/>
  <c r="DF60" i="2"/>
  <c r="AR33" i="37"/>
  <c r="AQ33" i="37"/>
  <c r="CW60" i="2"/>
  <c r="CV60" i="2"/>
  <c r="AN33" i="37"/>
  <c r="AM33" i="37"/>
  <c r="DG59" i="2"/>
  <c r="DF59" i="2"/>
  <c r="CW59" i="2"/>
  <c r="CV59" i="2"/>
  <c r="DG58" i="2"/>
  <c r="DF58" i="2"/>
  <c r="AR32" i="37"/>
  <c r="AQ32" i="37"/>
  <c r="CW58" i="2"/>
  <c r="CV58" i="2"/>
  <c r="AN32" i="37"/>
  <c r="AM32" i="37"/>
  <c r="DG57" i="2"/>
  <c r="DF57" i="2"/>
  <c r="CW57" i="2"/>
  <c r="CV57" i="2"/>
  <c r="DG56" i="2"/>
  <c r="DF56" i="2"/>
  <c r="AR31" i="37"/>
  <c r="AQ31" i="37"/>
  <c r="CW56" i="2"/>
  <c r="CV56" i="2"/>
  <c r="AN31" i="37"/>
  <c r="AM31" i="37"/>
  <c r="DG55" i="2"/>
  <c r="DF55" i="2"/>
  <c r="CW55" i="2"/>
  <c r="CV55" i="2"/>
  <c r="DG54" i="2"/>
  <c r="DF54" i="2"/>
  <c r="AR30" i="37"/>
  <c r="AQ30" i="37"/>
  <c r="CW54" i="2"/>
  <c r="CV54" i="2"/>
  <c r="AN30" i="37"/>
  <c r="AM30" i="37"/>
  <c r="DG53" i="2"/>
  <c r="DF53" i="2"/>
  <c r="CW53" i="2"/>
  <c r="CV53" i="2"/>
  <c r="DG52" i="2"/>
  <c r="DF52" i="2"/>
  <c r="AR29" i="37"/>
  <c r="AQ29" i="37"/>
  <c r="CW52" i="2"/>
  <c r="CV52" i="2"/>
  <c r="AN29" i="37"/>
  <c r="AM29" i="37"/>
  <c r="DG51" i="2"/>
  <c r="DF51" i="2"/>
  <c r="CW51" i="2"/>
  <c r="CV51" i="2"/>
  <c r="DG50" i="2"/>
  <c r="DF50" i="2"/>
  <c r="AR28" i="37"/>
  <c r="AQ28" i="37"/>
  <c r="CW50" i="2"/>
  <c r="CV50" i="2"/>
  <c r="AN28" i="37"/>
  <c r="AM28" i="37"/>
  <c r="DG49" i="2"/>
  <c r="DF49" i="2"/>
  <c r="CW49" i="2"/>
  <c r="CV49" i="2"/>
  <c r="DG48" i="2"/>
  <c r="DF48" i="2"/>
  <c r="AR27" i="37"/>
  <c r="AQ27" i="37"/>
  <c r="CW48" i="2"/>
  <c r="CV48" i="2"/>
  <c r="AN27" i="37"/>
  <c r="AM27" i="37"/>
  <c r="DG47" i="2"/>
  <c r="DF47" i="2"/>
  <c r="CW47" i="2"/>
  <c r="CV47" i="2"/>
  <c r="DG46" i="2"/>
  <c r="DF46" i="2"/>
  <c r="AR26" i="37"/>
  <c r="AQ26" i="37"/>
  <c r="CW46" i="2"/>
  <c r="CV46" i="2"/>
  <c r="AN26" i="37"/>
  <c r="AM26" i="37"/>
  <c r="DG45" i="2"/>
  <c r="DF45" i="2"/>
  <c r="CW45" i="2"/>
  <c r="CV45" i="2"/>
  <c r="DG44" i="2"/>
  <c r="DF44" i="2"/>
  <c r="AR25" i="37"/>
  <c r="AQ25" i="37"/>
  <c r="CW44" i="2"/>
  <c r="CV44" i="2"/>
  <c r="AN25" i="37"/>
  <c r="AM25" i="37"/>
  <c r="DG43" i="2"/>
  <c r="DF43" i="2"/>
  <c r="CW43" i="2"/>
  <c r="CV43" i="2"/>
  <c r="DG42" i="2"/>
  <c r="DF42" i="2"/>
  <c r="AR24" i="37"/>
  <c r="AQ24" i="37"/>
  <c r="CW42" i="2"/>
  <c r="CV42" i="2"/>
  <c r="AN24" i="37"/>
  <c r="AM24" i="37"/>
  <c r="DG41" i="2"/>
  <c r="DF41" i="2"/>
  <c r="CW41" i="2"/>
  <c r="CV41" i="2"/>
  <c r="DG40" i="2"/>
  <c r="DF40" i="2"/>
  <c r="AR23" i="37"/>
  <c r="AQ23" i="37"/>
  <c r="CW40" i="2"/>
  <c r="CV40" i="2"/>
  <c r="AN23" i="37"/>
  <c r="AM23" i="37"/>
  <c r="DG39" i="2"/>
  <c r="DF39" i="2"/>
  <c r="CW39" i="2"/>
  <c r="CV39" i="2"/>
  <c r="DG38" i="2"/>
  <c r="DF38" i="2"/>
  <c r="AR22" i="37"/>
  <c r="AQ22" i="37"/>
  <c r="CW38" i="2"/>
  <c r="CV38" i="2"/>
  <c r="AN22" i="37"/>
  <c r="AM22" i="37"/>
  <c r="DG37" i="2"/>
  <c r="DF37" i="2"/>
  <c r="CW37" i="2"/>
  <c r="CV37" i="2"/>
  <c r="DG36" i="2"/>
  <c r="DF36" i="2"/>
  <c r="AR21" i="37"/>
  <c r="AQ21" i="37"/>
  <c r="CW36" i="2"/>
  <c r="CV36" i="2"/>
  <c r="AN21" i="37"/>
  <c r="AM21" i="37"/>
  <c r="DG35" i="2"/>
  <c r="DF35" i="2"/>
  <c r="CW35" i="2"/>
  <c r="CV35" i="2"/>
  <c r="DG34" i="2"/>
  <c r="DF34" i="2"/>
  <c r="AR20" i="37"/>
  <c r="AQ20" i="37"/>
  <c r="CW34" i="2"/>
  <c r="CV34" i="2"/>
  <c r="AN20" i="37"/>
  <c r="AM20" i="37"/>
  <c r="DG33" i="2"/>
  <c r="DF33" i="2"/>
  <c r="CW33" i="2"/>
  <c r="CV33" i="2"/>
  <c r="DG32" i="2"/>
  <c r="DF32" i="2"/>
  <c r="AR19" i="37"/>
  <c r="AQ19" i="37"/>
  <c r="CW32" i="2"/>
  <c r="CV32" i="2"/>
  <c r="AN19" i="37"/>
  <c r="AM19" i="37"/>
  <c r="DG31" i="2"/>
  <c r="DF31" i="2"/>
  <c r="CW31" i="2"/>
  <c r="CV31" i="2"/>
  <c r="DG30" i="2"/>
  <c r="DF30" i="2"/>
  <c r="AR18" i="37"/>
  <c r="AQ18" i="37"/>
  <c r="CW30" i="2"/>
  <c r="CV30" i="2"/>
  <c r="AN18" i="37"/>
  <c r="AM18" i="37"/>
  <c r="DG29" i="2"/>
  <c r="DF29" i="2"/>
  <c r="CW29" i="2"/>
  <c r="CV29" i="2"/>
  <c r="DG28" i="2"/>
  <c r="DF28" i="2"/>
  <c r="AR17" i="37"/>
  <c r="AQ17" i="37"/>
  <c r="CW28" i="2"/>
  <c r="CV28" i="2"/>
  <c r="AN17" i="37"/>
  <c r="AM17" i="37"/>
  <c r="DG27" i="2"/>
  <c r="DF27" i="2"/>
  <c r="CW27" i="2"/>
  <c r="CV27" i="2"/>
  <c r="DG26" i="2"/>
  <c r="DF26" i="2"/>
  <c r="AR16" i="37"/>
  <c r="AQ16" i="37"/>
  <c r="CW26" i="2"/>
  <c r="CV26" i="2"/>
  <c r="AN16" i="37"/>
  <c r="AM16" i="37"/>
  <c r="DG25" i="2"/>
  <c r="DF25" i="2"/>
  <c r="CW25" i="2"/>
  <c r="CV25" i="2"/>
  <c r="DG24" i="2"/>
  <c r="DF24" i="2"/>
  <c r="AR15" i="37"/>
  <c r="AQ15" i="37"/>
  <c r="CW24" i="2"/>
  <c r="CV24" i="2"/>
  <c r="AN15" i="37"/>
  <c r="AM15" i="37"/>
  <c r="DG23" i="2"/>
  <c r="DF23" i="2"/>
  <c r="CW23" i="2"/>
  <c r="CV23" i="2"/>
  <c r="DG22" i="2"/>
  <c r="DF22" i="2"/>
  <c r="AR14" i="37"/>
  <c r="AQ14" i="37"/>
  <c r="CW22" i="2"/>
  <c r="CV22" i="2"/>
  <c r="AN14" i="37"/>
  <c r="AM14" i="37"/>
  <c r="DG21" i="2"/>
  <c r="DF21" i="2"/>
  <c r="CW21" i="2"/>
  <c r="CV21" i="2"/>
  <c r="DG20" i="2"/>
  <c r="DF20" i="2"/>
  <c r="AR13" i="37"/>
  <c r="AQ13" i="37"/>
  <c r="CW20" i="2"/>
  <c r="CV20" i="2"/>
  <c r="AN13" i="37"/>
  <c r="AM13" i="37"/>
  <c r="DG19" i="2"/>
  <c r="DF19" i="2"/>
  <c r="CW19" i="2"/>
  <c r="CV19" i="2"/>
  <c r="DG18" i="2"/>
  <c r="DF18" i="2"/>
  <c r="AR12" i="37"/>
  <c r="AQ12" i="37"/>
  <c r="CW18" i="2"/>
  <c r="CV18" i="2"/>
  <c r="AN12" i="37"/>
  <c r="AM12" i="37"/>
  <c r="DG17" i="2"/>
  <c r="DF17" i="2"/>
  <c r="CW17" i="2"/>
  <c r="CV17" i="2"/>
  <c r="DG16" i="2"/>
  <c r="DF16" i="2"/>
  <c r="AR11" i="37"/>
  <c r="AQ11" i="37"/>
  <c r="CW16" i="2"/>
  <c r="CV16" i="2"/>
  <c r="AN11" i="37"/>
  <c r="AM11" i="37"/>
  <c r="DG15" i="2"/>
  <c r="DF15" i="2"/>
  <c r="CW15" i="2"/>
  <c r="CV15" i="2"/>
  <c r="DG14" i="2"/>
  <c r="DF14" i="2"/>
  <c r="AR10" i="37"/>
  <c r="AQ10" i="37"/>
  <c r="CW14" i="2"/>
  <c r="CV14" i="2"/>
  <c r="AN10" i="37"/>
  <c r="AM10" i="37"/>
  <c r="DG13" i="2"/>
  <c r="DF13" i="2"/>
  <c r="CW13" i="2"/>
  <c r="CV13" i="2"/>
  <c r="DG12" i="2"/>
  <c r="DF12" i="2"/>
  <c r="AR9" i="37"/>
  <c r="AQ9" i="37"/>
  <c r="CW12" i="2"/>
  <c r="CV12" i="2"/>
  <c r="AN9" i="37"/>
  <c r="AM9" i="37"/>
  <c r="DG11" i="2"/>
  <c r="DF11" i="2"/>
  <c r="CW11" i="2"/>
  <c r="CV11" i="2"/>
  <c r="DG10" i="2"/>
  <c r="DF10" i="2"/>
  <c r="AR8" i="37"/>
  <c r="AQ8" i="37"/>
  <c r="CW10" i="2"/>
  <c r="CV10" i="2"/>
  <c r="AN8" i="37"/>
  <c r="AM8" i="37"/>
  <c r="DG9" i="2"/>
  <c r="DF9" i="2"/>
  <c r="CW9" i="2"/>
  <c r="CV9" i="2"/>
  <c r="DG8" i="2"/>
  <c r="DF8" i="2"/>
  <c r="AR7" i="37"/>
  <c r="AQ7" i="37"/>
  <c r="CW8" i="2"/>
  <c r="CV8" i="2"/>
  <c r="AN7" i="37"/>
  <c r="AM7" i="37"/>
  <c r="DG7" i="2"/>
  <c r="DF7" i="2"/>
  <c r="CW7" i="2"/>
  <c r="CV7" i="2"/>
  <c r="DG6" i="2"/>
  <c r="DF6" i="2"/>
  <c r="AR6" i="37"/>
  <c r="AQ6" i="37"/>
  <c r="CW6" i="2"/>
  <c r="CV6" i="2"/>
  <c r="AN6" i="37"/>
  <c r="AM6" i="37"/>
  <c r="CM140" i="2"/>
  <c r="CL140" i="2"/>
  <c r="CC140" i="2"/>
  <c r="CB140" i="2"/>
  <c r="BS140" i="2"/>
  <c r="BR140" i="2"/>
  <c r="CM139" i="2"/>
  <c r="CL139" i="2"/>
  <c r="CC139" i="2"/>
  <c r="CB139" i="2"/>
  <c r="BS139" i="2"/>
  <c r="BR139" i="2"/>
  <c r="CM138" i="2"/>
  <c r="CL138" i="2"/>
  <c r="AJ72" i="37"/>
  <c r="AI72" i="37"/>
  <c r="CC138" i="2"/>
  <c r="CB138" i="2"/>
  <c r="AF72" i="37"/>
  <c r="AE72" i="37"/>
  <c r="BS138" i="2"/>
  <c r="BR138" i="2"/>
  <c r="AB72" i="37"/>
  <c r="AA72" i="37"/>
  <c r="CM137" i="2"/>
  <c r="CL137" i="2"/>
  <c r="CC137" i="2"/>
  <c r="CB137" i="2"/>
  <c r="BS137" i="2"/>
  <c r="BR137" i="2"/>
  <c r="CM136" i="2"/>
  <c r="CL136" i="2"/>
  <c r="AJ71" i="37"/>
  <c r="AI71" i="37"/>
  <c r="CC136" i="2"/>
  <c r="CB136" i="2"/>
  <c r="AF71" i="37"/>
  <c r="AE71" i="37"/>
  <c r="BS136" i="2"/>
  <c r="BR136" i="2"/>
  <c r="AB71" i="37"/>
  <c r="AA71" i="37"/>
  <c r="CM135" i="2"/>
  <c r="CL135" i="2"/>
  <c r="CC135" i="2"/>
  <c r="CB135" i="2"/>
  <c r="BS135" i="2"/>
  <c r="BR135" i="2"/>
  <c r="CM134" i="2"/>
  <c r="CL134" i="2"/>
  <c r="AJ70" i="37"/>
  <c r="AI70" i="37"/>
  <c r="CC134" i="2"/>
  <c r="CB134" i="2"/>
  <c r="AF70" i="37"/>
  <c r="AE70" i="37"/>
  <c r="BS134" i="2"/>
  <c r="BR134" i="2"/>
  <c r="AB70" i="37"/>
  <c r="AA70" i="37"/>
  <c r="CM133" i="2"/>
  <c r="CL133" i="2"/>
  <c r="CC133" i="2"/>
  <c r="CB133" i="2"/>
  <c r="BS133" i="2"/>
  <c r="BR133" i="2"/>
  <c r="CM132" i="2"/>
  <c r="CL132" i="2"/>
  <c r="AJ69" i="37"/>
  <c r="AI69" i="37"/>
  <c r="CC132" i="2"/>
  <c r="CB132" i="2"/>
  <c r="AF69" i="37"/>
  <c r="AE69" i="37"/>
  <c r="BS132" i="2"/>
  <c r="BR132" i="2"/>
  <c r="AB69" i="37"/>
  <c r="AA69" i="37"/>
  <c r="CM131" i="2"/>
  <c r="CL131" i="2"/>
  <c r="CC131" i="2"/>
  <c r="CB131" i="2"/>
  <c r="BS131" i="2"/>
  <c r="BR131" i="2"/>
  <c r="CM130" i="2"/>
  <c r="CL130" i="2"/>
  <c r="AJ68" i="37"/>
  <c r="AI68" i="37"/>
  <c r="CC130" i="2"/>
  <c r="CB130" i="2"/>
  <c r="AF68" i="37"/>
  <c r="AE68" i="37"/>
  <c r="BS130" i="2"/>
  <c r="BR130" i="2"/>
  <c r="AB68" i="37"/>
  <c r="AA68" i="37"/>
  <c r="CM129" i="2"/>
  <c r="CL129" i="2"/>
  <c r="CC129" i="2"/>
  <c r="CB129" i="2"/>
  <c r="BS129" i="2"/>
  <c r="BR129" i="2"/>
  <c r="CM128" i="2"/>
  <c r="CL128" i="2"/>
  <c r="AJ67" i="37"/>
  <c r="AI67" i="37"/>
  <c r="CC128" i="2"/>
  <c r="CB128" i="2"/>
  <c r="AF67" i="37"/>
  <c r="AE67" i="37"/>
  <c r="BS128" i="2"/>
  <c r="BR128" i="2"/>
  <c r="AB67" i="37"/>
  <c r="AA67" i="37"/>
  <c r="CM127" i="2"/>
  <c r="CL127" i="2"/>
  <c r="CC127" i="2"/>
  <c r="CB127" i="2"/>
  <c r="BS127" i="2"/>
  <c r="BR127" i="2"/>
  <c r="CM126" i="2"/>
  <c r="CL126" i="2"/>
  <c r="AJ66" i="37"/>
  <c r="AI66" i="37"/>
  <c r="CC126" i="2"/>
  <c r="CB126" i="2"/>
  <c r="AF66" i="37"/>
  <c r="AE66" i="37"/>
  <c r="BS126" i="2"/>
  <c r="BR126" i="2"/>
  <c r="AB66" i="37"/>
  <c r="CM125" i="2"/>
  <c r="CL125" i="2"/>
  <c r="CC125" i="2"/>
  <c r="CB125" i="2"/>
  <c r="BS125" i="2"/>
  <c r="BR125" i="2"/>
  <c r="CM124" i="2"/>
  <c r="CL124" i="2"/>
  <c r="AJ65" i="37"/>
  <c r="AI65" i="37"/>
  <c r="CC124" i="2"/>
  <c r="CB124" i="2"/>
  <c r="AF65" i="37"/>
  <c r="AE65" i="37"/>
  <c r="BS124" i="2"/>
  <c r="BR124" i="2"/>
  <c r="AB65" i="37"/>
  <c r="AA65" i="37"/>
  <c r="CM123" i="2"/>
  <c r="CL123" i="2"/>
  <c r="CC123" i="2"/>
  <c r="CB123" i="2"/>
  <c r="BS123" i="2"/>
  <c r="BR123" i="2"/>
  <c r="CM122" i="2"/>
  <c r="CL122" i="2"/>
  <c r="AJ64" i="37"/>
  <c r="AI64" i="37"/>
  <c r="CC122" i="2"/>
  <c r="CB122" i="2"/>
  <c r="AF64" i="37"/>
  <c r="AE64" i="37"/>
  <c r="BS122" i="2"/>
  <c r="BR122" i="2"/>
  <c r="AB64" i="37"/>
  <c r="AA64" i="37"/>
  <c r="CM121" i="2"/>
  <c r="CL121" i="2"/>
  <c r="CC121" i="2"/>
  <c r="CB121" i="2"/>
  <c r="BS121" i="2"/>
  <c r="BR121" i="2"/>
  <c r="CM120" i="2"/>
  <c r="CL120" i="2"/>
  <c r="AJ63" i="37"/>
  <c r="AI63" i="37"/>
  <c r="CC120" i="2"/>
  <c r="CB120" i="2"/>
  <c r="AF63" i="37"/>
  <c r="AE63" i="37"/>
  <c r="BS120" i="2"/>
  <c r="BR120" i="2"/>
  <c r="AB63" i="37"/>
  <c r="AA63" i="37"/>
  <c r="CM119" i="2"/>
  <c r="CL119" i="2"/>
  <c r="CC119" i="2"/>
  <c r="CB119" i="2"/>
  <c r="BS119" i="2"/>
  <c r="BR119" i="2"/>
  <c r="CM118" i="2"/>
  <c r="CL118" i="2"/>
  <c r="AJ62" i="37"/>
  <c r="AI62" i="37"/>
  <c r="CC118" i="2"/>
  <c r="CB118" i="2"/>
  <c r="AF62" i="37"/>
  <c r="AE62" i="37"/>
  <c r="BS118" i="2"/>
  <c r="BR118" i="2"/>
  <c r="AB62" i="37"/>
  <c r="AA62" i="37"/>
  <c r="CM117" i="2"/>
  <c r="CL117" i="2"/>
  <c r="CC117" i="2"/>
  <c r="CB117" i="2"/>
  <c r="BS117" i="2"/>
  <c r="BR117" i="2"/>
  <c r="CM116" i="2"/>
  <c r="CL116" i="2"/>
  <c r="AJ61" i="37"/>
  <c r="AI61" i="37"/>
  <c r="CC116" i="2"/>
  <c r="CB116" i="2"/>
  <c r="AF61" i="37"/>
  <c r="AE61" i="37"/>
  <c r="BS116" i="2"/>
  <c r="BR116" i="2"/>
  <c r="AB61" i="37"/>
  <c r="AA61" i="37"/>
  <c r="CM115" i="2"/>
  <c r="CL115" i="2"/>
  <c r="CC115" i="2"/>
  <c r="CB115" i="2"/>
  <c r="BS115" i="2"/>
  <c r="BR115" i="2"/>
  <c r="CM114" i="2"/>
  <c r="CL114" i="2"/>
  <c r="AJ60" i="37"/>
  <c r="AI60" i="37"/>
  <c r="CC114" i="2"/>
  <c r="CB114" i="2"/>
  <c r="AF60" i="37"/>
  <c r="AE60" i="37"/>
  <c r="BS114" i="2"/>
  <c r="BR114" i="2"/>
  <c r="AB60" i="37"/>
  <c r="AA60" i="37"/>
  <c r="CM113" i="2"/>
  <c r="CL113" i="2"/>
  <c r="CC113" i="2"/>
  <c r="CB113" i="2"/>
  <c r="BS113" i="2"/>
  <c r="BR113" i="2"/>
  <c r="CM112" i="2"/>
  <c r="CL112" i="2"/>
  <c r="AJ59" i="37"/>
  <c r="AI59" i="37"/>
  <c r="CC112" i="2"/>
  <c r="CB112" i="2"/>
  <c r="AF59" i="37"/>
  <c r="AE59" i="37"/>
  <c r="BS112" i="2"/>
  <c r="BR112" i="2"/>
  <c r="AB59" i="37"/>
  <c r="AA59" i="37"/>
  <c r="CM111" i="2"/>
  <c r="CL111" i="2"/>
  <c r="CC111" i="2"/>
  <c r="CB111" i="2"/>
  <c r="BS111" i="2"/>
  <c r="BR111" i="2"/>
  <c r="CM110" i="2"/>
  <c r="CL110" i="2"/>
  <c r="AJ58" i="37"/>
  <c r="AI58" i="37"/>
  <c r="CC110" i="2"/>
  <c r="CB110" i="2"/>
  <c r="AF58" i="37"/>
  <c r="AE58" i="37"/>
  <c r="BS110" i="2"/>
  <c r="BR110" i="2"/>
  <c r="AB58" i="37"/>
  <c r="AA58" i="37"/>
  <c r="CM109" i="2"/>
  <c r="CL109" i="2"/>
  <c r="CC109" i="2"/>
  <c r="CB109" i="2"/>
  <c r="BS109" i="2"/>
  <c r="BR109" i="2"/>
  <c r="CM108" i="2"/>
  <c r="CL108" i="2"/>
  <c r="AJ57" i="37"/>
  <c r="AI57" i="37"/>
  <c r="CC108" i="2"/>
  <c r="CB108" i="2"/>
  <c r="AF57" i="37"/>
  <c r="AE57" i="37"/>
  <c r="BS108" i="2"/>
  <c r="BR108" i="2"/>
  <c r="AB57" i="37"/>
  <c r="AA57" i="37"/>
  <c r="CM107" i="2"/>
  <c r="CL107" i="2"/>
  <c r="CC107" i="2"/>
  <c r="CB107" i="2"/>
  <c r="BS107" i="2"/>
  <c r="BR107" i="2"/>
  <c r="CM106" i="2"/>
  <c r="CL106" i="2"/>
  <c r="AJ56" i="37"/>
  <c r="AI56" i="37"/>
  <c r="CC106" i="2"/>
  <c r="CB106" i="2"/>
  <c r="AF56" i="37"/>
  <c r="AE56" i="37"/>
  <c r="BS106" i="2"/>
  <c r="BR106" i="2"/>
  <c r="AB56" i="37"/>
  <c r="AA56" i="37"/>
  <c r="CM105" i="2"/>
  <c r="CL105" i="2"/>
  <c r="CC105" i="2"/>
  <c r="CB105" i="2"/>
  <c r="BS105" i="2"/>
  <c r="BR105" i="2"/>
  <c r="CM104" i="2"/>
  <c r="CL104" i="2"/>
  <c r="AJ55" i="37"/>
  <c r="AI55" i="37"/>
  <c r="CC104" i="2"/>
  <c r="CB104" i="2"/>
  <c r="AF55" i="37"/>
  <c r="AE55" i="37"/>
  <c r="BS104" i="2"/>
  <c r="BR104" i="2"/>
  <c r="AB55" i="37"/>
  <c r="AA55" i="37"/>
  <c r="CM103" i="2"/>
  <c r="CL103" i="2"/>
  <c r="CC103" i="2"/>
  <c r="CB103" i="2"/>
  <c r="BS103" i="2"/>
  <c r="BR103" i="2"/>
  <c r="CM102" i="2"/>
  <c r="CL102" i="2"/>
  <c r="AJ54" i="37"/>
  <c r="AI54" i="37"/>
  <c r="CC102" i="2"/>
  <c r="CB102" i="2"/>
  <c r="AF54" i="37"/>
  <c r="AE54" i="37"/>
  <c r="BS102" i="2"/>
  <c r="BR102" i="2"/>
  <c r="AB54" i="37"/>
  <c r="AA54" i="37"/>
  <c r="CM101" i="2"/>
  <c r="CL101" i="2"/>
  <c r="CC101" i="2"/>
  <c r="CB101" i="2"/>
  <c r="BS101" i="2"/>
  <c r="BR101" i="2"/>
  <c r="CM100" i="2"/>
  <c r="CL100" i="2"/>
  <c r="AJ53" i="37"/>
  <c r="AI53" i="37"/>
  <c r="CC100" i="2"/>
  <c r="CB100" i="2"/>
  <c r="AF53" i="37"/>
  <c r="AE53" i="37"/>
  <c r="BS100" i="2"/>
  <c r="BR100" i="2"/>
  <c r="AB53" i="37"/>
  <c r="AA53" i="37"/>
  <c r="CM99" i="2"/>
  <c r="CL99" i="2"/>
  <c r="CC99" i="2"/>
  <c r="CB99" i="2"/>
  <c r="BS99" i="2"/>
  <c r="BR99" i="2"/>
  <c r="CM98" i="2"/>
  <c r="CL98" i="2"/>
  <c r="AJ52" i="37"/>
  <c r="AI52" i="37"/>
  <c r="CC98" i="2"/>
  <c r="CB98" i="2"/>
  <c r="AF52" i="37"/>
  <c r="AE52" i="37"/>
  <c r="BS98" i="2"/>
  <c r="BR98" i="2"/>
  <c r="AB52" i="37"/>
  <c r="AA52" i="37"/>
  <c r="CM97" i="2"/>
  <c r="CL97" i="2"/>
  <c r="CC97" i="2"/>
  <c r="CB97" i="2"/>
  <c r="BS97" i="2"/>
  <c r="BR97" i="2"/>
  <c r="CM96" i="2"/>
  <c r="CL96" i="2"/>
  <c r="AJ51" i="37"/>
  <c r="AI51" i="37"/>
  <c r="CC96" i="2"/>
  <c r="CB96" i="2"/>
  <c r="AF51" i="37"/>
  <c r="AE51" i="37"/>
  <c r="BS96" i="2"/>
  <c r="BR96" i="2"/>
  <c r="AB51" i="37"/>
  <c r="AA51" i="37"/>
  <c r="CM95" i="2"/>
  <c r="CL95" i="2"/>
  <c r="CC95" i="2"/>
  <c r="CB95" i="2"/>
  <c r="BS95" i="2"/>
  <c r="BR95" i="2"/>
  <c r="CM94" i="2"/>
  <c r="CL94" i="2"/>
  <c r="AJ50" i="37"/>
  <c r="AI50" i="37"/>
  <c r="CC94" i="2"/>
  <c r="CB94" i="2"/>
  <c r="AF50" i="37"/>
  <c r="AE50" i="37"/>
  <c r="BS94" i="2"/>
  <c r="BR94" i="2"/>
  <c r="AB50" i="37"/>
  <c r="AA50" i="37"/>
  <c r="CM93" i="2"/>
  <c r="CL93" i="2"/>
  <c r="CC93" i="2"/>
  <c r="CB93" i="2"/>
  <c r="BS93" i="2"/>
  <c r="BR93" i="2"/>
  <c r="CM92" i="2"/>
  <c r="CL92" i="2"/>
  <c r="AJ49" i="37"/>
  <c r="AI49" i="37"/>
  <c r="CC92" i="2"/>
  <c r="CB92" i="2"/>
  <c r="AF49" i="37"/>
  <c r="AE49" i="37"/>
  <c r="BS92" i="2"/>
  <c r="BR92" i="2"/>
  <c r="AB49" i="37"/>
  <c r="AA49" i="37"/>
  <c r="CM91" i="2"/>
  <c r="CL91" i="2"/>
  <c r="CC91" i="2"/>
  <c r="CB91" i="2"/>
  <c r="BS91" i="2"/>
  <c r="BR91" i="2"/>
  <c r="CM90" i="2"/>
  <c r="CL90" i="2"/>
  <c r="AJ48" i="37"/>
  <c r="AI48" i="37"/>
  <c r="CC90" i="2"/>
  <c r="CB90" i="2"/>
  <c r="AF48" i="37"/>
  <c r="AE48" i="37"/>
  <c r="BS90" i="2"/>
  <c r="BR90" i="2"/>
  <c r="AB48" i="37"/>
  <c r="AA48" i="37"/>
  <c r="CM89" i="2"/>
  <c r="CL89" i="2"/>
  <c r="CC89" i="2"/>
  <c r="CB89" i="2"/>
  <c r="BS89" i="2"/>
  <c r="BR89" i="2"/>
  <c r="CM88" i="2"/>
  <c r="CL88" i="2"/>
  <c r="AJ47" i="37"/>
  <c r="AI47" i="37"/>
  <c r="CC88" i="2"/>
  <c r="CB88" i="2"/>
  <c r="AF47" i="37"/>
  <c r="AE47" i="37"/>
  <c r="BS88" i="2"/>
  <c r="BR88" i="2"/>
  <c r="AB47" i="37"/>
  <c r="AA47" i="37"/>
  <c r="CM87" i="2"/>
  <c r="CL87" i="2"/>
  <c r="CC87" i="2"/>
  <c r="CB87" i="2"/>
  <c r="BS87" i="2"/>
  <c r="BR87" i="2"/>
  <c r="CM86" i="2"/>
  <c r="CL86" i="2"/>
  <c r="AJ46" i="37"/>
  <c r="AI46" i="37"/>
  <c r="CC86" i="2"/>
  <c r="CB86" i="2"/>
  <c r="AF46" i="37"/>
  <c r="AE46" i="37"/>
  <c r="BS86" i="2"/>
  <c r="BR86" i="2"/>
  <c r="AB46" i="37"/>
  <c r="CM85" i="2"/>
  <c r="CL85" i="2"/>
  <c r="CC85" i="2"/>
  <c r="CB85" i="2"/>
  <c r="BS85" i="2"/>
  <c r="BR85" i="2"/>
  <c r="CM84" i="2"/>
  <c r="CL84" i="2"/>
  <c r="AJ45" i="37"/>
  <c r="AI45" i="37"/>
  <c r="CC84" i="2"/>
  <c r="CB84" i="2"/>
  <c r="AF45" i="37"/>
  <c r="AE45" i="37"/>
  <c r="BS84" i="2"/>
  <c r="BR84" i="2"/>
  <c r="AB45" i="37"/>
  <c r="AA45" i="37"/>
  <c r="CM83" i="2"/>
  <c r="CL83" i="2"/>
  <c r="CC83" i="2"/>
  <c r="CB83" i="2"/>
  <c r="BS83" i="2"/>
  <c r="BR83" i="2"/>
  <c r="CM82" i="2"/>
  <c r="CL82" i="2"/>
  <c r="AJ44" i="37"/>
  <c r="AI44" i="37"/>
  <c r="CC82" i="2"/>
  <c r="CB82" i="2"/>
  <c r="AF44" i="37"/>
  <c r="AE44" i="37"/>
  <c r="BS82" i="2"/>
  <c r="BR82" i="2"/>
  <c r="AB44" i="37"/>
  <c r="AA44" i="37"/>
  <c r="CM81" i="2"/>
  <c r="CL81" i="2"/>
  <c r="CC81" i="2"/>
  <c r="CB81" i="2"/>
  <c r="BS81" i="2"/>
  <c r="BR81" i="2"/>
  <c r="CM80" i="2"/>
  <c r="CL80" i="2"/>
  <c r="AJ43" i="37"/>
  <c r="AI43" i="37"/>
  <c r="CC80" i="2"/>
  <c r="CB80" i="2"/>
  <c r="AF43" i="37"/>
  <c r="AE43" i="37"/>
  <c r="BS80" i="2"/>
  <c r="BR80" i="2"/>
  <c r="AB43" i="37"/>
  <c r="AA43" i="37"/>
  <c r="CM79" i="2"/>
  <c r="CL79" i="2"/>
  <c r="CC79" i="2"/>
  <c r="CB79" i="2"/>
  <c r="BS79" i="2"/>
  <c r="BR79" i="2"/>
  <c r="CM78" i="2"/>
  <c r="CL78" i="2"/>
  <c r="AJ42" i="37"/>
  <c r="AI42" i="37"/>
  <c r="CC78" i="2"/>
  <c r="CB78" i="2"/>
  <c r="AF42" i="37"/>
  <c r="AE42" i="37"/>
  <c r="BS78" i="2"/>
  <c r="BR78" i="2"/>
  <c r="AB42" i="37"/>
  <c r="AA42" i="37"/>
  <c r="CM77" i="2"/>
  <c r="CL77" i="2"/>
  <c r="CC77" i="2"/>
  <c r="CB77" i="2"/>
  <c r="BS77" i="2"/>
  <c r="BR77" i="2"/>
  <c r="CM76" i="2"/>
  <c r="CL76" i="2"/>
  <c r="AJ41" i="37"/>
  <c r="AI41" i="37"/>
  <c r="CC76" i="2"/>
  <c r="CB76" i="2"/>
  <c r="AF41" i="37"/>
  <c r="AE41" i="37"/>
  <c r="BS76" i="2"/>
  <c r="BR76" i="2"/>
  <c r="AB41" i="37"/>
  <c r="AA41" i="37"/>
  <c r="CM75" i="2"/>
  <c r="CL75" i="2"/>
  <c r="CC75" i="2"/>
  <c r="CB75" i="2"/>
  <c r="BS75" i="2"/>
  <c r="BR75" i="2"/>
  <c r="CM74" i="2"/>
  <c r="CL74" i="2"/>
  <c r="AJ40" i="37"/>
  <c r="AI40" i="37"/>
  <c r="CC74" i="2"/>
  <c r="CB74" i="2"/>
  <c r="AF40" i="37"/>
  <c r="AE40" i="37"/>
  <c r="BS74" i="2"/>
  <c r="BR74" i="2"/>
  <c r="AB40" i="37"/>
  <c r="AA40" i="37"/>
  <c r="CM73" i="2"/>
  <c r="CL73" i="2"/>
  <c r="CC73" i="2"/>
  <c r="CB73" i="2"/>
  <c r="BS73" i="2"/>
  <c r="BR73" i="2"/>
  <c r="CM72" i="2"/>
  <c r="CL72" i="2"/>
  <c r="AJ39" i="37"/>
  <c r="AI39" i="37"/>
  <c r="CC72" i="2"/>
  <c r="CB72" i="2"/>
  <c r="AF39" i="37"/>
  <c r="AE39" i="37"/>
  <c r="BS72" i="2"/>
  <c r="BR72" i="2"/>
  <c r="AB39" i="37"/>
  <c r="AA39" i="37"/>
  <c r="CM71" i="2"/>
  <c r="CL71" i="2"/>
  <c r="CC71" i="2"/>
  <c r="CB71" i="2"/>
  <c r="BS71" i="2"/>
  <c r="BR71" i="2"/>
  <c r="CM70" i="2"/>
  <c r="CL70" i="2"/>
  <c r="AJ38" i="37"/>
  <c r="AI38" i="37"/>
  <c r="CC70" i="2"/>
  <c r="CB70" i="2"/>
  <c r="AF38" i="37"/>
  <c r="AE38" i="37"/>
  <c r="BS70" i="2"/>
  <c r="BR70" i="2"/>
  <c r="AB38" i="37"/>
  <c r="AA38" i="37"/>
  <c r="CM69" i="2"/>
  <c r="CL69" i="2"/>
  <c r="CC69" i="2"/>
  <c r="CB69" i="2"/>
  <c r="BS69" i="2"/>
  <c r="BR69" i="2"/>
  <c r="CM68" i="2"/>
  <c r="CL68" i="2"/>
  <c r="AJ37" i="37"/>
  <c r="AI37" i="37"/>
  <c r="CC68" i="2"/>
  <c r="CB68" i="2"/>
  <c r="AF37" i="37"/>
  <c r="AE37" i="37"/>
  <c r="BS68" i="2"/>
  <c r="BR68" i="2"/>
  <c r="AB37" i="37"/>
  <c r="AA37" i="37"/>
  <c r="CM67" i="2"/>
  <c r="CL67" i="2"/>
  <c r="CC67" i="2"/>
  <c r="CB67" i="2"/>
  <c r="BS67" i="2"/>
  <c r="BR67" i="2"/>
  <c r="CM66" i="2"/>
  <c r="CL66" i="2"/>
  <c r="AJ36" i="37"/>
  <c r="AI36" i="37"/>
  <c r="CC66" i="2"/>
  <c r="CB66" i="2"/>
  <c r="AF36" i="37"/>
  <c r="AE36" i="37"/>
  <c r="BS66" i="2"/>
  <c r="BR66" i="2"/>
  <c r="AB36" i="37"/>
  <c r="AA36" i="37"/>
  <c r="CM65" i="2"/>
  <c r="CL65" i="2"/>
  <c r="CC65" i="2"/>
  <c r="CB65" i="2"/>
  <c r="BS65" i="2"/>
  <c r="BR65" i="2"/>
  <c r="CM64" i="2"/>
  <c r="CL64" i="2"/>
  <c r="AJ35" i="37"/>
  <c r="AI35" i="37"/>
  <c r="CC64" i="2"/>
  <c r="CB64" i="2"/>
  <c r="AF35" i="37"/>
  <c r="AE35" i="37"/>
  <c r="BS64" i="2"/>
  <c r="BR64" i="2"/>
  <c r="AB35" i="37"/>
  <c r="AA35" i="37"/>
  <c r="CM63" i="2"/>
  <c r="CL63" i="2"/>
  <c r="CC63" i="2"/>
  <c r="CB63" i="2"/>
  <c r="BS63" i="2"/>
  <c r="BR63" i="2"/>
  <c r="CM62" i="2"/>
  <c r="CL62" i="2"/>
  <c r="AJ34" i="37"/>
  <c r="AI34" i="37"/>
  <c r="CC62" i="2"/>
  <c r="CB62" i="2"/>
  <c r="AF34" i="37"/>
  <c r="AE34" i="37"/>
  <c r="BS62" i="2"/>
  <c r="BR62" i="2"/>
  <c r="AB34" i="37"/>
  <c r="AA34" i="37"/>
  <c r="CM61" i="2"/>
  <c r="CL61" i="2"/>
  <c r="CC61" i="2"/>
  <c r="CB61" i="2"/>
  <c r="BS61" i="2"/>
  <c r="BR61" i="2"/>
  <c r="CM60" i="2"/>
  <c r="CL60" i="2"/>
  <c r="AJ33" i="37"/>
  <c r="AI33" i="37"/>
  <c r="CC60" i="2"/>
  <c r="CB60" i="2"/>
  <c r="AF33" i="37"/>
  <c r="AE33" i="37"/>
  <c r="BS60" i="2"/>
  <c r="BR60" i="2"/>
  <c r="AB33" i="37"/>
  <c r="AA33" i="37"/>
  <c r="CM59" i="2"/>
  <c r="CL59" i="2"/>
  <c r="CC59" i="2"/>
  <c r="CB59" i="2"/>
  <c r="BS59" i="2"/>
  <c r="BR59" i="2"/>
  <c r="CM58" i="2"/>
  <c r="CL58" i="2"/>
  <c r="AJ32" i="37"/>
  <c r="AI32" i="37"/>
  <c r="CC58" i="2"/>
  <c r="CB58" i="2"/>
  <c r="AF32" i="37"/>
  <c r="AE32" i="37"/>
  <c r="BS58" i="2"/>
  <c r="BR58" i="2"/>
  <c r="AB32" i="37"/>
  <c r="AA32" i="37"/>
  <c r="CM57" i="2"/>
  <c r="CL57" i="2"/>
  <c r="CC57" i="2"/>
  <c r="CB57" i="2"/>
  <c r="BS57" i="2"/>
  <c r="BR57" i="2"/>
  <c r="CM56" i="2"/>
  <c r="CL56" i="2"/>
  <c r="AJ31" i="37"/>
  <c r="AI31" i="37"/>
  <c r="CC56" i="2"/>
  <c r="CB56" i="2"/>
  <c r="AF31" i="37"/>
  <c r="AE31" i="37"/>
  <c r="BS56" i="2"/>
  <c r="BR56" i="2"/>
  <c r="AB31" i="37"/>
  <c r="AA31" i="37"/>
  <c r="CM55" i="2"/>
  <c r="CL55" i="2"/>
  <c r="CC55" i="2"/>
  <c r="CB55" i="2"/>
  <c r="BS55" i="2"/>
  <c r="BR55" i="2"/>
  <c r="CM54" i="2"/>
  <c r="CL54" i="2"/>
  <c r="AJ30" i="37"/>
  <c r="AI30" i="37"/>
  <c r="CC54" i="2"/>
  <c r="CB54" i="2"/>
  <c r="AF30" i="37"/>
  <c r="AE30" i="37"/>
  <c r="BS54" i="2"/>
  <c r="BR54" i="2"/>
  <c r="AB30" i="37"/>
  <c r="AA30" i="37"/>
  <c r="CM53" i="2"/>
  <c r="CL53" i="2"/>
  <c r="CC53" i="2"/>
  <c r="CB53" i="2"/>
  <c r="BS53" i="2"/>
  <c r="BR53" i="2"/>
  <c r="CM52" i="2"/>
  <c r="CL52" i="2"/>
  <c r="AJ29" i="37"/>
  <c r="AI29" i="37"/>
  <c r="CC52" i="2"/>
  <c r="CB52" i="2"/>
  <c r="AF29" i="37"/>
  <c r="AE29" i="37"/>
  <c r="BS52" i="2"/>
  <c r="BR52" i="2"/>
  <c r="AB29" i="37"/>
  <c r="AA29" i="37"/>
  <c r="CM51" i="2"/>
  <c r="CL51" i="2"/>
  <c r="CC51" i="2"/>
  <c r="CB51" i="2"/>
  <c r="BS51" i="2"/>
  <c r="BR51" i="2"/>
  <c r="CM50" i="2"/>
  <c r="CL50" i="2"/>
  <c r="AJ28" i="37"/>
  <c r="AI28" i="37"/>
  <c r="CC50" i="2"/>
  <c r="CB50" i="2"/>
  <c r="AF28" i="37"/>
  <c r="AE28" i="37"/>
  <c r="BS50" i="2"/>
  <c r="BR50" i="2"/>
  <c r="AB28" i="37"/>
  <c r="AA28" i="37"/>
  <c r="CM49" i="2"/>
  <c r="CL49" i="2"/>
  <c r="CC49" i="2"/>
  <c r="CB49" i="2"/>
  <c r="BS49" i="2"/>
  <c r="BR49" i="2"/>
  <c r="CM48" i="2"/>
  <c r="CL48" i="2"/>
  <c r="AJ27" i="37"/>
  <c r="AI27" i="37"/>
  <c r="CC48" i="2"/>
  <c r="CB48" i="2"/>
  <c r="AF27" i="37"/>
  <c r="AE27" i="37"/>
  <c r="BS48" i="2"/>
  <c r="BR48" i="2"/>
  <c r="AB27" i="37"/>
  <c r="AA27" i="37"/>
  <c r="CM47" i="2"/>
  <c r="CL47" i="2"/>
  <c r="CC47" i="2"/>
  <c r="CB47" i="2"/>
  <c r="BS47" i="2"/>
  <c r="BR47" i="2"/>
  <c r="CM46" i="2"/>
  <c r="CL46" i="2"/>
  <c r="AJ26" i="37"/>
  <c r="AI26" i="37"/>
  <c r="CC46" i="2"/>
  <c r="CB46" i="2"/>
  <c r="AF26" i="37"/>
  <c r="AE26" i="37"/>
  <c r="BS46" i="2"/>
  <c r="BR46" i="2"/>
  <c r="AB26" i="37"/>
  <c r="CM45" i="2"/>
  <c r="CL45" i="2"/>
  <c r="CC45" i="2"/>
  <c r="CB45" i="2"/>
  <c r="BS45" i="2"/>
  <c r="BR45" i="2"/>
  <c r="CM44" i="2"/>
  <c r="CL44" i="2"/>
  <c r="AJ25" i="37"/>
  <c r="AI25" i="37"/>
  <c r="CC44" i="2"/>
  <c r="CB44" i="2"/>
  <c r="AF25" i="37"/>
  <c r="AE25" i="37"/>
  <c r="BS44" i="2"/>
  <c r="BR44" i="2"/>
  <c r="AB25" i="37"/>
  <c r="AA25" i="37"/>
  <c r="CM43" i="2"/>
  <c r="CL43" i="2"/>
  <c r="CC43" i="2"/>
  <c r="CB43" i="2"/>
  <c r="BS43" i="2"/>
  <c r="BR43" i="2"/>
  <c r="CM42" i="2"/>
  <c r="CL42" i="2"/>
  <c r="AJ24" i="37"/>
  <c r="AI24" i="37"/>
  <c r="CC42" i="2"/>
  <c r="CB42" i="2"/>
  <c r="AF24" i="37"/>
  <c r="AE24" i="37"/>
  <c r="BS42" i="2"/>
  <c r="BR42" i="2"/>
  <c r="AB24" i="37"/>
  <c r="AA24" i="37"/>
  <c r="CM41" i="2"/>
  <c r="CL41" i="2"/>
  <c r="CC41" i="2"/>
  <c r="CB41" i="2"/>
  <c r="BS41" i="2"/>
  <c r="BR41" i="2"/>
  <c r="CM40" i="2"/>
  <c r="CL40" i="2"/>
  <c r="AJ23" i="37"/>
  <c r="AI23" i="37"/>
  <c r="CC40" i="2"/>
  <c r="CB40" i="2"/>
  <c r="AF23" i="37"/>
  <c r="AE23" i="37"/>
  <c r="BS40" i="2"/>
  <c r="BR40" i="2"/>
  <c r="AB23" i="37"/>
  <c r="AA23" i="37"/>
  <c r="CM39" i="2"/>
  <c r="CL39" i="2"/>
  <c r="CC39" i="2"/>
  <c r="CB39" i="2"/>
  <c r="BS39" i="2"/>
  <c r="BR39" i="2"/>
  <c r="CM38" i="2"/>
  <c r="CL38" i="2"/>
  <c r="AJ22" i="37"/>
  <c r="AI22" i="37"/>
  <c r="CC38" i="2"/>
  <c r="CB38" i="2"/>
  <c r="AF22" i="37"/>
  <c r="AE22" i="37"/>
  <c r="BS38" i="2"/>
  <c r="BR38" i="2"/>
  <c r="AB22" i="37"/>
  <c r="AA22" i="37"/>
  <c r="CM37" i="2"/>
  <c r="CL37" i="2"/>
  <c r="CC37" i="2"/>
  <c r="CB37" i="2"/>
  <c r="BS37" i="2"/>
  <c r="BR37" i="2"/>
  <c r="CM36" i="2"/>
  <c r="CL36" i="2"/>
  <c r="AJ21" i="37"/>
  <c r="AI21" i="37"/>
  <c r="CC36" i="2"/>
  <c r="CB36" i="2"/>
  <c r="AF21" i="37"/>
  <c r="AE21" i="37"/>
  <c r="BS36" i="2"/>
  <c r="BR36" i="2"/>
  <c r="AB21" i="37"/>
  <c r="AA21" i="37"/>
  <c r="CM35" i="2"/>
  <c r="CL35" i="2"/>
  <c r="CC35" i="2"/>
  <c r="CB35" i="2"/>
  <c r="BS35" i="2"/>
  <c r="BR35" i="2"/>
  <c r="CM34" i="2"/>
  <c r="CL34" i="2"/>
  <c r="AJ20" i="37"/>
  <c r="AI20" i="37"/>
  <c r="CC34" i="2"/>
  <c r="CB34" i="2"/>
  <c r="AF20" i="37"/>
  <c r="AE20" i="37"/>
  <c r="BS34" i="2"/>
  <c r="BR34" i="2"/>
  <c r="AB20" i="37"/>
  <c r="AA20" i="37"/>
  <c r="CM33" i="2"/>
  <c r="CL33" i="2"/>
  <c r="CC33" i="2"/>
  <c r="CB33" i="2"/>
  <c r="BS33" i="2"/>
  <c r="BR33" i="2"/>
  <c r="CM32" i="2"/>
  <c r="CL32" i="2"/>
  <c r="AJ19" i="37"/>
  <c r="AI19" i="37"/>
  <c r="CC32" i="2"/>
  <c r="CB32" i="2"/>
  <c r="AF19" i="37"/>
  <c r="AE19" i="37"/>
  <c r="BS32" i="2"/>
  <c r="BR32" i="2"/>
  <c r="AB19" i="37"/>
  <c r="AA19" i="37"/>
  <c r="CM31" i="2"/>
  <c r="CL31" i="2"/>
  <c r="CC31" i="2"/>
  <c r="CB31" i="2"/>
  <c r="BS31" i="2"/>
  <c r="BR31" i="2"/>
  <c r="CM30" i="2"/>
  <c r="CL30" i="2"/>
  <c r="AJ18" i="37"/>
  <c r="AI18" i="37"/>
  <c r="CC30" i="2"/>
  <c r="CB30" i="2"/>
  <c r="AF18" i="37"/>
  <c r="AE18" i="37"/>
  <c r="BS30" i="2"/>
  <c r="BR30" i="2"/>
  <c r="AB18" i="37"/>
  <c r="AA18" i="37"/>
  <c r="CM29" i="2"/>
  <c r="CL29" i="2"/>
  <c r="CC29" i="2"/>
  <c r="CB29" i="2"/>
  <c r="BS29" i="2"/>
  <c r="BR29" i="2"/>
  <c r="CM28" i="2"/>
  <c r="CL28" i="2"/>
  <c r="AJ17" i="37"/>
  <c r="AI17" i="37"/>
  <c r="CC28" i="2"/>
  <c r="CB28" i="2"/>
  <c r="AF17" i="37"/>
  <c r="AE17" i="37"/>
  <c r="BS28" i="2"/>
  <c r="BR28" i="2"/>
  <c r="AB17" i="37"/>
  <c r="AA17" i="37"/>
  <c r="CM27" i="2"/>
  <c r="CL27" i="2"/>
  <c r="CC27" i="2"/>
  <c r="CB27" i="2"/>
  <c r="BS27" i="2"/>
  <c r="BR27" i="2"/>
  <c r="CM26" i="2"/>
  <c r="CL26" i="2"/>
  <c r="AJ16" i="37"/>
  <c r="AI16" i="37"/>
  <c r="CC26" i="2"/>
  <c r="CB26" i="2"/>
  <c r="AF16" i="37"/>
  <c r="AE16" i="37"/>
  <c r="BS26" i="2"/>
  <c r="BR26" i="2"/>
  <c r="AB16" i="37"/>
  <c r="AA16" i="37"/>
  <c r="CM25" i="2"/>
  <c r="CL25" i="2"/>
  <c r="CC25" i="2"/>
  <c r="CB25" i="2"/>
  <c r="BS25" i="2"/>
  <c r="BR25" i="2"/>
  <c r="CM24" i="2"/>
  <c r="CL24" i="2"/>
  <c r="AJ15" i="37"/>
  <c r="AI15" i="37"/>
  <c r="CC24" i="2"/>
  <c r="CB24" i="2"/>
  <c r="AF15" i="37"/>
  <c r="AE15" i="37"/>
  <c r="BS24" i="2"/>
  <c r="BR24" i="2"/>
  <c r="AB15" i="37"/>
  <c r="AA15" i="37"/>
  <c r="CM23" i="2"/>
  <c r="CL23" i="2"/>
  <c r="CC23" i="2"/>
  <c r="CB23" i="2"/>
  <c r="BS23" i="2"/>
  <c r="BR23" i="2"/>
  <c r="CM22" i="2"/>
  <c r="CL22" i="2"/>
  <c r="AJ14" i="37"/>
  <c r="AI14" i="37"/>
  <c r="CC22" i="2"/>
  <c r="CB22" i="2"/>
  <c r="AF14" i="37"/>
  <c r="AE14" i="37"/>
  <c r="BS22" i="2"/>
  <c r="BR22" i="2"/>
  <c r="AB14" i="37"/>
  <c r="AA14" i="37"/>
  <c r="CM21" i="2"/>
  <c r="CL21" i="2"/>
  <c r="CC21" i="2"/>
  <c r="CB21" i="2"/>
  <c r="BS21" i="2"/>
  <c r="BR21" i="2"/>
  <c r="CM20" i="2"/>
  <c r="CL20" i="2"/>
  <c r="AJ13" i="37"/>
  <c r="AI13" i="37"/>
  <c r="CC20" i="2"/>
  <c r="CB20" i="2"/>
  <c r="AF13" i="37"/>
  <c r="AE13" i="37"/>
  <c r="BS20" i="2"/>
  <c r="BR20" i="2"/>
  <c r="AB13" i="37"/>
  <c r="AA13" i="37"/>
  <c r="CM19" i="2"/>
  <c r="CL19" i="2"/>
  <c r="CC19" i="2"/>
  <c r="CB19" i="2"/>
  <c r="BS19" i="2"/>
  <c r="BR19" i="2"/>
  <c r="CM18" i="2"/>
  <c r="CL18" i="2"/>
  <c r="AJ12" i="37"/>
  <c r="AI12" i="37"/>
  <c r="CC18" i="2"/>
  <c r="CB18" i="2"/>
  <c r="AF12" i="37"/>
  <c r="AE12" i="37"/>
  <c r="BS18" i="2"/>
  <c r="BR18" i="2"/>
  <c r="AB12" i="37"/>
  <c r="AA12" i="37"/>
  <c r="CM17" i="2"/>
  <c r="CL17" i="2"/>
  <c r="CC17" i="2"/>
  <c r="CB17" i="2"/>
  <c r="BS17" i="2"/>
  <c r="BR17" i="2"/>
  <c r="CM16" i="2"/>
  <c r="CL16" i="2"/>
  <c r="AJ11" i="37"/>
  <c r="AI11" i="37"/>
  <c r="CC16" i="2"/>
  <c r="CB16" i="2"/>
  <c r="AF11" i="37"/>
  <c r="AE11" i="37"/>
  <c r="BS16" i="2"/>
  <c r="BR16" i="2"/>
  <c r="AB11" i="37"/>
  <c r="AA11" i="37"/>
  <c r="CM15" i="2"/>
  <c r="CL15" i="2"/>
  <c r="CC15" i="2"/>
  <c r="CB15" i="2"/>
  <c r="BS15" i="2"/>
  <c r="BR15" i="2"/>
  <c r="CM14" i="2"/>
  <c r="CL14" i="2"/>
  <c r="AJ10" i="37"/>
  <c r="AI10" i="37"/>
  <c r="CC14" i="2"/>
  <c r="CB14" i="2"/>
  <c r="AF10" i="37"/>
  <c r="AE10" i="37"/>
  <c r="BS14" i="2"/>
  <c r="BR14" i="2"/>
  <c r="AB10" i="37"/>
  <c r="AA10" i="37"/>
  <c r="CM13" i="2"/>
  <c r="CL13" i="2"/>
  <c r="CC13" i="2"/>
  <c r="CB13" i="2"/>
  <c r="BS13" i="2"/>
  <c r="BR13" i="2"/>
  <c r="CM12" i="2"/>
  <c r="CL12" i="2"/>
  <c r="AJ9" i="37"/>
  <c r="AI9" i="37"/>
  <c r="CC12" i="2"/>
  <c r="CB12" i="2"/>
  <c r="AF9" i="37"/>
  <c r="AE9" i="37"/>
  <c r="BS12" i="2"/>
  <c r="BR12" i="2"/>
  <c r="AB9" i="37"/>
  <c r="AA9" i="37"/>
  <c r="CM11" i="2"/>
  <c r="CL11" i="2"/>
  <c r="CC11" i="2"/>
  <c r="CB11" i="2"/>
  <c r="BS11" i="2"/>
  <c r="BR11" i="2"/>
  <c r="CM10" i="2"/>
  <c r="CL10" i="2"/>
  <c r="AJ8" i="37"/>
  <c r="AI8" i="37"/>
  <c r="CC10" i="2"/>
  <c r="CB10" i="2"/>
  <c r="AF8" i="37"/>
  <c r="AE8" i="37"/>
  <c r="BS10" i="2"/>
  <c r="BR10" i="2"/>
  <c r="AB8" i="37"/>
  <c r="AA8" i="37"/>
  <c r="CM9" i="2"/>
  <c r="CL9" i="2"/>
  <c r="CC9" i="2"/>
  <c r="CB9" i="2"/>
  <c r="BS9" i="2"/>
  <c r="BR9" i="2"/>
  <c r="CM8" i="2"/>
  <c r="CL8" i="2"/>
  <c r="AJ7" i="37"/>
  <c r="AI7" i="37"/>
  <c r="CC8" i="2"/>
  <c r="CB8" i="2"/>
  <c r="AF7" i="37"/>
  <c r="AE7" i="37"/>
  <c r="BS8" i="2"/>
  <c r="BR8" i="2"/>
  <c r="AB7" i="37"/>
  <c r="AA7" i="37"/>
  <c r="CM7" i="2"/>
  <c r="CL7" i="2"/>
  <c r="CC7" i="2"/>
  <c r="CB7" i="2"/>
  <c r="BS7" i="2"/>
  <c r="BR7" i="2"/>
  <c r="CM6" i="2"/>
  <c r="CL6" i="2"/>
  <c r="AJ6" i="37"/>
  <c r="AI6" i="37"/>
  <c r="CC6" i="2"/>
  <c r="CB6" i="2"/>
  <c r="AF6" i="37"/>
  <c r="AE6" i="37"/>
  <c r="BS6" i="2"/>
  <c r="BR6" i="2"/>
  <c r="AB6" i="37"/>
  <c r="T73" i="37"/>
  <c r="S73" i="37"/>
  <c r="AO140" i="2"/>
  <c r="AN140" i="2"/>
  <c r="P73" i="37"/>
  <c r="O73" i="37"/>
  <c r="AO139" i="2"/>
  <c r="AN139" i="2"/>
  <c r="T72" i="37"/>
  <c r="S72" i="37"/>
  <c r="AO138" i="2"/>
  <c r="AN138" i="2"/>
  <c r="P72" i="37"/>
  <c r="O72" i="37"/>
  <c r="AO137" i="2"/>
  <c r="AN137" i="2"/>
  <c r="T71" i="37"/>
  <c r="S71" i="37"/>
  <c r="AO136" i="2"/>
  <c r="AN136" i="2"/>
  <c r="P71" i="37"/>
  <c r="O71" i="37"/>
  <c r="AO135" i="2"/>
  <c r="AN135" i="2"/>
  <c r="T70" i="37"/>
  <c r="S70" i="37"/>
  <c r="AO134" i="2"/>
  <c r="AN134" i="2"/>
  <c r="P70" i="37"/>
  <c r="O70" i="37"/>
  <c r="AO133" i="2"/>
  <c r="AN133" i="2"/>
  <c r="T69" i="37"/>
  <c r="S69" i="37"/>
  <c r="AO132" i="2"/>
  <c r="AN132" i="2"/>
  <c r="P69" i="37"/>
  <c r="O69" i="37"/>
  <c r="AO131" i="2"/>
  <c r="AN131" i="2"/>
  <c r="T68" i="37"/>
  <c r="S68" i="37"/>
  <c r="AO130" i="2"/>
  <c r="AN130" i="2"/>
  <c r="P68" i="37"/>
  <c r="O68" i="37"/>
  <c r="AO129" i="2"/>
  <c r="AN129" i="2"/>
  <c r="T67" i="37"/>
  <c r="S67" i="37"/>
  <c r="AO128" i="2"/>
  <c r="AN128" i="2"/>
  <c r="P67" i="37"/>
  <c r="O67" i="37"/>
  <c r="AO127" i="2"/>
  <c r="AN127" i="2"/>
  <c r="T66" i="37"/>
  <c r="S66" i="37"/>
  <c r="AO126" i="2"/>
  <c r="AN126" i="2"/>
  <c r="P66" i="37"/>
  <c r="O66" i="37"/>
  <c r="AO125" i="2"/>
  <c r="AN125" i="2"/>
  <c r="T65" i="37"/>
  <c r="S65" i="37"/>
  <c r="AO124" i="2"/>
  <c r="AN124" i="2"/>
  <c r="P65" i="37"/>
  <c r="O65" i="37"/>
  <c r="AO123" i="2"/>
  <c r="AN123" i="2"/>
  <c r="T64" i="37"/>
  <c r="S64" i="37"/>
  <c r="AO122" i="2"/>
  <c r="AN122" i="2"/>
  <c r="P64" i="37"/>
  <c r="O64" i="37"/>
  <c r="AO121" i="2"/>
  <c r="AN121" i="2"/>
  <c r="T63" i="37"/>
  <c r="S63" i="37"/>
  <c r="AO120" i="2"/>
  <c r="AN120" i="2"/>
  <c r="P63" i="37"/>
  <c r="O63" i="37"/>
  <c r="AO119" i="2"/>
  <c r="AN119" i="2"/>
  <c r="T62" i="37"/>
  <c r="S62" i="37"/>
  <c r="AO118" i="2"/>
  <c r="AN118" i="2"/>
  <c r="P62" i="37"/>
  <c r="O62" i="37"/>
  <c r="AO117" i="2"/>
  <c r="AN117" i="2"/>
  <c r="T61" i="37"/>
  <c r="S61" i="37"/>
  <c r="AO116" i="2"/>
  <c r="AN116" i="2"/>
  <c r="P61" i="37"/>
  <c r="O61" i="37"/>
  <c r="AO115" i="2"/>
  <c r="AN115" i="2"/>
  <c r="T60" i="37"/>
  <c r="S60" i="37"/>
  <c r="AO114" i="2"/>
  <c r="AN114" i="2"/>
  <c r="P60" i="37"/>
  <c r="O60" i="37"/>
  <c r="AO113" i="2"/>
  <c r="AN113" i="2"/>
  <c r="T59" i="37"/>
  <c r="S59" i="37"/>
  <c r="AO112" i="2"/>
  <c r="AN112" i="2"/>
  <c r="P59" i="37"/>
  <c r="O59" i="37"/>
  <c r="AO111" i="2"/>
  <c r="AN111" i="2"/>
  <c r="T58" i="37"/>
  <c r="S58" i="37"/>
  <c r="AO110" i="2"/>
  <c r="AN110" i="2"/>
  <c r="P58" i="37"/>
  <c r="O58" i="37"/>
  <c r="AO109" i="2"/>
  <c r="AN109" i="2"/>
  <c r="T57" i="37"/>
  <c r="S57" i="37"/>
  <c r="AO108" i="2"/>
  <c r="AN108" i="2"/>
  <c r="P57" i="37"/>
  <c r="O57" i="37"/>
  <c r="AO107" i="2"/>
  <c r="AN107" i="2"/>
  <c r="T56" i="37"/>
  <c r="S56" i="37"/>
  <c r="AO106" i="2"/>
  <c r="AN106" i="2"/>
  <c r="P56" i="37"/>
  <c r="O56" i="37"/>
  <c r="AO105" i="2"/>
  <c r="AN105" i="2"/>
  <c r="T55" i="37"/>
  <c r="S55" i="37"/>
  <c r="AO104" i="2"/>
  <c r="AN104" i="2"/>
  <c r="P55" i="37"/>
  <c r="O55" i="37"/>
  <c r="AO103" i="2"/>
  <c r="AN103" i="2"/>
  <c r="T54" i="37"/>
  <c r="S54" i="37"/>
  <c r="AO102" i="2"/>
  <c r="AN102" i="2"/>
  <c r="P54" i="37"/>
  <c r="O54" i="37"/>
  <c r="AO101" i="2"/>
  <c r="AN101" i="2"/>
  <c r="T53" i="37"/>
  <c r="S53" i="37"/>
  <c r="AO100" i="2"/>
  <c r="AN100" i="2"/>
  <c r="P53" i="37"/>
  <c r="O53" i="37"/>
  <c r="AO99" i="2"/>
  <c r="AN99" i="2"/>
  <c r="T52" i="37"/>
  <c r="S52" i="37"/>
  <c r="AO98" i="2"/>
  <c r="AN98" i="2"/>
  <c r="P52" i="37"/>
  <c r="O52" i="37"/>
  <c r="AO97" i="2"/>
  <c r="AN97" i="2"/>
  <c r="T51" i="37"/>
  <c r="S51" i="37"/>
  <c r="AO96" i="2"/>
  <c r="AN96" i="2"/>
  <c r="P51" i="37"/>
  <c r="O51" i="37"/>
  <c r="AO95" i="2"/>
  <c r="AN95" i="2"/>
  <c r="T50" i="37"/>
  <c r="S50" i="37"/>
  <c r="AO94" i="2"/>
  <c r="AN94" i="2"/>
  <c r="P50" i="37"/>
  <c r="O50" i="37"/>
  <c r="AO93" i="2"/>
  <c r="AN93" i="2"/>
  <c r="T49" i="37"/>
  <c r="S49" i="37"/>
  <c r="AO92" i="2"/>
  <c r="AN92" i="2"/>
  <c r="P49" i="37"/>
  <c r="O49" i="37"/>
  <c r="AO91" i="2"/>
  <c r="AN91" i="2"/>
  <c r="T48" i="37"/>
  <c r="S48" i="37"/>
  <c r="AO90" i="2"/>
  <c r="AN90" i="2"/>
  <c r="P48" i="37"/>
  <c r="O48" i="37"/>
  <c r="AO89" i="2"/>
  <c r="AN89" i="2"/>
  <c r="T47" i="37"/>
  <c r="S47" i="37"/>
  <c r="AO88" i="2"/>
  <c r="AN88" i="2"/>
  <c r="P47" i="37"/>
  <c r="O47" i="37"/>
  <c r="AO87" i="2"/>
  <c r="AN87" i="2"/>
  <c r="T46" i="37"/>
  <c r="S46" i="37"/>
  <c r="AO86" i="2"/>
  <c r="AN86" i="2"/>
  <c r="P46" i="37"/>
  <c r="O46" i="37"/>
  <c r="AO85" i="2"/>
  <c r="AN85" i="2"/>
  <c r="T45" i="37"/>
  <c r="S45" i="37"/>
  <c r="AO84" i="2"/>
  <c r="AN84" i="2"/>
  <c r="P45" i="37"/>
  <c r="O45" i="37"/>
  <c r="AO83" i="2"/>
  <c r="AN83" i="2"/>
  <c r="T44" i="37"/>
  <c r="S44" i="37"/>
  <c r="AO82" i="2"/>
  <c r="AN82" i="2"/>
  <c r="P44" i="37"/>
  <c r="O44" i="37"/>
  <c r="AO81" i="2"/>
  <c r="AN81" i="2"/>
  <c r="T43" i="37"/>
  <c r="S43" i="37"/>
  <c r="AO80" i="2"/>
  <c r="AN80" i="2"/>
  <c r="P43" i="37"/>
  <c r="O43" i="37"/>
  <c r="AO79" i="2"/>
  <c r="AN79" i="2"/>
  <c r="T42" i="37"/>
  <c r="S42" i="37"/>
  <c r="AO78" i="2"/>
  <c r="AN78" i="2"/>
  <c r="P42" i="37"/>
  <c r="O42" i="37"/>
  <c r="AO77" i="2"/>
  <c r="AN77" i="2"/>
  <c r="T41" i="37"/>
  <c r="S41" i="37"/>
  <c r="AO76" i="2"/>
  <c r="AN76" i="2"/>
  <c r="P41" i="37"/>
  <c r="O41" i="37"/>
  <c r="AO75" i="2"/>
  <c r="AN75" i="2"/>
  <c r="T40" i="37"/>
  <c r="S40" i="37"/>
  <c r="AO74" i="2"/>
  <c r="AN74" i="2"/>
  <c r="P40" i="37"/>
  <c r="O40" i="37"/>
  <c r="AO73" i="2"/>
  <c r="AN73" i="2"/>
  <c r="T39" i="37"/>
  <c r="S39" i="37"/>
  <c r="AO72" i="2"/>
  <c r="AN72" i="2"/>
  <c r="P39" i="37"/>
  <c r="O39" i="37"/>
  <c r="AO71" i="2"/>
  <c r="AN71" i="2"/>
  <c r="T38" i="37"/>
  <c r="S38" i="37"/>
  <c r="AO70" i="2"/>
  <c r="AN70" i="2"/>
  <c r="P38" i="37"/>
  <c r="O38" i="37"/>
  <c r="AO69" i="2"/>
  <c r="AN69" i="2"/>
  <c r="T37" i="37"/>
  <c r="S37" i="37"/>
  <c r="AO68" i="2"/>
  <c r="AN68" i="2"/>
  <c r="P37" i="37"/>
  <c r="O37" i="37"/>
  <c r="AO67" i="2"/>
  <c r="AN67" i="2"/>
  <c r="T36" i="37"/>
  <c r="S36" i="37"/>
  <c r="AO66" i="2"/>
  <c r="AN66" i="2"/>
  <c r="P36" i="37"/>
  <c r="O36" i="37"/>
  <c r="AO65" i="2"/>
  <c r="AN65" i="2"/>
  <c r="T35" i="37"/>
  <c r="S35" i="37"/>
  <c r="AO64" i="2"/>
  <c r="AN64" i="2"/>
  <c r="P35" i="37"/>
  <c r="O35" i="37"/>
  <c r="AO63" i="2"/>
  <c r="AN63" i="2"/>
  <c r="T34" i="37"/>
  <c r="S34" i="37"/>
  <c r="AO62" i="2"/>
  <c r="AN62" i="2"/>
  <c r="P34" i="37"/>
  <c r="O34" i="37"/>
  <c r="AO61" i="2"/>
  <c r="AN61" i="2"/>
  <c r="T33" i="37"/>
  <c r="S33" i="37"/>
  <c r="AO60" i="2"/>
  <c r="AN60" i="2"/>
  <c r="P33" i="37"/>
  <c r="O33" i="37"/>
  <c r="AO59" i="2"/>
  <c r="AN59" i="2"/>
  <c r="T32" i="37"/>
  <c r="S32" i="37"/>
  <c r="AO58" i="2"/>
  <c r="AN58" i="2"/>
  <c r="P32" i="37"/>
  <c r="O32" i="37"/>
  <c r="AO57" i="2"/>
  <c r="AN57" i="2"/>
  <c r="T31" i="37"/>
  <c r="S31" i="37"/>
  <c r="AO56" i="2"/>
  <c r="AN56" i="2"/>
  <c r="P31" i="37"/>
  <c r="O31" i="37"/>
  <c r="AO55" i="2"/>
  <c r="AN55" i="2"/>
  <c r="T30" i="37"/>
  <c r="S30" i="37"/>
  <c r="AO54" i="2"/>
  <c r="AN54" i="2"/>
  <c r="P30" i="37"/>
  <c r="O30" i="37"/>
  <c r="AO53" i="2"/>
  <c r="AN53" i="2"/>
  <c r="T29" i="37"/>
  <c r="S29" i="37"/>
  <c r="AO52" i="2"/>
  <c r="AN52" i="2"/>
  <c r="P29" i="37"/>
  <c r="O29" i="37"/>
  <c r="AO51" i="2"/>
  <c r="AN51" i="2"/>
  <c r="T28" i="37"/>
  <c r="S28" i="37"/>
  <c r="AO50" i="2"/>
  <c r="AN50" i="2"/>
  <c r="P28" i="37"/>
  <c r="O28" i="37"/>
  <c r="AO49" i="2"/>
  <c r="AN49" i="2"/>
  <c r="T27" i="37"/>
  <c r="S27" i="37"/>
  <c r="AO48" i="2"/>
  <c r="AN48" i="2"/>
  <c r="P27" i="37"/>
  <c r="O27" i="37"/>
  <c r="AO47" i="2"/>
  <c r="AN47" i="2"/>
  <c r="T26" i="37"/>
  <c r="S26" i="37"/>
  <c r="AO46" i="2"/>
  <c r="AN46" i="2"/>
  <c r="P26" i="37"/>
  <c r="O26" i="37"/>
  <c r="AO45" i="2"/>
  <c r="AN45" i="2"/>
  <c r="T25" i="37"/>
  <c r="S25" i="37"/>
  <c r="AO44" i="2"/>
  <c r="AN44" i="2"/>
  <c r="P25" i="37"/>
  <c r="O25" i="37"/>
  <c r="AO43" i="2"/>
  <c r="AN43" i="2"/>
  <c r="T24" i="37"/>
  <c r="S24" i="37"/>
  <c r="AO42" i="2"/>
  <c r="AN42" i="2"/>
  <c r="P24" i="37"/>
  <c r="O24" i="37"/>
  <c r="AO41" i="2"/>
  <c r="AN41" i="2"/>
  <c r="T23" i="37"/>
  <c r="S23" i="37"/>
  <c r="AO40" i="2"/>
  <c r="AN40" i="2"/>
  <c r="P23" i="37"/>
  <c r="O23" i="37"/>
  <c r="AO39" i="2"/>
  <c r="AN39" i="2"/>
  <c r="T22" i="37"/>
  <c r="S22" i="37"/>
  <c r="AO38" i="2"/>
  <c r="AN38" i="2"/>
  <c r="P22" i="37"/>
  <c r="O22" i="37"/>
  <c r="AO37" i="2"/>
  <c r="AN37" i="2"/>
  <c r="T21" i="37"/>
  <c r="S21" i="37"/>
  <c r="AO36" i="2"/>
  <c r="AN36" i="2"/>
  <c r="P21" i="37"/>
  <c r="O21" i="37"/>
  <c r="AO35" i="2"/>
  <c r="AN35" i="2"/>
  <c r="T20" i="37"/>
  <c r="S20" i="37"/>
  <c r="AO34" i="2"/>
  <c r="AN34" i="2"/>
  <c r="P20" i="37"/>
  <c r="O20" i="37"/>
  <c r="AO33" i="2"/>
  <c r="AN33" i="2"/>
  <c r="T19" i="37"/>
  <c r="S19" i="37"/>
  <c r="AO32" i="2"/>
  <c r="AN32" i="2"/>
  <c r="P19" i="37"/>
  <c r="O19" i="37"/>
  <c r="AO31" i="2"/>
  <c r="AN31" i="2"/>
  <c r="T18" i="37"/>
  <c r="S18" i="37"/>
  <c r="AO30" i="2"/>
  <c r="AN30" i="2"/>
  <c r="P18" i="37"/>
  <c r="O18" i="37"/>
  <c r="AO29" i="2"/>
  <c r="AN29" i="2"/>
  <c r="T17" i="37"/>
  <c r="S17" i="37"/>
  <c r="AO28" i="2"/>
  <c r="AN28" i="2"/>
  <c r="P17" i="37"/>
  <c r="O17" i="37"/>
  <c r="AO27" i="2"/>
  <c r="AN27" i="2"/>
  <c r="T16" i="37"/>
  <c r="S16" i="37"/>
  <c r="AO26" i="2"/>
  <c r="AN26" i="2"/>
  <c r="P16" i="37"/>
  <c r="O16" i="37"/>
  <c r="AO25" i="2"/>
  <c r="AN25" i="2"/>
  <c r="T15" i="37"/>
  <c r="S15" i="37"/>
  <c r="AO24" i="2"/>
  <c r="AN24" i="2"/>
  <c r="P15" i="37"/>
  <c r="O15" i="37"/>
  <c r="AO23" i="2"/>
  <c r="AN23" i="2"/>
  <c r="T14" i="37"/>
  <c r="S14" i="37"/>
  <c r="AO22" i="2"/>
  <c r="AN22" i="2"/>
  <c r="P14" i="37"/>
  <c r="O14" i="37"/>
  <c r="AO21" i="2"/>
  <c r="AN21" i="2"/>
  <c r="T13" i="37"/>
  <c r="S13" i="37"/>
  <c r="AO20" i="2"/>
  <c r="AN20" i="2"/>
  <c r="P13" i="37"/>
  <c r="O13" i="37"/>
  <c r="AO19" i="2"/>
  <c r="AN19" i="2"/>
  <c r="T12" i="37"/>
  <c r="S12" i="37"/>
  <c r="AO18" i="2"/>
  <c r="AN18" i="2"/>
  <c r="P12" i="37"/>
  <c r="O12" i="37"/>
  <c r="AO17" i="2"/>
  <c r="AN17" i="2"/>
  <c r="T11" i="37"/>
  <c r="S11" i="37"/>
  <c r="AO16" i="2"/>
  <c r="AN16" i="2"/>
  <c r="P11" i="37"/>
  <c r="O11" i="37"/>
  <c r="AO15" i="2"/>
  <c r="AN15" i="2"/>
  <c r="T10" i="37"/>
  <c r="S10" i="37"/>
  <c r="AO14" i="2"/>
  <c r="AN14" i="2"/>
  <c r="P10" i="37"/>
  <c r="O10" i="37"/>
  <c r="AO13" i="2"/>
  <c r="AN13" i="2"/>
  <c r="T9" i="37"/>
  <c r="S9" i="37"/>
  <c r="AO12" i="2"/>
  <c r="AN12" i="2"/>
  <c r="P9" i="37"/>
  <c r="O9" i="37"/>
  <c r="AO11" i="2"/>
  <c r="AN11" i="2"/>
  <c r="T8" i="37"/>
  <c r="S8" i="37"/>
  <c r="AO10" i="2"/>
  <c r="AN10" i="2"/>
  <c r="P8" i="37"/>
  <c r="O8" i="37"/>
  <c r="AO9" i="2"/>
  <c r="AN9" i="2"/>
  <c r="T7" i="37"/>
  <c r="S7" i="37"/>
  <c r="AO8" i="2"/>
  <c r="AN8" i="2"/>
  <c r="P7" i="37"/>
  <c r="O7" i="37"/>
  <c r="AO7" i="2"/>
  <c r="AN7" i="2"/>
  <c r="T6" i="37"/>
  <c r="S6" i="37"/>
  <c r="AO6" i="2"/>
  <c r="P6" i="37"/>
  <c r="O6" i="37"/>
  <c r="AA26" i="37" l="1"/>
  <c r="AA46" i="37"/>
  <c r="AA6" i="37"/>
  <c r="AA66" i="37"/>
  <c r="A950" i="31" l="1"/>
  <c r="A949" i="31"/>
  <c r="A948" i="31"/>
  <c r="A947" i="31"/>
  <c r="A946" i="31"/>
  <c r="A945" i="31"/>
  <c r="A944" i="31"/>
  <c r="A943" i="31"/>
  <c r="A942" i="31"/>
  <c r="A941" i="31"/>
  <c r="A940" i="31"/>
  <c r="A939" i="31"/>
  <c r="A938" i="31"/>
  <c r="A937" i="31"/>
  <c r="A936" i="31"/>
  <c r="A935" i="31"/>
  <c r="A934" i="31"/>
  <c r="A933" i="31"/>
  <c r="A932" i="31"/>
  <c r="A931" i="31"/>
  <c r="A930" i="31"/>
  <c r="A929" i="31"/>
  <c r="A928" i="31"/>
  <c r="A927" i="31"/>
  <c r="A926" i="31"/>
  <c r="A925" i="31"/>
  <c r="A924" i="31"/>
  <c r="A923" i="31"/>
  <c r="A922" i="31"/>
  <c r="A921" i="31"/>
  <c r="A920" i="31"/>
  <c r="A919" i="31"/>
  <c r="A918" i="31"/>
  <c r="A917" i="31"/>
  <c r="A916" i="31"/>
  <c r="A915" i="31"/>
  <c r="A914" i="31"/>
  <c r="A913" i="31"/>
  <c r="A912" i="31"/>
  <c r="A911" i="31"/>
  <c r="A910" i="31"/>
  <c r="A909" i="31"/>
  <c r="A908" i="31"/>
  <c r="A907" i="31"/>
  <c r="A906" i="31"/>
  <c r="A905" i="31"/>
  <c r="A904" i="31"/>
  <c r="A903" i="31"/>
  <c r="A902" i="31"/>
  <c r="A901" i="31"/>
  <c r="A900" i="31"/>
  <c r="A899" i="31"/>
  <c r="A898" i="31"/>
  <c r="A897" i="31"/>
  <c r="A896" i="31"/>
  <c r="A895" i="31"/>
  <c r="A894" i="31"/>
  <c r="A893" i="31"/>
  <c r="A892" i="31"/>
  <c r="A891" i="31"/>
  <c r="A890" i="31"/>
  <c r="A889" i="31"/>
  <c r="A888" i="31"/>
  <c r="A887" i="31"/>
  <c r="A886" i="31"/>
  <c r="A885" i="31"/>
  <c r="A884" i="31"/>
  <c r="A883" i="31"/>
  <c r="A882" i="31"/>
  <c r="A881" i="31"/>
  <c r="A880" i="31"/>
  <c r="A879" i="31"/>
  <c r="A878" i="31"/>
  <c r="A877" i="31"/>
  <c r="A876" i="31"/>
  <c r="A875" i="31"/>
  <c r="A874" i="31"/>
  <c r="A873" i="31"/>
  <c r="A872" i="31"/>
  <c r="A871" i="31"/>
  <c r="A870" i="31"/>
  <c r="A869" i="31"/>
  <c r="A868" i="31"/>
  <c r="A867" i="31"/>
  <c r="A866" i="31"/>
  <c r="A865" i="31"/>
  <c r="A864" i="31"/>
  <c r="A863" i="31"/>
  <c r="A862" i="31"/>
  <c r="A861" i="31"/>
  <c r="A860" i="31"/>
  <c r="A859" i="31"/>
  <c r="A858" i="31"/>
  <c r="A857" i="31"/>
  <c r="A856" i="31"/>
  <c r="A855" i="31"/>
  <c r="A854" i="31"/>
  <c r="A853" i="31"/>
  <c r="A852" i="31"/>
  <c r="A851" i="31"/>
  <c r="A850" i="31"/>
  <c r="A849" i="31"/>
  <c r="A848" i="31"/>
  <c r="A847" i="31"/>
  <c r="A846" i="31"/>
  <c r="A845" i="31"/>
  <c r="A844" i="31"/>
  <c r="A843" i="31"/>
  <c r="A842" i="31"/>
  <c r="A841" i="31"/>
  <c r="A840" i="31"/>
  <c r="A839" i="31"/>
  <c r="A838" i="31"/>
  <c r="A837" i="31"/>
  <c r="A836" i="31"/>
  <c r="A835" i="31"/>
  <c r="A834" i="31"/>
  <c r="A833" i="31"/>
  <c r="A832" i="31"/>
  <c r="A831" i="31"/>
  <c r="A830" i="31"/>
  <c r="A829" i="31"/>
  <c r="A828" i="31"/>
  <c r="A827" i="31"/>
  <c r="A826" i="31"/>
  <c r="A825" i="31"/>
  <c r="A824" i="31"/>
  <c r="A823" i="31"/>
  <c r="A822" i="31"/>
  <c r="A821" i="31"/>
  <c r="A820" i="31"/>
  <c r="A819" i="31"/>
  <c r="A818" i="31"/>
  <c r="A817" i="31"/>
  <c r="A816" i="31"/>
  <c r="A815" i="31"/>
  <c r="A814" i="31"/>
  <c r="A813" i="31"/>
  <c r="A812" i="31"/>
  <c r="A811" i="31"/>
  <c r="A810" i="31"/>
  <c r="A809" i="31"/>
  <c r="A808" i="31"/>
  <c r="A807" i="31"/>
  <c r="A806" i="31"/>
  <c r="A805" i="31"/>
  <c r="A804" i="31"/>
  <c r="A803" i="31"/>
  <c r="A802" i="31"/>
  <c r="A801" i="31"/>
  <c r="A800" i="31"/>
  <c r="A799" i="31"/>
  <c r="A798" i="31"/>
  <c r="A797" i="31"/>
  <c r="A796" i="31"/>
  <c r="A795" i="31"/>
  <c r="A794" i="31"/>
  <c r="A793" i="31"/>
  <c r="A792" i="31"/>
  <c r="A791" i="31"/>
  <c r="A790" i="31"/>
  <c r="A789" i="31"/>
  <c r="A788" i="31"/>
  <c r="A787" i="31"/>
  <c r="A786" i="31"/>
  <c r="A785" i="31"/>
  <c r="A784" i="31"/>
  <c r="A783" i="31"/>
  <c r="A782" i="31"/>
  <c r="A781" i="31"/>
  <c r="A780" i="31"/>
  <c r="A779" i="31"/>
  <c r="A778" i="31"/>
  <c r="A777" i="31"/>
  <c r="A776" i="31"/>
  <c r="A775" i="31"/>
  <c r="A774" i="31"/>
  <c r="A773" i="31"/>
  <c r="A772" i="31"/>
  <c r="A771" i="31"/>
  <c r="A770" i="31"/>
  <c r="A769" i="31"/>
  <c r="A768" i="31"/>
  <c r="A767" i="31"/>
  <c r="A766" i="31"/>
  <c r="A765" i="31"/>
  <c r="A764" i="31"/>
  <c r="A763" i="31"/>
  <c r="A762" i="31"/>
  <c r="A761" i="31"/>
  <c r="A760" i="31"/>
  <c r="A759" i="31"/>
  <c r="A758" i="31"/>
  <c r="A757" i="31"/>
  <c r="A756" i="31"/>
  <c r="A755" i="31"/>
  <c r="A754" i="31"/>
  <c r="A753" i="31"/>
  <c r="A752" i="31"/>
  <c r="A751" i="31"/>
  <c r="A750" i="31"/>
  <c r="A749" i="31"/>
  <c r="A748" i="31"/>
  <c r="A747" i="31"/>
  <c r="A746" i="31"/>
  <c r="A745" i="31"/>
  <c r="A744" i="31"/>
  <c r="A743" i="31"/>
  <c r="A742" i="31"/>
  <c r="A741" i="31"/>
  <c r="A740" i="31"/>
  <c r="A739" i="31"/>
  <c r="A738" i="31"/>
  <c r="A737" i="31"/>
  <c r="A736" i="31"/>
  <c r="A735" i="31"/>
  <c r="A734" i="31"/>
  <c r="A733" i="31"/>
  <c r="A732" i="31"/>
  <c r="A731" i="31"/>
  <c r="A730" i="31"/>
  <c r="A729" i="31"/>
  <c r="A728" i="31"/>
  <c r="A727" i="31"/>
  <c r="A726" i="31"/>
  <c r="A725" i="31"/>
  <c r="A724" i="31"/>
  <c r="A723" i="31"/>
  <c r="A722" i="31"/>
  <c r="A721" i="31"/>
  <c r="A720" i="31"/>
  <c r="A719" i="31"/>
  <c r="A718" i="31"/>
  <c r="A717" i="31"/>
  <c r="A716" i="31"/>
  <c r="A715" i="31"/>
  <c r="A714" i="31"/>
  <c r="A713" i="31"/>
  <c r="A712" i="31"/>
  <c r="A711" i="31"/>
  <c r="A710" i="31"/>
  <c r="A709" i="31"/>
  <c r="A708" i="31"/>
  <c r="A707" i="31"/>
  <c r="A706" i="31"/>
  <c r="A705" i="31"/>
  <c r="A704" i="31"/>
  <c r="A703" i="31"/>
  <c r="A702" i="31"/>
  <c r="A701" i="31"/>
  <c r="A700" i="31"/>
  <c r="A699" i="31"/>
  <c r="A698" i="31"/>
  <c r="A697" i="31"/>
  <c r="A696" i="31"/>
  <c r="A695" i="31"/>
  <c r="A694" i="31"/>
  <c r="A693" i="31"/>
  <c r="A692" i="31"/>
  <c r="A691" i="31"/>
  <c r="A690" i="31"/>
  <c r="A689" i="31"/>
  <c r="A688" i="31"/>
  <c r="A687" i="31"/>
  <c r="A686" i="31"/>
  <c r="A685" i="31"/>
  <c r="A684" i="31"/>
  <c r="A683" i="31"/>
  <c r="A682" i="31"/>
  <c r="A681" i="31"/>
  <c r="A680" i="31"/>
  <c r="A679" i="31"/>
  <c r="A678" i="31"/>
  <c r="A677" i="31"/>
  <c r="A676" i="31"/>
  <c r="A675" i="31"/>
  <c r="A674" i="31"/>
  <c r="A673" i="31"/>
  <c r="A672" i="31"/>
  <c r="A671" i="31"/>
  <c r="A670" i="31"/>
  <c r="A669" i="31"/>
  <c r="A668" i="31"/>
  <c r="A667" i="31"/>
  <c r="A666" i="31"/>
  <c r="A665" i="31"/>
  <c r="A664" i="31"/>
  <c r="A663" i="31"/>
  <c r="A662" i="31"/>
  <c r="A661" i="31"/>
  <c r="A660" i="31"/>
  <c r="A659" i="31"/>
  <c r="A658" i="31"/>
  <c r="A657" i="31"/>
  <c r="A656" i="31"/>
  <c r="A655" i="31"/>
  <c r="A654" i="31"/>
  <c r="A653" i="31"/>
  <c r="A652" i="31"/>
  <c r="A651" i="31"/>
  <c r="A650" i="31"/>
  <c r="A649" i="31"/>
  <c r="A648" i="31"/>
  <c r="A647" i="31"/>
  <c r="A646" i="31"/>
  <c r="A645" i="31"/>
  <c r="A644" i="31"/>
  <c r="A643" i="31"/>
  <c r="A642" i="31"/>
  <c r="A641" i="31"/>
  <c r="A640" i="31"/>
  <c r="A639" i="31"/>
  <c r="A638" i="31"/>
  <c r="A637" i="31"/>
  <c r="A636" i="31"/>
  <c r="A635" i="31"/>
  <c r="A634" i="31"/>
  <c r="A633" i="31"/>
  <c r="A632" i="31"/>
  <c r="A631" i="31"/>
  <c r="A630" i="31"/>
  <c r="A629" i="31"/>
  <c r="A628" i="31"/>
  <c r="A627" i="31"/>
  <c r="A626" i="31"/>
  <c r="A625" i="31"/>
  <c r="A624" i="31"/>
  <c r="A623" i="31"/>
  <c r="A622" i="31"/>
  <c r="A621" i="31"/>
  <c r="A620" i="31"/>
  <c r="A619" i="31"/>
  <c r="A618" i="31"/>
  <c r="A617" i="31"/>
  <c r="A616" i="31"/>
  <c r="A615" i="31"/>
  <c r="A614" i="31"/>
  <c r="A613" i="31"/>
  <c r="A612" i="31"/>
  <c r="A611" i="31"/>
  <c r="A610" i="31"/>
  <c r="A609" i="31"/>
  <c r="A608" i="31"/>
  <c r="A607" i="31"/>
  <c r="A606" i="31"/>
  <c r="A605" i="31"/>
  <c r="A604" i="31"/>
  <c r="A603" i="31"/>
  <c r="A602" i="31"/>
  <c r="A601" i="31"/>
  <c r="A600" i="31"/>
  <c r="A599" i="31"/>
  <c r="A598" i="31"/>
  <c r="A597" i="31"/>
  <c r="A596" i="31"/>
  <c r="A595" i="31"/>
  <c r="A594" i="31"/>
  <c r="A593" i="31"/>
  <c r="A592" i="31"/>
  <c r="A591" i="31"/>
  <c r="A590" i="31"/>
  <c r="A589" i="31"/>
  <c r="A588" i="31"/>
  <c r="A587" i="31"/>
  <c r="A586" i="31"/>
  <c r="A585" i="31"/>
  <c r="A584" i="31"/>
  <c r="A583" i="31"/>
  <c r="A582" i="31"/>
  <c r="A581" i="31"/>
  <c r="A580" i="31"/>
  <c r="A579" i="31"/>
  <c r="A578" i="31"/>
  <c r="A577" i="31"/>
  <c r="A576" i="31"/>
  <c r="A575" i="31"/>
  <c r="A574" i="31"/>
  <c r="A573" i="31"/>
  <c r="A572" i="31"/>
  <c r="A571" i="31"/>
  <c r="A570" i="31"/>
  <c r="A569" i="31"/>
  <c r="A568" i="31"/>
  <c r="A567" i="31"/>
  <c r="A566" i="31"/>
  <c r="A565" i="31"/>
  <c r="A564" i="31"/>
  <c r="A563" i="31"/>
  <c r="A562" i="31"/>
  <c r="A561" i="31"/>
  <c r="A560" i="31"/>
  <c r="A559" i="31"/>
  <c r="A558" i="31"/>
  <c r="A557" i="31"/>
  <c r="A556" i="31"/>
  <c r="A555" i="31"/>
  <c r="A554" i="31"/>
  <c r="A553" i="31"/>
  <c r="A552" i="31"/>
  <c r="A551" i="31"/>
  <c r="A550" i="31"/>
  <c r="A549" i="31"/>
  <c r="A548" i="31"/>
  <c r="A547" i="31"/>
  <c r="A546" i="31"/>
  <c r="A545" i="31"/>
  <c r="A544" i="31"/>
  <c r="A543" i="31"/>
  <c r="A542" i="31"/>
  <c r="A541" i="31"/>
  <c r="A540" i="31"/>
  <c r="A539" i="31"/>
  <c r="A538" i="31"/>
  <c r="A537" i="31"/>
  <c r="A536" i="31"/>
  <c r="A535" i="31"/>
  <c r="A534" i="31"/>
  <c r="A533" i="31"/>
  <c r="A532" i="31"/>
  <c r="A531" i="31"/>
  <c r="A530" i="31"/>
  <c r="A529" i="31"/>
  <c r="A528" i="31"/>
  <c r="A527" i="31"/>
  <c r="A526" i="31"/>
  <c r="A525" i="31"/>
  <c r="A524" i="31"/>
  <c r="A523" i="31"/>
  <c r="A522" i="31"/>
  <c r="A521" i="31"/>
  <c r="A520" i="31"/>
  <c r="A519" i="31"/>
  <c r="A518" i="31"/>
  <c r="A517" i="31"/>
  <c r="A516" i="31"/>
  <c r="A515" i="31"/>
  <c r="A514" i="31"/>
  <c r="A513" i="31"/>
  <c r="A512" i="31"/>
  <c r="A511" i="31"/>
  <c r="A510" i="31"/>
  <c r="A509" i="31"/>
  <c r="A508" i="31"/>
  <c r="A507" i="31"/>
  <c r="A506" i="31"/>
  <c r="A505" i="31"/>
  <c r="A504" i="31"/>
  <c r="A503" i="31"/>
  <c r="A502" i="31"/>
  <c r="A501" i="31"/>
  <c r="A500" i="31"/>
  <c r="A499" i="31"/>
  <c r="A498" i="31"/>
  <c r="A497" i="31"/>
  <c r="A496" i="31"/>
  <c r="A495" i="31"/>
  <c r="A494" i="31"/>
  <c r="A493" i="31"/>
  <c r="A492" i="31"/>
  <c r="A491" i="31"/>
  <c r="A490" i="31"/>
  <c r="A489" i="31"/>
  <c r="A488" i="31"/>
  <c r="A487" i="31"/>
  <c r="A486" i="31"/>
  <c r="A485" i="31"/>
  <c r="A484" i="31"/>
  <c r="A483" i="31"/>
  <c r="A482" i="31"/>
  <c r="A481" i="31"/>
  <c r="A480" i="31"/>
  <c r="A479" i="31"/>
  <c r="A478" i="31"/>
  <c r="A477" i="31"/>
  <c r="A476" i="31"/>
  <c r="A475" i="31"/>
  <c r="A474" i="31"/>
  <c r="A473" i="31"/>
  <c r="A472" i="31"/>
  <c r="A471" i="31"/>
  <c r="A470" i="31"/>
  <c r="A469" i="31"/>
  <c r="A468" i="31"/>
  <c r="A467" i="31"/>
  <c r="A466" i="31"/>
  <c r="A465" i="31"/>
  <c r="A464" i="31"/>
  <c r="A463" i="31"/>
  <c r="A462" i="31"/>
  <c r="A461" i="31"/>
  <c r="A460" i="31"/>
  <c r="A459" i="31"/>
  <c r="A458" i="31"/>
  <c r="A457" i="31"/>
  <c r="A456" i="31"/>
  <c r="A455" i="31"/>
  <c r="A454" i="31"/>
  <c r="A453" i="31"/>
  <c r="A452" i="31"/>
  <c r="A451" i="31"/>
  <c r="A450" i="31"/>
  <c r="A449" i="31"/>
  <c r="A448" i="31"/>
  <c r="A447" i="31"/>
  <c r="A446" i="31"/>
  <c r="A445" i="31"/>
  <c r="A444" i="31"/>
  <c r="A443" i="31"/>
  <c r="A442" i="31"/>
  <c r="A441" i="31"/>
  <c r="A440" i="31"/>
  <c r="A439" i="31"/>
  <c r="A438" i="31"/>
  <c r="A437" i="31"/>
  <c r="A436" i="31"/>
  <c r="A435" i="31"/>
  <c r="A434" i="31"/>
  <c r="A433" i="31"/>
  <c r="A432" i="31"/>
  <c r="A431" i="31"/>
  <c r="A430" i="31"/>
  <c r="A429" i="31"/>
  <c r="A428" i="31"/>
  <c r="A427" i="31"/>
  <c r="A426" i="31"/>
  <c r="A425" i="31"/>
  <c r="A424" i="31"/>
  <c r="A423" i="31"/>
  <c r="A422" i="31"/>
  <c r="A421" i="31"/>
  <c r="A420" i="31"/>
  <c r="A419" i="31"/>
  <c r="A418" i="31"/>
  <c r="A417" i="31"/>
  <c r="A416" i="31"/>
  <c r="A415" i="31"/>
  <c r="A414" i="31"/>
  <c r="A413" i="31"/>
  <c r="A412" i="31"/>
  <c r="A411" i="31"/>
  <c r="A410" i="31"/>
  <c r="A409" i="31"/>
  <c r="A408" i="31"/>
  <c r="A407" i="31"/>
  <c r="A406" i="31"/>
  <c r="A405" i="31"/>
  <c r="A404" i="31"/>
  <c r="A403" i="31"/>
  <c r="A402" i="31"/>
  <c r="A401" i="31"/>
  <c r="A400" i="31"/>
  <c r="A399" i="31"/>
  <c r="A398" i="31"/>
  <c r="A397" i="31"/>
  <c r="A396" i="31"/>
  <c r="A395" i="31"/>
  <c r="A394" i="31"/>
  <c r="A393" i="31"/>
  <c r="A392" i="31"/>
  <c r="A391" i="31"/>
  <c r="A390" i="31"/>
  <c r="A389" i="31"/>
  <c r="A388" i="31"/>
  <c r="A387" i="31"/>
  <c r="A386" i="31"/>
  <c r="A385" i="31"/>
  <c r="A384" i="31"/>
  <c r="A383" i="31"/>
  <c r="A382" i="31"/>
  <c r="A381" i="31"/>
  <c r="A380" i="31"/>
  <c r="A379" i="31"/>
  <c r="A378" i="31"/>
  <c r="A377" i="31"/>
  <c r="A376" i="31"/>
  <c r="A375" i="31"/>
  <c r="A374" i="31"/>
  <c r="A373" i="31"/>
  <c r="A372" i="31"/>
  <c r="A371" i="31"/>
  <c r="A370" i="31"/>
  <c r="A369" i="31"/>
  <c r="A368" i="31"/>
  <c r="A367" i="31"/>
  <c r="A366" i="31"/>
  <c r="A365" i="31"/>
  <c r="A364" i="31"/>
  <c r="A363" i="31"/>
  <c r="A362" i="31"/>
  <c r="A361" i="31"/>
  <c r="A360" i="31"/>
  <c r="A359" i="31"/>
  <c r="A358" i="31"/>
  <c r="A357" i="31"/>
  <c r="A356" i="31"/>
  <c r="A355" i="31"/>
  <c r="A354" i="31"/>
  <c r="A353" i="31"/>
  <c r="A352" i="31"/>
  <c r="A351" i="31"/>
  <c r="A350" i="31"/>
  <c r="A349" i="31"/>
  <c r="A348" i="31"/>
  <c r="A347" i="31"/>
  <c r="A346" i="31"/>
  <c r="A345" i="31"/>
  <c r="A344" i="31"/>
  <c r="A343" i="31"/>
  <c r="A342" i="31"/>
  <c r="A341" i="31"/>
  <c r="A340" i="31"/>
  <c r="A339" i="31"/>
  <c r="A338" i="31"/>
  <c r="A337" i="31"/>
  <c r="A336" i="31"/>
  <c r="A335" i="31"/>
  <c r="A334" i="31"/>
  <c r="A333" i="31"/>
  <c r="A332" i="31"/>
  <c r="A331" i="31"/>
  <c r="A330" i="31"/>
  <c r="A329" i="31"/>
  <c r="A328" i="31"/>
  <c r="A327" i="31"/>
  <c r="A326" i="31"/>
  <c r="A325" i="31"/>
  <c r="A324" i="31"/>
  <c r="A323" i="31"/>
  <c r="A322" i="31"/>
  <c r="A321" i="31"/>
  <c r="A320" i="31"/>
  <c r="A319" i="31"/>
  <c r="A318" i="31"/>
  <c r="A317" i="31"/>
  <c r="A316" i="31"/>
  <c r="A315" i="31"/>
  <c r="A314" i="31"/>
  <c r="A313" i="31"/>
  <c r="A312" i="31"/>
  <c r="A311" i="31"/>
  <c r="A310" i="31"/>
  <c r="A309" i="31"/>
  <c r="A308" i="31"/>
  <c r="A307" i="31"/>
  <c r="A306" i="31"/>
  <c r="A305" i="31"/>
  <c r="A304" i="31"/>
  <c r="A303" i="31"/>
  <c r="A302" i="31"/>
  <c r="A301" i="31"/>
  <c r="A300" i="31"/>
  <c r="A299" i="31"/>
  <c r="A298" i="31"/>
  <c r="A297" i="31"/>
  <c r="A296" i="31"/>
  <c r="A295" i="31"/>
  <c r="A294" i="31"/>
  <c r="A293" i="31"/>
  <c r="A292" i="31"/>
  <c r="A291" i="31"/>
  <c r="A290" i="31"/>
  <c r="A289" i="31"/>
  <c r="A288" i="31"/>
  <c r="A287" i="31"/>
  <c r="A286" i="31"/>
  <c r="A285" i="31"/>
  <c r="A284" i="31"/>
  <c r="A283" i="31"/>
  <c r="A282" i="31"/>
  <c r="A281" i="31"/>
  <c r="A280" i="31"/>
  <c r="A279" i="31"/>
  <c r="A278" i="31"/>
  <c r="A277" i="31"/>
  <c r="A276" i="31"/>
  <c r="A275" i="31"/>
  <c r="A274" i="31"/>
  <c r="A273" i="31"/>
  <c r="A272" i="31"/>
  <c r="A271" i="31"/>
  <c r="A270" i="31"/>
  <c r="A269" i="31"/>
  <c r="A268" i="31"/>
  <c r="A267" i="31"/>
  <c r="A266" i="31"/>
  <c r="A265" i="31"/>
  <c r="A264" i="31"/>
  <c r="A263" i="31"/>
  <c r="A262" i="31"/>
  <c r="A261" i="31"/>
  <c r="A260" i="31"/>
  <c r="A259" i="31"/>
  <c r="A258" i="31"/>
  <c r="A257" i="31"/>
  <c r="A256" i="31"/>
  <c r="A255" i="31"/>
  <c r="A254" i="31"/>
  <c r="A253" i="31"/>
  <c r="A252" i="31"/>
  <c r="A251" i="31"/>
  <c r="A250" i="31"/>
  <c r="A249" i="31"/>
  <c r="A248" i="31"/>
  <c r="A247" i="31"/>
  <c r="A246" i="31"/>
  <c r="A245" i="31"/>
  <c r="A244" i="31"/>
  <c r="A243" i="31"/>
  <c r="A242" i="31"/>
  <c r="A241" i="31"/>
  <c r="A240" i="31"/>
  <c r="A239" i="31"/>
  <c r="A238" i="31"/>
  <c r="A237" i="31"/>
  <c r="A236" i="31"/>
  <c r="A235" i="31"/>
  <c r="A234" i="31"/>
  <c r="A233" i="31"/>
  <c r="A232" i="31"/>
  <c r="A231" i="31"/>
  <c r="A230" i="31"/>
  <c r="A229" i="31"/>
  <c r="A228" i="31"/>
  <c r="A227" i="31"/>
  <c r="A226" i="31"/>
  <c r="A225" i="31"/>
  <c r="A224" i="31"/>
  <c r="A223" i="31"/>
  <c r="A222" i="31"/>
  <c r="A221" i="31"/>
  <c r="A220" i="31"/>
  <c r="A219" i="31"/>
  <c r="A218" i="31"/>
  <c r="A217" i="31"/>
  <c r="A216" i="31"/>
  <c r="A215" i="31"/>
  <c r="A214" i="31"/>
  <c r="A213" i="31"/>
  <c r="A212" i="31"/>
  <c r="A211" i="31"/>
  <c r="A210" i="31"/>
  <c r="A209" i="31"/>
  <c r="A208" i="31"/>
  <c r="A207" i="31"/>
  <c r="A206" i="31"/>
  <c r="A205" i="31"/>
  <c r="A204" i="31"/>
  <c r="A203" i="31"/>
  <c r="A202" i="31"/>
  <c r="A201" i="31"/>
  <c r="A200" i="31"/>
  <c r="A199" i="31"/>
  <c r="A198" i="31"/>
  <c r="A197" i="31"/>
  <c r="A196" i="31"/>
  <c r="A195" i="31"/>
  <c r="A194" i="31"/>
  <c r="A193" i="31"/>
  <c r="A192" i="31"/>
  <c r="A191" i="31"/>
  <c r="A190" i="31"/>
  <c r="A189" i="31"/>
  <c r="A188" i="31"/>
  <c r="A187" i="31"/>
  <c r="A186" i="31"/>
  <c r="A185" i="31"/>
  <c r="A184" i="31"/>
  <c r="A183" i="31"/>
  <c r="A182" i="31"/>
  <c r="A181" i="31"/>
  <c r="A180" i="31"/>
  <c r="A179" i="31"/>
  <c r="A178" i="31"/>
  <c r="A177" i="31"/>
  <c r="A176" i="31"/>
  <c r="A175" i="31"/>
  <c r="A174" i="31"/>
  <c r="A173" i="31"/>
  <c r="A172" i="31"/>
  <c r="A171" i="31"/>
  <c r="A170" i="31"/>
  <c r="A169" i="31"/>
  <c r="A168" i="31"/>
  <c r="A167" i="31"/>
  <c r="A166" i="31"/>
  <c r="A165" i="31"/>
  <c r="A164" i="31"/>
  <c r="A163" i="31"/>
  <c r="A162" i="31"/>
  <c r="A161" i="31"/>
  <c r="A160" i="31"/>
  <c r="A159" i="31"/>
  <c r="A158" i="31"/>
  <c r="A157" i="31"/>
  <c r="A156" i="31"/>
  <c r="A155" i="31"/>
  <c r="A154" i="31"/>
  <c r="A153" i="31"/>
  <c r="A152" i="31"/>
  <c r="A151" i="31"/>
  <c r="A150" i="31"/>
  <c r="A149" i="31"/>
  <c r="A148" i="31"/>
  <c r="A147" i="31"/>
  <c r="A146" i="31"/>
  <c r="A145" i="31"/>
  <c r="A144" i="31"/>
  <c r="A143" i="31"/>
  <c r="A142" i="31"/>
  <c r="A141" i="31"/>
  <c r="A140" i="31"/>
  <c r="A139" i="31"/>
  <c r="A138" i="31"/>
  <c r="A137" i="31"/>
  <c r="A136" i="31"/>
  <c r="A135" i="31"/>
  <c r="A134" i="31"/>
  <c r="A133" i="31"/>
  <c r="A132" i="31"/>
  <c r="A131" i="31"/>
  <c r="A130" i="31"/>
  <c r="A129" i="31"/>
  <c r="A128" i="31"/>
  <c r="A127" i="31"/>
  <c r="A126" i="31"/>
  <c r="A125" i="31"/>
  <c r="A124" i="31"/>
  <c r="A123" i="31"/>
  <c r="A122" i="31"/>
  <c r="A121" i="31"/>
  <c r="A120" i="31"/>
  <c r="A119" i="31"/>
  <c r="A118" i="31"/>
  <c r="A117" i="31"/>
  <c r="A116" i="31"/>
  <c r="A115" i="31"/>
  <c r="A114" i="31"/>
  <c r="A113" i="31"/>
  <c r="A112" i="31"/>
  <c r="A111" i="31"/>
  <c r="A110" i="31"/>
  <c r="A109" i="31"/>
  <c r="A108" i="31"/>
  <c r="A107" i="31"/>
  <c r="A106" i="31"/>
  <c r="A105" i="31"/>
  <c r="A104" i="31"/>
  <c r="A103" i="31"/>
  <c r="A102" i="31"/>
  <c r="A101" i="31"/>
  <c r="A100" i="31"/>
  <c r="A99" i="31"/>
  <c r="A98" i="31"/>
  <c r="A97" i="31"/>
  <c r="A96" i="31"/>
  <c r="A95" i="31"/>
  <c r="A94" i="31"/>
  <c r="A93" i="31"/>
  <c r="A92" i="31"/>
  <c r="A91" i="31"/>
  <c r="A90" i="31"/>
  <c r="A89" i="31"/>
  <c r="A88" i="31"/>
  <c r="A87" i="31"/>
  <c r="A86" i="31"/>
  <c r="A85" i="31"/>
  <c r="A84" i="31"/>
  <c r="A83" i="31"/>
  <c r="A82" i="31"/>
  <c r="A81" i="31"/>
  <c r="A80" i="31"/>
  <c r="A79" i="31"/>
  <c r="A78" i="31"/>
  <c r="A77" i="31"/>
  <c r="A76" i="31"/>
  <c r="A75" i="31"/>
  <c r="A74" i="31"/>
  <c r="A73" i="31"/>
  <c r="A72" i="31"/>
  <c r="A71" i="31"/>
  <c r="A70" i="31"/>
  <c r="A69" i="31"/>
  <c r="A68" i="31"/>
  <c r="A67" i="31"/>
  <c r="A66" i="31"/>
  <c r="A65" i="31"/>
  <c r="A64" i="31"/>
  <c r="A63" i="31"/>
  <c r="A62" i="31"/>
  <c r="A61" i="31"/>
  <c r="A60" i="31"/>
  <c r="A59" i="31"/>
  <c r="A58" i="31"/>
  <c r="A57" i="31"/>
  <c r="A56" i="31"/>
  <c r="A55" i="31"/>
  <c r="A54" i="31"/>
  <c r="A53" i="31"/>
  <c r="A52" i="31"/>
  <c r="A51" i="31"/>
  <c r="A50" i="31"/>
  <c r="A49" i="31"/>
  <c r="A48" i="31"/>
  <c r="A47" i="31"/>
  <c r="A46" i="31"/>
  <c r="A45" i="31"/>
  <c r="A44" i="31"/>
  <c r="A43" i="31"/>
  <c r="A42" i="31"/>
  <c r="A41" i="31"/>
  <c r="A40" i="31"/>
  <c r="A39" i="31"/>
  <c r="A38" i="31"/>
  <c r="A37" i="31"/>
  <c r="A36" i="31"/>
  <c r="A35" i="31"/>
  <c r="A34" i="31"/>
  <c r="A33" i="31"/>
  <c r="A32" i="31"/>
  <c r="A31" i="31"/>
  <c r="A30" i="31"/>
  <c r="A29" i="31"/>
  <c r="A28" i="31"/>
  <c r="A27" i="31"/>
  <c r="A26" i="31"/>
  <c r="A25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Q145" i="37"/>
  <c r="P145" i="37"/>
  <c r="O145" i="37"/>
  <c r="AZ144" i="37"/>
  <c r="BF144" i="37" s="1"/>
  <c r="AY144" i="37"/>
  <c r="BA144" i="37" s="1"/>
  <c r="AX144" i="37"/>
  <c r="AW144" i="37"/>
  <c r="AV144" i="37"/>
  <c r="BB144" i="37" s="1"/>
  <c r="AU144" i="37"/>
  <c r="AQ144" i="37"/>
  <c r="AS144" i="37" s="1"/>
  <c r="AP144" i="37"/>
  <c r="AR144" i="37" s="1"/>
  <c r="AK144" i="37"/>
  <c r="AG144" i="37"/>
  <c r="AI144" i="37" s="1"/>
  <c r="AF144" i="37"/>
  <c r="AH144" i="37" s="1"/>
  <c r="AE144" i="37"/>
  <c r="AC144" i="37"/>
  <c r="AA144" i="37"/>
  <c r="Z144" i="37"/>
  <c r="S144" i="37"/>
  <c r="U144" i="37" s="1"/>
  <c r="R144" i="37"/>
  <c r="T144" i="37" s="1"/>
  <c r="Q144" i="37"/>
  <c r="P144" i="37"/>
  <c r="O144" i="37"/>
  <c r="AZ143" i="37"/>
  <c r="BF143" i="37" s="1"/>
  <c r="AY143" i="37"/>
  <c r="BA143" i="37" s="1"/>
  <c r="AX143" i="37"/>
  <c r="AW143" i="37"/>
  <c r="AV143" i="37"/>
  <c r="BB143" i="37" s="1"/>
  <c r="AU143" i="37"/>
  <c r="AQ143" i="37"/>
  <c r="AS143" i="37" s="1"/>
  <c r="AP143" i="37"/>
  <c r="AR143" i="37" s="1"/>
  <c r="AK143" i="37"/>
  <c r="AG143" i="37"/>
  <c r="AI143" i="37" s="1"/>
  <c r="AF143" i="37"/>
  <c r="AH143" i="37" s="1"/>
  <c r="AE143" i="37"/>
  <c r="AC143" i="37"/>
  <c r="AA143" i="37"/>
  <c r="Z143" i="37"/>
  <c r="S143" i="37"/>
  <c r="U143" i="37" s="1"/>
  <c r="R143" i="37"/>
  <c r="T143" i="37" s="1"/>
  <c r="Q143" i="37"/>
  <c r="P143" i="37"/>
  <c r="O143" i="37"/>
  <c r="AZ142" i="37"/>
  <c r="BF142" i="37" s="1"/>
  <c r="AY142" i="37"/>
  <c r="BA142" i="37" s="1"/>
  <c r="AX142" i="37"/>
  <c r="AW142" i="37"/>
  <c r="AV142" i="37"/>
  <c r="BB142" i="37" s="1"/>
  <c r="AU142" i="37"/>
  <c r="AQ142" i="37"/>
  <c r="AS142" i="37" s="1"/>
  <c r="AP142" i="37"/>
  <c r="AR142" i="37" s="1"/>
  <c r="AK142" i="37"/>
  <c r="AG142" i="37"/>
  <c r="AI142" i="37" s="1"/>
  <c r="AF142" i="37"/>
  <c r="AH142" i="37" s="1"/>
  <c r="AE142" i="37"/>
  <c r="AC142" i="37"/>
  <c r="AA142" i="37"/>
  <c r="Z142" i="37"/>
  <c r="S142" i="37"/>
  <c r="U142" i="37" s="1"/>
  <c r="R142" i="37"/>
  <c r="T142" i="37" s="1"/>
  <c r="Q142" i="37"/>
  <c r="P142" i="37"/>
  <c r="O142" i="37"/>
  <c r="AZ141" i="37"/>
  <c r="BF141" i="37" s="1"/>
  <c r="AY141" i="37"/>
  <c r="BA141" i="37" s="1"/>
  <c r="AX141" i="37"/>
  <c r="AW141" i="37"/>
  <c r="AV141" i="37"/>
  <c r="BB141" i="37" s="1"/>
  <c r="AU141" i="37"/>
  <c r="AQ141" i="37"/>
  <c r="AS141" i="37" s="1"/>
  <c r="AP141" i="37"/>
  <c r="AR141" i="37" s="1"/>
  <c r="AK141" i="37"/>
  <c r="AG141" i="37"/>
  <c r="AI141" i="37" s="1"/>
  <c r="AF141" i="37"/>
  <c r="AH141" i="37" s="1"/>
  <c r="AE141" i="37"/>
  <c r="AC141" i="37"/>
  <c r="AA141" i="37"/>
  <c r="Z141" i="37"/>
  <c r="S141" i="37"/>
  <c r="U141" i="37" s="1"/>
  <c r="R141" i="37"/>
  <c r="T141" i="37" s="1"/>
  <c r="Q141" i="37"/>
  <c r="P141" i="37"/>
  <c r="O141" i="37"/>
  <c r="AZ140" i="37"/>
  <c r="BF140" i="37" s="1"/>
  <c r="AY140" i="37"/>
  <c r="BA140" i="37" s="1"/>
  <c r="AX140" i="37"/>
  <c r="AW140" i="37"/>
  <c r="AV140" i="37"/>
  <c r="BB140" i="37" s="1"/>
  <c r="AU140" i="37"/>
  <c r="AQ140" i="37"/>
  <c r="AS140" i="37" s="1"/>
  <c r="AP140" i="37"/>
  <c r="AR140" i="37" s="1"/>
  <c r="AK140" i="37"/>
  <c r="AG140" i="37"/>
  <c r="AI140" i="37" s="1"/>
  <c r="AF140" i="37"/>
  <c r="AH140" i="37" s="1"/>
  <c r="AE140" i="37"/>
  <c r="AC140" i="37"/>
  <c r="AA140" i="37"/>
  <c r="Z140" i="37"/>
  <c r="S140" i="37"/>
  <c r="U140" i="37" s="1"/>
  <c r="R140" i="37"/>
  <c r="T140" i="37" s="1"/>
  <c r="Q140" i="37"/>
  <c r="P140" i="37"/>
  <c r="O140" i="37"/>
  <c r="E150" i="2"/>
  <c r="G150" i="2" s="1"/>
  <c r="D150" i="2"/>
  <c r="F150" i="2" s="1"/>
  <c r="C150" i="2"/>
  <c r="E149" i="2"/>
  <c r="G149" i="2" s="1"/>
  <c r="D149" i="2"/>
  <c r="F149" i="2" s="1"/>
  <c r="C149" i="2"/>
  <c r="E147" i="2"/>
  <c r="G147" i="2" s="1"/>
  <c r="D147" i="2"/>
  <c r="F147" i="2" s="1"/>
  <c r="C147" i="2"/>
  <c r="E145" i="2"/>
  <c r="G145" i="2" s="1"/>
  <c r="D145" i="2"/>
  <c r="F145" i="2" s="1"/>
  <c r="C145" i="2"/>
  <c r="U140" i="2"/>
  <c r="T140" i="2"/>
  <c r="H73" i="37"/>
  <c r="G73" i="37"/>
  <c r="K140" i="2"/>
  <c r="J140" i="2"/>
  <c r="C73" i="37"/>
  <c r="U139" i="2"/>
  <c r="T139" i="2"/>
  <c r="K139" i="2"/>
  <c r="J139" i="2"/>
  <c r="U138" i="2"/>
  <c r="T138" i="2"/>
  <c r="H72" i="37"/>
  <c r="G72" i="37"/>
  <c r="K138" i="2"/>
  <c r="J138" i="2"/>
  <c r="C72" i="37"/>
  <c r="U137" i="2"/>
  <c r="T137" i="2"/>
  <c r="K137" i="2"/>
  <c r="J137" i="2"/>
  <c r="U136" i="2"/>
  <c r="T136" i="2"/>
  <c r="H71" i="37"/>
  <c r="G71" i="37"/>
  <c r="K136" i="2"/>
  <c r="J136" i="2"/>
  <c r="C71" i="37"/>
  <c r="U135" i="2"/>
  <c r="T135" i="2"/>
  <c r="K135" i="2"/>
  <c r="J135" i="2"/>
  <c r="U134" i="2"/>
  <c r="T134" i="2"/>
  <c r="H70" i="37"/>
  <c r="G70" i="37"/>
  <c r="K134" i="2"/>
  <c r="J134" i="2"/>
  <c r="C70" i="37"/>
  <c r="U133" i="2"/>
  <c r="T133" i="2"/>
  <c r="K133" i="2"/>
  <c r="J133" i="2"/>
  <c r="U132" i="2"/>
  <c r="T132" i="2"/>
  <c r="H69" i="37"/>
  <c r="G69" i="37"/>
  <c r="K132" i="2"/>
  <c r="J132" i="2"/>
  <c r="C69" i="37"/>
  <c r="U131" i="2"/>
  <c r="T131" i="2"/>
  <c r="K131" i="2"/>
  <c r="J131" i="2"/>
  <c r="U130" i="2"/>
  <c r="T130" i="2"/>
  <c r="H68" i="37"/>
  <c r="G68" i="37"/>
  <c r="K130" i="2"/>
  <c r="J130" i="2"/>
  <c r="C68" i="37"/>
  <c r="U129" i="2"/>
  <c r="T129" i="2"/>
  <c r="K129" i="2"/>
  <c r="J129" i="2"/>
  <c r="U128" i="2"/>
  <c r="T128" i="2"/>
  <c r="H67" i="37"/>
  <c r="G67" i="37"/>
  <c r="K128" i="2"/>
  <c r="J128" i="2"/>
  <c r="C67" i="37"/>
  <c r="U127" i="2"/>
  <c r="T127" i="2"/>
  <c r="K127" i="2"/>
  <c r="J127" i="2"/>
  <c r="U126" i="2"/>
  <c r="T126" i="2"/>
  <c r="H66" i="37"/>
  <c r="G66" i="37"/>
  <c r="K126" i="2"/>
  <c r="J126" i="2"/>
  <c r="C66" i="37"/>
  <c r="U125" i="2"/>
  <c r="T125" i="2"/>
  <c r="K125" i="2"/>
  <c r="J125" i="2"/>
  <c r="U124" i="2"/>
  <c r="T124" i="2"/>
  <c r="H65" i="37"/>
  <c r="G65" i="37"/>
  <c r="K124" i="2"/>
  <c r="J124" i="2"/>
  <c r="C65" i="37"/>
  <c r="U123" i="2"/>
  <c r="T123" i="2"/>
  <c r="K123" i="2"/>
  <c r="J123" i="2"/>
  <c r="U122" i="2"/>
  <c r="T122" i="2"/>
  <c r="H64" i="37"/>
  <c r="G64" i="37"/>
  <c r="K122" i="2"/>
  <c r="J122" i="2"/>
  <c r="C64" i="37"/>
  <c r="U121" i="2"/>
  <c r="T121" i="2"/>
  <c r="K121" i="2"/>
  <c r="J121" i="2"/>
  <c r="U120" i="2"/>
  <c r="T120" i="2"/>
  <c r="H63" i="37"/>
  <c r="G63" i="37"/>
  <c r="K120" i="2"/>
  <c r="J120" i="2"/>
  <c r="C63" i="37"/>
  <c r="U119" i="2"/>
  <c r="T119" i="2"/>
  <c r="K119" i="2"/>
  <c r="J119" i="2"/>
  <c r="U118" i="2"/>
  <c r="T118" i="2"/>
  <c r="H62" i="37"/>
  <c r="G62" i="37"/>
  <c r="K118" i="2"/>
  <c r="J118" i="2"/>
  <c r="C62" i="37"/>
  <c r="U117" i="2"/>
  <c r="T117" i="2"/>
  <c r="K117" i="2"/>
  <c r="J117" i="2"/>
  <c r="U116" i="2"/>
  <c r="T116" i="2"/>
  <c r="H61" i="37"/>
  <c r="G61" i="37"/>
  <c r="K116" i="2"/>
  <c r="J116" i="2"/>
  <c r="C61" i="37"/>
  <c r="U115" i="2"/>
  <c r="T115" i="2"/>
  <c r="K115" i="2"/>
  <c r="J115" i="2"/>
  <c r="U114" i="2"/>
  <c r="T114" i="2"/>
  <c r="H60" i="37"/>
  <c r="G60" i="37"/>
  <c r="K114" i="2"/>
  <c r="J114" i="2"/>
  <c r="C60" i="37"/>
  <c r="U113" i="2"/>
  <c r="T113" i="2"/>
  <c r="K113" i="2"/>
  <c r="J113" i="2"/>
  <c r="U112" i="2"/>
  <c r="T112" i="2"/>
  <c r="H59" i="37"/>
  <c r="G59" i="37"/>
  <c r="K112" i="2"/>
  <c r="J112" i="2"/>
  <c r="C59" i="37"/>
  <c r="U111" i="2"/>
  <c r="T111" i="2"/>
  <c r="K111" i="2"/>
  <c r="J111" i="2"/>
  <c r="U110" i="2"/>
  <c r="T110" i="2"/>
  <c r="H58" i="37"/>
  <c r="G58" i="37"/>
  <c r="K110" i="2"/>
  <c r="J110" i="2"/>
  <c r="C58" i="37"/>
  <c r="U109" i="2"/>
  <c r="T109" i="2"/>
  <c r="K109" i="2"/>
  <c r="J109" i="2"/>
  <c r="U108" i="2"/>
  <c r="T108" i="2"/>
  <c r="H57" i="37"/>
  <c r="G57" i="37"/>
  <c r="K108" i="2"/>
  <c r="J108" i="2"/>
  <c r="C57" i="37"/>
  <c r="U107" i="2"/>
  <c r="T107" i="2"/>
  <c r="K107" i="2"/>
  <c r="J107" i="2"/>
  <c r="U106" i="2"/>
  <c r="T106" i="2"/>
  <c r="H56" i="37"/>
  <c r="G56" i="37"/>
  <c r="K106" i="2"/>
  <c r="J106" i="2"/>
  <c r="C56" i="37"/>
  <c r="U105" i="2"/>
  <c r="T105" i="2"/>
  <c r="K105" i="2"/>
  <c r="J105" i="2"/>
  <c r="U104" i="2"/>
  <c r="T104" i="2"/>
  <c r="H55" i="37"/>
  <c r="G55" i="37"/>
  <c r="K104" i="2"/>
  <c r="J104" i="2"/>
  <c r="C55" i="37"/>
  <c r="U103" i="2"/>
  <c r="T103" i="2"/>
  <c r="K103" i="2"/>
  <c r="J103" i="2"/>
  <c r="U102" i="2"/>
  <c r="T102" i="2"/>
  <c r="H54" i="37"/>
  <c r="G54" i="37"/>
  <c r="K102" i="2"/>
  <c r="J102" i="2"/>
  <c r="C54" i="37"/>
  <c r="U101" i="2"/>
  <c r="T101" i="2"/>
  <c r="K101" i="2"/>
  <c r="J101" i="2"/>
  <c r="U100" i="2"/>
  <c r="T100" i="2"/>
  <c r="H53" i="37"/>
  <c r="G53" i="37"/>
  <c r="K100" i="2"/>
  <c r="J100" i="2"/>
  <c r="C53" i="37"/>
  <c r="U99" i="2"/>
  <c r="T99" i="2"/>
  <c r="K99" i="2"/>
  <c r="J99" i="2"/>
  <c r="U98" i="2"/>
  <c r="T98" i="2"/>
  <c r="H52" i="37"/>
  <c r="G52" i="37"/>
  <c r="K98" i="2"/>
  <c r="J98" i="2"/>
  <c r="C52" i="37"/>
  <c r="U97" i="2"/>
  <c r="T97" i="2"/>
  <c r="K97" i="2"/>
  <c r="J97" i="2"/>
  <c r="U96" i="2"/>
  <c r="T96" i="2"/>
  <c r="H51" i="37"/>
  <c r="G51" i="37"/>
  <c r="K96" i="2"/>
  <c r="J96" i="2"/>
  <c r="C51" i="37"/>
  <c r="U95" i="2"/>
  <c r="T95" i="2"/>
  <c r="K95" i="2"/>
  <c r="J95" i="2"/>
  <c r="U94" i="2"/>
  <c r="T94" i="2"/>
  <c r="H50" i="37"/>
  <c r="G50" i="37"/>
  <c r="K94" i="2"/>
  <c r="J94" i="2"/>
  <c r="C50" i="37"/>
  <c r="U93" i="2"/>
  <c r="T93" i="2"/>
  <c r="K93" i="2"/>
  <c r="J93" i="2"/>
  <c r="U92" i="2"/>
  <c r="T92" i="2"/>
  <c r="H49" i="37"/>
  <c r="G49" i="37"/>
  <c r="K92" i="2"/>
  <c r="J92" i="2"/>
  <c r="C49" i="37"/>
  <c r="U91" i="2"/>
  <c r="T91" i="2"/>
  <c r="K91" i="2"/>
  <c r="J91" i="2"/>
  <c r="U90" i="2"/>
  <c r="T90" i="2"/>
  <c r="H48" i="37"/>
  <c r="G48" i="37"/>
  <c r="K90" i="2"/>
  <c r="J90" i="2"/>
  <c r="C48" i="37"/>
  <c r="U89" i="2"/>
  <c r="T89" i="2"/>
  <c r="K89" i="2"/>
  <c r="J89" i="2"/>
  <c r="U88" i="2"/>
  <c r="T88" i="2"/>
  <c r="H47" i="37"/>
  <c r="G47" i="37"/>
  <c r="K88" i="2"/>
  <c r="J88" i="2"/>
  <c r="C47" i="37"/>
  <c r="U87" i="2"/>
  <c r="T87" i="2"/>
  <c r="K87" i="2"/>
  <c r="J87" i="2"/>
  <c r="U86" i="2"/>
  <c r="T86" i="2"/>
  <c r="H46" i="37"/>
  <c r="G46" i="37"/>
  <c r="K86" i="2"/>
  <c r="J86" i="2"/>
  <c r="C46" i="37"/>
  <c r="U85" i="2"/>
  <c r="T85" i="2"/>
  <c r="K85" i="2"/>
  <c r="J85" i="2"/>
  <c r="U84" i="2"/>
  <c r="T84" i="2"/>
  <c r="H45" i="37"/>
  <c r="G45" i="37"/>
  <c r="K84" i="2"/>
  <c r="J84" i="2"/>
  <c r="C45" i="37"/>
  <c r="U83" i="2"/>
  <c r="T83" i="2"/>
  <c r="K83" i="2"/>
  <c r="J83" i="2"/>
  <c r="U82" i="2"/>
  <c r="T82" i="2"/>
  <c r="H44" i="37"/>
  <c r="G44" i="37"/>
  <c r="K82" i="2"/>
  <c r="J82" i="2"/>
  <c r="C44" i="37"/>
  <c r="U81" i="2"/>
  <c r="T81" i="2"/>
  <c r="K81" i="2"/>
  <c r="J81" i="2"/>
  <c r="U80" i="2"/>
  <c r="T80" i="2"/>
  <c r="H43" i="37"/>
  <c r="G43" i="37"/>
  <c r="K80" i="2"/>
  <c r="J80" i="2"/>
  <c r="C43" i="37"/>
  <c r="U79" i="2"/>
  <c r="T79" i="2"/>
  <c r="K79" i="2"/>
  <c r="J79" i="2"/>
  <c r="U78" i="2"/>
  <c r="T78" i="2"/>
  <c r="H42" i="37"/>
  <c r="G42" i="37"/>
  <c r="K78" i="2"/>
  <c r="J78" i="2"/>
  <c r="C42" i="37"/>
  <c r="U77" i="2"/>
  <c r="T77" i="2"/>
  <c r="K77" i="2"/>
  <c r="J77" i="2"/>
  <c r="U76" i="2"/>
  <c r="T76" i="2"/>
  <c r="H41" i="37"/>
  <c r="G41" i="37"/>
  <c r="K76" i="2"/>
  <c r="J76" i="2"/>
  <c r="C41" i="37"/>
  <c r="U75" i="2"/>
  <c r="T75" i="2"/>
  <c r="K75" i="2"/>
  <c r="J75" i="2"/>
  <c r="U74" i="2"/>
  <c r="T74" i="2"/>
  <c r="H40" i="37"/>
  <c r="G40" i="37"/>
  <c r="K74" i="2"/>
  <c r="J74" i="2"/>
  <c r="C40" i="37"/>
  <c r="U73" i="2"/>
  <c r="T73" i="2"/>
  <c r="K73" i="2"/>
  <c r="J73" i="2"/>
  <c r="U72" i="2"/>
  <c r="T72" i="2"/>
  <c r="H39" i="37"/>
  <c r="G39" i="37"/>
  <c r="K72" i="2"/>
  <c r="J72" i="2"/>
  <c r="C39" i="37"/>
  <c r="U71" i="2"/>
  <c r="T71" i="2"/>
  <c r="K71" i="2"/>
  <c r="J71" i="2"/>
  <c r="U70" i="2"/>
  <c r="T70" i="2"/>
  <c r="H38" i="37"/>
  <c r="G38" i="37"/>
  <c r="K70" i="2"/>
  <c r="J70" i="2"/>
  <c r="C38" i="37"/>
  <c r="U69" i="2"/>
  <c r="T69" i="2"/>
  <c r="K69" i="2"/>
  <c r="J69" i="2"/>
  <c r="U68" i="2"/>
  <c r="T68" i="2"/>
  <c r="H37" i="37"/>
  <c r="G37" i="37"/>
  <c r="K68" i="2"/>
  <c r="J68" i="2"/>
  <c r="C37" i="37"/>
  <c r="U67" i="2"/>
  <c r="T67" i="2"/>
  <c r="K67" i="2"/>
  <c r="J67" i="2"/>
  <c r="U66" i="2"/>
  <c r="T66" i="2"/>
  <c r="H36" i="37"/>
  <c r="G36" i="37"/>
  <c r="K66" i="2"/>
  <c r="J66" i="2"/>
  <c r="C36" i="37"/>
  <c r="U65" i="2"/>
  <c r="T65" i="2"/>
  <c r="K65" i="2"/>
  <c r="J65" i="2"/>
  <c r="U64" i="2"/>
  <c r="T64" i="2"/>
  <c r="H35" i="37"/>
  <c r="G35" i="37"/>
  <c r="K64" i="2"/>
  <c r="J64" i="2"/>
  <c r="C35" i="37"/>
  <c r="U63" i="2"/>
  <c r="T63" i="2"/>
  <c r="K63" i="2"/>
  <c r="J63" i="2"/>
  <c r="U62" i="2"/>
  <c r="T62" i="2"/>
  <c r="H34" i="37"/>
  <c r="G34" i="37"/>
  <c r="K62" i="2"/>
  <c r="J62" i="2"/>
  <c r="C34" i="37"/>
  <c r="U61" i="2"/>
  <c r="T61" i="2"/>
  <c r="K61" i="2"/>
  <c r="J61" i="2"/>
  <c r="U60" i="2"/>
  <c r="T60" i="2"/>
  <c r="H33" i="37"/>
  <c r="G33" i="37"/>
  <c r="K60" i="2"/>
  <c r="J60" i="2"/>
  <c r="C33" i="37"/>
  <c r="U59" i="2"/>
  <c r="T59" i="2"/>
  <c r="K59" i="2"/>
  <c r="J59" i="2"/>
  <c r="U58" i="2"/>
  <c r="T58" i="2"/>
  <c r="H32" i="37"/>
  <c r="G32" i="37"/>
  <c r="K58" i="2"/>
  <c r="J58" i="2"/>
  <c r="C32" i="37"/>
  <c r="U57" i="2"/>
  <c r="T57" i="2"/>
  <c r="K57" i="2"/>
  <c r="J57" i="2"/>
  <c r="U56" i="2"/>
  <c r="T56" i="2"/>
  <c r="H31" i="37"/>
  <c r="G31" i="37"/>
  <c r="K56" i="2"/>
  <c r="J56" i="2"/>
  <c r="C31" i="37"/>
  <c r="U55" i="2"/>
  <c r="T55" i="2"/>
  <c r="K55" i="2"/>
  <c r="J55" i="2"/>
  <c r="U54" i="2"/>
  <c r="T54" i="2"/>
  <c r="H30" i="37"/>
  <c r="G30" i="37"/>
  <c r="K54" i="2"/>
  <c r="J54" i="2"/>
  <c r="C30" i="37"/>
  <c r="U53" i="2"/>
  <c r="T53" i="2"/>
  <c r="K53" i="2"/>
  <c r="J53" i="2"/>
  <c r="U52" i="2"/>
  <c r="T52" i="2"/>
  <c r="H29" i="37"/>
  <c r="G29" i="37"/>
  <c r="K52" i="2"/>
  <c r="J52" i="2"/>
  <c r="C29" i="37"/>
  <c r="U51" i="2"/>
  <c r="T51" i="2"/>
  <c r="K51" i="2"/>
  <c r="J51" i="2"/>
  <c r="U50" i="2"/>
  <c r="T50" i="2"/>
  <c r="H28" i="37"/>
  <c r="G28" i="37"/>
  <c r="K50" i="2"/>
  <c r="J50" i="2"/>
  <c r="C28" i="37"/>
  <c r="U49" i="2"/>
  <c r="T49" i="2"/>
  <c r="K49" i="2"/>
  <c r="J49" i="2"/>
  <c r="U48" i="2"/>
  <c r="T48" i="2"/>
  <c r="H27" i="37"/>
  <c r="G27" i="37"/>
  <c r="K48" i="2"/>
  <c r="J48" i="2"/>
  <c r="C27" i="37"/>
  <c r="U47" i="2"/>
  <c r="T47" i="2"/>
  <c r="K47" i="2"/>
  <c r="J47" i="2"/>
  <c r="U46" i="2"/>
  <c r="T46" i="2"/>
  <c r="H26" i="37"/>
  <c r="G26" i="37"/>
  <c r="K46" i="2"/>
  <c r="J46" i="2"/>
  <c r="C26" i="37"/>
  <c r="U45" i="2"/>
  <c r="T45" i="2"/>
  <c r="K45" i="2"/>
  <c r="J45" i="2"/>
  <c r="U44" i="2"/>
  <c r="T44" i="2"/>
  <c r="H25" i="37"/>
  <c r="G25" i="37"/>
  <c r="K44" i="2"/>
  <c r="J44" i="2"/>
  <c r="C25" i="37"/>
  <c r="U43" i="2"/>
  <c r="T43" i="2"/>
  <c r="K43" i="2"/>
  <c r="J43" i="2"/>
  <c r="U42" i="2"/>
  <c r="T42" i="2"/>
  <c r="H24" i="37"/>
  <c r="G24" i="37"/>
  <c r="K42" i="2"/>
  <c r="J42" i="2"/>
  <c r="C24" i="37"/>
  <c r="U41" i="2"/>
  <c r="T41" i="2"/>
  <c r="K41" i="2"/>
  <c r="J41" i="2"/>
  <c r="U40" i="2"/>
  <c r="T40" i="2"/>
  <c r="H23" i="37"/>
  <c r="G23" i="37"/>
  <c r="K40" i="2"/>
  <c r="J40" i="2"/>
  <c r="C23" i="37"/>
  <c r="U39" i="2"/>
  <c r="T39" i="2"/>
  <c r="K39" i="2"/>
  <c r="J39" i="2"/>
  <c r="U38" i="2"/>
  <c r="T38" i="2"/>
  <c r="H22" i="37"/>
  <c r="G22" i="37"/>
  <c r="K38" i="2"/>
  <c r="J38" i="2"/>
  <c r="C22" i="37"/>
  <c r="U37" i="2"/>
  <c r="T37" i="2"/>
  <c r="K37" i="2"/>
  <c r="J37" i="2"/>
  <c r="U36" i="2"/>
  <c r="T36" i="2"/>
  <c r="H21" i="37"/>
  <c r="G21" i="37"/>
  <c r="K36" i="2"/>
  <c r="J36" i="2"/>
  <c r="C21" i="37"/>
  <c r="U35" i="2"/>
  <c r="T35" i="2"/>
  <c r="K35" i="2"/>
  <c r="J35" i="2"/>
  <c r="U34" i="2"/>
  <c r="T34" i="2"/>
  <c r="H20" i="37"/>
  <c r="G20" i="37"/>
  <c r="K34" i="2"/>
  <c r="J34" i="2"/>
  <c r="C20" i="37"/>
  <c r="U33" i="2"/>
  <c r="T33" i="2"/>
  <c r="K33" i="2"/>
  <c r="J33" i="2"/>
  <c r="U32" i="2"/>
  <c r="T32" i="2"/>
  <c r="H19" i="37"/>
  <c r="G19" i="37"/>
  <c r="K32" i="2"/>
  <c r="J32" i="2"/>
  <c r="C19" i="37"/>
  <c r="U31" i="2"/>
  <c r="T31" i="2"/>
  <c r="K31" i="2"/>
  <c r="J31" i="2"/>
  <c r="U30" i="2"/>
  <c r="T30" i="2"/>
  <c r="H18" i="37"/>
  <c r="G18" i="37"/>
  <c r="K30" i="2"/>
  <c r="J30" i="2"/>
  <c r="C18" i="37"/>
  <c r="U29" i="2"/>
  <c r="T29" i="2"/>
  <c r="K29" i="2"/>
  <c r="J29" i="2"/>
  <c r="U28" i="2"/>
  <c r="T28" i="2"/>
  <c r="H17" i="37"/>
  <c r="G17" i="37"/>
  <c r="K28" i="2"/>
  <c r="J28" i="2"/>
  <c r="C17" i="37"/>
  <c r="U27" i="2"/>
  <c r="T27" i="2"/>
  <c r="K27" i="2"/>
  <c r="J27" i="2"/>
  <c r="U26" i="2"/>
  <c r="T26" i="2"/>
  <c r="H16" i="37"/>
  <c r="G16" i="37"/>
  <c r="K26" i="2"/>
  <c r="J26" i="2"/>
  <c r="C16" i="37"/>
  <c r="U25" i="2"/>
  <c r="T25" i="2"/>
  <c r="K25" i="2"/>
  <c r="J25" i="2"/>
  <c r="U24" i="2"/>
  <c r="T24" i="2"/>
  <c r="H15" i="37"/>
  <c r="G15" i="37"/>
  <c r="K24" i="2"/>
  <c r="J24" i="2"/>
  <c r="C15" i="37"/>
  <c r="U23" i="2"/>
  <c r="T23" i="2"/>
  <c r="K23" i="2"/>
  <c r="J23" i="2"/>
  <c r="U22" i="2"/>
  <c r="T22" i="2"/>
  <c r="H14" i="37"/>
  <c r="G14" i="37"/>
  <c r="K22" i="2"/>
  <c r="J22" i="2"/>
  <c r="C14" i="37"/>
  <c r="U21" i="2"/>
  <c r="T21" i="2"/>
  <c r="K21" i="2"/>
  <c r="J21" i="2"/>
  <c r="U20" i="2"/>
  <c r="T20" i="2"/>
  <c r="H13" i="37"/>
  <c r="G13" i="37"/>
  <c r="K20" i="2"/>
  <c r="J20" i="2"/>
  <c r="C13" i="37"/>
  <c r="U19" i="2"/>
  <c r="T19" i="2"/>
  <c r="K19" i="2"/>
  <c r="J19" i="2"/>
  <c r="U18" i="2"/>
  <c r="T18" i="2"/>
  <c r="H12" i="37"/>
  <c r="G12" i="37"/>
  <c r="K18" i="2"/>
  <c r="J18" i="2"/>
  <c r="C12" i="37"/>
  <c r="U17" i="2"/>
  <c r="T17" i="2"/>
  <c r="K17" i="2"/>
  <c r="J17" i="2"/>
  <c r="U16" i="2"/>
  <c r="T16" i="2"/>
  <c r="H11" i="37"/>
  <c r="G11" i="37"/>
  <c r="K16" i="2"/>
  <c r="J16" i="2"/>
  <c r="C11" i="37"/>
  <c r="U15" i="2"/>
  <c r="T15" i="2"/>
  <c r="K15" i="2"/>
  <c r="J15" i="2"/>
  <c r="U14" i="2"/>
  <c r="T14" i="2"/>
  <c r="H10" i="37"/>
  <c r="G10" i="37"/>
  <c r="K14" i="2"/>
  <c r="J14" i="2"/>
  <c r="C10" i="37"/>
  <c r="U13" i="2"/>
  <c r="T13" i="2"/>
  <c r="K13" i="2"/>
  <c r="J13" i="2"/>
  <c r="U12" i="2"/>
  <c r="T12" i="2"/>
  <c r="H9" i="37"/>
  <c r="G9" i="37"/>
  <c r="K12" i="2"/>
  <c r="J12" i="2"/>
  <c r="C9" i="37"/>
  <c r="U11" i="2"/>
  <c r="T11" i="2"/>
  <c r="K11" i="2"/>
  <c r="J11" i="2"/>
  <c r="U10" i="2"/>
  <c r="T10" i="2"/>
  <c r="H8" i="37"/>
  <c r="G8" i="37"/>
  <c r="K10" i="2"/>
  <c r="J10" i="2"/>
  <c r="C8" i="37"/>
  <c r="U9" i="2"/>
  <c r="T9" i="2"/>
  <c r="K9" i="2"/>
  <c r="J9" i="2"/>
  <c r="U8" i="2"/>
  <c r="T8" i="2"/>
  <c r="H7" i="37"/>
  <c r="G7" i="37"/>
  <c r="K8" i="2"/>
  <c r="J8" i="2"/>
  <c r="C7" i="37"/>
  <c r="U7" i="2"/>
  <c r="T7" i="2"/>
  <c r="K7" i="2"/>
  <c r="J7" i="2"/>
  <c r="U6" i="2"/>
  <c r="T6" i="2"/>
  <c r="H6" i="37"/>
  <c r="G6" i="37"/>
  <c r="K6" i="2"/>
  <c r="J6" i="2"/>
  <c r="C6" i="37"/>
  <c r="I9" i="34" l="1"/>
</calcChain>
</file>

<file path=xl/sharedStrings.xml><?xml version="1.0" encoding="utf-8"?>
<sst xmlns="http://schemas.openxmlformats.org/spreadsheetml/2006/main" count="746" uniqueCount="107">
  <si>
    <t>area</t>
    <phoneticPr fontId="2" type="noConversion"/>
  </si>
  <si>
    <t>650°C</t>
    <phoneticPr fontId="2" type="noConversion"/>
  </si>
  <si>
    <t xml:space="preserve"> 600°C</t>
    <phoneticPr fontId="2" type="noConversion"/>
  </si>
  <si>
    <t>550°C</t>
    <phoneticPr fontId="2" type="noConversion"/>
  </si>
  <si>
    <t>500°C</t>
    <phoneticPr fontId="2" type="noConversion"/>
  </si>
  <si>
    <t xml:space="preserve"> OCV</t>
    <phoneticPr fontId="2" type="noConversion"/>
  </si>
  <si>
    <t>750mV</t>
    <phoneticPr fontId="2" type="noConversion"/>
  </si>
  <si>
    <t>550mV</t>
    <phoneticPr fontId="2" type="noConversion"/>
  </si>
  <si>
    <t>Func.</t>
    <phoneticPr fontId="2" type="noConversion"/>
  </si>
  <si>
    <t>Freq</t>
  </si>
  <si>
    <t>XY</t>
  </si>
  <si>
    <t xml:space="preserve">Zreal </t>
    <phoneticPr fontId="3" type="noConversion"/>
  </si>
  <si>
    <t>­Zimag</t>
    <phoneticPr fontId="3" type="noConversion"/>
  </si>
  <si>
    <t>Zreal (Fit)</t>
    <phoneticPr fontId="2" type="noConversion"/>
  </si>
  <si>
    <t>Zimag (Fit)</t>
    <phoneticPr fontId="2" type="noConversion"/>
  </si>
  <si>
    <t>Zreal</t>
  </si>
  <si>
    <t>Zimag</t>
  </si>
  <si>
    <t>Hz</t>
  </si>
  <si>
    <t>ZCURVE (650_[EIS]OCV_#1.DTA)</t>
  </si>
  <si>
    <t>(Ω cm2)</t>
  </si>
  <si>
    <t>ohm</t>
  </si>
  <si>
    <t>(Ω cm2)</t>
    <phoneticPr fontId="2" type="noConversion"/>
  </si>
  <si>
    <t>ZCURVE (650_[EIS]750mV_#1.DTA)</t>
  </si>
  <si>
    <t>ZCURVE (650_[EIS]550mV_#1.DTA)</t>
  </si>
  <si>
    <t>ZCURVE (600_[EIS]OCV_#1.DTA)</t>
  </si>
  <si>
    <t>ZCURVE (600_[EIS]750mV_#1.DTA)</t>
  </si>
  <si>
    <t>ZCURVE (600_[EIS]550mV_#1.DTA)</t>
  </si>
  <si>
    <t>ohm</t>
    <phoneticPr fontId="2" type="noConversion"/>
  </si>
  <si>
    <t>pol</t>
    <phoneticPr fontId="2" type="noConversion"/>
  </si>
  <si>
    <t xml:space="preserve"> 650°C</t>
    <phoneticPr fontId="2" type="noConversion"/>
  </si>
  <si>
    <t xml:space="preserve"> 550°C</t>
    <phoneticPr fontId="2" type="noConversion"/>
  </si>
  <si>
    <t xml:space="preserve"> 500°C</t>
    <phoneticPr fontId="2" type="noConversion"/>
  </si>
  <si>
    <t>750 mV</t>
    <phoneticPr fontId="2" type="noConversion"/>
  </si>
  <si>
    <t>550 mV</t>
    <phoneticPr fontId="2" type="noConversion"/>
  </si>
  <si>
    <t>Freq</t>
    <phoneticPr fontId="2" type="noConversion"/>
  </si>
  <si>
    <t>Zreal, func</t>
    <phoneticPr fontId="2" type="noConversion"/>
  </si>
  <si>
    <t>­Zimag, func</t>
    <phoneticPr fontId="3" type="noConversion"/>
  </si>
  <si>
    <t>Zreal</t>
    <phoneticPr fontId="2" type="noConversion"/>
  </si>
  <si>
    <r>
      <t>Func. (Ω cm</t>
    </r>
    <r>
      <rPr>
        <vertAlign val="superscript"/>
        <sz val="11"/>
        <color theme="1"/>
        <rFont val="맑은 고딕"/>
        <family val="3"/>
        <charset val="129"/>
      </rPr>
      <t>2</t>
    </r>
    <r>
      <rPr>
        <sz val="11"/>
        <color theme="1"/>
        <rFont val="맑은 고딕"/>
        <family val="3"/>
        <charset val="129"/>
      </rPr>
      <t>)</t>
    </r>
    <phoneticPr fontId="3" type="noConversion"/>
  </si>
  <si>
    <t>total</t>
    <phoneticPr fontId="2" type="noConversion"/>
  </si>
  <si>
    <t>섭씨</t>
    <phoneticPr fontId="3" type="noConversion"/>
  </si>
  <si>
    <t>x</t>
    <phoneticPr fontId="3" type="noConversion"/>
  </si>
  <si>
    <t>LSC_this</t>
    <phoneticPr fontId="3" type="noConversion"/>
  </si>
  <si>
    <t>LSC_origin</t>
    <phoneticPr fontId="3" type="noConversion"/>
  </si>
  <si>
    <t>1000/T</t>
    <phoneticPr fontId="3" type="noConversion"/>
  </si>
  <si>
    <t>Ohmic</t>
    <phoneticPr fontId="3" type="noConversion"/>
  </si>
  <si>
    <t>Activation energy cal.</t>
    <phoneticPr fontId="3" type="noConversion"/>
  </si>
  <si>
    <t>ohm</t>
    <phoneticPr fontId="3" type="noConversion"/>
  </si>
  <si>
    <t>ASRpol</t>
    <phoneticPr fontId="3" type="noConversion"/>
  </si>
  <si>
    <t>Slope</t>
    <phoneticPr fontId="3" type="noConversion"/>
  </si>
  <si>
    <t>Ea (eV)</t>
    <phoneticPr fontId="3" type="noConversion"/>
  </si>
  <si>
    <t>LSC_now</t>
    <phoneticPr fontId="3" type="noConversion"/>
  </si>
  <si>
    <t>Pol.</t>
    <phoneticPr fontId="3" type="noConversion"/>
  </si>
  <si>
    <t>pol</t>
    <phoneticPr fontId="3" type="noConversion"/>
  </si>
  <si>
    <t>입력해야함</t>
    <phoneticPr fontId="2" type="noConversion"/>
  </si>
  <si>
    <t>Area :</t>
    <phoneticPr fontId="2" type="noConversion"/>
  </si>
  <si>
    <t>Thickness :</t>
    <phoneticPr fontId="2" type="noConversion"/>
  </si>
  <si>
    <t>14um</t>
    <phoneticPr fontId="2" type="noConversion"/>
  </si>
  <si>
    <t>Fitting Model: v02/Rohm fixed</t>
    <phoneticPr fontId="2" type="noConversion"/>
  </si>
  <si>
    <t>650C</t>
    <phoneticPr fontId="2" type="noConversion"/>
  </si>
  <si>
    <t>600C</t>
    <phoneticPr fontId="2" type="noConversion"/>
  </si>
  <si>
    <t>OCV</t>
    <phoneticPr fontId="2" type="noConversion"/>
  </si>
  <si>
    <t>950mV</t>
    <phoneticPr fontId="2" type="noConversion"/>
  </si>
  <si>
    <t>Rohm</t>
  </si>
  <si>
    <t>Yo1</t>
  </si>
  <si>
    <t>a1</t>
  </si>
  <si>
    <t>R1</t>
  </si>
  <si>
    <t>Yo2</t>
  </si>
  <si>
    <t>a2</t>
  </si>
  <si>
    <t>R2</t>
  </si>
  <si>
    <t>Yo3</t>
  </si>
  <si>
    <t>a3</t>
  </si>
  <si>
    <t>R3</t>
  </si>
  <si>
    <t>Goodness of Fit</t>
  </si>
  <si>
    <t>ASRohm</t>
    <phoneticPr fontId="2" type="noConversion"/>
  </si>
  <si>
    <t>ASRpol</t>
    <phoneticPr fontId="2" type="noConversion"/>
  </si>
  <si>
    <t>C1</t>
    <phoneticPr fontId="2" type="noConversion"/>
  </si>
  <si>
    <t>ASC1</t>
    <phoneticPr fontId="2" type="noConversion"/>
  </si>
  <si>
    <t>ASR1</t>
    <phoneticPr fontId="2" type="noConversion"/>
  </si>
  <si>
    <t>F1</t>
    <phoneticPr fontId="2" type="noConversion"/>
  </si>
  <si>
    <t>C2</t>
    <phoneticPr fontId="2" type="noConversion"/>
  </si>
  <si>
    <t>ASC2</t>
    <phoneticPr fontId="2" type="noConversion"/>
  </si>
  <si>
    <t>ASR2</t>
    <phoneticPr fontId="2" type="noConversion"/>
  </si>
  <si>
    <t>F2</t>
    <phoneticPr fontId="2" type="noConversion"/>
  </si>
  <si>
    <t>C3</t>
    <phoneticPr fontId="2" type="noConversion"/>
  </si>
  <si>
    <t>ASC3</t>
    <phoneticPr fontId="2" type="noConversion"/>
  </si>
  <si>
    <t>ASR3</t>
    <phoneticPr fontId="2" type="noConversion"/>
  </si>
  <si>
    <t>F3</t>
    <phoneticPr fontId="2" type="noConversion"/>
  </si>
  <si>
    <t>550C</t>
    <phoneticPr fontId="2" type="noConversion"/>
  </si>
  <si>
    <t>500C</t>
    <phoneticPr fontId="2" type="noConversion"/>
  </si>
  <si>
    <t>Area</t>
    <phoneticPr fontId="2" type="noConversion"/>
  </si>
  <si>
    <t>cm2</t>
    <phoneticPr fontId="2" type="noConversion"/>
  </si>
  <si>
    <t>Vf</t>
  </si>
  <si>
    <t>Im</t>
  </si>
  <si>
    <t>Current density</t>
    <phoneticPr fontId="2" type="noConversion"/>
  </si>
  <si>
    <t>Cell voltage</t>
    <phoneticPr fontId="2" type="noConversion"/>
  </si>
  <si>
    <t>Power density</t>
    <phoneticPr fontId="2" type="noConversion"/>
  </si>
  <si>
    <t>Peak</t>
    <phoneticPr fontId="2" type="noConversion"/>
  </si>
  <si>
    <t>V vs. Ref.</t>
  </si>
  <si>
    <t>A</t>
  </si>
  <si>
    <t>[A/cm2]</t>
  </si>
  <si>
    <t>[V]</t>
  </si>
  <si>
    <t>[mW/cm2]</t>
    <phoneticPr fontId="2" type="noConversion"/>
  </si>
  <si>
    <t>CURVE (500_LSV_#1.DTA)</t>
  </si>
  <si>
    <t>Temperature</t>
    <phoneticPr fontId="2" type="noConversion"/>
  </si>
  <si>
    <t>Peak power density</t>
    <phoneticPr fontId="2" type="noConversion"/>
  </si>
  <si>
    <t>Decrease 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</si>
</sst>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);[Red]\(0\)"/>
    <numFmt numFmtId="178" formatCode="0.0E+00"/>
    <numFmt numFmtId="179" formatCode="0.0000_);[Red]\(0.0000\)"/>
  </numFmts>
  <fonts count="2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20"/>
      <color theme="1"/>
      <name val="맑은 고딕"/>
      <family val="3"/>
      <charset val="129"/>
    </font>
    <font>
      <sz val="20"/>
      <color theme="0"/>
      <name val="맑은 고딕"/>
      <family val="3"/>
      <charset val="129"/>
    </font>
    <font>
      <sz val="11"/>
      <color theme="1"/>
      <name val="Malgun Gothic Semilight"/>
      <family val="2"/>
      <charset val="129"/>
    </font>
    <font>
      <sz val="11"/>
      <color theme="1"/>
      <name val="Malgun Gothic Semilight"/>
      <family val="3"/>
      <charset val="129"/>
    </font>
    <font>
      <b/>
      <sz val="11"/>
      <color theme="1"/>
      <name val="맑은 고딕"/>
      <family val="3"/>
      <charset val="129"/>
    </font>
    <font>
      <b/>
      <sz val="20"/>
      <color theme="0"/>
      <name val="Malgun Gothic Semilight"/>
      <family val="2"/>
      <charset val="129"/>
    </font>
    <font>
      <b/>
      <sz val="20"/>
      <color theme="0"/>
      <name val="Malgun Gothic Semilight"/>
      <family val="3"/>
      <charset val="129"/>
    </font>
    <font>
      <b/>
      <sz val="20"/>
      <color theme="1"/>
      <name val="Malgun Gothic Semilight"/>
      <family val="3"/>
      <charset val="129"/>
    </font>
    <font>
      <b/>
      <sz val="15"/>
      <color theme="0"/>
      <name val="Malgun Gothic Semilight"/>
      <family val="2"/>
      <charset val="129"/>
    </font>
    <font>
      <b/>
      <sz val="11"/>
      <color theme="1"/>
      <name val="Malgun Gothic Semilight"/>
      <family val="3"/>
      <charset val="129"/>
    </font>
    <font>
      <b/>
      <sz val="20"/>
      <color theme="1"/>
      <name val="Malgun Gothic Semilight"/>
      <family val="2"/>
      <charset val="129"/>
    </font>
    <font>
      <b/>
      <sz val="11"/>
      <color theme="1"/>
      <name val="Malgun Gothic Semilight"/>
      <family val="2"/>
      <charset val="129"/>
    </font>
    <font>
      <b/>
      <sz val="15"/>
      <color theme="0"/>
      <name val="맑은 고딕"/>
      <family val="3"/>
      <charset val="129"/>
    </font>
    <font>
      <b/>
      <sz val="20"/>
      <color theme="1"/>
      <name val="맑은 고딕"/>
      <family val="3"/>
      <charset val="129"/>
    </font>
    <font>
      <b/>
      <sz val="20"/>
      <color theme="0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4705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1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1" fontId="4" fillId="0" borderId="0" xfId="0" applyNumberFormat="1" applyFont="1" applyAlignment="1">
      <alignment vertical="center"/>
    </xf>
    <xf numFmtId="11" fontId="4" fillId="0" borderId="0" xfId="0" applyNumberFormat="1" applyFont="1"/>
    <xf numFmtId="0" fontId="7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1" fontId="8" fillId="0" borderId="0" xfId="0" applyNumberFormat="1" applyFont="1" applyAlignment="1">
      <alignment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11" fontId="4" fillId="0" borderId="5" xfId="0" applyNumberFormat="1" applyFont="1" applyBorder="1"/>
    <xf numFmtId="11" fontId="4" fillId="0" borderId="2" xfId="0" applyNumberFormat="1" applyFont="1" applyBorder="1"/>
    <xf numFmtId="11" fontId="4" fillId="0" borderId="3" xfId="0" applyNumberFormat="1" applyFont="1" applyBorder="1"/>
    <xf numFmtId="11" fontId="4" fillId="0" borderId="6" xfId="0" applyNumberFormat="1" applyFont="1" applyBorder="1"/>
    <xf numFmtId="11" fontId="4" fillId="0" borderId="1" xfId="0" applyNumberFormat="1" applyFont="1" applyBorder="1"/>
    <xf numFmtId="11" fontId="4" fillId="2" borderId="6" xfId="0" applyNumberFormat="1" applyFont="1" applyFill="1" applyBorder="1"/>
    <xf numFmtId="0" fontId="4" fillId="2" borderId="1" xfId="0" applyFont="1" applyFill="1" applyBorder="1"/>
    <xf numFmtId="176" fontId="4" fillId="0" borderId="5" xfId="0" applyNumberFormat="1" applyFont="1" applyBorder="1"/>
    <xf numFmtId="11" fontId="4" fillId="2" borderId="1" xfId="0" applyNumberFormat="1" applyFont="1" applyFill="1" applyBorder="1"/>
    <xf numFmtId="0" fontId="9" fillId="6" borderId="0" xfId="0" applyFont="1" applyFill="1"/>
    <xf numFmtId="0" fontId="11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1" fillId="0" borderId="0" xfId="0" applyFont="1"/>
    <xf numFmtId="177" fontId="21" fillId="0" borderId="0" xfId="0" applyNumberFormat="1" applyFont="1"/>
    <xf numFmtId="0" fontId="22" fillId="0" borderId="0" xfId="0" applyFont="1"/>
    <xf numFmtId="0" fontId="9" fillId="6" borderId="0" xfId="0" applyFont="1" applyFill="1" applyAlignment="1">
      <alignment horizontal="right"/>
    </xf>
    <xf numFmtId="0" fontId="9" fillId="0" borderId="0" xfId="0" applyFont="1"/>
    <xf numFmtId="9" fontId="21" fillId="0" borderId="0" xfId="0" applyNumberFormat="1" applyFont="1"/>
    <xf numFmtId="0" fontId="4" fillId="2" borderId="0" xfId="0" applyFont="1" applyFill="1"/>
    <xf numFmtId="0" fontId="23" fillId="2" borderId="0" xfId="0" applyFont="1" applyFill="1"/>
    <xf numFmtId="177" fontId="4" fillId="0" borderId="5" xfId="0" applyNumberFormat="1" applyFont="1" applyBorder="1"/>
    <xf numFmtId="178" fontId="4" fillId="0" borderId="0" xfId="0" applyNumberFormat="1" applyFont="1"/>
    <xf numFmtId="0" fontId="4" fillId="11" borderId="0" xfId="0" applyFont="1" applyFill="1"/>
    <xf numFmtId="0" fontId="9" fillId="11" borderId="0" xfId="0" applyFont="1" applyFill="1"/>
    <xf numFmtId="177" fontId="0" fillId="0" borderId="0" xfId="0" applyNumberFormat="1"/>
    <xf numFmtId="179" fontId="0" fillId="0" borderId="0" xfId="0" applyNumberFormat="1"/>
    <xf numFmtId="0" fontId="0" fillId="2" borderId="0" xfId="0" applyFill="1"/>
    <xf numFmtId="0" fontId="24" fillId="2" borderId="0" xfId="0" applyFont="1" applyFill="1"/>
    <xf numFmtId="49" fontId="0" fillId="0" borderId="0" xfId="0" applyNumberFormat="1"/>
    <xf numFmtId="10" fontId="0" fillId="2" borderId="0" xfId="0" applyNumberFormat="1" applyFill="1"/>
    <xf numFmtId="11" fontId="25" fillId="0" borderId="0" xfId="0" applyNumberFormat="1" applyFont="1"/>
    <xf numFmtId="0" fontId="1" fillId="0" borderId="0" xfId="1">
      <alignment vertical="center"/>
    </xf>
    <xf numFmtId="0" fontId="1" fillId="0" borderId="0" xfId="1" applyAlignment="1">
      <alignment vertical="center"/>
    </xf>
    <xf numFmtId="0" fontId="1" fillId="0" borderId="0" xfId="1" applyBorder="1" applyAlignment="1"/>
    <xf numFmtId="0" fontId="1" fillId="0" borderId="0" xfId="1" applyBorder="1">
      <alignment vertical="center"/>
    </xf>
    <xf numFmtId="0" fontId="1" fillId="0" borderId="8" xfId="1" applyBorder="1">
      <alignment vertical="center"/>
    </xf>
    <xf numFmtId="0" fontId="1" fillId="0" borderId="8" xfId="1" applyBorder="1" applyAlignment="1"/>
    <xf numFmtId="0" fontId="1" fillId="0" borderId="9" xfId="1" applyBorder="1">
      <alignment vertical="center"/>
    </xf>
    <xf numFmtId="0" fontId="1" fillId="0" borderId="7" xfId="1" applyBorder="1">
      <alignment vertical="center"/>
    </xf>
    <xf numFmtId="0" fontId="1" fillId="0" borderId="11" xfId="1" applyBorder="1">
      <alignment vertical="center"/>
    </xf>
    <xf numFmtId="0" fontId="24" fillId="0" borderId="10" xfId="1" applyFont="1" applyBorder="1">
      <alignment vertical="center"/>
    </xf>
    <xf numFmtId="0" fontId="1" fillId="0" borderId="0" xfId="1" applyBorder="1" applyAlignment="1">
      <alignment vertical="center"/>
    </xf>
    <xf numFmtId="0" fontId="1" fillId="0" borderId="11" xfId="1" applyBorder="1" applyAlignment="1">
      <alignment vertical="center"/>
    </xf>
    <xf numFmtId="0" fontId="1" fillId="0" borderId="13" xfId="1" applyBorder="1">
      <alignment vertical="center"/>
    </xf>
    <xf numFmtId="0" fontId="1" fillId="0" borderId="13" xfId="1" applyBorder="1" applyAlignment="1"/>
    <xf numFmtId="0" fontId="1" fillId="0" borderId="14" xfId="1" applyBorder="1">
      <alignment vertical="center"/>
    </xf>
    <xf numFmtId="0" fontId="24" fillId="0" borderId="10" xfId="1" applyFont="1" applyBorder="1" applyAlignment="1">
      <alignment vertical="center"/>
    </xf>
    <xf numFmtId="0" fontId="1" fillId="0" borderId="10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 applyAlignment="1">
      <alignment vertical="center"/>
    </xf>
    <xf numFmtId="0" fontId="1" fillId="0" borderId="14" xfId="1" applyBorder="1" applyAlignment="1">
      <alignment vertical="center"/>
    </xf>
    <xf numFmtId="0" fontId="1" fillId="0" borderId="0" xfId="1" applyBorder="1" applyAlignment="1">
      <alignment horizontal="center" vertical="center"/>
    </xf>
    <xf numFmtId="11" fontId="1" fillId="0" borderId="0" xfId="1" applyNumberFormat="1">
      <alignment vertical="center"/>
    </xf>
    <xf numFmtId="0" fontId="14" fillId="0" borderId="0" xfId="0" applyFont="1" applyAlignment="1">
      <alignment vertical="center"/>
    </xf>
    <xf numFmtId="0" fontId="24" fillId="0" borderId="0" xfId="1" applyFont="1" applyAlignment="1">
      <alignment vertical="center"/>
    </xf>
    <xf numFmtId="0" fontId="26" fillId="2" borderId="0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5" fillId="2" borderId="0" xfId="1" applyFont="1" applyFill="1" applyBorder="1">
      <alignment vertical="center"/>
    </xf>
    <xf numFmtId="0" fontId="25" fillId="2" borderId="13" xfId="1" applyFont="1" applyFill="1" applyBorder="1" applyAlignment="1">
      <alignment vertical="center"/>
    </xf>
    <xf numFmtId="0" fontId="11" fillId="8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9" fillId="9" borderId="0" xfId="0" applyFont="1" applyFill="1" applyAlignment="1">
      <alignment horizontal="center"/>
    </xf>
    <xf numFmtId="0" fontId="17" fillId="10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FF00"/>
      <color rgb="FF0000FF"/>
      <color rgb="FF44705F"/>
      <color rgb="FF808000"/>
      <color rgb="FFCC9900"/>
      <color rgb="FF4F81BD"/>
      <color rgb="FFDA8137"/>
      <color rgb="FF6E548D"/>
      <color rgb="FFF8FC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9.xml"/></Relationships>
</file>

<file path=xl/charts/_rels/chart2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(func)'!$B$3:$D$3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(func)'!$C$6:$C$73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(func)'!$D$6:$D$73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D-4F0F-8F8A-5E12680C9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'EIS (func)'!$F$3:$H$3</c15:sqref>
                        </c15:formulaRef>
                      </c:ext>
                    </c:extLst>
                    <c:strCache>
                      <c:ptCount val="1"/>
                      <c:pt idx="0">
                        <c:v>750 mV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'EIS (func)'!$G$6:$G$73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'EIS (func)'!$H$6:$H$73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3AD-4F0F-8F8A-5E12680C9971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(func)'!$J$3:$L$3</c15:sqref>
                        </c15:formulaRef>
                      </c:ext>
                    </c:extLst>
                    <c:strCache>
                      <c:ptCount val="1"/>
                      <c:pt idx="0">
                        <c:v>550 mV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(func)'!$K$6:$K$73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(func)'!$L$6:$L$73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AD-4F0F-8F8A-5E12680C997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8"/>
          <c:order val="6"/>
          <c:tx>
            <c:v>Freq_OCV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EIS!$F$145:$F$152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xVal>
          <c:yVal>
            <c:numRef>
              <c:f>EIS!$G$145:$G$152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3AD-4F0F-8F8A-5E12680C9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3AD-4F0F-8F8A-5E12680C9971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AD-4F0F-8F8A-5E12680C9971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AD-4F0F-8F8A-5E12680C9971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AD-4F0F-8F8A-5E12680C9971}"/>
                  </c:ext>
                </c:extLst>
              </c15:ser>
            </c15:filteredScatterSeries>
            <c15:filteredScatterSeries>
              <c15:ser>
                <c:idx val="11"/>
                <c:order val="8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AD-4F0F-8F8A-5E12680C9971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AD-4F0F-8F8A-5E12680C9971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2"/>
      </c:valAx>
      <c:valAx>
        <c:axId val="-967231152"/>
        <c:scaling>
          <c:orientation val="minMax"/>
          <c:max val="0.75000000000000011"/>
          <c:min val="-0.750000000000000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2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877375961015491"/>
          <c:y val="0.63320242129466231"/>
          <c:w val="0.19231981675299895"/>
          <c:h val="0.138064949962422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 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(func)'!$AA$6:$AA$72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(func)'!$AB$6:$AB$72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F-504D-B1F5-E8D0ADB71D66}"/>
            </c:ext>
          </c:extLst>
        </c:ser>
        <c:ser>
          <c:idx val="2"/>
          <c:order val="1"/>
          <c:tx>
            <c:v> 750 mV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(func)'!$AE$6:$AE$72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(func)'!$AF$6:$AF$72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1F-504D-B1F5-E8D0ADB71D66}"/>
            </c:ext>
          </c:extLst>
        </c:ser>
        <c:ser>
          <c:idx val="3"/>
          <c:order val="2"/>
          <c:tx>
            <c:v> 550 mV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(func)'!$AI$6:$AI$72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(func)'!$AJ$6:$AJ$72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7A1F-504D-B1F5-E8D0ADB7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6592"/>
        <c:axId val="-967228432"/>
        <c:extLst/>
      </c:scatterChart>
      <c:scatterChart>
        <c:scatterStyle val="lineMarker"/>
        <c:varyColors val="0"/>
        <c:ser>
          <c:idx val="6"/>
          <c:order val="4"/>
          <c:tx>
            <c:v>Fit_750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EIS!$CB$6:$CB$140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EIS!$CC$6:$CC$140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1F-504D-B1F5-E8D0ADB71D66}"/>
            </c:ext>
          </c:extLst>
        </c:ser>
        <c:ser>
          <c:idx val="7"/>
          <c:order val="5"/>
          <c:tx>
            <c:v>Fit_550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EIS!$CL$6:$CL$140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EIS!$CM$6:$CM$140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7A1F-504D-B1F5-E8D0ADB71D66}"/>
            </c:ext>
          </c:extLst>
        </c:ser>
        <c:ser>
          <c:idx val="8"/>
          <c:order val="6"/>
          <c:tx>
            <c:v>Freq_OCV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EIS!$BN$146:$BN$150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EIS!$BO$146:$BO$150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1F-504D-B1F5-E8D0ADB71D66}"/>
            </c:ext>
          </c:extLst>
        </c:ser>
        <c:ser>
          <c:idx val="11"/>
          <c:order val="8"/>
          <c:tx>
            <c:v>Freq_550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EIS!$CH$146:$CH$150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EIS!$CI$146:$CI$150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7A1F-504D-B1F5-E8D0ADB7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0608"/>
        <c:axId val="-9672360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Fit_OCV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EIS!$BR$6:$BR$140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EIS!$BS$6:$BS$140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A1F-504D-B1F5-E8D0ADB71D66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EIS!$BX$146:$BX$150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EIS!$BY$146:$BY$150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A1F-504D-B1F5-E8D0ADB71D66}"/>
                  </c:ext>
                </c:extLst>
              </c15:ser>
            </c15:filteredScatterSeries>
          </c:ext>
        </c:extLst>
      </c:scatterChart>
      <c:valAx>
        <c:axId val="-967236592"/>
        <c:scaling>
          <c:orientation val="minMax"/>
          <c:max val="0.5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8432"/>
        <c:crosses val="autoZero"/>
        <c:crossBetween val="midCat"/>
        <c:majorUnit val="0.1"/>
      </c:valAx>
      <c:valAx>
        <c:axId val="-967228432"/>
        <c:scaling>
          <c:orientation val="minMax"/>
          <c:max val="0.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6592"/>
        <c:crosses val="autoZero"/>
        <c:crossBetween val="midCat"/>
        <c:majorUnit val="0.1"/>
      </c:valAx>
      <c:valAx>
        <c:axId val="-967236048"/>
        <c:scaling>
          <c:orientation val="minMax"/>
          <c:max val="2"/>
          <c:min val="0"/>
        </c:scaling>
        <c:delete val="1"/>
        <c:axPos val="r"/>
        <c:numFmt formatCode="0.00E+00" sourceLinked="1"/>
        <c:majorTickMark val="out"/>
        <c:minorTickMark val="none"/>
        <c:tickLblPos val="nextTo"/>
        <c:crossAx val="-967230608"/>
        <c:crosses val="max"/>
        <c:crossBetween val="midCat"/>
      </c:valAx>
      <c:valAx>
        <c:axId val="-96723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36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(func)'!$AL$3:$AN$3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(func)'!$AM$6:$AM$73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(func)'!$AN$6:$AN$73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7-D749-A51A-925C7BB41CBB}"/>
            </c:ext>
          </c:extLst>
        </c:ser>
        <c:ser>
          <c:idx val="2"/>
          <c:order val="1"/>
          <c:tx>
            <c:strRef>
              <c:f>'EIS (func)'!$AP$3:$AR$3</c:f>
              <c:strCache>
                <c:ptCount val="1"/>
                <c:pt idx="0">
                  <c:v>750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(func)'!$AQ$6:$AQ$73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(func)'!$AR$6:$AR$73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17-D749-A51A-925C7BB41CBB}"/>
            </c:ext>
          </c:extLst>
        </c:ser>
        <c:ser>
          <c:idx val="3"/>
          <c:order val="2"/>
          <c:tx>
            <c:strRef>
              <c:f>'EIS (func)'!$AT$3:$AV$3</c:f>
              <c:strCache>
                <c:ptCount val="1"/>
                <c:pt idx="0">
                  <c:v>550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(func)'!$AU$6:$AU$73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(func)'!$AV$6:$AV$73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5F17-D749-A51A-925C7BB4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</c:scatterChart>
      <c:scatterChart>
        <c:scatterStyle val="lineMarker"/>
        <c:varyColors val="0"/>
        <c:ser>
          <c:idx val="4"/>
          <c:order val="3"/>
          <c:tx>
            <c:v>Fitting line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EIS!$CV$6:$CV$140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EIS!$CW$6:$CW$140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17-D749-A51A-925C7BB41CBB}"/>
            </c:ext>
          </c:extLst>
        </c:ser>
        <c:ser>
          <c:idx val="6"/>
          <c:order val="4"/>
          <c:tx>
            <c:v>Fit_750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EIS!$DF$6:$DF$140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EIS!$DG$6:$DG$140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17-D749-A51A-925C7BB41CBB}"/>
            </c:ext>
          </c:extLst>
        </c:ser>
        <c:ser>
          <c:idx val="7"/>
          <c:order val="5"/>
          <c:tx>
            <c:v>Fit_550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EIS!$DP$6:$DP$140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EIS!$DQ$6:$DQ$140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5F17-D749-A51A-925C7BB41CBB}"/>
            </c:ext>
          </c:extLst>
        </c:ser>
        <c:ser>
          <c:idx val="8"/>
          <c:order val="6"/>
          <c:tx>
            <c:v>Freq_OCV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EIS!$CR$146:$CR$150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EIS!$CS$146:$CS$150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17-D749-A51A-925C7BB41CBB}"/>
            </c:ext>
          </c:extLst>
        </c:ser>
        <c:ser>
          <c:idx val="10"/>
          <c:order val="7"/>
          <c:tx>
            <c:v>Freq_750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EIS!$DB$146:$DB$150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EIS!$DC$146:$DC$150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F17-D749-A51A-925C7BB41CBB}"/>
            </c:ext>
          </c:extLst>
        </c:ser>
        <c:ser>
          <c:idx val="11"/>
          <c:order val="8"/>
          <c:tx>
            <c:v>Freq_550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EIS!$DL$146:$DL$150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EIS!$DM$146:$DM$150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5F17-D749-A51A-925C7BB4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</c:scatterChart>
      <c:valAx>
        <c:axId val="-967226800"/>
        <c:scaling>
          <c:orientation val="minMax"/>
          <c:max val="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1"/>
      </c:valAx>
      <c:valAx>
        <c:axId val="-967231152"/>
        <c:scaling>
          <c:orientation val="minMax"/>
          <c:max val="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1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0.00E+00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22768166260320849"/>
          <c:y val="0.13933526428737525"/>
          <c:w val="0.35143236907228309"/>
          <c:h val="0.267289740800209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 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(func)'!$AA$6:$AA$72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(func)'!$AB$6:$AB$72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F-504D-B1F5-E8D0ADB71D66}"/>
            </c:ext>
          </c:extLst>
        </c:ser>
        <c:ser>
          <c:idx val="2"/>
          <c:order val="1"/>
          <c:tx>
            <c:v> 750 mV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(func)'!$AE$6:$AE$72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(func)'!$AF$6:$AF$72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1F-504D-B1F5-E8D0ADB71D66}"/>
            </c:ext>
          </c:extLst>
        </c:ser>
        <c:ser>
          <c:idx val="3"/>
          <c:order val="2"/>
          <c:tx>
            <c:v> 550 mV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(func)'!$AI$6:$AI$72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(func)'!$AJ$6:$AJ$72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7A1F-504D-B1F5-E8D0ADB7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6592"/>
        <c:axId val="-967228432"/>
        <c:extLst/>
      </c:scatterChart>
      <c:scatterChart>
        <c:scatterStyle val="lineMarker"/>
        <c:varyColors val="0"/>
        <c:ser>
          <c:idx val="6"/>
          <c:order val="4"/>
          <c:tx>
            <c:v>Fit_750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EIS!$CB$6:$CB$140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EIS!$CC$6:$CC$140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1F-504D-B1F5-E8D0ADB71D66}"/>
            </c:ext>
          </c:extLst>
        </c:ser>
        <c:ser>
          <c:idx val="7"/>
          <c:order val="5"/>
          <c:tx>
            <c:v>Fit_550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EIS!$CL$6:$CL$140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EIS!$CM$6:$CM$140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7A1F-504D-B1F5-E8D0ADB71D66}"/>
            </c:ext>
          </c:extLst>
        </c:ser>
        <c:ser>
          <c:idx val="8"/>
          <c:order val="6"/>
          <c:tx>
            <c:v>Freq_OCV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EIS!$BN$146:$BN$150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EIS!$BO$146:$BO$150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1F-504D-B1F5-E8D0ADB71D66}"/>
            </c:ext>
          </c:extLst>
        </c:ser>
        <c:ser>
          <c:idx val="11"/>
          <c:order val="8"/>
          <c:tx>
            <c:v>Freq_550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EIS!$CH$146:$CH$150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EIS!$CI$146:$CI$150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7A1F-504D-B1F5-E8D0ADB7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0608"/>
        <c:axId val="-9672360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Fit_OCV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EIS!$BR$6:$BR$140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EIS!$BS$6:$BS$140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A1F-504D-B1F5-E8D0ADB71D66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EIS!$BX$146:$BX$150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EIS!$BY$146:$BY$150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A1F-504D-B1F5-E8D0ADB71D66}"/>
                  </c:ext>
                </c:extLst>
              </c15:ser>
            </c15:filteredScatterSeries>
          </c:ext>
        </c:extLst>
      </c:scatterChart>
      <c:valAx>
        <c:axId val="-967236592"/>
        <c:scaling>
          <c:orientation val="minMax"/>
          <c:max val="0.5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8432"/>
        <c:crosses val="autoZero"/>
        <c:crossBetween val="midCat"/>
        <c:majorUnit val="0.1"/>
      </c:valAx>
      <c:valAx>
        <c:axId val="-967228432"/>
        <c:scaling>
          <c:orientation val="minMax"/>
          <c:max val="0.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6592"/>
        <c:crosses val="autoZero"/>
        <c:crossBetween val="midCat"/>
        <c:majorUnit val="0.1"/>
      </c:valAx>
      <c:valAx>
        <c:axId val="-967236048"/>
        <c:scaling>
          <c:orientation val="minMax"/>
          <c:max val="2"/>
          <c:min val="0"/>
        </c:scaling>
        <c:delete val="1"/>
        <c:axPos val="r"/>
        <c:numFmt formatCode="0.00E+00" sourceLinked="1"/>
        <c:majorTickMark val="out"/>
        <c:minorTickMark val="none"/>
        <c:tickLblPos val="nextTo"/>
        <c:crossAx val="-967230608"/>
        <c:crosses val="max"/>
        <c:crossBetween val="midCat"/>
      </c:valAx>
      <c:valAx>
        <c:axId val="-96723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36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(func)'!$B$3:$D$3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(func)'!$C$6:$C$73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(func)'!$D$6:$D$73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4-460B-AB72-E84A14FEF374}"/>
            </c:ext>
          </c:extLst>
        </c:ser>
        <c:ser>
          <c:idx val="2"/>
          <c:order val="1"/>
          <c:tx>
            <c:strRef>
              <c:f>'EIS (func)'!$F$3:$H$3</c:f>
              <c:strCache>
                <c:ptCount val="1"/>
                <c:pt idx="0">
                  <c:v>750 mV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'EIS (func)'!$G$6:$G$73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'EIS (func)'!$H$6:$H$73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7F4-460B-AB72-E84A14FEF374}"/>
            </c:ext>
          </c:extLst>
        </c:ser>
        <c:ser>
          <c:idx val="3"/>
          <c:order val="2"/>
          <c:tx>
            <c:strRef>
              <c:f>'EIS (func)'!$J$3:$L$3</c:f>
              <c:strCache>
                <c:ptCount val="1"/>
                <c:pt idx="0">
                  <c:v>550 mV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'EIS (func)'!$K$6:$K$73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'EIS (func)'!$L$6:$L$73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7F4-460B-AB72-E84A14FEF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7F4-460B-AB72-E84A14FEF374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F4-460B-AB72-E84A14FEF374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7F4-460B-AB72-E84A14FEF374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Freq_OCV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alpha val="94000"/>
                      </a:schemeClr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EIS!$F$147:$F$150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EIS!$G$147:$G$150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F4-460B-AB72-E84A14FEF374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F4-460B-AB72-E84A14FEF374}"/>
                  </c:ext>
                </c:extLst>
              </c15:ser>
            </c15:filteredScatterSeries>
            <c15:filteredScatterSeries>
              <c15:ser>
                <c:idx val="11"/>
                <c:order val="8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7F4-460B-AB72-E84A14FEF374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7F4-460B-AB72-E84A14FEF374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2"/>
      </c:valAx>
      <c:valAx>
        <c:axId val="-967231152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2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0389043559769263"/>
          <c:y val="0.28600332265337602"/>
          <c:w val="0.19231981675299895"/>
          <c:h val="0.138064949962422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(func)'!$N$3:$P$3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(func)'!$O$6:$O$73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(func)'!$P$6:$P$73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6-455E-9B51-BA6F0F3C22D9}"/>
            </c:ext>
          </c:extLst>
        </c:ser>
        <c:ser>
          <c:idx val="2"/>
          <c:order val="1"/>
          <c:tx>
            <c:strRef>
              <c:f>'EIS (func)'!$R$3:$T$3</c:f>
              <c:strCache>
                <c:ptCount val="1"/>
                <c:pt idx="0">
                  <c:v>750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'EIS (func)'!$S$6:$S$73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(func)'!$T$6:$T$73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816-455E-9B51-BA6F0F3C22D9}"/>
            </c:ext>
          </c:extLst>
        </c:ser>
        <c:ser>
          <c:idx val="3"/>
          <c:order val="2"/>
          <c:tx>
            <c:strRef>
              <c:f>'EIS (func)'!$V$3:$X$3</c:f>
              <c:strCache>
                <c:ptCount val="1"/>
                <c:pt idx="0">
                  <c:v>550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'EIS (func)'!$W$6:$W$73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(func)'!$X$6:$X$73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816-455E-9B51-BA6F0F3C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816-455E-9B51-BA6F0F3C22D9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16-455E-9B51-BA6F0F3C22D9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16-455E-9B51-BA6F0F3C22D9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Freq_OCV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alpha val="94000"/>
                      </a:schemeClr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EIS!$F$147:$F$150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EIS!$G$147:$G$150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16-455E-9B51-BA6F0F3C22D9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16-455E-9B51-BA6F0F3C22D9}"/>
                  </c:ext>
                </c:extLst>
              </c15:ser>
            </c15:filteredScatterSeries>
            <c15:filteredScatterSeries>
              <c15:ser>
                <c:idx val="11"/>
                <c:order val="8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816-455E-9B51-BA6F0F3C22D9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816-455E-9B51-BA6F0F3C22D9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2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5"/>
      </c:valAx>
      <c:valAx>
        <c:axId val="-967231152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5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0389043559769263"/>
          <c:y val="0.28600332265337602"/>
          <c:w val="0.19231981675299895"/>
          <c:h val="0.138064949962422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(func)'!$Z$3:$AB$3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(func)'!$AA$6:$AA$72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(func)'!$AB$6:$AB$72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A-4733-9DB8-DC34404CA523}"/>
            </c:ext>
          </c:extLst>
        </c:ser>
        <c:ser>
          <c:idx val="2"/>
          <c:order val="1"/>
          <c:tx>
            <c:strRef>
              <c:f>'EIS (func)'!$AD$3:$AF$3</c:f>
              <c:strCache>
                <c:ptCount val="1"/>
                <c:pt idx="0">
                  <c:v>750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'EIS (func)'!$AE$6:$AE$72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(func)'!$AF$6:$AF$72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FFA-4733-9DB8-DC34404CA523}"/>
            </c:ext>
          </c:extLst>
        </c:ser>
        <c:ser>
          <c:idx val="3"/>
          <c:order val="2"/>
          <c:tx>
            <c:strRef>
              <c:f>'EIS (func)'!$AH$3:$AJ$3</c:f>
              <c:strCache>
                <c:ptCount val="1"/>
                <c:pt idx="0">
                  <c:v>550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'EIS (func)'!$AI$6:$AI$72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(func)'!$AJ$6:$AJ$72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FFA-4733-9DB8-DC34404C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FFA-4733-9DB8-DC34404CA523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FFA-4733-9DB8-DC34404CA523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FFA-4733-9DB8-DC34404CA523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Freq_OCV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alpha val="94000"/>
                      </a:schemeClr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EIS!$F$147:$F$150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EIS!$G$147:$G$150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FFA-4733-9DB8-DC34404CA523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FFA-4733-9DB8-DC34404CA523}"/>
                  </c:ext>
                </c:extLst>
              </c15:ser>
            </c15:filteredScatterSeries>
            <c15:filteredScatterSeries>
              <c15:ser>
                <c:idx val="11"/>
                <c:order val="8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FFA-4733-9DB8-DC34404CA523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FFA-4733-9DB8-DC34404CA523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1"/>
      </c:valAx>
      <c:valAx>
        <c:axId val="-967231152"/>
        <c:scaling>
          <c:orientation val="minMax"/>
          <c:max val="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1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0389043559769263"/>
          <c:y val="0.28600332265337602"/>
          <c:w val="0.19231981675299895"/>
          <c:h val="0.138064949962422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(func)'!$AL$3:$AN$3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(func)'!$AM$6:$AM$73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(func)'!$AN$6:$AN$73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6-409E-A70E-5CB5033DB9FA}"/>
            </c:ext>
          </c:extLst>
        </c:ser>
        <c:ser>
          <c:idx val="2"/>
          <c:order val="1"/>
          <c:tx>
            <c:strRef>
              <c:f>'EIS (func)'!$AP$3:$AR$3</c:f>
              <c:strCache>
                <c:ptCount val="1"/>
                <c:pt idx="0">
                  <c:v>750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'EIS (func)'!$AQ$6:$AQ$73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(func)'!$AR$6:$AR$73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4E6-409E-A70E-5CB5033DB9FA}"/>
            </c:ext>
          </c:extLst>
        </c:ser>
        <c:ser>
          <c:idx val="3"/>
          <c:order val="2"/>
          <c:tx>
            <c:strRef>
              <c:f>'EIS (func)'!$AT$3:$AV$3</c:f>
              <c:strCache>
                <c:ptCount val="1"/>
                <c:pt idx="0">
                  <c:v>550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'EIS (func)'!$AU$6:$AU$73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(func)'!$AV$6:$AV$73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4E6-409E-A70E-5CB5033D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4E6-409E-A70E-5CB5033DB9FA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E6-409E-A70E-5CB5033DB9FA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E6-409E-A70E-5CB5033DB9FA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Freq_OCV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alpha val="94000"/>
                      </a:schemeClr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EIS!$F$147:$F$150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EIS!$G$147:$G$150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4E6-409E-A70E-5CB5033DB9FA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4E6-409E-A70E-5CB5033DB9FA}"/>
                  </c:ext>
                </c:extLst>
              </c15:ser>
            </c15:filteredScatterSeries>
            <c15:filteredScatterSeries>
              <c15:ser>
                <c:idx val="11"/>
                <c:order val="8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4E6-409E-A70E-5CB5033DB9FA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4E6-409E-A70E-5CB5033DB9FA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2"/>
      </c:valAx>
      <c:valAx>
        <c:axId val="-967231152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2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0389043559769263"/>
          <c:y val="0.28600332265337602"/>
          <c:w val="0.19231981675299895"/>
          <c:h val="0.138064949962422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(func)'!$B$2:$L$2</c:f>
              <c:strCache>
                <c:ptCount val="1"/>
                <c:pt idx="0">
                  <c:v> 650°C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(func)'!$C$6:$C$73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(func)'!$D$6:$D$73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7-430C-8C2A-0538E184117E}"/>
            </c:ext>
          </c:extLst>
        </c:ser>
        <c:ser>
          <c:idx val="2"/>
          <c:order val="1"/>
          <c:tx>
            <c:strRef>
              <c:f>'EIS (func)'!$N$2:$X$2</c:f>
              <c:strCache>
                <c:ptCount val="1"/>
                <c:pt idx="0">
                  <c:v> 600°C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'EIS (func)'!$O$6:$O$73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(func)'!$P$6:$P$73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237-430C-8C2A-0538E184117E}"/>
            </c:ext>
          </c:extLst>
        </c:ser>
        <c:ser>
          <c:idx val="3"/>
          <c:order val="2"/>
          <c:tx>
            <c:strRef>
              <c:f>'EIS (func)'!$Z$2:$AJ$2</c:f>
              <c:strCache>
                <c:ptCount val="1"/>
                <c:pt idx="0">
                  <c:v> 550°C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'EIS (func)'!$AA$6:$AA$72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(func)'!$AB$6:$AB$72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237-430C-8C2A-0538E1841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/>
      </c:scatterChart>
      <c:scatterChart>
        <c:scatterStyle val="lineMarker"/>
        <c:varyColors val="0"/>
        <c:ser>
          <c:idx val="5"/>
          <c:order val="3"/>
          <c:tx>
            <c:strRef>
              <c:f>'EIS (func)'!$AL$2:$AV$2</c:f>
              <c:strCache>
                <c:ptCount val="1"/>
                <c:pt idx="0">
                  <c:v> 500°C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'EIS (func)'!$AM$6:$AM$73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(func)'!$AN$6:$AN$73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2DF-88C6-DA23D12D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237-430C-8C2A-0538E184117E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37-430C-8C2A-0538E184117E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237-430C-8C2A-0538E184117E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v>Freq_OCV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alpha val="94000"/>
                      </a:schemeClr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EIS!$F$147:$F$150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EIS!$G$147:$G$150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37-430C-8C2A-0538E184117E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237-430C-8C2A-0538E184117E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37-430C-8C2A-0538E184117E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237-430C-8C2A-0538E184117E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2"/>
      </c:valAx>
      <c:valAx>
        <c:axId val="-9672311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2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530024264040182"/>
          <c:y val="0.15187000520260832"/>
          <c:w val="0.16255091243839159"/>
          <c:h val="0.284844466297120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25536748558585"/>
          <c:y val="5.4646946303605448E-2"/>
          <c:w val="0.65598603663956367"/>
          <c:h val="0.72221083472525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'EIS (func)'!$B$2:$L$2</c:f>
              <c:strCache>
                <c:ptCount val="1"/>
                <c:pt idx="0">
                  <c:v> 650°C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(func)'!$B$6:$B$73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(func)'!$D$6:$D$73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3-48A2-B6B1-BE4BFDAC2576}"/>
            </c:ext>
          </c:extLst>
        </c:ser>
        <c:ser>
          <c:idx val="2"/>
          <c:order val="1"/>
          <c:tx>
            <c:strRef>
              <c:f>'EIS (func)'!$N$2:$X$2</c:f>
              <c:strCache>
                <c:ptCount val="1"/>
                <c:pt idx="0">
                  <c:v> 600°C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'EIS (func)'!$N$6:$N$73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(func)'!$P$6:$P$73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5C3-48A2-B6B1-BE4BFDAC2576}"/>
            </c:ext>
          </c:extLst>
        </c:ser>
        <c:ser>
          <c:idx val="3"/>
          <c:order val="2"/>
          <c:tx>
            <c:strRef>
              <c:f>'EIS (func)'!$Z$2:$AJ$2</c:f>
              <c:strCache>
                <c:ptCount val="1"/>
                <c:pt idx="0">
                  <c:v> 550°C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'EIS (func)'!$Z$6:$Z$72</c:f>
              <c:numCache>
                <c:formatCode>General</c:formatCode>
                <c:ptCount val="67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</c:numCache>
            </c:numRef>
          </c:xVal>
          <c:yVal>
            <c:numRef>
              <c:f>'EIS (func)'!$AB$6:$AB$72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5C3-48A2-B6B1-BE4BFDAC2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/>
      </c:scatterChart>
      <c:scatterChart>
        <c:scatterStyle val="lineMarker"/>
        <c:varyColors val="0"/>
        <c:ser>
          <c:idx val="5"/>
          <c:order val="3"/>
          <c:tx>
            <c:strRef>
              <c:f>'EIS (func)'!$AL$2:$AV$2</c:f>
              <c:strCache>
                <c:ptCount val="1"/>
                <c:pt idx="0">
                  <c:v> 500°C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'EIS (func)'!$AL$6:$AL$73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(func)'!$AN$6:$AN$73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3-48A2-B6B1-BE4BFDAC2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5C3-48A2-B6B1-BE4BFDAC2576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C3-48A2-B6B1-BE4BFDAC2576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C3-48A2-B6B1-BE4BFDAC2576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v>Freq_OCV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alpha val="94000"/>
                      </a:schemeClr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EIS!$F$147:$F$150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EIS!$G$147:$G$150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5C3-48A2-B6B1-BE4BFDAC2576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5C3-48A2-B6B1-BE4BFDAC2576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5C3-48A2-B6B1-BE4BFDAC2576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5C3-48A2-B6B1-BE4BFDAC2576}"/>
                  </c:ext>
                </c:extLst>
              </c15:ser>
            </c15:filteredScatterSeries>
          </c:ext>
        </c:extLst>
      </c:scatterChart>
      <c:valAx>
        <c:axId val="-967226800"/>
        <c:scaling>
          <c:logBase val="10"/>
          <c:orientation val="minMax"/>
          <c:max val="100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Frequency (Hz)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E+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100"/>
      </c:valAx>
      <c:valAx>
        <c:axId val="-967231152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At val="0.1"/>
        <c:crossBetween val="midCat"/>
        <c:majorUnit val="0.2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395347255265851"/>
          <c:y val="0.14690210099318965"/>
          <c:w val="0.16450358895432754"/>
          <c:h val="0.27307200331715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(func)'!$B$2:$L$2</c:f>
              <c:strCache>
                <c:ptCount val="1"/>
                <c:pt idx="0">
                  <c:v> 650°C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(func)'!$G$6:$G$73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(func)'!$H$6:$H$73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8-4702-B6D9-DCF9AB8DB7D6}"/>
            </c:ext>
          </c:extLst>
        </c:ser>
        <c:ser>
          <c:idx val="2"/>
          <c:order val="1"/>
          <c:tx>
            <c:strRef>
              <c:f>'EIS (func)'!$N$2:$X$2</c:f>
              <c:strCache>
                <c:ptCount val="1"/>
                <c:pt idx="0">
                  <c:v> 600°C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'EIS (func)'!$S$6:$S$73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(func)'!$T$6:$T$73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F38-4702-B6D9-DCF9AB8DB7D6}"/>
            </c:ext>
          </c:extLst>
        </c:ser>
        <c:ser>
          <c:idx val="3"/>
          <c:order val="2"/>
          <c:tx>
            <c:strRef>
              <c:f>'EIS (func)'!$Z$2:$AJ$2</c:f>
              <c:strCache>
                <c:ptCount val="1"/>
                <c:pt idx="0">
                  <c:v> 550°C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'EIS (func)'!$AE$6:$AE$72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(func)'!$AF$6:$AF$72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F38-4702-B6D9-DCF9AB8DB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/>
      </c:scatterChart>
      <c:scatterChart>
        <c:scatterStyle val="lineMarker"/>
        <c:varyColors val="0"/>
        <c:ser>
          <c:idx val="5"/>
          <c:order val="3"/>
          <c:tx>
            <c:strRef>
              <c:f>'EIS (func)'!$AL$2:$AV$2</c:f>
              <c:strCache>
                <c:ptCount val="1"/>
                <c:pt idx="0">
                  <c:v> 500°C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'EIS (func)'!$AQ$6:$AQ$73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(func)'!$AR$6:$AR$73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38-4702-B6D9-DCF9AB8DB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F38-4702-B6D9-DCF9AB8DB7D6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38-4702-B6D9-DCF9AB8DB7D6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38-4702-B6D9-DCF9AB8DB7D6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v>Freq_OCV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alpha val="94000"/>
                      </a:schemeClr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EIS!$F$147:$F$150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EIS!$G$147:$G$150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38-4702-B6D9-DCF9AB8DB7D6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38-4702-B6D9-DCF9AB8DB7D6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F38-4702-B6D9-DCF9AB8DB7D6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F38-4702-B6D9-DCF9AB8DB7D6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2"/>
      </c:valAx>
      <c:valAx>
        <c:axId val="-9672311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2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530024264040182"/>
          <c:y val="0.15187000520260832"/>
          <c:w val="0.16450358895432754"/>
          <c:h val="0.27307200331715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25536748558585"/>
          <c:y val="5.4646946303605448E-2"/>
          <c:w val="0.65598603663956367"/>
          <c:h val="0.72221083472525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'EIS (func)'!$B$2:$L$2</c:f>
              <c:strCache>
                <c:ptCount val="1"/>
                <c:pt idx="0">
                  <c:v> 650°C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(func)'!$B$6:$B$73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(func)'!$D$6:$D$73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C-4197-987D-D2999DE3121F}"/>
            </c:ext>
          </c:extLst>
        </c:ser>
        <c:ser>
          <c:idx val="2"/>
          <c:order val="1"/>
          <c:tx>
            <c:strRef>
              <c:f>'EIS (func)'!$N$2:$X$2</c:f>
              <c:strCache>
                <c:ptCount val="1"/>
                <c:pt idx="0">
                  <c:v> 600°C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'EIS (func)'!$N$6:$N$73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(func)'!$P$6:$P$73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5CC-4197-987D-D2999DE3121F}"/>
            </c:ext>
          </c:extLst>
        </c:ser>
        <c:ser>
          <c:idx val="3"/>
          <c:order val="2"/>
          <c:tx>
            <c:strRef>
              <c:f>'EIS (func)'!$Z$2:$AJ$2</c:f>
              <c:strCache>
                <c:ptCount val="1"/>
                <c:pt idx="0">
                  <c:v> 550°C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'EIS (func)'!$Z$6:$Z$72</c:f>
              <c:numCache>
                <c:formatCode>General</c:formatCode>
                <c:ptCount val="67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</c:numCache>
            </c:numRef>
          </c:xVal>
          <c:yVal>
            <c:numRef>
              <c:f>'EIS (func)'!$AB$6:$AB$72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5CC-4197-987D-D2999DE3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/>
      </c:scatterChart>
      <c:scatterChart>
        <c:scatterStyle val="lineMarker"/>
        <c:varyColors val="0"/>
        <c:ser>
          <c:idx val="5"/>
          <c:order val="3"/>
          <c:tx>
            <c:strRef>
              <c:f>'EIS (func)'!$AL$2:$AV$2</c:f>
              <c:strCache>
                <c:ptCount val="1"/>
                <c:pt idx="0">
                  <c:v> 500°C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'EIS (func)'!$AL$6:$AL$73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(func)'!$AN$6:$AN$73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CC-4197-987D-D2999DE3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5CC-4197-987D-D2999DE3121F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5CC-4197-987D-D2999DE3121F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5CC-4197-987D-D2999DE3121F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v>Freq_OCV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alpha val="94000"/>
                      </a:schemeClr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EIS!$F$147:$F$150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EIS!$G$147:$G$150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5CC-4197-987D-D2999DE3121F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5CC-4197-987D-D2999DE3121F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5CC-4197-987D-D2999DE3121F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5CC-4197-987D-D2999DE3121F}"/>
                  </c:ext>
                </c:extLst>
              </c15:ser>
            </c15:filteredScatterSeries>
          </c:ext>
        </c:extLst>
      </c:scatterChart>
      <c:valAx>
        <c:axId val="-967226800"/>
        <c:scaling>
          <c:logBase val="10"/>
          <c:orientation val="minMax"/>
          <c:max val="100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E+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100"/>
      </c:valAx>
      <c:valAx>
        <c:axId val="-967231152"/>
        <c:scaling>
          <c:orientation val="minMax"/>
          <c:max val="1.5"/>
          <c:min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At val="0.1"/>
        <c:crossBetween val="midCat"/>
        <c:majorUnit val="0.2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395347255265851"/>
          <c:y val="0.14690210099318965"/>
          <c:w val="0.16450358895432754"/>
          <c:h val="0.27307200331715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25536748558585"/>
          <c:y val="5.4646946303605448E-2"/>
          <c:w val="0.65598603663956367"/>
          <c:h val="0.72221083472525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'EIS (func)'!$B$2:$L$2</c:f>
              <c:strCache>
                <c:ptCount val="1"/>
                <c:pt idx="0">
                  <c:v> 650°C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(func)'!$B$6:$B$73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(func)'!$H$6:$H$73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4-414A-9056-DB1BCFB7DCAF}"/>
            </c:ext>
          </c:extLst>
        </c:ser>
        <c:ser>
          <c:idx val="2"/>
          <c:order val="1"/>
          <c:tx>
            <c:strRef>
              <c:f>'EIS (func)'!$N$2:$X$2</c:f>
              <c:strCache>
                <c:ptCount val="1"/>
                <c:pt idx="0">
                  <c:v> 600°C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'EIS (func)'!$N$6:$N$73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(func)'!$T$6:$T$73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5F4-414A-9056-DB1BCFB7DCAF}"/>
            </c:ext>
          </c:extLst>
        </c:ser>
        <c:ser>
          <c:idx val="3"/>
          <c:order val="2"/>
          <c:tx>
            <c:strRef>
              <c:f>'EIS (func)'!$Z$2:$AJ$2</c:f>
              <c:strCache>
                <c:ptCount val="1"/>
                <c:pt idx="0">
                  <c:v> 550°C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'EIS (func)'!$Z$6:$Z$72</c:f>
              <c:numCache>
                <c:formatCode>General</c:formatCode>
                <c:ptCount val="67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</c:numCache>
            </c:numRef>
          </c:xVal>
          <c:yVal>
            <c:numRef>
              <c:f>'EIS (func)'!$AF$6:$AF$72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5F4-414A-9056-DB1BCFB7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/>
      </c:scatterChart>
      <c:scatterChart>
        <c:scatterStyle val="lineMarker"/>
        <c:varyColors val="0"/>
        <c:ser>
          <c:idx val="5"/>
          <c:order val="3"/>
          <c:tx>
            <c:strRef>
              <c:f>'EIS (func)'!$AL$2:$AV$2</c:f>
              <c:strCache>
                <c:ptCount val="1"/>
                <c:pt idx="0">
                  <c:v> 500°C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'EIS (func)'!$AL$6:$AL$73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(func)'!$AR$6:$AR$73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F4-414A-9056-DB1BCFB7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5F4-414A-9056-DB1BCFB7DCAF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5F4-414A-9056-DB1BCFB7DCAF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F4-414A-9056-DB1BCFB7DCAF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v>Freq_OCV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alpha val="94000"/>
                      </a:schemeClr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EIS!$F$147:$F$150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EIS!$G$147:$G$150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5F4-414A-9056-DB1BCFB7DCAF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5F4-414A-9056-DB1BCFB7DCAF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5F4-414A-9056-DB1BCFB7DCAF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5F4-414A-9056-DB1BCFB7DCAF}"/>
                  </c:ext>
                </c:extLst>
              </c15:ser>
            </c15:filteredScatterSeries>
          </c:ext>
        </c:extLst>
      </c:scatterChart>
      <c:valAx>
        <c:axId val="-967226800"/>
        <c:scaling>
          <c:logBase val="10"/>
          <c:orientation val="minMax"/>
          <c:max val="100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Frequency (Hz)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E+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100"/>
      </c:valAx>
      <c:valAx>
        <c:axId val="-967231152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At val="0.1"/>
        <c:crossBetween val="midCat"/>
        <c:majorUnit val="0.1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395347255265851"/>
          <c:y val="0.14690210099318965"/>
          <c:w val="0.16450358895432754"/>
          <c:h val="0.27307200331715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(func)'!$B$2:$L$2</c:f>
              <c:strCache>
                <c:ptCount val="1"/>
                <c:pt idx="0">
                  <c:v> 650°C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(func)'!$K$6:$K$73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(func)'!$L$6:$L$73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0-4164-8BB5-DE5B538C25F7}"/>
            </c:ext>
          </c:extLst>
        </c:ser>
        <c:ser>
          <c:idx val="2"/>
          <c:order val="1"/>
          <c:tx>
            <c:strRef>
              <c:f>'EIS (func)'!$N$2:$X$2</c:f>
              <c:strCache>
                <c:ptCount val="1"/>
                <c:pt idx="0">
                  <c:v> 600°C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'EIS (func)'!$W$6:$W$73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(func)'!$X$6:$X$73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5D0-4164-8BB5-DE5B538C25F7}"/>
            </c:ext>
          </c:extLst>
        </c:ser>
        <c:ser>
          <c:idx val="3"/>
          <c:order val="2"/>
          <c:tx>
            <c:strRef>
              <c:f>'EIS (func)'!$Z$2:$AJ$2</c:f>
              <c:strCache>
                <c:ptCount val="1"/>
                <c:pt idx="0">
                  <c:v> 550°C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'EIS (func)'!$AI$6:$AI$72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(func)'!$AJ$6:$AJ$72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5D0-4164-8BB5-DE5B538C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/>
      </c:scatterChart>
      <c:scatterChart>
        <c:scatterStyle val="lineMarker"/>
        <c:varyColors val="0"/>
        <c:ser>
          <c:idx val="5"/>
          <c:order val="3"/>
          <c:tx>
            <c:strRef>
              <c:f>'EIS (func)'!$AL$2:$AV$2</c:f>
              <c:strCache>
                <c:ptCount val="1"/>
                <c:pt idx="0">
                  <c:v> 500°C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'EIS (func)'!$AU$6:$AU$73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(func)'!$AV$6:$AV$73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D0-4164-8BB5-DE5B538C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5D0-4164-8BB5-DE5B538C25F7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D0-4164-8BB5-DE5B538C25F7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D0-4164-8BB5-DE5B538C25F7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v>Freq_OCV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alpha val="94000"/>
                      </a:schemeClr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EIS!$F$147:$F$150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EIS!$G$147:$G$150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D0-4164-8BB5-DE5B538C25F7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D0-4164-8BB5-DE5B538C25F7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D0-4164-8BB5-DE5B538C25F7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5D0-4164-8BB5-DE5B538C25F7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2"/>
      </c:valAx>
      <c:valAx>
        <c:axId val="-9672311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2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530024264040182"/>
          <c:y val="0.15187000520260832"/>
          <c:w val="0.16450358895432754"/>
          <c:h val="0.27307200331715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25536748558585"/>
          <c:y val="5.4646946303605448E-2"/>
          <c:w val="0.65598603663956367"/>
          <c:h val="0.72221083472525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'EIS (func)'!$B$2:$L$2</c:f>
              <c:strCache>
                <c:ptCount val="1"/>
                <c:pt idx="0">
                  <c:v> 650°C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(func)'!$B$6:$B$73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(func)'!$L$6:$L$73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D-4F53-A527-6D2321810435}"/>
            </c:ext>
          </c:extLst>
        </c:ser>
        <c:ser>
          <c:idx val="2"/>
          <c:order val="1"/>
          <c:tx>
            <c:strRef>
              <c:f>'EIS (func)'!$N$2:$X$2</c:f>
              <c:strCache>
                <c:ptCount val="1"/>
                <c:pt idx="0">
                  <c:v> 600°C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'EIS (func)'!$N$6:$N$73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(func)'!$X$6:$X$73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93D-4F53-A527-6D2321810435}"/>
            </c:ext>
          </c:extLst>
        </c:ser>
        <c:ser>
          <c:idx val="3"/>
          <c:order val="2"/>
          <c:tx>
            <c:strRef>
              <c:f>'EIS (func)'!$Z$2:$AJ$2</c:f>
              <c:strCache>
                <c:ptCount val="1"/>
                <c:pt idx="0">
                  <c:v> 550°C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'EIS (func)'!$Z$6:$Z$72</c:f>
              <c:numCache>
                <c:formatCode>General</c:formatCode>
                <c:ptCount val="67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</c:numCache>
            </c:numRef>
          </c:xVal>
          <c:yVal>
            <c:numRef>
              <c:f>'EIS (func)'!$AJ$6:$AJ$72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93D-4F53-A527-6D2321810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/>
      </c:scatterChart>
      <c:scatterChart>
        <c:scatterStyle val="lineMarker"/>
        <c:varyColors val="0"/>
        <c:ser>
          <c:idx val="5"/>
          <c:order val="3"/>
          <c:tx>
            <c:strRef>
              <c:f>'EIS (func)'!$AL$2:$AV$2</c:f>
              <c:strCache>
                <c:ptCount val="1"/>
                <c:pt idx="0">
                  <c:v> 500°C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'EIS (func)'!$AL$6:$AL$73</c:f>
              <c:numCache>
                <c:formatCode>General</c:formatCode>
                <c:ptCount val="68"/>
                <c:pt idx="0">
                  <c:v>1000078</c:v>
                </c:pt>
                <c:pt idx="1">
                  <c:v>794390.6</c:v>
                </c:pt>
                <c:pt idx="2">
                  <c:v>630984.4</c:v>
                </c:pt>
                <c:pt idx="3">
                  <c:v>501234.4</c:v>
                </c:pt>
                <c:pt idx="4">
                  <c:v>398109.4</c:v>
                </c:pt>
                <c:pt idx="5">
                  <c:v>316265.59999999998</c:v>
                </c:pt>
                <c:pt idx="6">
                  <c:v>251203.1</c:v>
                </c:pt>
                <c:pt idx="7">
                  <c:v>199546.9</c:v>
                </c:pt>
                <c:pt idx="8">
                  <c:v>158578.1</c:v>
                </c:pt>
                <c:pt idx="9">
                  <c:v>125953.1</c:v>
                </c:pt>
                <c:pt idx="10">
                  <c:v>100078.1</c:v>
                </c:pt>
                <c:pt idx="11">
                  <c:v>79453.13</c:v>
                </c:pt>
                <c:pt idx="12">
                  <c:v>63140.62</c:v>
                </c:pt>
                <c:pt idx="13">
                  <c:v>50203.12</c:v>
                </c:pt>
                <c:pt idx="14">
                  <c:v>39890.620000000003</c:v>
                </c:pt>
                <c:pt idx="15">
                  <c:v>31640.63</c:v>
                </c:pt>
                <c:pt idx="16">
                  <c:v>25171.88</c:v>
                </c:pt>
                <c:pt idx="17">
                  <c:v>20015.62</c:v>
                </c:pt>
                <c:pt idx="18">
                  <c:v>15890.62</c:v>
                </c:pt>
                <c:pt idx="19">
                  <c:v>12609.37</c:v>
                </c:pt>
                <c:pt idx="20">
                  <c:v>10078.129999999999</c:v>
                </c:pt>
                <c:pt idx="21">
                  <c:v>8015.625</c:v>
                </c:pt>
                <c:pt idx="22">
                  <c:v>6328.125</c:v>
                </c:pt>
                <c:pt idx="23">
                  <c:v>5015.625</c:v>
                </c:pt>
                <c:pt idx="24">
                  <c:v>3984.375</c:v>
                </c:pt>
                <c:pt idx="25">
                  <c:v>3170.9560000000001</c:v>
                </c:pt>
                <c:pt idx="26">
                  <c:v>2527.5729999999999</c:v>
                </c:pt>
                <c:pt idx="27">
                  <c:v>1976.1030000000001</c:v>
                </c:pt>
                <c:pt idx="28">
                  <c:v>1577.5239999999999</c:v>
                </c:pt>
                <c:pt idx="29">
                  <c:v>1265.625</c:v>
                </c:pt>
                <c:pt idx="30">
                  <c:v>998.26400000000001</c:v>
                </c:pt>
                <c:pt idx="31">
                  <c:v>796.875</c:v>
                </c:pt>
                <c:pt idx="32">
                  <c:v>627.79020000000003</c:v>
                </c:pt>
                <c:pt idx="33">
                  <c:v>505.5147</c:v>
                </c:pt>
                <c:pt idx="34">
                  <c:v>397.99529999999999</c:v>
                </c:pt>
                <c:pt idx="35">
                  <c:v>315.50479999999999</c:v>
                </c:pt>
                <c:pt idx="36">
                  <c:v>252.40379999999999</c:v>
                </c:pt>
                <c:pt idx="37">
                  <c:v>198.62289999999999</c:v>
                </c:pt>
                <c:pt idx="38">
                  <c:v>158.36150000000001</c:v>
                </c:pt>
                <c:pt idx="39">
                  <c:v>125.55800000000001</c:v>
                </c:pt>
                <c:pt idx="40">
                  <c:v>100.4464</c:v>
                </c:pt>
                <c:pt idx="41">
                  <c:v>79.002809999999997</c:v>
                </c:pt>
                <c:pt idx="42">
                  <c:v>63.3446</c:v>
                </c:pt>
                <c:pt idx="43">
                  <c:v>49.867019999999997</c:v>
                </c:pt>
                <c:pt idx="44">
                  <c:v>39.724580000000003</c:v>
                </c:pt>
                <c:pt idx="45">
                  <c:v>31.6723</c:v>
                </c:pt>
                <c:pt idx="46">
                  <c:v>24.933509999999998</c:v>
                </c:pt>
                <c:pt idx="47">
                  <c:v>19.862290000000002</c:v>
                </c:pt>
                <c:pt idx="48">
                  <c:v>15.83615</c:v>
                </c:pt>
                <c:pt idx="49">
                  <c:v>12.400790000000001</c:v>
                </c:pt>
                <c:pt idx="50">
                  <c:v>9.9311399999999992</c:v>
                </c:pt>
                <c:pt idx="51">
                  <c:v>7.9449149999999999</c:v>
                </c:pt>
                <c:pt idx="52">
                  <c:v>6.3173849999999998</c:v>
                </c:pt>
                <c:pt idx="53">
                  <c:v>5.008013</c:v>
                </c:pt>
                <c:pt idx="54">
                  <c:v>3.9457070000000001</c:v>
                </c:pt>
                <c:pt idx="55">
                  <c:v>3.158693</c:v>
                </c:pt>
                <c:pt idx="56">
                  <c:v>2.504006</c:v>
                </c:pt>
                <c:pt idx="57">
                  <c:v>1.9980819999999999</c:v>
                </c:pt>
                <c:pt idx="58">
                  <c:v>1.584686</c:v>
                </c:pt>
                <c:pt idx="59">
                  <c:v>1.2668919999999999</c:v>
                </c:pt>
                <c:pt idx="60">
                  <c:v>0.99904099999999996</c:v>
                </c:pt>
                <c:pt idx="61">
                  <c:v>0.79234280000000001</c:v>
                </c:pt>
                <c:pt idx="62">
                  <c:v>0.63344599999999995</c:v>
                </c:pt>
                <c:pt idx="63">
                  <c:v>0.50403229999999999</c:v>
                </c:pt>
                <c:pt idx="64">
                  <c:v>0.40064100000000002</c:v>
                </c:pt>
                <c:pt idx="65">
                  <c:v>0.31672299999999998</c:v>
                </c:pt>
                <c:pt idx="66">
                  <c:v>0.25201610000000002</c:v>
                </c:pt>
                <c:pt idx="67">
                  <c:v>0.20032050000000001</c:v>
                </c:pt>
              </c:numCache>
            </c:numRef>
          </c:xVal>
          <c:yVal>
            <c:numRef>
              <c:f>'EIS (func)'!$AV$6:$AV$73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3D-4F53-A527-6D2321810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93D-4F53-A527-6D2321810435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3D-4F53-A527-6D2321810435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3D-4F53-A527-6D2321810435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v>Freq_OCV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alpha val="94000"/>
                      </a:schemeClr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EIS!$F$147:$F$150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EIS!$G$147:$G$150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93D-4F53-A527-6D2321810435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93D-4F53-A527-6D2321810435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93D-4F53-A527-6D2321810435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93D-4F53-A527-6D2321810435}"/>
                  </c:ext>
                </c:extLst>
              </c15:ser>
            </c15:filteredScatterSeries>
          </c:ext>
        </c:extLst>
      </c:scatterChart>
      <c:valAx>
        <c:axId val="-967226800"/>
        <c:scaling>
          <c:logBase val="10"/>
          <c:orientation val="minMax"/>
          <c:max val="100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Frequency (Hz)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E+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100"/>
      </c:valAx>
      <c:valAx>
        <c:axId val="-967231152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At val="0.1"/>
        <c:crossBetween val="midCat"/>
        <c:majorUnit val="0.1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395347255265851"/>
          <c:y val="0.14690210099318965"/>
          <c:w val="0.16450358895432754"/>
          <c:h val="0.27307200331715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(func)'!$B$3:$D$3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(func)'!$C$6:$C$73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(func)'!$D$6:$D$73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5-4DB6-9811-F7C1E1FB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'EIS (func)'!$F$3:$H$3</c15:sqref>
                        </c15:formulaRef>
                      </c:ext>
                    </c:extLst>
                    <c:strCache>
                      <c:ptCount val="1"/>
                      <c:pt idx="0">
                        <c:v>750 mV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'EIS (func)'!$G$6:$G$73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'EIS (func)'!$H$6:$H$73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095-4DB6-9811-F7C1E1FB4E68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(func)'!$J$3:$L$3</c15:sqref>
                        </c15:formulaRef>
                      </c:ext>
                    </c:extLst>
                    <c:strCache>
                      <c:ptCount val="1"/>
                      <c:pt idx="0">
                        <c:v>550 mV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(func)'!$K$6:$K$73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(func)'!$L$6:$L$73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95-4DB6-9811-F7C1E1FB4E68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8"/>
          <c:order val="6"/>
          <c:tx>
            <c:v>10000Hz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00FF00"/>
                </a:solidFill>
              </a:ln>
              <a:effectLst/>
            </c:spPr>
          </c:marker>
          <c:xVal>
            <c:numRef>
              <c:f>EIS!$F$147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EIS!$G$147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095-4DB6-9811-F7C1E1FB4E68}"/>
            </c:ext>
          </c:extLst>
        </c:ser>
        <c:ser>
          <c:idx val="10"/>
          <c:order val="7"/>
          <c:tx>
            <c:v>1000Hz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19050">
                <a:solidFill>
                  <a:srgbClr val="00FF00"/>
                </a:solidFill>
              </a:ln>
              <a:effectLst/>
            </c:spPr>
          </c:marker>
          <c:xVal>
            <c:numRef>
              <c:f>EIS!$F$148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EIS!$G$148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A095-4DB6-9811-F7C1E1FB4E68}"/>
            </c:ext>
          </c:extLst>
        </c:ser>
        <c:ser>
          <c:idx val="11"/>
          <c:order val="8"/>
          <c:tx>
            <c:v>100Hz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19050">
                <a:solidFill>
                  <a:srgbClr val="00FF00"/>
                </a:solidFill>
              </a:ln>
              <a:effectLst/>
            </c:spPr>
          </c:marker>
          <c:xVal>
            <c:numRef>
              <c:f>EIS!$F$149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EIS!$G$149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A095-4DB6-9811-F7C1E1FB4E68}"/>
            </c:ext>
          </c:extLst>
        </c:ser>
        <c:ser>
          <c:idx val="5"/>
          <c:order val="9"/>
          <c:tx>
            <c:v>1Hz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19050">
                <a:solidFill>
                  <a:srgbClr val="00FF00"/>
                </a:solidFill>
              </a:ln>
              <a:effectLst/>
            </c:spPr>
          </c:marker>
          <c:xVal>
            <c:numRef>
              <c:f>EIS!$F$150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EIS!$G$150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095-4DB6-9811-F7C1E1FB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095-4DB6-9811-F7C1E1FB4E68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95-4DB6-9811-F7C1E1FB4E68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95-4DB6-9811-F7C1E1FB4E68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095-4DB6-9811-F7C1E1FB4E68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2"/>
      </c:valAx>
      <c:valAx>
        <c:axId val="-967231152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2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0389043559769263"/>
          <c:y val="0.28600332265337602"/>
          <c:w val="0.19336804983991257"/>
          <c:h val="0.356055582871400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'Ea 계산'!$H$2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6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0.28592598279514642"/>
                  <c:y val="0.17006952106520412"/>
                </c:manualLayout>
              </c:layout>
              <c:numFmt formatCode="General" sourceLinked="0"/>
            </c:trendlineLbl>
          </c:trendline>
          <c:xVal>
            <c:numRef>
              <c:f>'Ea 계산'!$G$3:$G$6</c:f>
              <c:numCache>
                <c:formatCode>General</c:formatCode>
                <c:ptCount val="4"/>
                <c:pt idx="0">
                  <c:v>1.0832475762335483</c:v>
                </c:pt>
                <c:pt idx="1">
                  <c:v>1.1452785890167783</c:v>
                </c:pt>
                <c:pt idx="2">
                  <c:v>1.2148454109214604</c:v>
                </c:pt>
                <c:pt idx="3">
                  <c:v>1.2934100756644895</c:v>
                </c:pt>
              </c:numCache>
            </c:numRef>
          </c:xVal>
          <c:yVal>
            <c:numRef>
              <c:f>'Ea 계산'!$H$3:$H$6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4-4042-8AC6-C89722AC1264}"/>
            </c:ext>
          </c:extLst>
        </c:ser>
        <c:ser>
          <c:idx val="0"/>
          <c:order val="1"/>
          <c:tx>
            <c:strRef>
              <c:f>'Ea 계산'!$I$2</c:f>
              <c:strCache>
                <c:ptCount val="1"/>
                <c:pt idx="0">
                  <c:v>LSC_this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noFill/>
              <a:ln w="19050">
                <a:solidFill>
                  <a:srgbClr val="FFC000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5.9932697811348632E-3"/>
                  <c:y val="0.1543469411802513"/>
                </c:manualLayout>
              </c:layout>
              <c:numFmt formatCode="General" sourceLinked="0"/>
            </c:trendlineLbl>
          </c:trendline>
          <c:xVal>
            <c:numRef>
              <c:f>'Ea 계산'!$G$3:$G$6</c:f>
              <c:numCache>
                <c:formatCode>General</c:formatCode>
                <c:ptCount val="4"/>
                <c:pt idx="0">
                  <c:v>1.0832475762335483</c:v>
                </c:pt>
                <c:pt idx="1">
                  <c:v>1.1452785890167783</c:v>
                </c:pt>
                <c:pt idx="2">
                  <c:v>1.2148454109214604</c:v>
                </c:pt>
                <c:pt idx="3">
                  <c:v>1.2934100756644895</c:v>
                </c:pt>
              </c:numCache>
            </c:numRef>
          </c:xVal>
          <c:yVal>
            <c:numRef>
              <c:f>'Ea 계산'!$I$3:$I$6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4-4042-8AC6-C89722AC1264}"/>
            </c:ext>
          </c:extLst>
        </c:ser>
        <c:ser>
          <c:idx val="1"/>
          <c:order val="2"/>
          <c:tx>
            <c:strRef>
              <c:f>'Ea 계산'!$J$2</c:f>
              <c:strCache>
                <c:ptCount val="1"/>
                <c:pt idx="0">
                  <c:v>LSC_origin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'Ea 계산'!$G$3:$G$6</c:f>
              <c:numCache>
                <c:formatCode>General</c:formatCode>
                <c:ptCount val="4"/>
                <c:pt idx="0">
                  <c:v>1.0832475762335483</c:v>
                </c:pt>
                <c:pt idx="1">
                  <c:v>1.1452785890167783</c:v>
                </c:pt>
                <c:pt idx="2">
                  <c:v>1.2148454109214604</c:v>
                </c:pt>
                <c:pt idx="3">
                  <c:v>1.2934100756644895</c:v>
                </c:pt>
              </c:numCache>
            </c:numRef>
          </c:xVal>
          <c:yVal>
            <c:numRef>
              <c:f>'Ea 계산'!$J$3:$J$6</c:f>
              <c:numCache>
                <c:formatCode>General</c:formatCode>
                <c:ptCount val="4"/>
                <c:pt idx="1">
                  <c:v>-2.3025850929940455</c:v>
                </c:pt>
                <c:pt idx="2">
                  <c:v>-1.6094379124341003</c:v>
                </c:pt>
                <c:pt idx="3">
                  <c:v>-0.69314718055994529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E4-4042-8AC6-C89722AC1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09664"/>
        <c:axId val="490500256"/>
      </c:scatterChart>
      <c:valAx>
        <c:axId val="490509664"/>
        <c:scaling>
          <c:orientation val="minMax"/>
        </c:scaling>
        <c:delete val="0"/>
        <c:axPos val="t"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dirty="0"/>
                  <a:t>1,000/T (K</a:t>
                </a:r>
                <a:r>
                  <a:rPr lang="en-US" b="0" baseline="30000" dirty="0"/>
                  <a:t>-1</a:t>
                </a:r>
                <a:r>
                  <a:rPr lang="en-US" b="0" dirty="0"/>
                  <a:t>)</a:t>
                </a:r>
                <a:endParaRPr lang="ko-KR" b="0" dirty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490500256"/>
        <c:crosses val="max"/>
        <c:crossBetween val="midCat"/>
      </c:valAx>
      <c:valAx>
        <c:axId val="490500256"/>
        <c:scaling>
          <c:orientation val="minMax"/>
          <c:max val="-1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dirty="0"/>
                  <a:t>ln </a:t>
                </a:r>
                <a:r>
                  <a:rPr lang="en-US" b="0" dirty="0" err="1"/>
                  <a:t>ASR</a:t>
                </a:r>
                <a:r>
                  <a:rPr lang="en-US" altLang="ko-KR" b="0" baseline="-25000" dirty="0" err="1"/>
                  <a:t>ohmic</a:t>
                </a:r>
                <a:r>
                  <a:rPr lang="en-US" b="0" dirty="0"/>
                  <a:t>(</a:t>
                </a:r>
                <a:r>
                  <a:rPr lang="el-GR" b="0" dirty="0"/>
                  <a:t>Ω</a:t>
                </a:r>
                <a:r>
                  <a:rPr lang="en-US" b="0" dirty="0"/>
                  <a:t>cm</a:t>
                </a:r>
                <a:r>
                  <a:rPr lang="en-US" b="0" baseline="30000" dirty="0"/>
                  <a:t>-2</a:t>
                </a:r>
                <a:r>
                  <a:rPr lang="en-US" b="0" dirty="0"/>
                  <a:t>)</a:t>
                </a:r>
                <a:endParaRPr lang="ko-KR" b="0" dirty="0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ko-KR"/>
          </a:p>
        </c:txPr>
        <c:crossAx val="49050966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l"/>
      <c:layout>
        <c:manualLayout>
          <c:xMode val="edge"/>
          <c:yMode val="edge"/>
          <c:x val="0.51387699069368986"/>
          <c:y val="0.72302889748231625"/>
          <c:w val="0.34765449516137248"/>
          <c:h val="0.27697110251768375"/>
        </c:manualLayout>
      </c:layout>
      <c:overlay val="1"/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'Ea 계산'!$H$2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6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0.2703514627100711"/>
                  <c:y val="0.28999635344857982"/>
                </c:manualLayout>
              </c:layout>
              <c:numFmt formatCode="General" sourceLinked="0"/>
            </c:trendlineLbl>
          </c:trendline>
          <c:xVal>
            <c:numRef>
              <c:f>'Ea 계산'!$G$8:$G$11</c:f>
              <c:numCache>
                <c:formatCode>General</c:formatCode>
                <c:ptCount val="4"/>
                <c:pt idx="0">
                  <c:v>1.0832475762335483</c:v>
                </c:pt>
                <c:pt idx="1">
                  <c:v>1.1452785890167783</c:v>
                </c:pt>
                <c:pt idx="2">
                  <c:v>1.2148454109214604</c:v>
                </c:pt>
                <c:pt idx="3">
                  <c:v>1.2934100756644895</c:v>
                </c:pt>
              </c:numCache>
            </c:numRef>
          </c:xVal>
          <c:yVal>
            <c:numRef>
              <c:f>'Ea 계산'!$H$8:$H$11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4-43D8-84BF-41C3994A305C}"/>
            </c:ext>
          </c:extLst>
        </c:ser>
        <c:ser>
          <c:idx val="0"/>
          <c:order val="1"/>
          <c:tx>
            <c:strRef>
              <c:f>'Ea 계산'!$I$2</c:f>
              <c:strCache>
                <c:ptCount val="1"/>
                <c:pt idx="0">
                  <c:v>LSC_this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noFill/>
              <a:ln w="19050">
                <a:solidFill>
                  <a:srgbClr val="FFC000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5.9932697811348632E-3"/>
                  <c:y val="0.1543469411802513"/>
                </c:manualLayout>
              </c:layout>
              <c:numFmt formatCode="General" sourceLinked="0"/>
            </c:trendlineLbl>
          </c:trendline>
          <c:xVal>
            <c:numRef>
              <c:f>'Ea 계산'!$G$8:$G$11</c:f>
              <c:numCache>
                <c:formatCode>General</c:formatCode>
                <c:ptCount val="4"/>
                <c:pt idx="0">
                  <c:v>1.0832475762335483</c:v>
                </c:pt>
                <c:pt idx="1">
                  <c:v>1.1452785890167783</c:v>
                </c:pt>
                <c:pt idx="2">
                  <c:v>1.2148454109214604</c:v>
                </c:pt>
                <c:pt idx="3">
                  <c:v>1.2934100756644895</c:v>
                </c:pt>
              </c:numCache>
            </c:numRef>
          </c:xVal>
          <c:yVal>
            <c:numRef>
              <c:f>'Ea 계산'!$I$8:$I$11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4-43D8-84BF-41C3994A305C}"/>
            </c:ext>
          </c:extLst>
        </c:ser>
        <c:ser>
          <c:idx val="1"/>
          <c:order val="2"/>
          <c:tx>
            <c:strRef>
              <c:f>'Ea 계산'!$J$2</c:f>
              <c:strCache>
                <c:ptCount val="1"/>
                <c:pt idx="0">
                  <c:v>LSC_origin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'Ea 계산'!$G$3:$G$6</c:f>
              <c:numCache>
                <c:formatCode>General</c:formatCode>
                <c:ptCount val="4"/>
                <c:pt idx="0">
                  <c:v>1.0832475762335483</c:v>
                </c:pt>
                <c:pt idx="1">
                  <c:v>1.1452785890167783</c:v>
                </c:pt>
                <c:pt idx="2">
                  <c:v>1.2148454109214604</c:v>
                </c:pt>
                <c:pt idx="3">
                  <c:v>1.2934100756644895</c:v>
                </c:pt>
              </c:numCache>
            </c:numRef>
          </c:xVal>
          <c:yVal>
            <c:numRef>
              <c:f>'Ea 계산'!$J$8:$J$11</c:f>
              <c:numCache>
                <c:formatCode>General</c:formatCode>
                <c:ptCount val="4"/>
                <c:pt idx="1">
                  <c:v>0.47000362924573563</c:v>
                </c:pt>
                <c:pt idx="2">
                  <c:v>1.1314021114911006</c:v>
                </c:pt>
                <c:pt idx="3">
                  <c:v>1.7404661748405046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D4-43D8-84BF-41C3994A3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686304"/>
        <c:axId val="769686696"/>
      </c:scatterChart>
      <c:valAx>
        <c:axId val="769686304"/>
        <c:scaling>
          <c:orientation val="minMax"/>
        </c:scaling>
        <c:delete val="0"/>
        <c:axPos val="t"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dirty="0"/>
                  <a:t>1,000/T (K</a:t>
                </a:r>
                <a:r>
                  <a:rPr lang="en-US" b="0" baseline="30000" dirty="0"/>
                  <a:t>-1</a:t>
                </a:r>
                <a:r>
                  <a:rPr lang="en-US" b="0" dirty="0"/>
                  <a:t>)</a:t>
                </a:r>
                <a:endParaRPr lang="ko-KR" b="0" dirty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769686696"/>
        <c:crosses val="max"/>
        <c:crossBetween val="midCat"/>
      </c:valAx>
      <c:valAx>
        <c:axId val="769686696"/>
        <c:scaling>
          <c:orientation val="minMax"/>
          <c:max val="0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dirty="0"/>
                  <a:t>ln </a:t>
                </a:r>
                <a:r>
                  <a:rPr lang="en-US" b="0" dirty="0" err="1"/>
                  <a:t>ASR</a:t>
                </a:r>
                <a:r>
                  <a:rPr lang="en-US" altLang="ko-KR" sz="900" b="0" i="0" u="none" strike="noStrike" baseline="-25000">
                    <a:effectLst/>
                  </a:rPr>
                  <a:t>polarization</a:t>
                </a:r>
                <a:r>
                  <a:rPr lang="en-US" b="0" dirty="0"/>
                  <a:t>(</a:t>
                </a:r>
                <a:r>
                  <a:rPr lang="el-GR" b="0" dirty="0"/>
                  <a:t>Ω</a:t>
                </a:r>
                <a:r>
                  <a:rPr lang="en-US" b="0" dirty="0"/>
                  <a:t>cm</a:t>
                </a:r>
                <a:r>
                  <a:rPr lang="en-US" b="0" baseline="30000" dirty="0"/>
                  <a:t>-2</a:t>
                </a:r>
                <a:r>
                  <a:rPr lang="en-US" b="0" dirty="0"/>
                  <a:t>)</a:t>
                </a:r>
                <a:endParaRPr lang="ko-KR" b="0" dirty="0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ko-KR"/>
          </a:p>
        </c:txPr>
        <c:crossAx val="7696863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l"/>
      <c:layout>
        <c:manualLayout>
          <c:xMode val="edge"/>
          <c:yMode val="edge"/>
          <c:x val="0.51387699069368986"/>
          <c:y val="0.72302889748231625"/>
          <c:w val="0.34726764764057161"/>
          <c:h val="0.27697097889597422"/>
        </c:manualLayout>
      </c:layout>
      <c:overlay val="1"/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'Ea 계산'!$I$2</c:f>
              <c:strCache>
                <c:ptCount val="1"/>
                <c:pt idx="0">
                  <c:v>LSC_this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7"/>
            <c:spPr>
              <a:noFill/>
              <a:ln w="19050"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'Ea 계산'!$G$3:$G$6</c:f>
              <c:numCache>
                <c:formatCode>General</c:formatCode>
                <c:ptCount val="4"/>
                <c:pt idx="0">
                  <c:v>1.0832475762335483</c:v>
                </c:pt>
                <c:pt idx="1">
                  <c:v>1.1452785890167783</c:v>
                </c:pt>
                <c:pt idx="2">
                  <c:v>1.2148454109214604</c:v>
                </c:pt>
                <c:pt idx="3">
                  <c:v>1.2934100756644895</c:v>
                </c:pt>
              </c:numCache>
            </c:numRef>
          </c:xVal>
          <c:yVal>
            <c:numRef>
              <c:f>'Ea 계산'!$I$3:$I$6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3-48FA-A394-1B14B2DDBDC7}"/>
            </c:ext>
          </c:extLst>
        </c:ser>
        <c:ser>
          <c:idx val="1"/>
          <c:order val="2"/>
          <c:tx>
            <c:strRef>
              <c:f>'Ea 계산'!$J$2</c:f>
              <c:strCache>
                <c:ptCount val="1"/>
                <c:pt idx="0">
                  <c:v>LSC_origin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noFill/>
              <a:ln w="19050">
                <a:solidFill>
                  <a:srgbClr val="0000FF"/>
                </a:solidFill>
              </a:ln>
            </c:spPr>
          </c:marker>
          <c:trendline>
            <c:spPr>
              <a:ln>
                <a:solidFill>
                  <a:srgbClr val="0000FF"/>
                </a:solidFill>
              </a:ln>
            </c:spPr>
            <c:trendlineType val="linear"/>
            <c:dispRSqr val="0"/>
            <c:dispEq val="0"/>
          </c:trendline>
          <c:xVal>
            <c:numRef>
              <c:f>'Ea 계산'!$G$3:$G$6</c:f>
              <c:numCache>
                <c:formatCode>General</c:formatCode>
                <c:ptCount val="4"/>
                <c:pt idx="0">
                  <c:v>1.0832475762335483</c:v>
                </c:pt>
                <c:pt idx="1">
                  <c:v>1.1452785890167783</c:v>
                </c:pt>
                <c:pt idx="2">
                  <c:v>1.2148454109214604</c:v>
                </c:pt>
                <c:pt idx="3">
                  <c:v>1.2934100756644895</c:v>
                </c:pt>
              </c:numCache>
            </c:numRef>
          </c:xVal>
          <c:yVal>
            <c:numRef>
              <c:f>'Ea 계산'!$J$3:$J$6</c:f>
              <c:numCache>
                <c:formatCode>General</c:formatCode>
                <c:ptCount val="4"/>
                <c:pt idx="1">
                  <c:v>-2.3025850929940455</c:v>
                </c:pt>
                <c:pt idx="2">
                  <c:v>-1.6094379124341003</c:v>
                </c:pt>
                <c:pt idx="3">
                  <c:v>-0.69314718055994529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3-48FA-A394-1B14B2DD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00648"/>
        <c:axId val="4905010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'Ea 계산'!$H$2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square"/>
                  <c:size val="6"/>
                  <c:spPr>
                    <a:noFill/>
                    <a:ln w="19050">
                      <a:solidFill>
                        <a:sysClr val="windowText" lastClr="000000"/>
                      </a:solidFill>
                    </a:ln>
                  </c:spPr>
                </c:marker>
                <c:trendline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'Ea 계산'!$G$3:$G$6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1.0832475762335483</c:v>
                      </c:pt>
                      <c:pt idx="1">
                        <c:v>1.1452785890167783</c:v>
                      </c:pt>
                      <c:pt idx="2">
                        <c:v>1.2148454109214604</c:v>
                      </c:pt>
                      <c:pt idx="3">
                        <c:v>1.2934100756644895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'Ea 계산'!$H$3:$H$6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7C3-48FA-A394-1B14B2DDBDC7}"/>
                  </c:ext>
                </c:extLst>
              </c15:ser>
            </c15:filteredScatterSeries>
          </c:ext>
        </c:extLst>
      </c:scatterChart>
      <c:valAx>
        <c:axId val="490500648"/>
        <c:scaling>
          <c:orientation val="minMax"/>
        </c:scaling>
        <c:delete val="0"/>
        <c:axPos val="t"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dirty="0"/>
                  <a:t>1,000/T (K</a:t>
                </a:r>
                <a:r>
                  <a:rPr lang="en-US" b="0" baseline="30000" dirty="0"/>
                  <a:t>-1</a:t>
                </a:r>
                <a:r>
                  <a:rPr lang="en-US" b="0" dirty="0"/>
                  <a:t>)</a:t>
                </a:r>
                <a:endParaRPr lang="ko-KR" b="0" dirty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490501040"/>
        <c:crosses val="max"/>
        <c:crossBetween val="midCat"/>
      </c:valAx>
      <c:valAx>
        <c:axId val="490501040"/>
        <c:scaling>
          <c:orientation val="minMax"/>
          <c:max val="1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 dirty="0"/>
                  <a:t>ln </a:t>
                </a:r>
                <a:r>
                  <a:rPr lang="en-US" b="1" dirty="0" err="1"/>
                  <a:t>ASR</a:t>
                </a:r>
                <a:r>
                  <a:rPr lang="en-US" altLang="ko-KR" b="1" baseline="-25000" dirty="0" err="1"/>
                  <a:t>ohmic</a:t>
                </a:r>
                <a:r>
                  <a:rPr lang="en-US" b="1" dirty="0"/>
                  <a:t>(</a:t>
                </a:r>
                <a:r>
                  <a:rPr lang="el-GR" b="1" dirty="0"/>
                  <a:t>Ω</a:t>
                </a:r>
                <a:r>
                  <a:rPr lang="en-US" b="1" dirty="0"/>
                  <a:t>cm</a:t>
                </a:r>
                <a:r>
                  <a:rPr lang="en-US" b="1" baseline="30000" dirty="0"/>
                  <a:t>-2</a:t>
                </a:r>
                <a:r>
                  <a:rPr lang="en-US" b="1" dirty="0"/>
                  <a:t>)</a:t>
                </a:r>
                <a:endParaRPr lang="ko-KR" b="1" dirty="0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ko-KR"/>
          </a:p>
        </c:txPr>
        <c:crossAx val="490500648"/>
        <c:crosses val="autoZero"/>
        <c:crossBetween val="midCat"/>
        <c:majorUnit val="0.5"/>
      </c:valAx>
      <c:spPr>
        <a:noFill/>
        <a:ln>
          <a:solidFill>
            <a:sysClr val="windowText" lastClr="000000"/>
          </a:solidFill>
        </a:ln>
      </c:spPr>
    </c:plotArea>
    <c:legend>
      <c:legendPos val="l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8008907240192195"/>
          <c:y val="0.71169200061415627"/>
          <c:w val="0.44199537991074517"/>
          <c:h val="0.23162351504504411"/>
        </c:manualLayout>
      </c:layout>
      <c:overlay val="1"/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'Ea 계산'!$I$2</c:f>
              <c:strCache>
                <c:ptCount val="1"/>
                <c:pt idx="0">
                  <c:v>LSC_this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7"/>
            <c:spPr>
              <a:noFill/>
              <a:ln w="19050"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'Ea 계산'!$G$3:$G$6</c:f>
              <c:numCache>
                <c:formatCode>General</c:formatCode>
                <c:ptCount val="4"/>
                <c:pt idx="0">
                  <c:v>1.0832475762335483</c:v>
                </c:pt>
                <c:pt idx="1">
                  <c:v>1.1452785890167783</c:v>
                </c:pt>
                <c:pt idx="2">
                  <c:v>1.2148454109214604</c:v>
                </c:pt>
                <c:pt idx="3">
                  <c:v>1.2934100756644895</c:v>
                </c:pt>
              </c:numCache>
            </c:numRef>
          </c:xVal>
          <c:yVal>
            <c:numRef>
              <c:f>'Ea 계산'!$I$8:$I$11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4-4FF6-8D80-D06981574211}"/>
            </c:ext>
          </c:extLst>
        </c:ser>
        <c:ser>
          <c:idx val="1"/>
          <c:order val="2"/>
          <c:tx>
            <c:strRef>
              <c:f>'Ea 계산'!$J$2</c:f>
              <c:strCache>
                <c:ptCount val="1"/>
                <c:pt idx="0">
                  <c:v>LSC_origin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noFill/>
              <a:ln w="19050">
                <a:solidFill>
                  <a:srgbClr val="0000FF"/>
                </a:solidFill>
              </a:ln>
            </c:spPr>
          </c:marker>
          <c:trendline>
            <c:spPr>
              <a:ln>
                <a:solidFill>
                  <a:srgbClr val="0000FF"/>
                </a:solidFill>
              </a:ln>
            </c:spPr>
            <c:trendlineType val="linear"/>
            <c:dispRSqr val="0"/>
            <c:dispEq val="0"/>
          </c:trendline>
          <c:xVal>
            <c:numRef>
              <c:f>'Ea 계산'!$G$3:$G$6</c:f>
              <c:numCache>
                <c:formatCode>General</c:formatCode>
                <c:ptCount val="4"/>
                <c:pt idx="0">
                  <c:v>1.0832475762335483</c:v>
                </c:pt>
                <c:pt idx="1">
                  <c:v>1.1452785890167783</c:v>
                </c:pt>
                <c:pt idx="2">
                  <c:v>1.2148454109214604</c:v>
                </c:pt>
                <c:pt idx="3">
                  <c:v>1.2934100756644895</c:v>
                </c:pt>
              </c:numCache>
            </c:numRef>
          </c:xVal>
          <c:yVal>
            <c:numRef>
              <c:f>'Ea 계산'!$J$8:$J$11</c:f>
              <c:numCache>
                <c:formatCode>General</c:formatCode>
                <c:ptCount val="4"/>
                <c:pt idx="1">
                  <c:v>0.47000362924573563</c:v>
                </c:pt>
                <c:pt idx="2">
                  <c:v>1.1314021114911006</c:v>
                </c:pt>
                <c:pt idx="3">
                  <c:v>1.7404661748405046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4-4FF6-8D80-D06981574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47312"/>
        <c:axId val="4915469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'Ea 계산'!$H$2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square"/>
                  <c:size val="6"/>
                  <c:spPr>
                    <a:noFill/>
                    <a:ln w="19050">
                      <a:solidFill>
                        <a:sysClr val="windowText" lastClr="000000"/>
                      </a:solidFill>
                    </a:ln>
                  </c:spPr>
                </c:marker>
                <c:trendline>
                  <c:spPr>
                    <a:ln>
                      <a:solidFill>
                        <a:sysClr val="windowText" lastClr="000000"/>
                      </a:solidFill>
                    </a:ln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'Ea 계산'!$G$3:$G$6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1.0832475762335483</c:v>
                      </c:pt>
                      <c:pt idx="1">
                        <c:v>1.1452785890167783</c:v>
                      </c:pt>
                      <c:pt idx="2">
                        <c:v>1.2148454109214604</c:v>
                      </c:pt>
                      <c:pt idx="3">
                        <c:v>1.2934100756644895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'Ea 계산'!$H$8:$H$11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354-4FF6-8D80-D06981574211}"/>
                  </c:ext>
                </c:extLst>
              </c15:ser>
            </c15:filteredScatterSeries>
          </c:ext>
        </c:extLst>
      </c:scatterChart>
      <c:valAx>
        <c:axId val="491547312"/>
        <c:scaling>
          <c:orientation val="minMax"/>
        </c:scaling>
        <c:delete val="0"/>
        <c:axPos val="t"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dirty="0"/>
                  <a:t>1,000/T (K</a:t>
                </a:r>
                <a:r>
                  <a:rPr lang="en-US" b="0" baseline="30000" dirty="0"/>
                  <a:t>-1</a:t>
                </a:r>
                <a:r>
                  <a:rPr lang="en-US" b="0" dirty="0"/>
                  <a:t>)</a:t>
                </a:r>
                <a:endParaRPr lang="ko-KR" b="0" dirty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491546920"/>
        <c:crosses val="max"/>
        <c:crossBetween val="midCat"/>
      </c:valAx>
      <c:valAx>
        <c:axId val="491546920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 dirty="0"/>
                  <a:t>ln </a:t>
                </a:r>
                <a:r>
                  <a:rPr lang="en-US" b="1" dirty="0" err="1"/>
                  <a:t>ASR</a:t>
                </a:r>
                <a:r>
                  <a:rPr lang="en-US" altLang="ko-KR" b="1" baseline="-25000" dirty="0" err="1"/>
                  <a:t>polarization</a:t>
                </a:r>
                <a:r>
                  <a:rPr lang="en-US" b="1" dirty="0"/>
                  <a:t>(</a:t>
                </a:r>
                <a:r>
                  <a:rPr lang="el-GR" b="1" dirty="0"/>
                  <a:t>Ω</a:t>
                </a:r>
                <a:r>
                  <a:rPr lang="en-US" b="1" dirty="0"/>
                  <a:t>cm</a:t>
                </a:r>
                <a:r>
                  <a:rPr lang="en-US" b="1" baseline="30000" dirty="0"/>
                  <a:t>-2</a:t>
                </a:r>
                <a:r>
                  <a:rPr lang="en-US" b="1" dirty="0"/>
                  <a:t>)</a:t>
                </a:r>
                <a:endParaRPr lang="ko-KR" b="1" dirty="0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ko-KR"/>
          </a:p>
        </c:txPr>
        <c:crossAx val="49154731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l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7043538146141667"/>
          <c:y val="0.69468665531191642"/>
          <c:w val="0.4709564527322605"/>
          <c:h val="0.23162351504504411"/>
        </c:manualLayout>
      </c:layout>
      <c:overlay val="1"/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'Ea 계산'!$M$6</c:f>
              <c:strCache>
                <c:ptCount val="1"/>
                <c:pt idx="0">
                  <c:v>LSC_now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'Ea 계산'!$L$8</c:f>
              <c:numCache>
                <c:formatCode>General</c:formatCode>
                <c:ptCount val="1"/>
              </c:numCache>
            </c:numRef>
          </c:cat>
          <c:val>
            <c:numRef>
              <c:f>'Ea 계산'!$O$6</c:f>
              <c:numCache>
                <c:formatCode>General</c:formatCode>
                <c:ptCount val="1"/>
                <c:pt idx="0">
                  <c:v>0.59659799499999999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4-4205-8A87-0C987D4341A1}"/>
            </c:ext>
          </c:extLst>
        </c:ser>
        <c:ser>
          <c:idx val="1"/>
          <c:order val="2"/>
          <c:tx>
            <c:strRef>
              <c:f>'Ea 계산'!$M$7</c:f>
              <c:strCache>
                <c:ptCount val="1"/>
                <c:pt idx="0">
                  <c:v>LSC_origin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val>
            <c:numRef>
              <c:f>'Ea 계산'!$O$7</c:f>
              <c:numCache>
                <c:formatCode>General</c:formatCode>
                <c:ptCount val="1"/>
                <c:pt idx="0">
                  <c:v>0.93770193999999996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4-4205-8A87-0C987D434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-20"/>
        <c:axId val="490499864"/>
        <c:axId val="490504176"/>
        <c:extLst>
          <c:ext xmlns:c15="http://schemas.microsoft.com/office/drawing/2012/chart" uri="{02D57815-91ED-43cb-92C2-25804820EDAC}">
            <c15:filteredBarSeries>
              <c15:ser>
                <c:idx val="9"/>
                <c:order val="0"/>
                <c:tx>
                  <c:strRef>
                    <c:extLst>
                      <c:ext uri="{02D57815-91ED-43cb-92C2-25804820EDAC}">
                        <c15:formulaRef>
                          <c15:sqref>'Ea 계산'!$M$5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solidFill>
                    <a:sysClr val="windowText" lastClr="000000"/>
                  </a:solidFill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'Ea 계산'!$L$8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'Ea 계산'!$O$5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7A4-4205-8A87-0C987D4341A1}"/>
                  </c:ext>
                </c:extLst>
              </c15:ser>
            </c15:filteredBarSeries>
          </c:ext>
        </c:extLst>
      </c:barChart>
      <c:catAx>
        <c:axId val="490499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0504176"/>
        <c:crosses val="autoZero"/>
        <c:auto val="1"/>
        <c:lblAlgn val="ctr"/>
        <c:lblOffset val="100"/>
        <c:noMultiLvlLbl val="1"/>
      </c:catAx>
      <c:valAx>
        <c:axId val="490504176"/>
        <c:scaling>
          <c:orientation val="minMax"/>
          <c:max val="1.2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 dirty="0" err="1"/>
                  <a:t>Activation</a:t>
                </a:r>
                <a:r>
                  <a:rPr lang="en-US" b="1" baseline="0" dirty="0" err="1"/>
                  <a:t> energy (eV</a:t>
                </a:r>
                <a:r>
                  <a:rPr lang="en-US" b="1" dirty="0"/>
                  <a:t>)</a:t>
                </a:r>
                <a:endParaRPr lang="ko-KR" b="1" dirty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90499864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2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'Ea 계산'!$M$10</c:f>
              <c:strCache>
                <c:ptCount val="1"/>
                <c:pt idx="0">
                  <c:v>LSC_now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'Ea 계산'!$L$8</c:f>
              <c:numCache>
                <c:formatCode>General</c:formatCode>
                <c:ptCount val="1"/>
              </c:numCache>
            </c:numRef>
          </c:cat>
          <c:val>
            <c:numRef>
              <c:f>'Ea 계산'!$O$10</c:f>
              <c:numCache>
                <c:formatCode>General</c:formatCode>
                <c:ptCount val="1"/>
                <c:pt idx="0">
                  <c:v>1.1060781199999998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D-43F4-A92E-B6A878AB2C3D}"/>
            </c:ext>
          </c:extLst>
        </c:ser>
        <c:ser>
          <c:idx val="1"/>
          <c:order val="2"/>
          <c:tx>
            <c:strRef>
              <c:f>'Ea 계산'!$M$11</c:f>
              <c:strCache>
                <c:ptCount val="1"/>
                <c:pt idx="0">
                  <c:v>LSC_origin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val>
            <c:numRef>
              <c:f>'Ea 계산'!$O$11</c:f>
              <c:numCache>
                <c:formatCode>General</c:formatCode>
                <c:ptCount val="1"/>
                <c:pt idx="0">
                  <c:v>0.73752041299999993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D-43F4-A92E-B6A878AB2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-20"/>
        <c:axId val="490499864"/>
        <c:axId val="490504176"/>
        <c:extLst>
          <c:ext xmlns:c15="http://schemas.microsoft.com/office/drawing/2012/chart" uri="{02D57815-91ED-43cb-92C2-25804820EDAC}">
            <c15:filteredBarSeries>
              <c15:ser>
                <c:idx val="9"/>
                <c:order val="0"/>
                <c:tx>
                  <c:strRef>
                    <c:extLst>
                      <c:ext uri="{02D57815-91ED-43cb-92C2-25804820EDAC}">
                        <c15:formulaRef>
                          <c15:sqref>'Ea 계산'!$M$5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solidFill>
                    <a:sysClr val="windowText" lastClr="000000"/>
                  </a:solidFill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'Ea 계산'!$L$8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'Ea 계산'!$O$9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B0D-43F4-A92E-B6A878AB2C3D}"/>
                  </c:ext>
                </c:extLst>
              </c15:ser>
            </c15:filteredBarSeries>
          </c:ext>
        </c:extLst>
      </c:barChart>
      <c:catAx>
        <c:axId val="490499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0504176"/>
        <c:crosses val="autoZero"/>
        <c:auto val="1"/>
        <c:lblAlgn val="ctr"/>
        <c:lblOffset val="100"/>
        <c:noMultiLvlLbl val="1"/>
      </c:catAx>
      <c:valAx>
        <c:axId val="490504176"/>
        <c:scaling>
          <c:orientation val="minMax"/>
          <c:max val="1.2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 dirty="0" err="1"/>
                  <a:t>Activation</a:t>
                </a:r>
                <a:r>
                  <a:rPr lang="en-US" b="1" baseline="0" dirty="0" err="1"/>
                  <a:t> energy (eV</a:t>
                </a:r>
                <a:r>
                  <a:rPr lang="en-US" b="1" dirty="0"/>
                  <a:t>)</a:t>
                </a:r>
                <a:endParaRPr lang="ko-KR" b="1" dirty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90499864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(func)'!$N$3:$P$3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(func)'!$O$6:$O$73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(func)'!$P$6:$P$73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F-43D3-B1F2-2719BD6C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'EIS (func)'!$R$3:$T$3</c15:sqref>
                        </c15:formulaRef>
                      </c:ext>
                    </c:extLst>
                    <c:strCache>
                      <c:ptCount val="1"/>
                      <c:pt idx="0">
                        <c:v>750 mV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'EIS (func)'!$S$6:$S$73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'EIS (func)'!$T$6:$T$73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24F-43D3-B1F2-2719BD6CC05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(func)'!$V$3:$X$3</c15:sqref>
                        </c15:formulaRef>
                      </c:ext>
                    </c:extLst>
                    <c:strCache>
                      <c:ptCount val="1"/>
                      <c:pt idx="0">
                        <c:v>550 mV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(func)'!$W$6:$W$73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(func)'!$X$6:$X$73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4F-43D3-B1F2-2719BD6CC05D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8"/>
          <c:order val="6"/>
          <c:tx>
            <c:v>Freq_OCV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EIS!$AJ$145:$AJ$152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xVal>
          <c:yVal>
            <c:numRef>
              <c:f>EIS!$AK$145:$AK$152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224F-43D3-B1F2-2719BD6C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24F-43D3-B1F2-2719BD6CC05D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24F-43D3-B1F2-2719BD6CC05D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4F-43D3-B1F2-2719BD6CC05D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24F-43D3-B1F2-2719BD6CC05D}"/>
                  </c:ext>
                </c:extLst>
              </c15:ser>
            </c15:filteredScatterSeries>
            <c15:filteredScatterSeries>
              <c15:ser>
                <c:idx val="11"/>
                <c:order val="8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24F-43D3-B1F2-2719BD6CC05D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24F-43D3-B1F2-2719BD6CC05D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2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5"/>
      </c:valAx>
      <c:valAx>
        <c:axId val="-967231152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5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0389043559769263"/>
          <c:y val="0.28600332265337602"/>
          <c:w val="0.19231981675299895"/>
          <c:h val="0.138064949962422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9"/>
          <c:order val="0"/>
          <c:tx>
            <c:strRef>
              <c:f>'j-V-P'!$B$2:$G$2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'j-V-P'!$D$5:$D$1001</c:f>
              <c:numCache>
                <c:formatCode>0.00E+00</c:formatCode>
                <c:ptCount val="997"/>
              </c:numCache>
              <c:extLst xmlns:c15="http://schemas.microsoft.com/office/drawing/2012/chart"/>
            </c:numRef>
          </c:xVal>
          <c:yVal>
            <c:numRef>
              <c:f>'j-V-P'!$E$5:$E$1001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777-F84D-A767-F6AA14B2996B}"/>
            </c:ext>
          </c:extLst>
        </c:ser>
        <c:ser>
          <c:idx val="0"/>
          <c:order val="2"/>
          <c:tx>
            <c:strRef>
              <c:f>'j-V-P'!$I$2:$N$2</c:f>
              <c:strCache>
                <c:ptCount val="1"/>
                <c:pt idx="0">
                  <c:v> 650°C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'j-V-P'!$K$5:$K$1001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xVal>
          <c:yVal>
            <c:numRef>
              <c:f>'j-V-P'!$L$5:$L$1001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7-F84D-A767-F6AA14B2996B}"/>
            </c:ext>
          </c:extLst>
        </c:ser>
        <c:ser>
          <c:idx val="2"/>
          <c:order val="4"/>
          <c:tx>
            <c:strRef>
              <c:f>'j-V-P'!$P$2:$U$2</c:f>
              <c:strCache>
                <c:ptCount val="1"/>
                <c:pt idx="0">
                  <c:v> 600°C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'j-V-P'!$R$5:$R$1001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xVal>
          <c:yVal>
            <c:numRef>
              <c:f>'j-V-P'!$S$5:$S$1001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77-F84D-A767-F6AA14B2996B}"/>
            </c:ext>
          </c:extLst>
        </c:ser>
        <c:ser>
          <c:idx val="6"/>
          <c:order val="6"/>
          <c:tx>
            <c:strRef>
              <c:f>'j-V-P'!$W$2:$AB$2</c:f>
              <c:strCache>
                <c:ptCount val="1"/>
                <c:pt idx="0">
                  <c:v> 550°C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'j-V-P'!$Y$5:$Y$1001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'j-V-P'!$Z$5:$Z$1001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6777-F84D-A767-F6AA14B2996B}"/>
            </c:ext>
          </c:extLst>
        </c:ser>
        <c:ser>
          <c:idx val="10"/>
          <c:order val="8"/>
          <c:tx>
            <c:strRef>
              <c:f>'j-V-P'!$AD$2:$AI$2</c:f>
              <c:strCache>
                <c:ptCount val="1"/>
                <c:pt idx="0">
                  <c:v> 500°C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'j-V-P'!$AF$5:$AF$1001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'j-V-P'!$AG$5:$AG$1001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6777-F84D-A767-F6AA14B2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9641184"/>
        <c:axId val="-769628128"/>
        <c:extLst/>
      </c:scatterChart>
      <c:scatterChart>
        <c:scatterStyle val="lineMarker"/>
        <c:varyColors val="0"/>
        <c:ser>
          <c:idx val="8"/>
          <c:order val="1"/>
          <c:tx>
            <c:strRef>
              <c:f>'j-V-P'!$F$3</c:f>
              <c:strCache>
                <c:ptCount val="1"/>
                <c:pt idx="0">
                  <c:v>Power density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'j-V-P'!$D$5:$D$1001</c:f>
              <c:numCache>
                <c:formatCode>0.00E+00</c:formatCode>
                <c:ptCount val="997"/>
              </c:numCache>
              <c:extLst xmlns:c15="http://schemas.microsoft.com/office/drawing/2012/chart"/>
            </c:numRef>
          </c:xVal>
          <c:yVal>
            <c:numRef>
              <c:f>'j-V-P'!$F$5:$F$1001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777-F84D-A767-F6AA14B2996B}"/>
            </c:ext>
          </c:extLst>
        </c:ser>
        <c:ser>
          <c:idx val="1"/>
          <c:order val="3"/>
          <c:tx>
            <c:strRef>
              <c:f>'j-V-P'!$M$3</c:f>
              <c:strCache>
                <c:ptCount val="1"/>
                <c:pt idx="0">
                  <c:v>Power density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'j-V-P'!$K$5:$K$1001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xVal>
          <c:yVal>
            <c:numRef>
              <c:f>'j-V-P'!$M$5:$M$1001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77-F84D-A767-F6AA14B2996B}"/>
            </c:ext>
          </c:extLst>
        </c:ser>
        <c:ser>
          <c:idx val="3"/>
          <c:order val="5"/>
          <c:tx>
            <c:strRef>
              <c:f>'j-V-P'!$T$3</c:f>
              <c:strCache>
                <c:ptCount val="1"/>
                <c:pt idx="0">
                  <c:v>Power density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'j-V-P'!$R$5:$R$1001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xVal>
          <c:yVal>
            <c:numRef>
              <c:f>'j-V-P'!$T$5:$T$1001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77-F84D-A767-F6AA14B2996B}"/>
            </c:ext>
          </c:extLst>
        </c:ser>
        <c:ser>
          <c:idx val="7"/>
          <c:order val="7"/>
          <c:tx>
            <c:strRef>
              <c:f>'j-V-P'!$AA$3</c:f>
              <c:strCache>
                <c:ptCount val="1"/>
                <c:pt idx="0">
                  <c:v>Power density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'j-V-P'!$Y$5:$Y$1001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'j-V-P'!$AA$5:$AA$1001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6777-F84D-A767-F6AA14B2996B}"/>
            </c:ext>
          </c:extLst>
        </c:ser>
        <c:ser>
          <c:idx val="11"/>
          <c:order val="9"/>
          <c:tx>
            <c:strRef>
              <c:f>'j-V-P'!$AH$3</c:f>
              <c:strCache>
                <c:ptCount val="1"/>
                <c:pt idx="0">
                  <c:v>Power density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'j-V-P'!$AF$5:$AF$1001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'j-V-P'!$AH$5:$AH$1001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6777-F84D-A767-F6AA14B2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9633568"/>
        <c:axId val="-769636288"/>
        <c:extLst/>
      </c:scatterChart>
      <c:valAx>
        <c:axId val="-769641184"/>
        <c:scaling>
          <c:orientation val="minMax"/>
          <c:max val="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000">
                    <a:latin typeface="Arial" panose="020B0604020202020204" pitchFamily="34" charset="0"/>
                    <a:cs typeface="Arial" panose="020B0604020202020204" pitchFamily="34" charset="0"/>
                  </a:rPr>
                  <a:t>Current density (A cm</a:t>
                </a:r>
                <a:r>
                  <a:rPr lang="en-US" altLang="ko-KR" sz="1000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n-US" altLang="ko-KR" sz="100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769628128"/>
        <c:crosses val="autoZero"/>
        <c:crossBetween val="midCat"/>
        <c:majorUnit val="0.5"/>
      </c:valAx>
      <c:valAx>
        <c:axId val="-769628128"/>
        <c:scaling>
          <c:orientation val="minMax"/>
          <c:max val="1.2"/>
          <c:min val="0.4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000">
                    <a:latin typeface="Arial" panose="020B0604020202020204" pitchFamily="34" charset="0"/>
                    <a:cs typeface="Arial" panose="020B0604020202020204" pitchFamily="34" charset="0"/>
                  </a:rPr>
                  <a:t>Cell voltage (V)</a:t>
                </a:r>
                <a:endParaRPr lang="ko-KR" altLang="en-US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769641184"/>
        <c:crosses val="autoZero"/>
        <c:crossBetween val="midCat"/>
      </c:valAx>
      <c:valAx>
        <c:axId val="-769636288"/>
        <c:scaling>
          <c:orientation val="minMax"/>
          <c:max val="1000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latin typeface="Arial" panose="020B0604020202020204" pitchFamily="34" charset="0"/>
                    <a:cs typeface="Arial" panose="020B0604020202020204" pitchFamily="34" charset="0"/>
                  </a:rPr>
                  <a:t>Power density (mW</a:t>
                </a:r>
                <a:r>
                  <a:rPr lang="en-US" altLang="ko-KR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ko-KR"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n-US" altLang="ko-KR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769633568"/>
        <c:crosses val="max"/>
        <c:crossBetween val="midCat"/>
        <c:majorUnit val="100"/>
      </c:valAx>
      <c:valAx>
        <c:axId val="-769633568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-769636288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'j-V-P graph'!$I$3</c:f>
              <c:strCache>
                <c:ptCount val="1"/>
                <c:pt idx="0">
                  <c:v>Peak power 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5E-460F-AD23-FD24390B126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5E-460F-AD23-FD24390B1261}"/>
              </c:ext>
            </c:extLst>
          </c:dPt>
          <c:dPt>
            <c:idx val="3"/>
            <c:invertIfNegative val="0"/>
            <c:bubble3D val="0"/>
            <c:spPr>
              <a:solidFill>
                <a:srgbClr val="44705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25E-460F-AD23-FD24390B12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'j-V-P graph'!$H$4:$H$7</c:f>
              <c:numCache>
                <c:formatCode>General</c:formatCode>
                <c:ptCount val="4"/>
                <c:pt idx="0">
                  <c:v>650</c:v>
                </c:pt>
                <c:pt idx="1">
                  <c:v>600</c:v>
                </c:pt>
                <c:pt idx="2">
                  <c:v>550</c:v>
                </c:pt>
                <c:pt idx="3">
                  <c:v>500</c:v>
                </c:pt>
              </c:numCache>
            </c:numRef>
          </c:cat>
          <c:val>
            <c:numRef>
              <c:f>'j-V-P graph'!$I$4:$I$7</c:f>
              <c:numCache>
                <c:formatCode>0_);[Red]\(0\)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E-460F-AD23-FD24390B12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720943"/>
        <c:axId val="662176047"/>
      </c:barChart>
      <c:catAx>
        <c:axId val="53872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Temperature(</a:t>
                </a:r>
                <a:r>
                  <a:rPr lang="ko-KR" alt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℃</a:t>
                </a:r>
                <a:r>
                  <a:rPr lang="en-US" altLang="ko-K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2176047"/>
        <c:crosses val="autoZero"/>
        <c:auto val="1"/>
        <c:lblAlgn val="ctr"/>
        <c:lblOffset val="100"/>
        <c:noMultiLvlLbl val="0"/>
      </c:catAx>
      <c:valAx>
        <c:axId val="662176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Peak power density</a:t>
                </a:r>
                <a:r>
                  <a:rPr lang="en-US" altLang="ko-KR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(mW cm</a:t>
                </a:r>
                <a:r>
                  <a:rPr lang="en-US" altLang="ko-KR" b="1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n-US" altLang="ko-KR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_);[Red]\(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538720943"/>
        <c:crosses val="autoZero"/>
        <c:crossBetween val="between"/>
        <c:majorUnit val="2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9"/>
          <c:order val="0"/>
          <c:tx>
            <c:strRef>
              <c:f>'j-V-P'!$B$2:$G$2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'j-V-P'!$D$5:$D$1001</c:f>
              <c:numCache>
                <c:formatCode>0.00E+00</c:formatCode>
                <c:ptCount val="997"/>
              </c:numCache>
              <c:extLst xmlns:c15="http://schemas.microsoft.com/office/drawing/2012/chart"/>
            </c:numRef>
          </c:xVal>
          <c:yVal>
            <c:numRef>
              <c:f>'j-V-P'!$E$5:$E$1001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461-426F-87A0-8FA6C55245D7}"/>
            </c:ext>
          </c:extLst>
        </c:ser>
        <c:ser>
          <c:idx val="0"/>
          <c:order val="2"/>
          <c:tx>
            <c:strRef>
              <c:f>'j-V-P'!$I$2:$N$2</c:f>
              <c:strCache>
                <c:ptCount val="1"/>
                <c:pt idx="0">
                  <c:v> 650°C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'j-V-P'!$K$5:$K$1001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xVal>
          <c:yVal>
            <c:numRef>
              <c:f>'j-V-P'!$L$5:$L$1001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1-426F-87A0-8FA6C55245D7}"/>
            </c:ext>
          </c:extLst>
        </c:ser>
        <c:ser>
          <c:idx val="6"/>
          <c:order val="4"/>
          <c:tx>
            <c:strRef>
              <c:f>'j-V-P'!$W$2:$AB$2</c:f>
              <c:strCache>
                <c:ptCount val="1"/>
                <c:pt idx="0">
                  <c:v> 550°C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'j-V-P'!$Y$5:$Y$1001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'j-V-P'!$Z$5:$Z$1001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A461-426F-87A0-8FA6C55245D7}"/>
            </c:ext>
          </c:extLst>
        </c:ser>
        <c:ser>
          <c:idx val="10"/>
          <c:order val="6"/>
          <c:tx>
            <c:strRef>
              <c:f>'j-V-P'!$AD$2:$AI$2</c:f>
              <c:strCache>
                <c:ptCount val="1"/>
                <c:pt idx="0">
                  <c:v> 500°C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'j-V-P'!$AF$5:$AF$1001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'j-V-P'!$AG$5:$AG$1001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A461-426F-87A0-8FA6C552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9641184"/>
        <c:axId val="-769628128"/>
        <c:extLst/>
      </c:scatterChart>
      <c:scatterChart>
        <c:scatterStyle val="lineMarker"/>
        <c:varyColors val="0"/>
        <c:ser>
          <c:idx val="8"/>
          <c:order val="1"/>
          <c:tx>
            <c:strRef>
              <c:f>'j-V-P'!$F$3</c:f>
              <c:strCache>
                <c:ptCount val="1"/>
                <c:pt idx="0">
                  <c:v>Power density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'j-V-P'!$D$5:$D$1001</c:f>
              <c:numCache>
                <c:formatCode>0.00E+00</c:formatCode>
                <c:ptCount val="997"/>
              </c:numCache>
              <c:extLst xmlns:c15="http://schemas.microsoft.com/office/drawing/2012/chart"/>
            </c:numRef>
          </c:xVal>
          <c:yVal>
            <c:numRef>
              <c:f>'j-V-P'!$F$5:$F$1001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A461-426F-87A0-8FA6C55245D7}"/>
            </c:ext>
          </c:extLst>
        </c:ser>
        <c:ser>
          <c:idx val="1"/>
          <c:order val="3"/>
          <c:tx>
            <c:strRef>
              <c:f>'j-V-P'!$M$3</c:f>
              <c:strCache>
                <c:ptCount val="1"/>
                <c:pt idx="0">
                  <c:v>Power density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'j-V-P'!$K$5:$K$1001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xVal>
          <c:yVal>
            <c:numRef>
              <c:f>'j-V-P'!$M$5:$M$1001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61-426F-87A0-8FA6C55245D7}"/>
            </c:ext>
          </c:extLst>
        </c:ser>
        <c:ser>
          <c:idx val="7"/>
          <c:order val="5"/>
          <c:tx>
            <c:strRef>
              <c:f>'j-V-P'!$AA$3</c:f>
              <c:strCache>
                <c:ptCount val="1"/>
                <c:pt idx="0">
                  <c:v>Power density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'j-V-P'!$Y$5:$Y$1001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'j-V-P'!$AA$5:$AA$1001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A461-426F-87A0-8FA6C55245D7}"/>
            </c:ext>
          </c:extLst>
        </c:ser>
        <c:ser>
          <c:idx val="11"/>
          <c:order val="7"/>
          <c:tx>
            <c:strRef>
              <c:f>'j-V-P'!$AH$3</c:f>
              <c:strCache>
                <c:ptCount val="1"/>
                <c:pt idx="0">
                  <c:v>Power density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'j-V-P'!$AF$5:$AF$1001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'j-V-P'!$AH$5:$AH$1001</c:f>
              <c:numCache>
                <c:formatCode>0.00E+00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A461-426F-87A0-8FA6C552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9633568"/>
        <c:axId val="-769636288"/>
        <c:extLst/>
      </c:scatterChart>
      <c:valAx>
        <c:axId val="-769641184"/>
        <c:scaling>
          <c:orientation val="minMax"/>
          <c:max val="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000">
                    <a:latin typeface="Arial" panose="020B0604020202020204" pitchFamily="34" charset="0"/>
                    <a:cs typeface="Arial" panose="020B0604020202020204" pitchFamily="34" charset="0"/>
                  </a:rPr>
                  <a:t>Current density (A cm</a:t>
                </a:r>
                <a:r>
                  <a:rPr lang="en-US" altLang="ko-KR" sz="1000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n-US" altLang="ko-KR" sz="100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769628128"/>
        <c:crosses val="autoZero"/>
        <c:crossBetween val="midCat"/>
        <c:majorUnit val="0.5"/>
      </c:valAx>
      <c:valAx>
        <c:axId val="-769628128"/>
        <c:scaling>
          <c:orientation val="minMax"/>
          <c:max val="1.2"/>
          <c:min val="0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000">
                    <a:latin typeface="Arial" panose="020B0604020202020204" pitchFamily="34" charset="0"/>
                    <a:cs typeface="Arial" panose="020B0604020202020204" pitchFamily="34" charset="0"/>
                  </a:rPr>
                  <a:t>Cell voltage (V)</a:t>
                </a:r>
                <a:endParaRPr lang="ko-KR" altLang="en-US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769641184"/>
        <c:crosses val="autoZero"/>
        <c:crossBetween val="midCat"/>
      </c:valAx>
      <c:valAx>
        <c:axId val="-769636288"/>
        <c:scaling>
          <c:orientation val="minMax"/>
          <c:max val="1000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latin typeface="Arial" panose="020B0604020202020204" pitchFamily="34" charset="0"/>
                    <a:cs typeface="Arial" panose="020B0604020202020204" pitchFamily="34" charset="0"/>
                  </a:rPr>
                  <a:t>Power density (mW</a:t>
                </a:r>
                <a:r>
                  <a:rPr lang="en-US" altLang="ko-KR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ko-KR"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n-US" altLang="ko-KR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769633568"/>
        <c:crosses val="max"/>
        <c:crossBetween val="midCat"/>
        <c:majorUnit val="100"/>
      </c:valAx>
      <c:valAx>
        <c:axId val="-769633568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-769636288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Longterm!$F$3:$F$987</c:f>
              <c:numCache>
                <c:formatCode>0.0000_);[Red]\(0.0000\)</c:formatCode>
                <c:ptCount val="985"/>
              </c:numCache>
            </c:numRef>
          </c:xVal>
          <c:yVal>
            <c:numRef>
              <c:f>Longterm!$G$3:$G$987</c:f>
              <c:numCache>
                <c:formatCode>General</c:formatCode>
                <c:ptCount val="9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D-4F9B-A201-3E388A8E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99008"/>
        <c:axId val="650513424"/>
      </c:scatterChart>
      <c:valAx>
        <c:axId val="649199008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Time (h)</a:t>
                </a:r>
                <a:endParaRPr lang="ko-KR" alt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0513424"/>
        <c:crosses val="autoZero"/>
        <c:crossBetween val="midCat"/>
        <c:majorUnit val="10"/>
      </c:valAx>
      <c:valAx>
        <c:axId val="6505134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Voltage (V)</a:t>
                </a:r>
                <a:endParaRPr lang="ko-KR" alt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91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(func)'!$B$3:$D$3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(func)'!$C$6:$C$73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(func)'!$D$6:$D$73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4-4110-978A-2F5563B78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'EIS (func)'!$F$3:$H$3</c15:sqref>
                        </c15:formulaRef>
                      </c:ext>
                    </c:extLst>
                    <c:strCache>
                      <c:ptCount val="1"/>
                      <c:pt idx="0">
                        <c:v>750 mV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'EIS (func)'!$G$6:$G$73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'EIS (func)'!$H$6:$H$73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9A4-4110-978A-2F5563B78FA8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(func)'!$J$3:$L$3</c15:sqref>
                        </c15:formulaRef>
                      </c:ext>
                    </c:extLst>
                    <c:strCache>
                      <c:ptCount val="1"/>
                      <c:pt idx="0">
                        <c:v>550 mV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(func)'!$K$6:$K$73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'EIS (func)'!$L$6:$L$73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A4-4110-978A-2F5563B78FA8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8"/>
          <c:order val="6"/>
          <c:tx>
            <c:v>Freq_OCV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EIS!$F$145:$F$152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xVal>
          <c:yVal>
            <c:numRef>
              <c:f>EIS!$G$145:$G$152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9A4-4110-978A-2F5563B78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9A4-4110-978A-2F5563B78FA8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A4-4110-978A-2F5563B78FA8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A4-4110-978A-2F5563B78FA8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Freq_750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EIS!$P$146:$P$150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EIS!$Q$146:$Q$150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A4-4110-978A-2F5563B78FA8}"/>
                  </c:ext>
                </c:extLst>
              </c15:ser>
            </c15:filteredScatterSeries>
            <c15:filteredScatterSeries>
              <c15:ser>
                <c:idx val="11"/>
                <c:order val="8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A4-4110-978A-2F5563B78FA8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v>Bare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9A4-4110-978A-2F5563B78FA8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1"/>
      </c:valAx>
      <c:valAx>
        <c:axId val="-967231152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1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877375961015491"/>
          <c:y val="0.63320242129466231"/>
          <c:w val="0.19231981675299895"/>
          <c:h val="0.138064949962422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(func)'!$B$3:$D$3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(func)'!$C$6:$C$73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(func)'!$D$6:$D$73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7-D749-A51A-925C7BB41CBB}"/>
            </c:ext>
          </c:extLst>
        </c:ser>
        <c:ser>
          <c:idx val="2"/>
          <c:order val="1"/>
          <c:tx>
            <c:strRef>
              <c:f>'EIS (func)'!$F$3:$H$3</c:f>
              <c:strCache>
                <c:ptCount val="1"/>
                <c:pt idx="0">
                  <c:v>750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(func)'!$G$6:$G$73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(func)'!$H$6:$H$73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17-D749-A51A-925C7BB41CBB}"/>
            </c:ext>
          </c:extLst>
        </c:ser>
        <c:ser>
          <c:idx val="3"/>
          <c:order val="2"/>
          <c:tx>
            <c:strRef>
              <c:f>'EIS (func)'!$J$3:$L$3</c:f>
              <c:strCache>
                <c:ptCount val="1"/>
                <c:pt idx="0">
                  <c:v>550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(func)'!$K$6:$K$73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'EIS (func)'!$L$6:$L$73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5F17-D749-A51A-925C7BB4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</c:scatterChart>
      <c:scatterChart>
        <c:scatterStyle val="lineMarker"/>
        <c:varyColors val="0"/>
        <c:ser>
          <c:idx val="8"/>
          <c:order val="6"/>
          <c:tx>
            <c:v>Freq_OCV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EIS!$F$147:$F$150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EIS!$G$147:$G$150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17-D749-A51A-925C7BB41CBB}"/>
            </c:ext>
          </c:extLst>
        </c:ser>
        <c:ser>
          <c:idx val="10"/>
          <c:order val="7"/>
          <c:tx>
            <c:v>Freq_750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EIS!$P$146:$P$150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EIS!$Q$146:$Q$150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F17-D749-A51A-925C7BB41CBB}"/>
            </c:ext>
          </c:extLst>
        </c:ser>
        <c:ser>
          <c:idx val="11"/>
          <c:order val="8"/>
          <c:tx>
            <c:v>Freq_550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EIS!$Z$146:$Z$150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EIS!$AA$146:$AA$150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5F17-D749-A51A-925C7BB4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F17-D749-A51A-925C7BB41CBB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F17-D749-A51A-925C7BB41CBB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F17-D749-A51A-925C7BB41CBB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0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1"/>
      </c:valAx>
      <c:valAx>
        <c:axId val="-967231152"/>
        <c:scaling>
          <c:orientation val="minMax"/>
          <c:max val="0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1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3295485263264251"/>
          <c:y val="0.16547637628112502"/>
          <c:w val="0.22200978536001209"/>
          <c:h val="0.251304410577599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 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(func)'!$C$6:$C$73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(func)'!$D$6:$D$73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F-504D-B1F5-E8D0ADB71D66}"/>
            </c:ext>
          </c:extLst>
        </c:ser>
        <c:ser>
          <c:idx val="2"/>
          <c:order val="1"/>
          <c:tx>
            <c:v> 750 mV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(func)'!$G$6:$G$73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(func)'!$H$6:$H$73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1F-504D-B1F5-E8D0ADB71D66}"/>
            </c:ext>
          </c:extLst>
        </c:ser>
        <c:ser>
          <c:idx val="3"/>
          <c:order val="2"/>
          <c:tx>
            <c:v> 550 mV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(func)'!$K$6:$K$73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'EIS (func)'!$L$6:$L$73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7A1F-504D-B1F5-E8D0ADB7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6592"/>
        <c:axId val="-967228432"/>
        <c:extLst/>
      </c:scatterChart>
      <c:scatterChart>
        <c:scatterStyle val="lineMarker"/>
        <c:varyColors val="0"/>
        <c:ser>
          <c:idx val="8"/>
          <c:order val="6"/>
          <c:tx>
            <c:v>Freq_OCV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EIS!$F$147:$F$150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EIS!$G$147:$G$150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1F-504D-B1F5-E8D0ADB71D66}"/>
            </c:ext>
          </c:extLst>
        </c:ser>
        <c:ser>
          <c:idx val="10"/>
          <c:order val="7"/>
          <c:tx>
            <c:v>Freq_750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EIS!$P$146:$P$150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EIS!$Q$146:$Q$150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A1F-504D-B1F5-E8D0ADB71D66}"/>
            </c:ext>
          </c:extLst>
        </c:ser>
        <c:ser>
          <c:idx val="11"/>
          <c:order val="8"/>
          <c:tx>
            <c:v>Freq_550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EIS!$Z$146:$Z$150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EIS!$AA$146:$AA$150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7A1F-504D-B1F5-E8D0ADB7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0608"/>
        <c:axId val="-9672360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Fit_OCV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EIS!$J$6:$J$140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EIS!$K$6:$K$140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A1F-504D-B1F5-E8D0ADB71D66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EIS!$T$6:$T$140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EIS!$U$6:$U$140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1F-504D-B1F5-E8D0ADB71D66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A1F-504D-B1F5-E8D0ADB71D66}"/>
                  </c:ext>
                </c:extLst>
              </c15:ser>
            </c15:filteredScatterSeries>
          </c:ext>
        </c:extLst>
      </c:scatterChart>
      <c:valAx>
        <c:axId val="-967236592"/>
        <c:scaling>
          <c:orientation val="minMax"/>
          <c:max val="0.2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8432"/>
        <c:crosses val="autoZero"/>
        <c:crossBetween val="midCat"/>
        <c:majorUnit val="0.1"/>
      </c:valAx>
      <c:valAx>
        <c:axId val="-967228432"/>
        <c:scaling>
          <c:orientation val="minMax"/>
          <c:max val="0.2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6592"/>
        <c:crosses val="autoZero"/>
        <c:crossBetween val="midCat"/>
        <c:majorUnit val="0.1"/>
      </c:valAx>
      <c:valAx>
        <c:axId val="-967236048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0608"/>
        <c:crosses val="max"/>
        <c:crossBetween val="midCat"/>
      </c:valAx>
      <c:valAx>
        <c:axId val="-96723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36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(func)'!$N$3:$P$3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(func)'!$O$6:$O$733</c:f>
              <c:numCache>
                <c:formatCode>General</c:formatCode>
                <c:ptCount val="7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xVal>
          <c:yVal>
            <c:numRef>
              <c:f>'EIS (func)'!$P$6:$P$73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7-D749-A51A-925C7BB41CBB}"/>
            </c:ext>
          </c:extLst>
        </c:ser>
        <c:ser>
          <c:idx val="2"/>
          <c:order val="1"/>
          <c:tx>
            <c:strRef>
              <c:f>'EIS (func)'!$R$3:$T$3</c:f>
              <c:strCache>
                <c:ptCount val="1"/>
                <c:pt idx="0">
                  <c:v>750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(func)'!$S$6:$S$73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(func)'!$T$6:$T$73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17-D749-A51A-925C7BB41CBB}"/>
            </c:ext>
          </c:extLst>
        </c:ser>
        <c:ser>
          <c:idx val="3"/>
          <c:order val="2"/>
          <c:tx>
            <c:strRef>
              <c:f>'EIS (func)'!$V$3:$X$3</c:f>
              <c:strCache>
                <c:ptCount val="1"/>
                <c:pt idx="0">
                  <c:v>550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(func)'!$W$6:$W$73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(func)'!$X$6:$X$73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5F17-D749-A51A-925C7BB4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</c:scatterChart>
      <c:scatterChart>
        <c:scatterStyle val="lineMarker"/>
        <c:varyColors val="0"/>
        <c:ser>
          <c:idx val="8"/>
          <c:order val="6"/>
          <c:tx>
            <c:v>Freq_OCV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EIS!$AJ$146:$AJ$150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EIS!$AK$146:$AK$150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17-D749-A51A-925C7BB41CBB}"/>
            </c:ext>
          </c:extLst>
        </c:ser>
        <c:ser>
          <c:idx val="10"/>
          <c:order val="7"/>
          <c:tx>
            <c:v>Freq_750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EIS!$AT$146:$AT$150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EIS!$AU$146:$AU$150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F17-D749-A51A-925C7BB41CBB}"/>
            </c:ext>
          </c:extLst>
        </c:ser>
        <c:ser>
          <c:idx val="11"/>
          <c:order val="8"/>
          <c:tx>
            <c:v>Freq_550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EIS!$BD$146:$BD$150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EIS!$BE$146:$BE$150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5F17-D749-A51A-925C7BB4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Fitting line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EIS!$AN$6:$AN$140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 formatCode="0.00E+0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EIS!$AO$6:$AO$140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F17-D749-A51A-925C7BB41CBB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Fit_750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EIS!$AX$6:$AX$140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EIS!$AY$6:$AY$140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F17-D749-A51A-925C7BB41CBB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EIS!$BH$6:$BH$140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EIS!$BI$6:$BI$140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F17-D749-A51A-925C7BB41CBB}"/>
                  </c:ext>
                </c:extLst>
              </c15:ser>
            </c15:filteredScatterSeries>
          </c:ext>
        </c:extLst>
      </c:scatterChart>
      <c:valAx>
        <c:axId val="-967226800"/>
        <c:scaling>
          <c:orientation val="minMax"/>
          <c:max val="0.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2"/>
      </c:valAx>
      <c:valAx>
        <c:axId val="-967231152"/>
        <c:scaling>
          <c:orientation val="minMax"/>
          <c:max val="0.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2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5212202343300988"/>
          <c:y val="0.15051782037146122"/>
          <c:w val="0.34944060267680332"/>
          <c:h val="0.251304410577599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 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(func)'!$C$6:$C$73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(func)'!$D$6:$D$73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F-504D-B1F5-E8D0ADB71D66}"/>
            </c:ext>
          </c:extLst>
        </c:ser>
        <c:ser>
          <c:idx val="1"/>
          <c:order val="1"/>
          <c:tx>
            <c:v> 950 mV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(func)'!#REF!</c:f>
            </c:numRef>
          </c:xVal>
          <c:yVal>
            <c:numRef>
              <c:f>'EIS (func)'!#REF!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F-504D-B1F5-E8D0ADB71D66}"/>
            </c:ext>
          </c:extLst>
        </c:ser>
        <c:ser>
          <c:idx val="2"/>
          <c:order val="2"/>
          <c:tx>
            <c:v> 750 mV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(func)'!$G$6:$G$73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'EIS (func)'!$H$6:$H$73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1F-504D-B1F5-E8D0ADB7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6592"/>
        <c:axId val="-96722843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 550 mV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'EIS (func)'!$K$6:$K$73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'EIS (func)'!$L$6:$L$73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7A1F-504D-B1F5-E8D0ADB71D66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4"/>
          <c:order val="4"/>
          <c:tx>
            <c:v> Fitting line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EIS!$J$6:$J$140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EIS!$K$6:$K$140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1F-504D-B1F5-E8D0ADB71D66}"/>
            </c:ext>
          </c:extLst>
        </c:ser>
        <c:ser>
          <c:idx val="5"/>
          <c:order val="5"/>
          <c:tx>
            <c:v>Fit_950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EIS!#REF!</c:f>
            </c:numRef>
          </c:xVal>
          <c:yVal>
            <c:numRef>
              <c:f>EIS!#REF!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1F-504D-B1F5-E8D0ADB71D66}"/>
            </c:ext>
          </c:extLst>
        </c:ser>
        <c:ser>
          <c:idx val="6"/>
          <c:order val="6"/>
          <c:tx>
            <c:v>Fit_750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EIS!$T$6:$T$140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EIS!$U$6:$U$140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1F-504D-B1F5-E8D0ADB71D66}"/>
            </c:ext>
          </c:extLst>
        </c:ser>
        <c:ser>
          <c:idx val="8"/>
          <c:order val="8"/>
          <c:tx>
            <c:v>Freq_OCV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EIS!$F$147:$F$150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EIS!$G$147:$G$150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1F-504D-B1F5-E8D0ADB71D66}"/>
            </c:ext>
          </c:extLst>
        </c:ser>
        <c:ser>
          <c:idx val="9"/>
          <c:order val="9"/>
          <c:tx>
            <c:v>Freq_950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dPt>
            <c:idx val="3"/>
            <c:marker>
              <c:symbol val="square"/>
              <c:size val="5"/>
              <c:spPr>
                <a:solidFill>
                  <a:schemeClr val="bg1"/>
                </a:solidFill>
                <a:ln w="19050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7A1F-504D-B1F5-E8D0ADB71D66}"/>
              </c:ext>
            </c:extLst>
          </c:dPt>
          <c:xVal>
            <c:numRef>
              <c:f>EIS!#REF!</c:f>
            </c:numRef>
          </c:xVal>
          <c:yVal>
            <c:numRef>
              <c:f>EIS!#REF!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A1F-504D-B1F5-E8D0ADB71D66}"/>
            </c:ext>
          </c:extLst>
        </c:ser>
        <c:ser>
          <c:idx val="10"/>
          <c:order val="10"/>
          <c:tx>
            <c:v>Freq_750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EIS!$P$146:$P$150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EIS!$Q$146:$Q$150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A1F-504D-B1F5-E8D0ADB7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0608"/>
        <c:axId val="-96723604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Fit_550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EIS!$AD$6:$AD$140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EIS!$AE$6:$AE$140</c15:sqref>
                        </c15:formulaRef>
                      </c:ext>
                    </c:extLst>
                    <c:numCache>
                      <c:formatCode>0.00E+00</c:formatCode>
                      <c:ptCount val="1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7A1F-504D-B1F5-E8D0ADB71D6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Freq_550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1905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EIS!$Z$146:$Z$150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EIS!$AA$146:$AA$150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A1F-504D-B1F5-E8D0ADB71D66}"/>
                  </c:ext>
                </c:extLst>
              </c15:ser>
            </c15:filteredScatterSeries>
          </c:ext>
        </c:extLst>
      </c:scatterChart>
      <c:valAx>
        <c:axId val="-967236592"/>
        <c:scaling>
          <c:orientation val="minMax"/>
          <c:max val="0.2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8432"/>
        <c:crosses val="autoZero"/>
        <c:crossBetween val="midCat"/>
        <c:majorUnit val="0.1"/>
      </c:valAx>
      <c:valAx>
        <c:axId val="-967228432"/>
        <c:scaling>
          <c:orientation val="minMax"/>
          <c:max val="0.2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6592"/>
        <c:crosses val="autoZero"/>
        <c:crossBetween val="midCat"/>
        <c:majorUnit val="0.1"/>
      </c:valAx>
      <c:valAx>
        <c:axId val="-967236048"/>
        <c:scaling>
          <c:orientation val="minMax"/>
          <c:max val="2"/>
          <c:min val="0"/>
        </c:scaling>
        <c:delete val="1"/>
        <c:axPos val="r"/>
        <c:numFmt formatCode="0.00E+00" sourceLinked="1"/>
        <c:majorTickMark val="out"/>
        <c:minorTickMark val="none"/>
        <c:tickLblPos val="nextTo"/>
        <c:crossAx val="-967230608"/>
        <c:crosses val="max"/>
        <c:crossBetween val="midCat"/>
      </c:valAx>
      <c:valAx>
        <c:axId val="-96723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36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'EIS (func)'!$Z$3:$AB$3</c:f>
              <c:strCache>
                <c:ptCount val="1"/>
                <c:pt idx="0">
                  <c:v> OCV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(func)'!$AA$6:$AA$72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(func)'!$AB$6:$AB$72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7-D749-A51A-925C7BB41CBB}"/>
            </c:ext>
          </c:extLst>
        </c:ser>
        <c:ser>
          <c:idx val="2"/>
          <c:order val="1"/>
          <c:tx>
            <c:strRef>
              <c:f>'EIS (func)'!$AD$3:$AF$3</c:f>
              <c:strCache>
                <c:ptCount val="1"/>
                <c:pt idx="0">
                  <c:v>750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(func)'!$AE$6:$AE$72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(func)'!$AF$6:$AF$72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17-D749-A51A-925C7BB41CBB}"/>
            </c:ext>
          </c:extLst>
        </c:ser>
        <c:ser>
          <c:idx val="3"/>
          <c:order val="2"/>
          <c:tx>
            <c:strRef>
              <c:f>'EIS (func)'!$AH$3:$AJ$3</c:f>
              <c:strCache>
                <c:ptCount val="1"/>
                <c:pt idx="0">
                  <c:v>550 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'EIS (func)'!$AI$6:$AI$72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'EIS (func)'!$AJ$6:$AJ$72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5F17-D749-A51A-925C7BB41CBB}"/>
            </c:ext>
          </c:extLst>
        </c:ser>
        <c:ser>
          <c:idx val="8"/>
          <c:order val="6"/>
          <c:tx>
            <c:v>Freq_OCV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4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EIS!$BN$146:$BN$150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EIS!$BO$146:$BO$150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17-D749-A51A-925C7BB4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26800"/>
        <c:axId val="-967231152"/>
      </c:scatterChart>
      <c:scatterChart>
        <c:scatterStyle val="lineMarker"/>
        <c:varyColors val="0"/>
        <c:ser>
          <c:idx val="4"/>
          <c:order val="3"/>
          <c:tx>
            <c:v>Fitting line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EIS!$BR$6:$BR$140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EIS!$BS$6:$BS$140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17-D749-A51A-925C7BB41CBB}"/>
            </c:ext>
          </c:extLst>
        </c:ser>
        <c:ser>
          <c:idx val="6"/>
          <c:order val="4"/>
          <c:tx>
            <c:v>Fit_750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EIS!$CB$6:$CB$140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EIS!$CC$6:$CC$140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17-D749-A51A-925C7BB41CBB}"/>
            </c:ext>
          </c:extLst>
        </c:ser>
        <c:ser>
          <c:idx val="7"/>
          <c:order val="5"/>
          <c:tx>
            <c:v>Fit_550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EIS!$CL$6:$CL$140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EIS!$CM$6:$CM$140</c:f>
              <c:numCache>
                <c:formatCode>0.00E+00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5F17-D749-A51A-925C7BB41CBB}"/>
            </c:ext>
          </c:extLst>
        </c:ser>
        <c:ser>
          <c:idx val="10"/>
          <c:order val="7"/>
          <c:tx>
            <c:v>Freq_750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EIS!$BX$146:$BX$150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EIS!$BY$146:$BY$150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F17-D749-A51A-925C7BB41CBB}"/>
            </c:ext>
          </c:extLst>
        </c:ser>
        <c:ser>
          <c:idx val="11"/>
          <c:order val="8"/>
          <c:tx>
            <c:v>Freq_550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EIS!$CH$146:$CH$150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EIS!$CI$146:$CI$150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5F17-D749-A51A-925C7BB4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7238768"/>
        <c:axId val="-967228976"/>
      </c:scatterChart>
      <c:valAx>
        <c:axId val="-9672268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ea typeface="바탕" panose="02030600000101010101" pitchFamily="18" charset="-127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31152"/>
        <c:crosses val="autoZero"/>
        <c:crossBetween val="midCat"/>
        <c:majorUnit val="0.5"/>
      </c:valAx>
      <c:valAx>
        <c:axId val="-967231152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-Z</a:t>
                </a:r>
                <a:r>
                  <a:rPr lang="en-US" altLang="ko-KR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imag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Ω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cm</a:t>
                </a:r>
                <a:r>
                  <a:rPr lang="en-US" altLang="ko-KR" sz="10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-967226800"/>
        <c:crosses val="autoZero"/>
        <c:crossBetween val="midCat"/>
        <c:majorUnit val="0.5"/>
      </c:valAx>
      <c:valAx>
        <c:axId val="-967228976"/>
        <c:scaling>
          <c:orientation val="minMax"/>
          <c:max val="2"/>
          <c:min val="0"/>
        </c:scaling>
        <c:delete val="1"/>
        <c:axPos val="r"/>
        <c:numFmt formatCode="0.00E+00" sourceLinked="1"/>
        <c:majorTickMark val="out"/>
        <c:minorTickMark val="none"/>
        <c:tickLblPos val="nextTo"/>
        <c:crossAx val="-967238768"/>
        <c:crosses val="max"/>
        <c:crossBetween val="midCat"/>
      </c:valAx>
      <c:valAx>
        <c:axId val="-96723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22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22814915258251756"/>
          <c:y val="0.14416281266113712"/>
          <c:w val="0.31130034722222222"/>
          <c:h val="0.283274965585615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1143000</xdr:colOff>
      <xdr:row>161</xdr:row>
      <xdr:rowOff>68036</xdr:rowOff>
    </xdr:from>
    <xdr:to>
      <xdr:col>12</xdr:col>
      <xdr:colOff>231321</xdr:colOff>
      <xdr:row>173</xdr:row>
      <xdr:rowOff>69505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8772525" y="34643786"/>
          <a:ext cx="3050721" cy="2516069"/>
          <a:chOff x="4958691" y="623200"/>
          <a:chExt cx="2880000" cy="2880000"/>
        </a:xfrm>
      </xdr:grpSpPr>
      <xdr:graphicFrame macro="">
        <xdr:nvGraphicFramePr>
          <xdr:cNvPr id="3" name="차트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4958691" y="623200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5679320" y="790375"/>
            <a:ext cx="1018138" cy="4895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650</a:t>
            </a:r>
            <a:r>
              <a:rPr lang="en-US" altLang="ko-KR" sz="9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</a:p>
        </xdr:txBody>
      </xdr:sp>
    </xdr:grpSp>
    <xdr:clientData/>
  </xdr:twoCellAnchor>
  <xdr:twoCellAnchor>
    <xdr:from>
      <xdr:col>12</xdr:col>
      <xdr:colOff>761999</xdr:colOff>
      <xdr:row>160</xdr:row>
      <xdr:rowOff>68036</xdr:rowOff>
    </xdr:from>
    <xdr:to>
      <xdr:col>16</xdr:col>
      <xdr:colOff>157682</xdr:colOff>
      <xdr:row>172</xdr:row>
      <xdr:rowOff>69505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12353924" y="34434236"/>
          <a:ext cx="2996133" cy="2516069"/>
          <a:chOff x="4958692" y="623198"/>
          <a:chExt cx="2880000" cy="2880000"/>
        </a:xfrm>
      </xdr:grpSpPr>
      <xdr:graphicFrame macro="">
        <xdr:nvGraphicFramePr>
          <xdr:cNvPr id="6" name="차트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aphicFramePr/>
        </xdr:nvGraphicFramePr>
        <xdr:xfrm>
          <a:off x="4958692" y="623198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5679320" y="790375"/>
            <a:ext cx="1018138" cy="2368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OCV</a:t>
            </a:r>
          </a:p>
        </xdr:txBody>
      </xdr:sp>
    </xdr:grpSp>
    <xdr:clientData/>
  </xdr:twoCellAnchor>
  <xdr:twoCellAnchor>
    <xdr:from>
      <xdr:col>37</xdr:col>
      <xdr:colOff>95250</xdr:colOff>
      <xdr:row>145</xdr:row>
      <xdr:rowOff>122464</xdr:rowOff>
    </xdr:from>
    <xdr:to>
      <xdr:col>40</xdr:col>
      <xdr:colOff>479314</xdr:colOff>
      <xdr:row>157</xdr:row>
      <xdr:rowOff>123934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33747075" y="31345414"/>
          <a:ext cx="2689114" cy="2516070"/>
          <a:chOff x="4958692" y="623199"/>
          <a:chExt cx="2880000" cy="2880000"/>
        </a:xfrm>
      </xdr:grpSpPr>
      <xdr:graphicFrame macro="">
        <xdr:nvGraphicFramePr>
          <xdr:cNvPr id="9" name="차트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aphicFramePr/>
        </xdr:nvGraphicFramePr>
        <xdr:xfrm>
          <a:off x="4958692" y="623199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5679320" y="790375"/>
            <a:ext cx="1018138" cy="4895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600</a:t>
            </a:r>
            <a:r>
              <a:rPr lang="en-US" altLang="ko-KR" sz="9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</a:p>
        </xdr:txBody>
      </xdr:sp>
    </xdr:grpSp>
    <xdr:clientData/>
  </xdr:twoCellAnchor>
  <xdr:twoCellAnchor>
    <xdr:from>
      <xdr:col>5</xdr:col>
      <xdr:colOff>952500</xdr:colOff>
      <xdr:row>160</xdr:row>
      <xdr:rowOff>54429</xdr:rowOff>
    </xdr:from>
    <xdr:to>
      <xdr:col>8</xdr:col>
      <xdr:colOff>612322</xdr:colOff>
      <xdr:row>172</xdr:row>
      <xdr:rowOff>55898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5200650" y="34420629"/>
          <a:ext cx="3041197" cy="2516069"/>
          <a:chOff x="4958691" y="623200"/>
          <a:chExt cx="2880000" cy="2880000"/>
        </a:xfrm>
      </xdr:grpSpPr>
      <xdr:graphicFrame macro="">
        <xdr:nvGraphicFramePr>
          <xdr:cNvPr id="12" name="차트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GraphicFramePr/>
        </xdr:nvGraphicFramePr>
        <xdr:xfrm>
          <a:off x="4958691" y="623200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5679320" y="790375"/>
            <a:ext cx="1018138" cy="4895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650</a:t>
            </a:r>
            <a:r>
              <a:rPr lang="en-US" altLang="ko-KR" sz="9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208359</xdr:rowOff>
    </xdr:from>
    <xdr:to>
      <xdr:col>4</xdr:col>
      <xdr:colOff>270710</xdr:colOff>
      <xdr:row>13</xdr:row>
      <xdr:rowOff>0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GrpSpPr/>
      </xdr:nvGrpSpPr>
      <xdr:grpSpPr>
        <a:xfrm>
          <a:off x="485775" y="208359"/>
          <a:ext cx="2680535" cy="2515791"/>
          <a:chOff x="4958692" y="623199"/>
          <a:chExt cx="2880000" cy="2880000"/>
        </a:xfrm>
      </xdr:grpSpPr>
      <xdr:graphicFrame macro="">
        <xdr:nvGraphicFramePr>
          <xdr:cNvPr id="62" name="차트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GraphicFramePr/>
        </xdr:nvGraphicFramePr>
        <xdr:xfrm>
          <a:off x="4958692" y="623199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3" name="차트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GraphicFramePr>
            <a:graphicFrameLocks/>
          </xdr:cNvGraphicFramePr>
        </xdr:nvGraphicFramePr>
        <xdr:xfrm>
          <a:off x="6468717" y="728869"/>
          <a:ext cx="1332000" cy="14320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4" name="TextBox 63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SpPr txBox="1"/>
        </xdr:nvSpPr>
        <xdr:spPr>
          <a:xfrm>
            <a:off x="6181052" y="2177529"/>
            <a:ext cx="539730" cy="1860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100 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6" name="TextBox 65">
            <a:extLst>
              <a:ext uri="{FF2B5EF4-FFF2-40B4-BE49-F238E27FC236}">
                <a16:creationId xmlns:a16="http://schemas.microsoft.com/office/drawing/2014/main" id="{00000000-0008-0000-0200-000042000000}"/>
              </a:ext>
            </a:extLst>
          </xdr:cNvPr>
          <xdr:cNvSpPr txBox="1"/>
        </xdr:nvSpPr>
        <xdr:spPr>
          <a:xfrm>
            <a:off x="5657787" y="830352"/>
            <a:ext cx="865306" cy="182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000" b="1" baseline="0">
                <a:latin typeface="Arial" panose="020B0604020202020204" pitchFamily="34" charset="0"/>
                <a:cs typeface="Arial" panose="020B0604020202020204" pitchFamily="34" charset="0"/>
              </a:rPr>
              <a:t>650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1000" b="1" baseline="0">
                <a:latin typeface="Arial" panose="020B0604020202020204" pitchFamily="34" charset="0"/>
                <a:cs typeface="Arial" panose="020B0604020202020204" pitchFamily="34" charset="0"/>
              </a:rPr>
              <a:t>C </a:t>
            </a:r>
            <a:endParaRPr lang="ko-KR" altLang="en-US" sz="10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68" name="직선 화살표 연결선 67">
            <a:extLst>
              <a:ext uri="{FF2B5EF4-FFF2-40B4-BE49-F238E27FC236}">
                <a16:creationId xmlns:a16="http://schemas.microsoft.com/office/drawing/2014/main" id="{00000000-0008-0000-0200-000044000000}"/>
              </a:ext>
            </a:extLst>
          </xdr:cNvPr>
          <xdr:cNvCxnSpPr/>
        </xdr:nvCxnSpPr>
        <xdr:spPr>
          <a:xfrm flipV="1">
            <a:off x="6441238" y="2339321"/>
            <a:ext cx="0" cy="179290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직선 화살표 연결선 68">
            <a:extLst>
              <a:ext uri="{FF2B5EF4-FFF2-40B4-BE49-F238E27FC236}">
                <a16:creationId xmlns:a16="http://schemas.microsoft.com/office/drawing/2014/main" id="{00000000-0008-0000-0200-000045000000}"/>
              </a:ext>
            </a:extLst>
          </xdr:cNvPr>
          <xdr:cNvCxnSpPr/>
        </xdr:nvCxnSpPr>
        <xdr:spPr>
          <a:xfrm flipV="1">
            <a:off x="7156635" y="2492737"/>
            <a:ext cx="0" cy="181507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00000000-0008-0000-0200-000046000000}"/>
              </a:ext>
            </a:extLst>
          </xdr:cNvPr>
          <xdr:cNvSpPr txBox="1"/>
        </xdr:nvSpPr>
        <xdr:spPr>
          <a:xfrm>
            <a:off x="6947747" y="2319028"/>
            <a:ext cx="417411" cy="1808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 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1" name="TextBox 70">
            <a:extLst>
              <a:ext uri="{FF2B5EF4-FFF2-40B4-BE49-F238E27FC236}">
                <a16:creationId xmlns:a16="http://schemas.microsoft.com/office/drawing/2014/main" id="{00000000-0008-0000-0200-000047000000}"/>
              </a:ext>
            </a:extLst>
          </xdr:cNvPr>
          <xdr:cNvSpPr txBox="1"/>
        </xdr:nvSpPr>
        <xdr:spPr>
          <a:xfrm>
            <a:off x="6828151" y="1359534"/>
            <a:ext cx="539729" cy="1860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10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 kHz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72" name="직선 화살표 연결선 71">
            <a:extLst>
              <a:ext uri="{FF2B5EF4-FFF2-40B4-BE49-F238E27FC236}">
                <a16:creationId xmlns:a16="http://schemas.microsoft.com/office/drawing/2014/main" id="{00000000-0008-0000-0200-000048000000}"/>
              </a:ext>
            </a:extLst>
          </xdr:cNvPr>
          <xdr:cNvCxnSpPr/>
        </xdr:nvCxnSpPr>
        <xdr:spPr>
          <a:xfrm flipH="1" flipV="1">
            <a:off x="7088335" y="1521325"/>
            <a:ext cx="144545" cy="249798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21772</xdr:colOff>
      <xdr:row>12</xdr:row>
      <xdr:rowOff>176892</xdr:rowOff>
    </xdr:from>
    <xdr:to>
      <xdr:col>4</xdr:col>
      <xdr:colOff>277872</xdr:colOff>
      <xdr:row>24</xdr:row>
      <xdr:rowOff>176893</xdr:rowOff>
    </xdr:to>
    <xdr:grpSp>
      <xdr:nvGrpSpPr>
        <xdr:cNvPr id="73" name="그룹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GrpSpPr/>
      </xdr:nvGrpSpPr>
      <xdr:grpSpPr>
        <a:xfrm>
          <a:off x="507547" y="2691492"/>
          <a:ext cx="2665925" cy="2514601"/>
          <a:chOff x="4958692" y="623199"/>
          <a:chExt cx="2880000" cy="2880000"/>
        </a:xfrm>
      </xdr:grpSpPr>
      <xdr:graphicFrame macro="">
        <xdr:nvGraphicFramePr>
          <xdr:cNvPr id="74" name="차트 73">
            <a:extLst>
              <a:ext uri="{FF2B5EF4-FFF2-40B4-BE49-F238E27FC236}">
                <a16:creationId xmlns:a16="http://schemas.microsoft.com/office/drawing/2014/main" id="{00000000-0008-0000-0200-00004A000000}"/>
              </a:ext>
            </a:extLst>
          </xdr:cNvPr>
          <xdr:cNvGraphicFramePr/>
        </xdr:nvGraphicFramePr>
        <xdr:xfrm>
          <a:off x="4958692" y="623199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5" name="차트 74">
            <a:extLst>
              <a:ext uri="{FF2B5EF4-FFF2-40B4-BE49-F238E27FC236}">
                <a16:creationId xmlns:a16="http://schemas.microsoft.com/office/drawing/2014/main" id="{00000000-0008-0000-0200-00004B000000}"/>
              </a:ext>
            </a:extLst>
          </xdr:cNvPr>
          <xdr:cNvGraphicFramePr>
            <a:graphicFrameLocks/>
          </xdr:cNvGraphicFramePr>
        </xdr:nvGraphicFramePr>
        <xdr:xfrm>
          <a:off x="6555500" y="728869"/>
          <a:ext cx="1245217" cy="133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76" name="TextBox 75">
            <a:extLst>
              <a:ext uri="{FF2B5EF4-FFF2-40B4-BE49-F238E27FC236}">
                <a16:creationId xmlns:a16="http://schemas.microsoft.com/office/drawing/2014/main" id="{00000000-0008-0000-0200-00004C000000}"/>
              </a:ext>
            </a:extLst>
          </xdr:cNvPr>
          <xdr:cNvSpPr txBox="1"/>
        </xdr:nvSpPr>
        <xdr:spPr>
          <a:xfrm>
            <a:off x="5993373" y="2179050"/>
            <a:ext cx="539730" cy="1860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100 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8" name="TextBox 77">
            <a:extLst>
              <a:ext uri="{FF2B5EF4-FFF2-40B4-BE49-F238E27FC236}">
                <a16:creationId xmlns:a16="http://schemas.microsoft.com/office/drawing/2014/main" id="{00000000-0008-0000-0200-00004E000000}"/>
              </a:ext>
            </a:extLst>
          </xdr:cNvPr>
          <xdr:cNvSpPr txBox="1"/>
        </xdr:nvSpPr>
        <xdr:spPr>
          <a:xfrm>
            <a:off x="5679945" y="830352"/>
            <a:ext cx="865306" cy="182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000" b="1" baseline="0">
                <a:latin typeface="Arial" panose="020B0604020202020204" pitchFamily="34" charset="0"/>
                <a:cs typeface="Arial" panose="020B0604020202020204" pitchFamily="34" charset="0"/>
              </a:rPr>
              <a:t>600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1000" b="1" baseline="0">
                <a:latin typeface="Arial" panose="020B0604020202020204" pitchFamily="34" charset="0"/>
                <a:cs typeface="Arial" panose="020B0604020202020204" pitchFamily="34" charset="0"/>
              </a:rPr>
              <a:t>C </a:t>
            </a:r>
            <a:endParaRPr lang="ko-KR" altLang="en-US" sz="10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80" name="직선 화살표 연결선 79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CxnSpPr/>
        </xdr:nvCxnSpPr>
        <xdr:spPr>
          <a:xfrm flipV="1">
            <a:off x="6253559" y="2340841"/>
            <a:ext cx="0" cy="179290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직선 화살표 연결선 80">
            <a:extLst>
              <a:ext uri="{FF2B5EF4-FFF2-40B4-BE49-F238E27FC236}">
                <a16:creationId xmlns:a16="http://schemas.microsoft.com/office/drawing/2014/main" id="{00000000-0008-0000-0200-000051000000}"/>
              </a:ext>
            </a:extLst>
          </xdr:cNvPr>
          <xdr:cNvCxnSpPr/>
        </xdr:nvCxnSpPr>
        <xdr:spPr>
          <a:xfrm flipV="1">
            <a:off x="7269074" y="2437466"/>
            <a:ext cx="0" cy="181507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" name="TextBox 81">
            <a:extLst>
              <a:ext uri="{FF2B5EF4-FFF2-40B4-BE49-F238E27FC236}">
                <a16:creationId xmlns:a16="http://schemas.microsoft.com/office/drawing/2014/main" id="{00000000-0008-0000-0200-000052000000}"/>
              </a:ext>
            </a:extLst>
          </xdr:cNvPr>
          <xdr:cNvSpPr txBox="1"/>
        </xdr:nvSpPr>
        <xdr:spPr>
          <a:xfrm>
            <a:off x="7060185" y="2263759"/>
            <a:ext cx="417411" cy="1808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 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83" name="TextBox 82">
            <a:extLst>
              <a:ext uri="{FF2B5EF4-FFF2-40B4-BE49-F238E27FC236}">
                <a16:creationId xmlns:a16="http://schemas.microsoft.com/office/drawing/2014/main" id="{00000000-0008-0000-0200-000053000000}"/>
              </a:ext>
            </a:extLst>
          </xdr:cNvPr>
          <xdr:cNvSpPr txBox="1"/>
        </xdr:nvSpPr>
        <xdr:spPr>
          <a:xfrm>
            <a:off x="7082749" y="1062715"/>
            <a:ext cx="539729" cy="186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10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 kHz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84" name="직선 화살표 연결선 83">
            <a:extLst>
              <a:ext uri="{FF2B5EF4-FFF2-40B4-BE49-F238E27FC236}">
                <a16:creationId xmlns:a16="http://schemas.microsoft.com/office/drawing/2014/main" id="{00000000-0008-0000-0200-000054000000}"/>
              </a:ext>
            </a:extLst>
          </xdr:cNvPr>
          <xdr:cNvCxnSpPr/>
        </xdr:nvCxnSpPr>
        <xdr:spPr>
          <a:xfrm flipH="1" flipV="1">
            <a:off x="7342933" y="1224506"/>
            <a:ext cx="144545" cy="249798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26</xdr:row>
      <xdr:rowOff>16418</xdr:rowOff>
    </xdr:from>
    <xdr:to>
      <xdr:col>4</xdr:col>
      <xdr:colOff>290763</xdr:colOff>
      <xdr:row>38</xdr:row>
      <xdr:rowOff>13607</xdr:rowOff>
    </xdr:to>
    <xdr:grpSp>
      <xdr:nvGrpSpPr>
        <xdr:cNvPr id="86" name="그룹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GrpSpPr/>
      </xdr:nvGrpSpPr>
      <xdr:grpSpPr>
        <a:xfrm>
          <a:off x="485775" y="5464718"/>
          <a:ext cx="2700588" cy="2511789"/>
          <a:chOff x="4958692" y="623199"/>
          <a:chExt cx="2880000" cy="2880000"/>
        </a:xfrm>
      </xdr:grpSpPr>
      <xdr:graphicFrame macro="">
        <xdr:nvGraphicFramePr>
          <xdr:cNvPr id="87" name="차트 86">
            <a:extLst>
              <a:ext uri="{FF2B5EF4-FFF2-40B4-BE49-F238E27FC236}">
                <a16:creationId xmlns:a16="http://schemas.microsoft.com/office/drawing/2014/main" id="{00000000-0008-0000-0200-000057000000}"/>
              </a:ext>
            </a:extLst>
          </xdr:cNvPr>
          <xdr:cNvGraphicFramePr/>
        </xdr:nvGraphicFramePr>
        <xdr:xfrm>
          <a:off x="4958692" y="623199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8" name="차트 87">
            <a:extLst>
              <a:ext uri="{FF2B5EF4-FFF2-40B4-BE49-F238E27FC236}">
                <a16:creationId xmlns:a16="http://schemas.microsoft.com/office/drawing/2014/main" id="{00000000-0008-0000-0200-000058000000}"/>
              </a:ext>
            </a:extLst>
          </xdr:cNvPr>
          <xdr:cNvGraphicFramePr>
            <a:graphicFrameLocks/>
          </xdr:cNvGraphicFramePr>
        </xdr:nvGraphicFramePr>
        <xdr:xfrm>
          <a:off x="6468717" y="728869"/>
          <a:ext cx="1332000" cy="133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89" name="TextBox 88">
            <a:extLst>
              <a:ext uri="{FF2B5EF4-FFF2-40B4-BE49-F238E27FC236}">
                <a16:creationId xmlns:a16="http://schemas.microsoft.com/office/drawing/2014/main" id="{00000000-0008-0000-0200-000059000000}"/>
              </a:ext>
            </a:extLst>
          </xdr:cNvPr>
          <xdr:cNvSpPr txBox="1"/>
        </xdr:nvSpPr>
        <xdr:spPr>
          <a:xfrm>
            <a:off x="5814571" y="2056377"/>
            <a:ext cx="539730" cy="1860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100 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1" name="TextBox 90">
            <a:extLst>
              <a:ext uri="{FF2B5EF4-FFF2-40B4-BE49-F238E27FC236}">
                <a16:creationId xmlns:a16="http://schemas.microsoft.com/office/drawing/2014/main" id="{00000000-0008-0000-0200-00005B000000}"/>
              </a:ext>
            </a:extLst>
          </xdr:cNvPr>
          <xdr:cNvSpPr txBox="1"/>
        </xdr:nvSpPr>
        <xdr:spPr>
          <a:xfrm>
            <a:off x="5646581" y="830352"/>
            <a:ext cx="865306" cy="182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000" b="1" baseline="0">
                <a:latin typeface="Arial" panose="020B0604020202020204" pitchFamily="34" charset="0"/>
                <a:cs typeface="Arial" panose="020B0604020202020204" pitchFamily="34" charset="0"/>
              </a:rPr>
              <a:t>550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1000" b="1" baseline="0">
                <a:latin typeface="Arial" panose="020B0604020202020204" pitchFamily="34" charset="0"/>
                <a:cs typeface="Arial" panose="020B0604020202020204" pitchFamily="34" charset="0"/>
              </a:rPr>
              <a:t>C </a:t>
            </a:r>
            <a:endParaRPr lang="ko-KR" altLang="en-US" sz="10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93" name="직선 화살표 연결선 92">
            <a:extLst>
              <a:ext uri="{FF2B5EF4-FFF2-40B4-BE49-F238E27FC236}">
                <a16:creationId xmlns:a16="http://schemas.microsoft.com/office/drawing/2014/main" id="{00000000-0008-0000-0200-00005D000000}"/>
              </a:ext>
            </a:extLst>
          </xdr:cNvPr>
          <xdr:cNvCxnSpPr/>
        </xdr:nvCxnSpPr>
        <xdr:spPr>
          <a:xfrm flipV="1">
            <a:off x="6074756" y="2218168"/>
            <a:ext cx="0" cy="179290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직선 화살표 연결선 93">
            <a:extLst>
              <a:ext uri="{FF2B5EF4-FFF2-40B4-BE49-F238E27FC236}">
                <a16:creationId xmlns:a16="http://schemas.microsoft.com/office/drawing/2014/main" id="{00000000-0008-0000-0200-00005E000000}"/>
              </a:ext>
            </a:extLst>
          </xdr:cNvPr>
          <xdr:cNvCxnSpPr/>
        </xdr:nvCxnSpPr>
        <xdr:spPr>
          <a:xfrm flipV="1">
            <a:off x="7019259" y="2250433"/>
            <a:ext cx="0" cy="181507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TextBox 94">
            <a:extLst>
              <a:ext uri="{FF2B5EF4-FFF2-40B4-BE49-F238E27FC236}">
                <a16:creationId xmlns:a16="http://schemas.microsoft.com/office/drawing/2014/main" id="{00000000-0008-0000-0200-00005F000000}"/>
              </a:ext>
            </a:extLst>
          </xdr:cNvPr>
          <xdr:cNvSpPr txBox="1"/>
        </xdr:nvSpPr>
        <xdr:spPr>
          <a:xfrm>
            <a:off x="6810371" y="2076726"/>
            <a:ext cx="417411" cy="1808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 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6" name="TextBox 95">
            <a:extLst>
              <a:ext uri="{FF2B5EF4-FFF2-40B4-BE49-F238E27FC236}">
                <a16:creationId xmlns:a16="http://schemas.microsoft.com/office/drawing/2014/main" id="{00000000-0008-0000-0200-000060000000}"/>
              </a:ext>
            </a:extLst>
          </xdr:cNvPr>
          <xdr:cNvSpPr txBox="1"/>
        </xdr:nvSpPr>
        <xdr:spPr>
          <a:xfrm>
            <a:off x="7082749" y="1062715"/>
            <a:ext cx="539729" cy="186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10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 kHz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97" name="직선 화살표 연결선 96">
            <a:extLst>
              <a:ext uri="{FF2B5EF4-FFF2-40B4-BE49-F238E27FC236}">
                <a16:creationId xmlns:a16="http://schemas.microsoft.com/office/drawing/2014/main" id="{00000000-0008-0000-0200-000061000000}"/>
              </a:ext>
            </a:extLst>
          </xdr:cNvPr>
          <xdr:cNvCxnSpPr/>
        </xdr:nvCxnSpPr>
        <xdr:spPr>
          <a:xfrm flipH="1" flipV="1">
            <a:off x="7342933" y="1224506"/>
            <a:ext cx="144545" cy="249798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95250</xdr:colOff>
      <xdr:row>39</xdr:row>
      <xdr:rowOff>16418</xdr:rowOff>
    </xdr:from>
    <xdr:to>
      <xdr:col>4</xdr:col>
      <xdr:colOff>300788</xdr:colOff>
      <xdr:row>51</xdr:row>
      <xdr:rowOff>13607</xdr:rowOff>
    </xdr:to>
    <xdr:grpSp>
      <xdr:nvGrpSpPr>
        <xdr:cNvPr id="85" name="그룹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GrpSpPr/>
      </xdr:nvGrpSpPr>
      <xdr:grpSpPr>
        <a:xfrm>
          <a:off x="581025" y="8188868"/>
          <a:ext cx="2615363" cy="2511789"/>
          <a:chOff x="4958692" y="623199"/>
          <a:chExt cx="2880000" cy="2880000"/>
        </a:xfrm>
      </xdr:grpSpPr>
      <xdr:graphicFrame macro="">
        <xdr:nvGraphicFramePr>
          <xdr:cNvPr id="98" name="차트 97">
            <a:extLst>
              <a:ext uri="{FF2B5EF4-FFF2-40B4-BE49-F238E27FC236}">
                <a16:creationId xmlns:a16="http://schemas.microsoft.com/office/drawing/2014/main" id="{00000000-0008-0000-0200-000062000000}"/>
              </a:ext>
            </a:extLst>
          </xdr:cNvPr>
          <xdr:cNvGraphicFramePr/>
        </xdr:nvGraphicFramePr>
        <xdr:xfrm>
          <a:off x="4958692" y="623199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9" name="차트 98">
            <a:extLst>
              <a:ext uri="{FF2B5EF4-FFF2-40B4-BE49-F238E27FC236}">
                <a16:creationId xmlns:a16="http://schemas.microsoft.com/office/drawing/2014/main" id="{00000000-0008-0000-0200-000063000000}"/>
              </a:ext>
            </a:extLst>
          </xdr:cNvPr>
          <xdr:cNvGraphicFramePr>
            <a:graphicFrameLocks/>
          </xdr:cNvGraphicFramePr>
        </xdr:nvGraphicFramePr>
        <xdr:xfrm>
          <a:off x="6516297" y="728869"/>
          <a:ext cx="1284419" cy="133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100" name="TextBox 99">
            <a:extLst>
              <a:ext uri="{FF2B5EF4-FFF2-40B4-BE49-F238E27FC236}">
                <a16:creationId xmlns:a16="http://schemas.microsoft.com/office/drawing/2014/main" id="{00000000-0008-0000-0200-000064000000}"/>
              </a:ext>
            </a:extLst>
          </xdr:cNvPr>
          <xdr:cNvSpPr txBox="1"/>
        </xdr:nvSpPr>
        <xdr:spPr>
          <a:xfrm>
            <a:off x="5795717" y="2333581"/>
            <a:ext cx="539730" cy="1860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100 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02" name="TextBox 101">
            <a:extLst>
              <a:ext uri="{FF2B5EF4-FFF2-40B4-BE49-F238E27FC236}">
                <a16:creationId xmlns:a16="http://schemas.microsoft.com/office/drawing/2014/main" id="{00000000-0008-0000-0200-000066000000}"/>
              </a:ext>
            </a:extLst>
          </xdr:cNvPr>
          <xdr:cNvSpPr txBox="1"/>
        </xdr:nvSpPr>
        <xdr:spPr>
          <a:xfrm>
            <a:off x="5587806" y="830352"/>
            <a:ext cx="865306" cy="182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000" b="1" baseline="0">
                <a:latin typeface="Arial" panose="020B0604020202020204" pitchFamily="34" charset="0"/>
                <a:cs typeface="Arial" panose="020B0604020202020204" pitchFamily="34" charset="0"/>
              </a:rPr>
              <a:t>500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1000" b="1" baseline="0">
                <a:latin typeface="Arial" panose="020B0604020202020204" pitchFamily="34" charset="0"/>
                <a:cs typeface="Arial" panose="020B0604020202020204" pitchFamily="34" charset="0"/>
              </a:rPr>
              <a:t>C </a:t>
            </a:r>
            <a:endParaRPr lang="ko-KR" altLang="en-US" sz="10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104" name="직선 화살표 연결선 103">
            <a:extLst>
              <a:ext uri="{FF2B5EF4-FFF2-40B4-BE49-F238E27FC236}">
                <a16:creationId xmlns:a16="http://schemas.microsoft.com/office/drawing/2014/main" id="{00000000-0008-0000-0200-000068000000}"/>
              </a:ext>
            </a:extLst>
          </xdr:cNvPr>
          <xdr:cNvCxnSpPr/>
        </xdr:nvCxnSpPr>
        <xdr:spPr>
          <a:xfrm flipV="1">
            <a:off x="6055902" y="2495371"/>
            <a:ext cx="0" cy="179290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직선 화살표 연결선 104">
            <a:extLst>
              <a:ext uri="{FF2B5EF4-FFF2-40B4-BE49-F238E27FC236}">
                <a16:creationId xmlns:a16="http://schemas.microsoft.com/office/drawing/2014/main" id="{00000000-0008-0000-0200-000069000000}"/>
              </a:ext>
            </a:extLst>
          </xdr:cNvPr>
          <xdr:cNvCxnSpPr/>
        </xdr:nvCxnSpPr>
        <xdr:spPr>
          <a:xfrm flipV="1">
            <a:off x="7133978" y="2210781"/>
            <a:ext cx="0" cy="181506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TextBox 105">
            <a:extLst>
              <a:ext uri="{FF2B5EF4-FFF2-40B4-BE49-F238E27FC236}">
                <a16:creationId xmlns:a16="http://schemas.microsoft.com/office/drawing/2014/main" id="{00000000-0008-0000-0200-00006A000000}"/>
              </a:ext>
            </a:extLst>
          </xdr:cNvPr>
          <xdr:cNvSpPr txBox="1"/>
        </xdr:nvSpPr>
        <xdr:spPr>
          <a:xfrm>
            <a:off x="6925089" y="2037076"/>
            <a:ext cx="417411" cy="1808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 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07" name="TextBox 106">
            <a:extLst>
              <a:ext uri="{FF2B5EF4-FFF2-40B4-BE49-F238E27FC236}">
                <a16:creationId xmlns:a16="http://schemas.microsoft.com/office/drawing/2014/main" id="{00000000-0008-0000-0200-00006B000000}"/>
              </a:ext>
            </a:extLst>
          </xdr:cNvPr>
          <xdr:cNvSpPr txBox="1"/>
        </xdr:nvSpPr>
        <xdr:spPr>
          <a:xfrm>
            <a:off x="7082749" y="1062715"/>
            <a:ext cx="539729" cy="186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700" b="1">
                <a:latin typeface="Arial" panose="020B0604020202020204" pitchFamily="34" charset="0"/>
                <a:cs typeface="Arial" panose="020B0604020202020204" pitchFamily="34" charset="0"/>
              </a:rPr>
              <a:t>10</a:t>
            </a:r>
            <a:r>
              <a:rPr lang="en-US" altLang="ko-KR" sz="700" b="1" baseline="0">
                <a:latin typeface="Arial" panose="020B0604020202020204" pitchFamily="34" charset="0"/>
                <a:cs typeface="Arial" panose="020B0604020202020204" pitchFamily="34" charset="0"/>
              </a:rPr>
              <a:t> kHz</a:t>
            </a:r>
            <a:endParaRPr lang="ko-KR" altLang="en-US" sz="7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108" name="직선 화살표 연결선 107">
            <a:extLst>
              <a:ext uri="{FF2B5EF4-FFF2-40B4-BE49-F238E27FC236}">
                <a16:creationId xmlns:a16="http://schemas.microsoft.com/office/drawing/2014/main" id="{00000000-0008-0000-0200-00006C000000}"/>
              </a:ext>
            </a:extLst>
          </xdr:cNvPr>
          <xdr:cNvCxnSpPr/>
        </xdr:nvCxnSpPr>
        <xdr:spPr>
          <a:xfrm flipH="1" flipV="1">
            <a:off x="7342933" y="1224506"/>
            <a:ext cx="144545" cy="249798"/>
          </a:xfrm>
          <a:prstGeom prst="straightConnector1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526970</xdr:colOff>
      <xdr:row>2</xdr:row>
      <xdr:rowOff>18418</xdr:rowOff>
    </xdr:from>
    <xdr:to>
      <xdr:col>9</xdr:col>
      <xdr:colOff>502818</xdr:colOff>
      <xdr:row>14</xdr:row>
      <xdr:rowOff>19887</xdr:rowOff>
    </xdr:to>
    <xdr:grpSp>
      <xdr:nvGrpSpPr>
        <xdr:cNvPr id="115" name="그룹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GrpSpPr/>
      </xdr:nvGrpSpPr>
      <xdr:grpSpPr>
        <a:xfrm>
          <a:off x="4098845" y="437518"/>
          <a:ext cx="2680948" cy="2516069"/>
          <a:chOff x="4958691" y="623200"/>
          <a:chExt cx="2880000" cy="2880000"/>
        </a:xfrm>
      </xdr:grpSpPr>
      <xdr:graphicFrame macro="">
        <xdr:nvGraphicFramePr>
          <xdr:cNvPr id="116" name="차트 115">
            <a:extLst>
              <a:ext uri="{FF2B5EF4-FFF2-40B4-BE49-F238E27FC236}">
                <a16:creationId xmlns:a16="http://schemas.microsoft.com/office/drawing/2014/main" id="{00000000-0008-0000-0200-000074000000}"/>
              </a:ext>
            </a:extLst>
          </xdr:cNvPr>
          <xdr:cNvGraphicFramePr/>
        </xdr:nvGraphicFramePr>
        <xdr:xfrm>
          <a:off x="4958691" y="623200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118" name="TextBox 117">
            <a:extLst>
              <a:ext uri="{FF2B5EF4-FFF2-40B4-BE49-F238E27FC236}">
                <a16:creationId xmlns:a16="http://schemas.microsoft.com/office/drawing/2014/main" id="{00000000-0008-0000-0200-000076000000}"/>
              </a:ext>
            </a:extLst>
          </xdr:cNvPr>
          <xdr:cNvSpPr txBox="1"/>
        </xdr:nvSpPr>
        <xdr:spPr>
          <a:xfrm>
            <a:off x="5679320" y="790375"/>
            <a:ext cx="1018138" cy="4895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650</a:t>
            </a:r>
            <a:r>
              <a:rPr lang="en-US" altLang="ko-KR" sz="9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</a:p>
        </xdr:txBody>
      </xdr:sp>
    </xdr:grpSp>
    <xdr:clientData/>
  </xdr:twoCellAnchor>
  <xdr:twoCellAnchor>
    <xdr:from>
      <xdr:col>9</xdr:col>
      <xdr:colOff>597907</xdr:colOff>
      <xdr:row>1</xdr:row>
      <xdr:rowOff>193618</xdr:rowOff>
    </xdr:from>
    <xdr:to>
      <xdr:col>13</xdr:col>
      <xdr:colOff>573757</xdr:colOff>
      <xdr:row>13</xdr:row>
      <xdr:rowOff>195087</xdr:rowOff>
    </xdr:to>
    <xdr:grpSp>
      <xdr:nvGrpSpPr>
        <xdr:cNvPr id="119" name="그룹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GrpSpPr/>
      </xdr:nvGrpSpPr>
      <xdr:grpSpPr>
        <a:xfrm>
          <a:off x="6874882" y="403168"/>
          <a:ext cx="2680950" cy="2516069"/>
          <a:chOff x="4958692" y="623199"/>
          <a:chExt cx="2880000" cy="2880000"/>
        </a:xfrm>
      </xdr:grpSpPr>
      <xdr:graphicFrame macro="">
        <xdr:nvGraphicFramePr>
          <xdr:cNvPr id="120" name="차트 119">
            <a:extLst>
              <a:ext uri="{FF2B5EF4-FFF2-40B4-BE49-F238E27FC236}">
                <a16:creationId xmlns:a16="http://schemas.microsoft.com/office/drawing/2014/main" id="{00000000-0008-0000-0200-000078000000}"/>
              </a:ext>
            </a:extLst>
          </xdr:cNvPr>
          <xdr:cNvGraphicFramePr/>
        </xdr:nvGraphicFramePr>
        <xdr:xfrm>
          <a:off x="4958692" y="623199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122" name="TextBox 121">
            <a:extLst>
              <a:ext uri="{FF2B5EF4-FFF2-40B4-BE49-F238E27FC236}">
                <a16:creationId xmlns:a16="http://schemas.microsoft.com/office/drawing/2014/main" id="{00000000-0008-0000-0200-00007A000000}"/>
              </a:ext>
            </a:extLst>
          </xdr:cNvPr>
          <xdr:cNvSpPr txBox="1"/>
        </xdr:nvSpPr>
        <xdr:spPr>
          <a:xfrm>
            <a:off x="5679320" y="790375"/>
            <a:ext cx="1018138" cy="4895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600</a:t>
            </a:r>
            <a:r>
              <a:rPr lang="en-US" altLang="ko-KR" sz="9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</a:p>
        </xdr:txBody>
      </xdr:sp>
    </xdr:grpSp>
    <xdr:clientData/>
  </xdr:twoCellAnchor>
  <xdr:twoCellAnchor>
    <xdr:from>
      <xdr:col>13</xdr:col>
      <xdr:colOff>628116</xdr:colOff>
      <xdr:row>2</xdr:row>
      <xdr:rowOff>8672</xdr:rowOff>
    </xdr:from>
    <xdr:to>
      <xdr:col>17</xdr:col>
      <xdr:colOff>603966</xdr:colOff>
      <xdr:row>14</xdr:row>
      <xdr:rowOff>10141</xdr:rowOff>
    </xdr:to>
    <xdr:grpSp>
      <xdr:nvGrpSpPr>
        <xdr:cNvPr id="123" name="그룹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GrpSpPr/>
      </xdr:nvGrpSpPr>
      <xdr:grpSpPr>
        <a:xfrm>
          <a:off x="9610191" y="427772"/>
          <a:ext cx="2680950" cy="2516069"/>
          <a:chOff x="4958692" y="623199"/>
          <a:chExt cx="2880000" cy="2880000"/>
        </a:xfrm>
      </xdr:grpSpPr>
      <xdr:graphicFrame macro="">
        <xdr:nvGraphicFramePr>
          <xdr:cNvPr id="124" name="차트 123">
            <a:extLst>
              <a:ext uri="{FF2B5EF4-FFF2-40B4-BE49-F238E27FC236}">
                <a16:creationId xmlns:a16="http://schemas.microsoft.com/office/drawing/2014/main" id="{00000000-0008-0000-0200-00007C000000}"/>
              </a:ext>
            </a:extLst>
          </xdr:cNvPr>
          <xdr:cNvGraphicFramePr/>
        </xdr:nvGraphicFramePr>
        <xdr:xfrm>
          <a:off x="4958692" y="623199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126" name="TextBox 125">
            <a:extLst>
              <a:ext uri="{FF2B5EF4-FFF2-40B4-BE49-F238E27FC236}">
                <a16:creationId xmlns:a16="http://schemas.microsoft.com/office/drawing/2014/main" id="{00000000-0008-0000-0200-00007E000000}"/>
              </a:ext>
            </a:extLst>
          </xdr:cNvPr>
          <xdr:cNvSpPr txBox="1"/>
        </xdr:nvSpPr>
        <xdr:spPr>
          <a:xfrm>
            <a:off x="5679320" y="790375"/>
            <a:ext cx="1018138" cy="4895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550</a:t>
            </a:r>
            <a:r>
              <a:rPr lang="en-US" altLang="ko-KR" sz="9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</a:p>
        </xdr:txBody>
      </xdr:sp>
    </xdr:grpSp>
    <xdr:clientData/>
  </xdr:twoCellAnchor>
  <xdr:twoCellAnchor>
    <xdr:from>
      <xdr:col>18</xdr:col>
      <xdr:colOff>26415</xdr:colOff>
      <xdr:row>2</xdr:row>
      <xdr:rowOff>15206</xdr:rowOff>
    </xdr:from>
    <xdr:to>
      <xdr:col>22</xdr:col>
      <xdr:colOff>5774</xdr:colOff>
      <xdr:row>14</xdr:row>
      <xdr:rowOff>16674</xdr:rowOff>
    </xdr:to>
    <xdr:grpSp>
      <xdr:nvGrpSpPr>
        <xdr:cNvPr id="127" name="그룹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GrpSpPr/>
      </xdr:nvGrpSpPr>
      <xdr:grpSpPr>
        <a:xfrm>
          <a:off x="12389865" y="434306"/>
          <a:ext cx="2684459" cy="2516068"/>
          <a:chOff x="4958692" y="623199"/>
          <a:chExt cx="2880000" cy="2880000"/>
        </a:xfrm>
      </xdr:grpSpPr>
      <xdr:graphicFrame macro="">
        <xdr:nvGraphicFramePr>
          <xdr:cNvPr id="128" name="차트 127">
            <a:extLst>
              <a:ext uri="{FF2B5EF4-FFF2-40B4-BE49-F238E27FC236}">
                <a16:creationId xmlns:a16="http://schemas.microsoft.com/office/drawing/2014/main" id="{00000000-0008-0000-0200-000080000000}"/>
              </a:ext>
            </a:extLst>
          </xdr:cNvPr>
          <xdr:cNvGraphicFramePr/>
        </xdr:nvGraphicFramePr>
        <xdr:xfrm>
          <a:off x="4958692" y="623199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130" name="TextBox 129">
            <a:extLst>
              <a:ext uri="{FF2B5EF4-FFF2-40B4-BE49-F238E27FC236}">
                <a16:creationId xmlns:a16="http://schemas.microsoft.com/office/drawing/2014/main" id="{00000000-0008-0000-0200-000082000000}"/>
              </a:ext>
            </a:extLst>
          </xdr:cNvPr>
          <xdr:cNvSpPr txBox="1"/>
        </xdr:nvSpPr>
        <xdr:spPr>
          <a:xfrm>
            <a:off x="5679320" y="790375"/>
            <a:ext cx="1018138" cy="4895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500</a:t>
            </a:r>
            <a:r>
              <a:rPr lang="en-US" altLang="ko-KR" sz="9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</a:p>
        </xdr:txBody>
      </xdr:sp>
    </xdr:grpSp>
    <xdr:clientData/>
  </xdr:twoCellAnchor>
  <xdr:twoCellAnchor>
    <xdr:from>
      <xdr:col>5</xdr:col>
      <xdr:colOff>528485</xdr:colOff>
      <xdr:row>14</xdr:row>
      <xdr:rowOff>157928</xdr:rowOff>
    </xdr:from>
    <xdr:to>
      <xdr:col>9</xdr:col>
      <xdr:colOff>504335</xdr:colOff>
      <xdr:row>26</xdr:row>
      <xdr:rowOff>159397</xdr:rowOff>
    </xdr:to>
    <xdr:grpSp>
      <xdr:nvGrpSpPr>
        <xdr:cNvPr id="110" name="그룹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GrpSpPr/>
      </xdr:nvGrpSpPr>
      <xdr:grpSpPr>
        <a:xfrm>
          <a:off x="4100360" y="3091628"/>
          <a:ext cx="2680950" cy="2516069"/>
          <a:chOff x="4958692" y="623199"/>
          <a:chExt cx="2880000" cy="2880000"/>
        </a:xfrm>
      </xdr:grpSpPr>
      <xdr:graphicFrame macro="">
        <xdr:nvGraphicFramePr>
          <xdr:cNvPr id="111" name="차트 110">
            <a:extLst>
              <a:ext uri="{FF2B5EF4-FFF2-40B4-BE49-F238E27FC236}">
                <a16:creationId xmlns:a16="http://schemas.microsoft.com/office/drawing/2014/main" id="{00000000-0008-0000-0200-00006F000000}"/>
              </a:ext>
            </a:extLst>
          </xdr:cNvPr>
          <xdr:cNvGraphicFramePr/>
        </xdr:nvGraphicFramePr>
        <xdr:xfrm>
          <a:off x="4958692" y="623199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">
        <xdr:nvSpPr>
          <xdr:cNvPr id="112" name="TextBox 111">
            <a:extLst>
              <a:ext uri="{FF2B5EF4-FFF2-40B4-BE49-F238E27FC236}">
                <a16:creationId xmlns:a16="http://schemas.microsoft.com/office/drawing/2014/main" id="{00000000-0008-0000-0200-000070000000}"/>
              </a:ext>
            </a:extLst>
          </xdr:cNvPr>
          <xdr:cNvSpPr txBox="1"/>
        </xdr:nvSpPr>
        <xdr:spPr>
          <a:xfrm>
            <a:off x="5679320" y="790374"/>
            <a:ext cx="1018138" cy="2428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OCV</a:t>
            </a:r>
          </a:p>
        </xdr:txBody>
      </xdr:sp>
    </xdr:grpSp>
    <xdr:clientData/>
  </xdr:twoCellAnchor>
  <xdr:twoCellAnchor>
    <xdr:from>
      <xdr:col>5</xdr:col>
      <xdr:colOff>363391</xdr:colOff>
      <xdr:row>27</xdr:row>
      <xdr:rowOff>84045</xdr:rowOff>
    </xdr:from>
    <xdr:to>
      <xdr:col>9</xdr:col>
      <xdr:colOff>643539</xdr:colOff>
      <xdr:row>39</xdr:row>
      <xdr:rowOff>85514</xdr:rowOff>
    </xdr:to>
    <xdr:grpSp>
      <xdr:nvGrpSpPr>
        <xdr:cNvPr id="134" name="그룹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GrpSpPr/>
      </xdr:nvGrpSpPr>
      <xdr:grpSpPr>
        <a:xfrm>
          <a:off x="3935266" y="5741895"/>
          <a:ext cx="2985248" cy="2516069"/>
          <a:chOff x="4958692" y="623198"/>
          <a:chExt cx="2880000" cy="2880000"/>
        </a:xfrm>
      </xdr:grpSpPr>
      <xdr:graphicFrame macro="">
        <xdr:nvGraphicFramePr>
          <xdr:cNvPr id="135" name="차트 134">
            <a:extLst>
              <a:ext uri="{FF2B5EF4-FFF2-40B4-BE49-F238E27FC236}">
                <a16:creationId xmlns:a16="http://schemas.microsoft.com/office/drawing/2014/main" id="{00000000-0008-0000-0200-000087000000}"/>
              </a:ext>
            </a:extLst>
          </xdr:cNvPr>
          <xdr:cNvGraphicFramePr/>
        </xdr:nvGraphicFramePr>
        <xdr:xfrm>
          <a:off x="4958692" y="623198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sp macro="" textlink="">
        <xdr:nvSpPr>
          <xdr:cNvPr id="136" name="TextBox 135">
            <a:extLst>
              <a:ext uri="{FF2B5EF4-FFF2-40B4-BE49-F238E27FC236}">
                <a16:creationId xmlns:a16="http://schemas.microsoft.com/office/drawing/2014/main" id="{00000000-0008-0000-0200-000088000000}"/>
              </a:ext>
            </a:extLst>
          </xdr:cNvPr>
          <xdr:cNvSpPr txBox="1"/>
        </xdr:nvSpPr>
        <xdr:spPr>
          <a:xfrm>
            <a:off x="5679320" y="790375"/>
            <a:ext cx="1018138" cy="2368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OCV</a:t>
            </a:r>
          </a:p>
        </xdr:txBody>
      </xdr:sp>
    </xdr:grpSp>
    <xdr:clientData/>
  </xdr:twoCellAnchor>
  <xdr:twoCellAnchor>
    <xdr:from>
      <xdr:col>10</xdr:col>
      <xdr:colOff>7205</xdr:colOff>
      <xdr:row>14</xdr:row>
      <xdr:rowOff>154481</xdr:rowOff>
    </xdr:from>
    <xdr:to>
      <xdr:col>13</xdr:col>
      <xdr:colOff>663410</xdr:colOff>
      <xdr:row>26</xdr:row>
      <xdr:rowOff>155950</xdr:rowOff>
    </xdr:to>
    <xdr:grpSp>
      <xdr:nvGrpSpPr>
        <xdr:cNvPr id="142" name="그룹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GrpSpPr/>
      </xdr:nvGrpSpPr>
      <xdr:grpSpPr>
        <a:xfrm>
          <a:off x="6960455" y="3088181"/>
          <a:ext cx="2685030" cy="2516069"/>
          <a:chOff x="4958692" y="623199"/>
          <a:chExt cx="2880000" cy="2880000"/>
        </a:xfrm>
      </xdr:grpSpPr>
      <xdr:graphicFrame macro="">
        <xdr:nvGraphicFramePr>
          <xdr:cNvPr id="143" name="차트 142">
            <a:extLst>
              <a:ext uri="{FF2B5EF4-FFF2-40B4-BE49-F238E27FC236}">
                <a16:creationId xmlns:a16="http://schemas.microsoft.com/office/drawing/2014/main" id="{00000000-0008-0000-0200-00008F000000}"/>
              </a:ext>
            </a:extLst>
          </xdr:cNvPr>
          <xdr:cNvGraphicFramePr/>
        </xdr:nvGraphicFramePr>
        <xdr:xfrm>
          <a:off x="4958692" y="623199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sp macro="" textlink="">
        <xdr:nvSpPr>
          <xdr:cNvPr id="144" name="TextBox 143">
            <a:extLst>
              <a:ext uri="{FF2B5EF4-FFF2-40B4-BE49-F238E27FC236}">
                <a16:creationId xmlns:a16="http://schemas.microsoft.com/office/drawing/2014/main" id="{00000000-0008-0000-0200-000090000000}"/>
              </a:ext>
            </a:extLst>
          </xdr:cNvPr>
          <xdr:cNvSpPr txBox="1"/>
        </xdr:nvSpPr>
        <xdr:spPr>
          <a:xfrm>
            <a:off x="5679320" y="790374"/>
            <a:ext cx="1018138" cy="2428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750mV</a:t>
            </a:r>
          </a:p>
        </xdr:txBody>
      </xdr:sp>
    </xdr:grpSp>
    <xdr:clientData/>
  </xdr:twoCellAnchor>
  <xdr:twoCellAnchor>
    <xdr:from>
      <xdr:col>9</xdr:col>
      <xdr:colOff>558694</xdr:colOff>
      <xdr:row>27</xdr:row>
      <xdr:rowOff>128066</xdr:rowOff>
    </xdr:from>
    <xdr:to>
      <xdr:col>14</xdr:col>
      <xdr:colOff>166487</xdr:colOff>
      <xdr:row>39</xdr:row>
      <xdr:rowOff>129535</xdr:rowOff>
    </xdr:to>
    <xdr:grpSp>
      <xdr:nvGrpSpPr>
        <xdr:cNvPr id="148" name="그룹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GrpSpPr/>
      </xdr:nvGrpSpPr>
      <xdr:grpSpPr>
        <a:xfrm>
          <a:off x="6835669" y="5785916"/>
          <a:ext cx="2989168" cy="2516069"/>
          <a:chOff x="4958692" y="623198"/>
          <a:chExt cx="2880000" cy="2880000"/>
        </a:xfrm>
      </xdr:grpSpPr>
      <xdr:graphicFrame macro="">
        <xdr:nvGraphicFramePr>
          <xdr:cNvPr id="149" name="차트 148">
            <a:extLst>
              <a:ext uri="{FF2B5EF4-FFF2-40B4-BE49-F238E27FC236}">
                <a16:creationId xmlns:a16="http://schemas.microsoft.com/office/drawing/2014/main" id="{00000000-0008-0000-0200-000095000000}"/>
              </a:ext>
            </a:extLst>
          </xdr:cNvPr>
          <xdr:cNvGraphicFramePr/>
        </xdr:nvGraphicFramePr>
        <xdr:xfrm>
          <a:off x="4958692" y="623198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sp macro="" textlink="">
        <xdr:nvSpPr>
          <xdr:cNvPr id="150" name="TextBox 149">
            <a:extLst>
              <a:ext uri="{FF2B5EF4-FFF2-40B4-BE49-F238E27FC236}">
                <a16:creationId xmlns:a16="http://schemas.microsoft.com/office/drawing/2014/main" id="{00000000-0008-0000-0200-000096000000}"/>
              </a:ext>
            </a:extLst>
          </xdr:cNvPr>
          <xdr:cNvSpPr txBox="1"/>
        </xdr:nvSpPr>
        <xdr:spPr>
          <a:xfrm>
            <a:off x="5679320" y="790375"/>
            <a:ext cx="1018138" cy="2368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750mV</a:t>
            </a:r>
          </a:p>
        </xdr:txBody>
      </xdr:sp>
    </xdr:grpSp>
    <xdr:clientData/>
  </xdr:twoCellAnchor>
  <xdr:twoCellAnchor>
    <xdr:from>
      <xdr:col>14</xdr:col>
      <xdr:colOff>142474</xdr:colOff>
      <xdr:row>14</xdr:row>
      <xdr:rowOff>152079</xdr:rowOff>
    </xdr:from>
    <xdr:to>
      <xdr:col>18</xdr:col>
      <xdr:colOff>118323</xdr:colOff>
      <xdr:row>26</xdr:row>
      <xdr:rowOff>153548</xdr:rowOff>
    </xdr:to>
    <xdr:grpSp>
      <xdr:nvGrpSpPr>
        <xdr:cNvPr id="154" name="그룹 15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GrpSpPr/>
      </xdr:nvGrpSpPr>
      <xdr:grpSpPr>
        <a:xfrm>
          <a:off x="9800824" y="3085779"/>
          <a:ext cx="2680949" cy="2516069"/>
          <a:chOff x="4958692" y="623199"/>
          <a:chExt cx="2880000" cy="2880000"/>
        </a:xfrm>
      </xdr:grpSpPr>
      <xdr:graphicFrame macro="">
        <xdr:nvGraphicFramePr>
          <xdr:cNvPr id="155" name="차트 154">
            <a:extLst>
              <a:ext uri="{FF2B5EF4-FFF2-40B4-BE49-F238E27FC236}">
                <a16:creationId xmlns:a16="http://schemas.microsoft.com/office/drawing/2014/main" id="{00000000-0008-0000-0200-00009B000000}"/>
              </a:ext>
            </a:extLst>
          </xdr:cNvPr>
          <xdr:cNvGraphicFramePr/>
        </xdr:nvGraphicFramePr>
        <xdr:xfrm>
          <a:off x="4958692" y="623199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sp macro="" textlink="">
        <xdr:nvSpPr>
          <xdr:cNvPr id="156" name="TextBox 155">
            <a:extLst>
              <a:ext uri="{FF2B5EF4-FFF2-40B4-BE49-F238E27FC236}">
                <a16:creationId xmlns:a16="http://schemas.microsoft.com/office/drawing/2014/main" id="{00000000-0008-0000-0200-00009C000000}"/>
              </a:ext>
            </a:extLst>
          </xdr:cNvPr>
          <xdr:cNvSpPr txBox="1"/>
        </xdr:nvSpPr>
        <xdr:spPr>
          <a:xfrm>
            <a:off x="5679320" y="790374"/>
            <a:ext cx="1018138" cy="2428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550mV</a:t>
            </a:r>
          </a:p>
        </xdr:txBody>
      </xdr:sp>
    </xdr:grpSp>
    <xdr:clientData/>
  </xdr:twoCellAnchor>
  <xdr:twoCellAnchor>
    <xdr:from>
      <xdr:col>14</xdr:col>
      <xdr:colOff>15206</xdr:colOff>
      <xdr:row>27</xdr:row>
      <xdr:rowOff>163286</xdr:rowOff>
    </xdr:from>
    <xdr:to>
      <xdr:col>18</xdr:col>
      <xdr:colOff>303358</xdr:colOff>
      <xdr:row>39</xdr:row>
      <xdr:rowOff>164755</xdr:rowOff>
    </xdr:to>
    <xdr:grpSp>
      <xdr:nvGrpSpPr>
        <xdr:cNvPr id="160" name="그룹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GrpSpPr/>
      </xdr:nvGrpSpPr>
      <xdr:grpSpPr>
        <a:xfrm>
          <a:off x="9673556" y="5821136"/>
          <a:ext cx="2993252" cy="2516069"/>
          <a:chOff x="4958692" y="623198"/>
          <a:chExt cx="2880000" cy="2880000"/>
        </a:xfrm>
      </xdr:grpSpPr>
      <xdr:graphicFrame macro="">
        <xdr:nvGraphicFramePr>
          <xdr:cNvPr id="161" name="차트 160">
            <a:extLst>
              <a:ext uri="{FF2B5EF4-FFF2-40B4-BE49-F238E27FC236}">
                <a16:creationId xmlns:a16="http://schemas.microsoft.com/office/drawing/2014/main" id="{00000000-0008-0000-0200-0000A1000000}"/>
              </a:ext>
            </a:extLst>
          </xdr:cNvPr>
          <xdr:cNvGraphicFramePr/>
        </xdr:nvGraphicFramePr>
        <xdr:xfrm>
          <a:off x="4958692" y="623198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sp macro="" textlink="">
        <xdr:nvSpPr>
          <xdr:cNvPr id="162" name="TextBox 161">
            <a:extLst>
              <a:ext uri="{FF2B5EF4-FFF2-40B4-BE49-F238E27FC236}">
                <a16:creationId xmlns:a16="http://schemas.microsoft.com/office/drawing/2014/main" id="{00000000-0008-0000-0200-0000A2000000}"/>
              </a:ext>
            </a:extLst>
          </xdr:cNvPr>
          <xdr:cNvSpPr txBox="1"/>
        </xdr:nvSpPr>
        <xdr:spPr>
          <a:xfrm>
            <a:off x="5679320" y="790375"/>
            <a:ext cx="1018138" cy="2368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550mV</a:t>
            </a:r>
          </a:p>
        </xdr:txBody>
      </xdr:sp>
    </xdr:grpSp>
    <xdr:clientData/>
  </xdr:twoCellAnchor>
  <xdr:twoCellAnchor>
    <xdr:from>
      <xdr:col>19</xdr:col>
      <xdr:colOff>114460</xdr:colOff>
      <xdr:row>15</xdr:row>
      <xdr:rowOff>801</xdr:rowOff>
    </xdr:from>
    <xdr:to>
      <xdr:col>23</xdr:col>
      <xdr:colOff>90308</xdr:colOff>
      <xdr:row>27</xdr:row>
      <xdr:rowOff>2270</xdr:rowOff>
    </xdr:to>
    <xdr:grpSp>
      <xdr:nvGrpSpPr>
        <xdr:cNvPr id="113" name="그룹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GrpSpPr/>
      </xdr:nvGrpSpPr>
      <xdr:grpSpPr>
        <a:xfrm>
          <a:off x="13154185" y="3144051"/>
          <a:ext cx="2680948" cy="2516069"/>
          <a:chOff x="4958691" y="623200"/>
          <a:chExt cx="2880000" cy="2880000"/>
        </a:xfrm>
      </xdr:grpSpPr>
      <xdr:graphicFrame macro="">
        <xdr:nvGraphicFramePr>
          <xdr:cNvPr id="114" name="차트 113">
            <a:extLst>
              <a:ext uri="{FF2B5EF4-FFF2-40B4-BE49-F238E27FC236}">
                <a16:creationId xmlns:a16="http://schemas.microsoft.com/office/drawing/2014/main" id="{00000000-0008-0000-0200-000072000000}"/>
              </a:ext>
            </a:extLst>
          </xdr:cNvPr>
          <xdr:cNvGraphicFramePr/>
        </xdr:nvGraphicFramePr>
        <xdr:xfrm>
          <a:off x="4958691" y="623200"/>
          <a:ext cx="288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sp macro="" textlink="">
        <xdr:nvSpPr>
          <xdr:cNvPr id="117" name="TextBox 116">
            <a:extLst>
              <a:ext uri="{FF2B5EF4-FFF2-40B4-BE49-F238E27FC236}">
                <a16:creationId xmlns:a16="http://schemas.microsoft.com/office/drawing/2014/main" id="{00000000-0008-0000-0200-000075000000}"/>
              </a:ext>
            </a:extLst>
          </xdr:cNvPr>
          <xdr:cNvSpPr txBox="1"/>
        </xdr:nvSpPr>
        <xdr:spPr>
          <a:xfrm>
            <a:off x="5679320" y="790375"/>
            <a:ext cx="1018138" cy="4895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650</a:t>
            </a:r>
            <a:r>
              <a:rPr lang="en-US" altLang="ko-KR" sz="900" b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°</a:t>
            </a:r>
            <a:r>
              <a:rPr lang="en-US" altLang="ko-KR" sz="900" b="1" baseline="0"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165667</xdr:colOff>
      <xdr:row>12</xdr:row>
      <xdr:rowOff>185239</xdr:rowOff>
    </xdr:from>
    <xdr:to>
      <xdr:col>15</xdr:col>
      <xdr:colOff>53585</xdr:colOff>
      <xdr:row>23</xdr:row>
      <xdr:rowOff>120661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7814242" y="2737939"/>
          <a:ext cx="2631118" cy="2240472"/>
          <a:chOff x="24217" y="10834"/>
          <a:chExt cx="3280849" cy="2846773"/>
        </a:xfrm>
      </xdr:grpSpPr>
      <xdr:graphicFrame macro="">
        <xdr:nvGraphicFramePr>
          <xdr:cNvPr id="8" name="차트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GraphicFramePr>
            <a:graphicFrameLocks/>
          </xdr:cNvGraphicFramePr>
        </xdr:nvGraphicFramePr>
        <xdr:xfrm>
          <a:off x="24217" y="10834"/>
          <a:ext cx="3280849" cy="28467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9" name="TextBox 26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/>
        </xdr:nvSpPr>
        <xdr:spPr>
          <a:xfrm>
            <a:off x="707708" y="660878"/>
            <a:ext cx="782490" cy="289431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1pPr>
            <a:lvl2pPr marL="457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2pPr>
            <a:lvl3pPr marL="914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3pPr>
            <a:lvl4pPr marL="1371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4pPr>
            <a:lvl5pPr marL="18288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5pPr>
            <a:lvl6pPr marL="22860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6pPr>
            <a:lvl7pPr marL="2743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7pPr>
            <a:lvl8pPr marL="3200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8pPr>
            <a:lvl9pPr marL="3657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ko-KR" sz="900" b="1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@ OCV</a:t>
            </a:r>
            <a:endParaRPr kumimoji="0" lang="ko-KR" altLang="en-US" sz="9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맑은 고딕" panose="020B0503020000020004" pitchFamily="50" charset="-127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11</xdr:col>
      <xdr:colOff>174380</xdr:colOff>
      <xdr:row>22</xdr:row>
      <xdr:rowOff>36634</xdr:rowOff>
    </xdr:from>
    <xdr:to>
      <xdr:col>15</xdr:col>
      <xdr:colOff>65229</xdr:colOff>
      <xdr:row>32</xdr:row>
      <xdr:rowOff>181607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7822955" y="4684834"/>
          <a:ext cx="2634049" cy="2240473"/>
          <a:chOff x="24217" y="10834"/>
          <a:chExt cx="3280849" cy="2846773"/>
        </a:xfrm>
      </xdr:grpSpPr>
      <xdr:graphicFrame macro="">
        <xdr:nvGraphicFramePr>
          <xdr:cNvPr id="11" name="차트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GraphicFramePr>
            <a:graphicFrameLocks/>
          </xdr:cNvGraphicFramePr>
        </xdr:nvGraphicFramePr>
        <xdr:xfrm>
          <a:off x="24217" y="10834"/>
          <a:ext cx="3280849" cy="28467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2" name="TextBox 26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 txBox="1"/>
        </xdr:nvSpPr>
        <xdr:spPr>
          <a:xfrm>
            <a:off x="707708" y="660878"/>
            <a:ext cx="782490" cy="289431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1pPr>
            <a:lvl2pPr marL="457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2pPr>
            <a:lvl3pPr marL="914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3pPr>
            <a:lvl4pPr marL="1371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4pPr>
            <a:lvl5pPr marL="18288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5pPr>
            <a:lvl6pPr marL="22860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6pPr>
            <a:lvl7pPr marL="2743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7pPr>
            <a:lvl8pPr marL="3200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8pPr>
            <a:lvl9pPr marL="3657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ko-KR" sz="900" b="1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@ OCV</a:t>
            </a:r>
            <a:endParaRPr kumimoji="0" lang="ko-KR" altLang="en-US" sz="9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맑은 고딕" panose="020B0503020000020004" pitchFamily="50" charset="-127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</xdr:col>
      <xdr:colOff>409575</xdr:colOff>
      <xdr:row>11</xdr:row>
      <xdr:rowOff>161925</xdr:rowOff>
    </xdr:from>
    <xdr:to>
      <xdr:col>5</xdr:col>
      <xdr:colOff>297493</xdr:colOff>
      <xdr:row>22</xdr:row>
      <xdr:rowOff>97347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1095375" y="2505075"/>
          <a:ext cx="2631118" cy="2240472"/>
          <a:chOff x="-712164" y="-3293173"/>
          <a:chExt cx="3280849" cy="2846773"/>
        </a:xfrm>
      </xdr:grpSpPr>
      <xdr:graphicFrame macro="">
        <xdr:nvGraphicFramePr>
          <xdr:cNvPr id="19" name="차트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GraphicFramePr>
            <a:graphicFrameLocks/>
          </xdr:cNvGraphicFramePr>
        </xdr:nvGraphicFramePr>
        <xdr:xfrm>
          <a:off x="-712164" y="-3293173"/>
          <a:ext cx="3280849" cy="28467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 txBox="1"/>
        </xdr:nvSpPr>
        <xdr:spPr>
          <a:xfrm>
            <a:off x="-28673" y="-2643129"/>
            <a:ext cx="782490" cy="289430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1pPr>
            <a:lvl2pPr marL="457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2pPr>
            <a:lvl3pPr marL="914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3pPr>
            <a:lvl4pPr marL="1371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4pPr>
            <a:lvl5pPr marL="18288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5pPr>
            <a:lvl6pPr marL="22860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6pPr>
            <a:lvl7pPr marL="2743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7pPr>
            <a:lvl8pPr marL="3200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8pPr>
            <a:lvl9pPr marL="3657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ko-KR" sz="900" b="1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@ OCV</a:t>
            </a:r>
            <a:endParaRPr kumimoji="0" lang="ko-KR" altLang="en-US" sz="9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맑은 고딕" panose="020B0503020000020004" pitchFamily="50" charset="-127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</xdr:col>
      <xdr:colOff>409575</xdr:colOff>
      <xdr:row>22</xdr:row>
      <xdr:rowOff>114300</xdr:rowOff>
    </xdr:from>
    <xdr:to>
      <xdr:col>5</xdr:col>
      <xdr:colOff>297493</xdr:colOff>
      <xdr:row>33</xdr:row>
      <xdr:rowOff>49722</xdr:rowOff>
    </xdr:to>
    <xdr:grpSp>
      <xdr:nvGrpSpPr>
        <xdr:cNvPr id="21" name="그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pSpPr/>
      </xdr:nvGrpSpPr>
      <xdr:grpSpPr>
        <a:xfrm>
          <a:off x="1095375" y="4762500"/>
          <a:ext cx="2631118" cy="2240472"/>
          <a:chOff x="-712164" y="-3293173"/>
          <a:chExt cx="3280849" cy="2846773"/>
        </a:xfrm>
      </xdr:grpSpPr>
      <xdr:graphicFrame macro="">
        <xdr:nvGraphicFramePr>
          <xdr:cNvPr id="22" name="차트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GraphicFramePr>
            <a:graphicFrameLocks/>
          </xdr:cNvGraphicFramePr>
        </xdr:nvGraphicFramePr>
        <xdr:xfrm>
          <a:off x="-712164" y="-3293173"/>
          <a:ext cx="3280849" cy="28467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 txBox="1"/>
        </xdr:nvSpPr>
        <xdr:spPr>
          <a:xfrm>
            <a:off x="-28673" y="-2643129"/>
            <a:ext cx="782490" cy="289430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1pPr>
            <a:lvl2pPr marL="457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2pPr>
            <a:lvl3pPr marL="914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3pPr>
            <a:lvl4pPr marL="1371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4pPr>
            <a:lvl5pPr marL="18288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5pPr>
            <a:lvl6pPr marL="22860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6pPr>
            <a:lvl7pPr marL="2743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7pPr>
            <a:lvl8pPr marL="3200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8pPr>
            <a:lvl9pPr marL="3657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ko-KR" sz="900" b="1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@ OCV</a:t>
            </a:r>
            <a:endParaRPr kumimoji="0" lang="ko-KR" altLang="en-US" sz="9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맑은 고딕" panose="020B0503020000020004" pitchFamily="50" charset="-127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5</xdr:col>
      <xdr:colOff>514350</xdr:colOff>
      <xdr:row>14</xdr:row>
      <xdr:rowOff>0</xdr:rowOff>
    </xdr:from>
    <xdr:to>
      <xdr:col>9</xdr:col>
      <xdr:colOff>482703</xdr:colOff>
      <xdr:row>23</xdr:row>
      <xdr:rowOff>26370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3943350" y="2971800"/>
          <a:ext cx="2711553" cy="1912320"/>
          <a:chOff x="2404866" y="2500063"/>
          <a:chExt cx="2450309" cy="1898519"/>
        </a:xfrm>
      </xdr:grpSpPr>
      <xdr:grpSp>
        <xdr:nvGrpSpPr>
          <xdr:cNvPr id="25" name="그룹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GrpSpPr/>
        </xdr:nvGrpSpPr>
        <xdr:grpSpPr>
          <a:xfrm>
            <a:off x="2404866" y="2500063"/>
            <a:ext cx="2450309" cy="1888689"/>
            <a:chOff x="2404864" y="2500063"/>
            <a:chExt cx="3466438" cy="3231716"/>
          </a:xfrm>
        </xdr:grpSpPr>
        <xdr:graphicFrame macro="">
          <xdr:nvGraphicFramePr>
            <xdr:cNvPr id="27" name="차트 26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GraphicFramePr>
              <a:graphicFrameLocks/>
            </xdr:cNvGraphicFramePr>
          </xdr:nvGraphicFramePr>
          <xdr:xfrm>
            <a:off x="2404864" y="2500063"/>
            <a:ext cx="3435433" cy="323171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">
          <xdr:nvSpPr>
            <xdr:cNvPr id="28" name="TextBox 13">
              <a:extLst>
                <a:ext uri="{FF2B5EF4-FFF2-40B4-BE49-F238E27FC236}">
                  <a16:creationId xmlns:a16="http://schemas.microsoft.com/office/drawing/2014/main" id="{00000000-0008-0000-0300-00001C000000}"/>
                </a:ext>
              </a:extLst>
            </xdr:cNvPr>
            <xdr:cNvSpPr txBox="1"/>
          </xdr:nvSpPr>
          <xdr:spPr>
            <a:xfrm>
              <a:off x="4152426" y="2681059"/>
              <a:ext cx="1718876" cy="389240"/>
            </a:xfrm>
            <a:prstGeom prst="rect">
              <a:avLst/>
            </a:prstGeom>
            <a:noFill/>
            <a:ln w="9525" cmpd="sng">
              <a:noFill/>
            </a:ln>
            <a:effectLst/>
          </xdr:spPr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9pPr>
            </a:lstStyle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altLang="ko-KR" sz="900" b="1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Arial" panose="020B0604020202020204" pitchFamily="34" charset="0"/>
                  <a:ea typeface="맑은 고딕" panose="020B0503020000020004" pitchFamily="50" charset="-127"/>
                  <a:cs typeface="Arial" panose="020B0604020202020204" pitchFamily="34" charset="0"/>
                </a:rPr>
                <a:t>@ OCV (ASR</a:t>
              </a:r>
              <a:r>
                <a:rPr kumimoji="0" lang="en-US" altLang="ko-KR" sz="900" b="1" i="0" u="none" strike="noStrike" kern="0" cap="none" spc="0" normalizeH="0" baseline="-2500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Arial" panose="020B0604020202020204" pitchFamily="34" charset="0"/>
                  <a:ea typeface="맑은 고딕" panose="020B0503020000020004" pitchFamily="50" charset="-127"/>
                  <a:cs typeface="Arial" panose="020B0604020202020204" pitchFamily="34" charset="0"/>
                </a:rPr>
                <a:t>ohmic</a:t>
              </a:r>
              <a:r>
                <a:rPr kumimoji="0" lang="en-US" altLang="ko-KR" sz="900" b="1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Arial" panose="020B0604020202020204" pitchFamily="34" charset="0"/>
                  <a:ea typeface="맑은 고딕" panose="020B0503020000020004" pitchFamily="50" charset="-127"/>
                  <a:cs typeface="Arial" panose="020B0604020202020204" pitchFamily="34" charset="0"/>
                </a:rPr>
                <a:t>)</a:t>
              </a:r>
              <a:endParaRPr kumimoji="0" lang="ko-KR" altLang="en-US" sz="900" b="1" i="0" u="none" strike="noStrike" kern="0" cap="none" spc="0" normalizeH="0" baseline="-2500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26" name="TextBox 33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 txBox="1"/>
        </xdr:nvSpPr>
        <xdr:spPr>
          <a:xfrm rot="16200000">
            <a:off x="3104389" y="3794923"/>
            <a:ext cx="1003998" cy="20332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1pPr>
            <a:lvl2pPr marL="457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2pPr>
            <a:lvl3pPr marL="914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3pPr>
            <a:lvl4pPr marL="1371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4pPr>
            <a:lvl5pPr marL="18288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5pPr>
            <a:lvl6pPr marL="22860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6pPr>
            <a:lvl7pPr marL="2743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7pPr>
            <a:lvl8pPr marL="3200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8pPr>
            <a:lvl9pPr marL="3657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ko-KR" sz="900" b="1" i="0" u="none" strike="noStrike" kern="0" cap="none" spc="0" normalizeH="0" baseline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LSC_this</a:t>
            </a:r>
          </a:p>
        </xdr:txBody>
      </xdr:sp>
    </xdr:grpSp>
    <xdr:clientData/>
  </xdr:twoCellAnchor>
  <xdr:twoCellAnchor>
    <xdr:from>
      <xdr:col>5</xdr:col>
      <xdr:colOff>514350</xdr:colOff>
      <xdr:row>24</xdr:row>
      <xdr:rowOff>34251</xdr:rowOff>
    </xdr:from>
    <xdr:to>
      <xdr:col>9</xdr:col>
      <xdr:colOff>487621</xdr:colOff>
      <xdr:row>33</xdr:row>
      <xdr:rowOff>50716</xdr:rowOff>
    </xdr:to>
    <xdr:grpSp>
      <xdr:nvGrpSpPr>
        <xdr:cNvPr id="29" name="그룹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pSpPr/>
      </xdr:nvGrpSpPr>
      <xdr:grpSpPr>
        <a:xfrm>
          <a:off x="3943350" y="5101551"/>
          <a:ext cx="2716471" cy="1902415"/>
          <a:chOff x="2404864" y="2500063"/>
          <a:chExt cx="2454753" cy="1888686"/>
        </a:xfrm>
      </xdr:grpSpPr>
      <xdr:grpSp>
        <xdr:nvGrpSpPr>
          <xdr:cNvPr id="30" name="그룹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GrpSpPr/>
        </xdr:nvGrpSpPr>
        <xdr:grpSpPr>
          <a:xfrm>
            <a:off x="2404864" y="2500063"/>
            <a:ext cx="2454753" cy="1888686"/>
            <a:chOff x="2404864" y="2500063"/>
            <a:chExt cx="3472731" cy="3231716"/>
          </a:xfrm>
        </xdr:grpSpPr>
        <xdr:graphicFrame macro="">
          <xdr:nvGraphicFramePr>
            <xdr:cNvPr id="32" name="차트 31">
              <a:extLs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GraphicFramePr>
              <a:graphicFrameLocks/>
            </xdr:cNvGraphicFramePr>
          </xdr:nvGraphicFramePr>
          <xdr:xfrm>
            <a:off x="2404864" y="2500063"/>
            <a:ext cx="3435433" cy="323171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sp macro="" textlink="">
          <xdr:nvSpPr>
            <xdr:cNvPr id="33" name="TextBox 13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 txBox="1"/>
          </xdr:nvSpPr>
          <xdr:spPr>
            <a:xfrm>
              <a:off x="3878247" y="2681059"/>
              <a:ext cx="1999348" cy="389238"/>
            </a:xfrm>
            <a:prstGeom prst="rect">
              <a:avLst/>
            </a:prstGeom>
            <a:noFill/>
            <a:ln w="9525" cmpd="sng">
              <a:noFill/>
            </a:ln>
            <a:effectLst/>
          </xdr:spPr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ysClr val="windowText" lastClr="000000"/>
                  </a:solidFill>
                  <a:latin typeface="맑은 고딕" panose="020F0502020204030204"/>
                </a:defRPr>
              </a:lvl9pPr>
            </a:lstStyle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altLang="ko-KR" sz="900" b="1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Arial" panose="020B0604020202020204" pitchFamily="34" charset="0"/>
                  <a:ea typeface="맑은 고딕" panose="020B0503020000020004" pitchFamily="50" charset="-127"/>
                  <a:cs typeface="Arial" panose="020B0604020202020204" pitchFamily="34" charset="0"/>
                </a:rPr>
                <a:t>@ OCV (ASR</a:t>
              </a:r>
              <a:r>
                <a:rPr kumimoji="0" lang="en-US" altLang="ko-KR" sz="900" b="1" i="0" u="none" strike="noStrike" kern="0" cap="none" spc="0" normalizeH="0" baseline="-2500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Arial" panose="020B0604020202020204" pitchFamily="34" charset="0"/>
                  <a:ea typeface="맑은 고딕" panose="020B0503020000020004" pitchFamily="50" charset="-127"/>
                  <a:cs typeface="Arial" panose="020B0604020202020204" pitchFamily="34" charset="0"/>
                </a:rPr>
                <a:t>polarization</a:t>
              </a:r>
              <a:r>
                <a:rPr kumimoji="0" lang="en-US" altLang="ko-KR" sz="900" b="1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Arial" panose="020B0604020202020204" pitchFamily="34" charset="0"/>
                  <a:ea typeface="맑은 고딕" panose="020B0503020000020004" pitchFamily="50" charset="-127"/>
                  <a:cs typeface="Arial" panose="020B0604020202020204" pitchFamily="34" charset="0"/>
                </a:rPr>
                <a:t>)</a:t>
              </a:r>
              <a:endParaRPr kumimoji="0" lang="ko-KR" altLang="en-US" sz="900" b="1" i="0" u="none" strike="noStrike" kern="0" cap="none" spc="0" normalizeH="0" baseline="-2500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31" name="TextBox 33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 txBox="1"/>
        </xdr:nvSpPr>
        <xdr:spPr>
          <a:xfrm rot="16200000">
            <a:off x="3104390" y="3558517"/>
            <a:ext cx="1003998" cy="2033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1pPr>
            <a:lvl2pPr marL="457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2pPr>
            <a:lvl3pPr marL="914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3pPr>
            <a:lvl4pPr marL="1371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4pPr>
            <a:lvl5pPr marL="18288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5pPr>
            <a:lvl6pPr marL="22860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6pPr>
            <a:lvl7pPr marL="27432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7pPr>
            <a:lvl8pPr marL="32004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8pPr>
            <a:lvl9pPr marL="3657600" algn="l" defTabSz="914400" rtl="0" eaLnBrk="1" latinLnBrk="1" hangingPunct="1">
              <a:defRPr sz="1800" kern="1200">
                <a:solidFill>
                  <a:sysClr val="windowText" lastClr="000000"/>
                </a:solidFill>
                <a:latin typeface="맑은 고딕" panose="020F0502020204030204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ko-KR" sz="900" b="1" i="0" u="none" strike="noStrike" kern="0" cap="none" spc="0" normalizeH="0" baseline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LSC_this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0.63209</cdr:x>
      <cdr:y>0.33212</cdr:y>
    </cdr:from>
    <cdr:to>
      <cdr:x>0.71582</cdr:x>
      <cdr:y>0.8637</cdr:y>
    </cdr:to>
    <cdr:sp macro="" textlink="">
      <cdr:nvSpPr>
        <cdr:cNvPr id="2" name="TextBox 33">
          <a:extLst xmlns:a="http://schemas.openxmlformats.org/drawingml/2006/main">
            <a:ext uri="{FF2B5EF4-FFF2-40B4-BE49-F238E27FC236}">
              <a16:creationId xmlns:a16="http://schemas.microsoft.com/office/drawing/2014/main" id="{00000000-0008-0000-0400-000008000000}"/>
            </a:ext>
          </a:extLst>
        </cdr:cNvPr>
        <cdr:cNvSpPr txBox="1"/>
      </cdr:nvSpPr>
      <cdr:spPr>
        <a:xfrm xmlns:a="http://schemas.openxmlformats.org/drawingml/2006/main" rot="16200000">
          <a:off x="1305476" y="1024974"/>
          <a:ext cx="1011296" cy="22499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900" b="1" i="0" u="none" strike="noStrike" kern="0" cap="none" spc="0" normalizeH="0" baseline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LSC_origin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0.63564</cdr:x>
      <cdr:y>0.42224</cdr:y>
    </cdr:from>
    <cdr:to>
      <cdr:x>0.71937</cdr:x>
      <cdr:y>0.95383</cdr:y>
    </cdr:to>
    <cdr:sp macro="" textlink="">
      <cdr:nvSpPr>
        <cdr:cNvPr id="4" name="TextBox 33">
          <a:extLst xmlns:a="http://schemas.openxmlformats.org/drawingml/2006/main">
            <a:ext uri="{FF2B5EF4-FFF2-40B4-BE49-F238E27FC236}">
              <a16:creationId xmlns:a16="http://schemas.microsoft.com/office/drawing/2014/main" id="{00000000-0008-0000-0400-000008000000}"/>
            </a:ext>
          </a:extLst>
        </cdr:cNvPr>
        <cdr:cNvSpPr txBox="1"/>
      </cdr:nvSpPr>
      <cdr:spPr>
        <a:xfrm xmlns:a="http://schemas.openxmlformats.org/drawingml/2006/main" rot="16200000">
          <a:off x="1315001" y="1196424"/>
          <a:ext cx="1011296" cy="22499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900" b="1" i="0" u="none" strike="noStrike" kern="0" cap="none" spc="0" normalizeH="0" baseline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LSC_origin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172640</xdr:colOff>
      <xdr:row>16</xdr:row>
      <xdr:rowOff>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674688" y="428625"/>
          <a:ext cx="3546077" cy="3000375"/>
          <a:chOff x="3339548" y="358637"/>
          <a:chExt cx="3096000" cy="2520000"/>
        </a:xfrm>
      </xdr:grpSpPr>
      <xdr:graphicFrame macro="">
        <xdr:nvGraphicFramePr>
          <xdr:cNvPr id="12" name="차트 11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GraphicFramePr>
            <a:graphicFrameLocks/>
          </xdr:cNvGraphicFramePr>
        </xdr:nvGraphicFramePr>
        <xdr:xfrm>
          <a:off x="3339548" y="358637"/>
          <a:ext cx="3096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 txBox="1"/>
        </xdr:nvSpPr>
        <xdr:spPr>
          <a:xfrm>
            <a:off x="4619347" y="1622213"/>
            <a:ext cx="583185" cy="225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600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°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  <a:endParaRPr lang="ko-KR" alt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SpPr txBox="1"/>
        </xdr:nvSpPr>
        <xdr:spPr>
          <a:xfrm>
            <a:off x="4247492" y="1931265"/>
            <a:ext cx="590055" cy="225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550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°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  <a:endParaRPr lang="ko-KR" alt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 txBox="1"/>
        </xdr:nvSpPr>
        <xdr:spPr>
          <a:xfrm>
            <a:off x="3992733" y="2121579"/>
            <a:ext cx="575871" cy="225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500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°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  <a:endParaRPr lang="ko-KR" alt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 txBox="1"/>
        </xdr:nvSpPr>
        <xdr:spPr>
          <a:xfrm>
            <a:off x="5037773" y="1271681"/>
            <a:ext cx="575983" cy="225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650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°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  <a:endParaRPr lang="ko-KR" alt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676603</xdr:colOff>
      <xdr:row>19</xdr:row>
      <xdr:rowOff>0</xdr:rowOff>
    </xdr:from>
    <xdr:to>
      <xdr:col>6</xdr:col>
      <xdr:colOff>0</xdr:colOff>
      <xdr:row>34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458391</xdr:colOff>
      <xdr:row>1</xdr:row>
      <xdr:rowOff>113109</xdr:rowOff>
    </xdr:from>
    <xdr:to>
      <xdr:col>14</xdr:col>
      <xdr:colOff>458391</xdr:colOff>
      <xdr:row>15</xdr:row>
      <xdr:rowOff>113108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pSpPr/>
      </xdr:nvGrpSpPr>
      <xdr:grpSpPr>
        <a:xfrm>
          <a:off x="6538516" y="327422"/>
          <a:ext cx="3373438" cy="3000374"/>
          <a:chOff x="3339548" y="358637"/>
          <a:chExt cx="3096000" cy="2520000"/>
        </a:xfrm>
      </xdr:grpSpPr>
      <xdr:graphicFrame macro="">
        <xdr:nvGraphicFramePr>
          <xdr:cNvPr id="10" name="차트 9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GraphicFramePr>
            <a:graphicFrameLocks/>
          </xdr:cNvGraphicFramePr>
        </xdr:nvGraphicFramePr>
        <xdr:xfrm>
          <a:off x="3339548" y="358637"/>
          <a:ext cx="3096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 txBox="1"/>
        </xdr:nvSpPr>
        <xdr:spPr>
          <a:xfrm>
            <a:off x="4534313" y="1761551"/>
            <a:ext cx="590055" cy="225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550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°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  <a:endParaRPr lang="ko-KR" alt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 txBox="1"/>
        </xdr:nvSpPr>
        <xdr:spPr>
          <a:xfrm>
            <a:off x="4065094" y="2183294"/>
            <a:ext cx="575871" cy="225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500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°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  <a:endParaRPr lang="ko-KR" alt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 txBox="1"/>
        </xdr:nvSpPr>
        <xdr:spPr>
          <a:xfrm>
            <a:off x="4404299" y="1256252"/>
            <a:ext cx="575983" cy="225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650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ea typeface="맑은 고딕" panose="020B0503020000020004" pitchFamily="50" charset="-127"/>
                <a:cs typeface="Arial" panose="020B0604020202020204" pitchFamily="34" charset="0"/>
              </a:rPr>
              <a:t>°</a:t>
            </a:r>
            <a:r>
              <a:rPr lang="en-US" altLang="ko-K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  <a:endParaRPr lang="ko-KR" alt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0.30568</cdr:x>
      <cdr:y>0.11429</cdr:y>
    </cdr:from>
    <cdr:to>
      <cdr:x>0.87025</cdr:x>
      <cdr:y>0.66286</cdr:y>
    </cdr:to>
    <cdr:cxnSp macro="">
      <cdr:nvCxnSpPr>
        <cdr:cNvPr id="2" name="직선 화살표 연결선 1">
          <a:extLst xmlns:a="http://schemas.openxmlformats.org/drawingml/2006/main">
            <a:ext uri="{FF2B5EF4-FFF2-40B4-BE49-F238E27FC236}">
              <a16:creationId xmlns:a16="http://schemas.microsoft.com/office/drawing/2014/main" id="{07A3B50F-E47C-43E7-AD66-91368CFEFE1B}"/>
            </a:ext>
          </a:extLst>
        </cdr:cNvPr>
        <cdr:cNvCxnSpPr/>
      </cdr:nvCxnSpPr>
      <cdr:spPr>
        <a:xfrm xmlns:a="http://schemas.openxmlformats.org/drawingml/2006/main">
          <a:off x="1037897" y="357188"/>
          <a:ext cx="1916906" cy="171450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9A266B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0.55792</cdr:x>
      <cdr:y>0.17074</cdr:y>
    </cdr:from>
    <cdr:to>
      <cdr:x>0.93977</cdr:x>
      <cdr:y>0.26647</cdr:y>
    </cdr:to>
    <cdr:sp macro="" textlink="">
      <cdr:nvSpPr>
        <cdr:cNvPr id="3" name="TextBox 9">
          <a:extLst xmlns:a="http://schemas.openxmlformats.org/drawingml/2006/main">
            <a:ext uri="{FF2B5EF4-FFF2-40B4-BE49-F238E27FC236}">
              <a16:creationId xmlns:a16="http://schemas.microsoft.com/office/drawing/2014/main" id="{40276A3E-06F5-4F6A-8FDA-CF6C1BE5FC89}"/>
            </a:ext>
          </a:extLst>
        </cdr:cNvPr>
        <cdr:cNvSpPr txBox="1"/>
      </cdr:nvSpPr>
      <cdr:spPr>
        <a:xfrm xmlns:a="http://schemas.openxmlformats.org/drawingml/2006/main">
          <a:off x="1887443" y="477783"/>
          <a:ext cx="1291827" cy="267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 sz="800" b="1">
              <a:solidFill>
                <a:srgbClr val="9A266B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성능 감소율</a:t>
          </a:r>
          <a:r>
            <a:rPr lang="en-US" altLang="ko-KR" sz="800" b="1">
              <a:solidFill>
                <a:srgbClr val="9A266B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: 79%</a:t>
          </a:r>
          <a:endParaRPr lang="ko-KR" altLang="en-US" sz="800" b="1">
            <a:solidFill>
              <a:srgbClr val="9A266B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14</xdr:col>
      <xdr:colOff>0</xdr:colOff>
      <xdr:row>18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ueYellow">
  <a:themeElements>
    <a:clrScheme name="CharcoalCream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E9DCCD"/>
      </a:accent1>
      <a:accent2>
        <a:srgbClr val="E3BAB3"/>
      </a:accent2>
      <a:accent3>
        <a:srgbClr val="613A43"/>
      </a:accent3>
      <a:accent4>
        <a:srgbClr val="849974"/>
      </a:accent4>
      <a:accent5>
        <a:srgbClr val="36384C"/>
      </a:accent5>
      <a:accent6>
        <a:srgbClr val="BFBFBF"/>
      </a:accent6>
      <a:hlink>
        <a:srgbClr val="0563C1"/>
      </a:hlink>
      <a:folHlink>
        <a:srgbClr val="954F72"/>
      </a:folHlink>
    </a:clrScheme>
    <a:fontScheme name="사용자 지정 3">
      <a:majorFont>
        <a:latin typeface="Calibri Light"/>
        <a:ea typeface="맑은 고딕"/>
        <a:cs typeface=""/>
      </a:majorFont>
      <a:minorFont>
        <a:latin typeface="Calibri"/>
        <a:ea typeface="맑은 고딕"/>
        <a:cs typeface="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lueYellow" id="{A605028E-74CA-46EB-AA1F-9AE1AE937659}" vid="{CDDD0A0B-C22F-47D5-94B9-7B13A2C09F42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맑은 고딕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맑은 고딕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맑은 고딕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맑은 고딕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맑은 고딕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맑은 고딕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맑은 고딕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맑은 고딕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맑은 고딕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맑은 고딕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맑은 고딕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맑은 고딕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1368"/>
  <sheetViews>
    <sheetView zoomScale="70" zoomScaleNormal="70" workbookViewId="0">
      <pane ySplit="5" topLeftCell="A6" activePane="bottomLeft" state="frozen"/>
      <selection pane="bottomLeft" activeCell="B2" sqref="B2"/>
    </sheetView>
  </sheetViews>
  <sheetFormatPr baseColWidth="10" defaultColWidth="8.83203125" defaultRowHeight="17"/>
  <cols>
    <col min="1" max="1" width="9" style="13" customWidth="1"/>
    <col min="2" max="2" width="8.83203125" style="13"/>
    <col min="3" max="3" width="14.6640625" style="13" customWidth="1"/>
    <col min="4" max="4" width="10.6640625" style="13" customWidth="1"/>
    <col min="5" max="5" width="12.6640625" style="13" customWidth="1"/>
    <col min="6" max="6" width="14.1640625" style="13" customWidth="1"/>
    <col min="7" max="8" width="15.1640625" style="13" customWidth="1"/>
    <col min="9" max="9" width="16.33203125" style="13" customWidth="1"/>
    <col min="10" max="10" width="12.5" style="13" customWidth="1"/>
    <col min="11" max="11" width="14" style="13" customWidth="1"/>
    <col min="12" max="12" width="9.1640625" style="13" customWidth="1"/>
    <col min="13" max="13" width="11.6640625" style="13" customWidth="1"/>
    <col min="14" max="14" width="10" style="13" customWidth="1"/>
    <col min="15" max="15" width="12.6640625" style="13" customWidth="1"/>
    <col min="16" max="16" width="13" style="13" customWidth="1"/>
    <col min="17" max="17" width="15.1640625" style="13" customWidth="1"/>
    <col min="18" max="18" width="10" style="13" customWidth="1"/>
    <col min="19" max="19" width="10.6640625" style="13" customWidth="1"/>
    <col min="20" max="20" width="9.6640625" style="13" customWidth="1"/>
    <col min="21" max="21" width="11.5" style="13" customWidth="1"/>
    <col min="22" max="22" width="8.83203125" style="13"/>
    <col min="23" max="23" width="11.6640625" style="13" customWidth="1"/>
    <col min="24" max="24" width="10.6640625" style="13" customWidth="1"/>
    <col min="25" max="25" width="12.6640625" style="13" customWidth="1"/>
    <col min="26" max="26" width="13" style="13" customWidth="1"/>
    <col min="27" max="27" width="15.1640625" style="13" customWidth="1"/>
    <col min="28" max="28" width="10" style="13" customWidth="1"/>
    <col min="29" max="29" width="10.6640625" style="13" customWidth="1"/>
    <col min="30" max="30" width="9.6640625" style="13" customWidth="1"/>
    <col min="31" max="31" width="10.1640625" style="13" customWidth="1"/>
    <col min="32" max="32" width="10.1640625" style="10" customWidth="1"/>
    <col min="33" max="33" width="11.6640625" style="10" customWidth="1"/>
    <col min="34" max="34" width="10.6640625" style="10" customWidth="1"/>
    <col min="35" max="35" width="12.6640625" style="10" customWidth="1"/>
    <col min="36" max="36" width="13" style="10" customWidth="1"/>
    <col min="37" max="37" width="15.1640625" style="10" customWidth="1"/>
    <col min="38" max="38" width="10" style="10" customWidth="1"/>
    <col min="39" max="39" width="10.6640625" style="10" customWidth="1"/>
    <col min="40" max="40" width="9.6640625" style="10" customWidth="1"/>
    <col min="41" max="41" width="10.1640625" style="10" customWidth="1"/>
    <col min="42" max="42" width="8.83203125" style="10"/>
    <col min="43" max="43" width="11.6640625" style="13" customWidth="1"/>
    <col min="44" max="44" width="10.6640625" style="13" customWidth="1"/>
    <col min="45" max="45" width="12.6640625" style="13" customWidth="1"/>
    <col min="46" max="46" width="13" style="13" customWidth="1"/>
    <col min="47" max="47" width="15.1640625" style="13" customWidth="1"/>
    <col min="48" max="48" width="10" style="13" customWidth="1"/>
    <col min="49" max="49" width="10.6640625" style="13" customWidth="1"/>
    <col min="50" max="50" width="9.6640625" style="13" customWidth="1"/>
    <col min="51" max="51" width="10.1640625" style="13" customWidth="1"/>
    <col min="52" max="52" width="8.83203125" style="13"/>
    <col min="53" max="53" width="11.6640625" style="13" customWidth="1"/>
    <col min="54" max="54" width="10.6640625" style="13" customWidth="1"/>
    <col min="55" max="55" width="12.6640625" style="13" customWidth="1"/>
    <col min="56" max="56" width="13" style="13" customWidth="1"/>
    <col min="57" max="57" width="15.1640625" style="13" customWidth="1"/>
    <col min="58" max="58" width="10" style="13" customWidth="1"/>
    <col min="59" max="59" width="10.6640625" style="13" customWidth="1"/>
    <col min="60" max="60" width="9.6640625" style="13" customWidth="1"/>
    <col min="61" max="61" width="10.1640625" style="13" customWidth="1"/>
    <col min="62" max="62" width="8.83203125" style="13"/>
    <col min="63" max="63" width="10" style="13" customWidth="1"/>
    <col min="64" max="64" width="9" style="13" customWidth="1"/>
    <col min="65" max="65" width="10.6640625" style="13" bestFit="1" customWidth="1"/>
    <col min="66" max="66" width="9" style="13" customWidth="1"/>
    <col min="67" max="67" width="15.1640625" style="13" customWidth="1"/>
    <col min="68" max="68" width="10" style="13" customWidth="1"/>
    <col min="69" max="69" width="10.6640625" style="13" customWidth="1"/>
    <col min="70" max="70" width="9.6640625" style="13" customWidth="1"/>
    <col min="71" max="71" width="10.1640625" style="13" customWidth="1"/>
    <col min="72" max="72" width="8.83203125" style="13"/>
    <col min="73" max="74" width="9" style="10" customWidth="1"/>
    <col min="75" max="75" width="10.6640625" style="10" bestFit="1" customWidth="1"/>
    <col min="76" max="76" width="9" style="10" customWidth="1"/>
    <col min="77" max="77" width="12.5" style="10" customWidth="1"/>
    <col min="78" max="78" width="10" style="10" customWidth="1"/>
    <col min="79" max="79" width="10.6640625" style="10" customWidth="1"/>
    <col min="80" max="80" width="9.6640625" style="10" customWidth="1"/>
    <col min="81" max="81" width="10.1640625" style="10" customWidth="1"/>
    <col min="82" max="82" width="8.83203125" style="10"/>
    <col min="83" max="83" width="10.5" style="13" customWidth="1"/>
    <col min="84" max="84" width="9" style="13" customWidth="1"/>
    <col min="85" max="85" width="10.6640625" style="13" bestFit="1" customWidth="1"/>
    <col min="86" max="86" width="9" style="13" customWidth="1"/>
    <col min="87" max="87" width="10.6640625" style="13" customWidth="1"/>
    <col min="88" max="88" width="8.83203125" style="13"/>
    <col min="89" max="89" width="11" style="13" customWidth="1"/>
    <col min="90" max="90" width="9" style="13" customWidth="1"/>
    <col min="91" max="91" width="9.5" style="13" customWidth="1"/>
    <col min="92" max="92" width="8.83203125" style="13"/>
    <col min="93" max="93" width="10.6640625" style="10" customWidth="1"/>
    <col min="94" max="94" width="9" style="10" customWidth="1"/>
    <col min="95" max="95" width="9.5" style="10" customWidth="1"/>
    <col min="96" max="97" width="9" style="10" customWidth="1"/>
    <col min="98" max="98" width="9.6640625" style="10" customWidth="1"/>
    <col min="99" max="99" width="11" style="10" customWidth="1"/>
    <col min="100" max="100" width="9.6640625" style="10" customWidth="1"/>
    <col min="101" max="101" width="10.83203125" style="10" customWidth="1"/>
    <col min="102" max="102" width="8.83203125" style="10"/>
    <col min="103" max="103" width="10.6640625" style="13" customWidth="1"/>
    <col min="104" max="104" width="9" style="13" customWidth="1"/>
    <col min="105" max="105" width="9.5" style="13" customWidth="1"/>
    <col min="106" max="108" width="9" style="13" customWidth="1"/>
    <col min="109" max="109" width="11" style="13" customWidth="1"/>
    <col min="110" max="110" width="9" style="13" customWidth="1"/>
    <col min="111" max="111" width="9.5" style="13" customWidth="1"/>
    <col min="112" max="112" width="10.6640625" style="13" customWidth="1"/>
    <col min="113" max="113" width="9" style="13" customWidth="1"/>
    <col min="114" max="114" width="10" style="13" bestFit="1" customWidth="1"/>
    <col min="115" max="115" width="10.6640625" style="13" bestFit="1" customWidth="1"/>
    <col min="116" max="117" width="9" style="13" customWidth="1"/>
    <col min="118" max="118" width="8.83203125" style="13"/>
    <col min="119" max="119" width="10.83203125" style="13" customWidth="1"/>
    <col min="120" max="120" width="9" style="13" customWidth="1"/>
    <col min="121" max="121" width="9.5" style="13" customWidth="1"/>
    <col min="122" max="122" width="8.83203125" style="13"/>
    <col min="123" max="124" width="9" style="13" customWidth="1"/>
    <col min="125" max="125" width="10.6640625" style="13" customWidth="1"/>
    <col min="126" max="127" width="9" style="13" customWidth="1"/>
    <col min="128" max="128" width="8.83203125" style="13"/>
    <col min="129" max="129" width="10.83203125" style="13" customWidth="1"/>
    <col min="130" max="130" width="9" style="13" customWidth="1"/>
    <col min="131" max="131" width="9.5" style="13" customWidth="1"/>
    <col min="132" max="132" width="8.83203125" style="13"/>
    <col min="133" max="134" width="9" style="13" customWidth="1"/>
    <col min="135" max="135" width="10.6640625" style="13" customWidth="1"/>
    <col min="136" max="137" width="9" style="13" customWidth="1"/>
    <col min="138" max="138" width="8.83203125" style="13"/>
    <col min="139" max="139" width="10.83203125" style="13" customWidth="1"/>
    <col min="140" max="140" width="9" style="13" customWidth="1"/>
    <col min="141" max="141" width="9.5" style="13" customWidth="1"/>
    <col min="142" max="142" width="8.83203125" style="13"/>
    <col min="143" max="144" width="9" style="13" customWidth="1"/>
    <col min="145" max="145" width="10.6640625" style="13" customWidth="1"/>
    <col min="146" max="147" width="9" style="13" customWidth="1"/>
    <col min="148" max="148" width="10" style="13" customWidth="1"/>
    <col min="149" max="149" width="10.83203125" style="13" customWidth="1"/>
    <col min="150" max="150" width="9" style="13" customWidth="1"/>
    <col min="151" max="151" width="9.5" style="13" customWidth="1"/>
    <col min="152" max="152" width="8.83203125" style="13"/>
    <col min="153" max="157" width="9" style="10" customWidth="1"/>
    <col min="158" max="158" width="10" style="10" customWidth="1"/>
    <col min="159" max="159" width="10.83203125" style="10" customWidth="1"/>
    <col min="160" max="160" width="9" style="10" customWidth="1"/>
    <col min="161" max="161" width="9.5" style="10" customWidth="1"/>
    <col min="162" max="162" width="8.83203125" style="10"/>
    <col min="163" max="16384" width="8.83203125" style="13"/>
  </cols>
  <sheetData>
    <row r="1" spans="1:162" s="10" customFormat="1">
      <c r="A1" s="10" t="s">
        <v>0</v>
      </c>
      <c r="B1" s="10">
        <v>0.12559999999999999</v>
      </c>
    </row>
    <row r="2" spans="1:162" s="30" customFormat="1" ht="58.5" customHeight="1">
      <c r="C2" s="88" t="s">
        <v>1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33"/>
      <c r="AG2" s="90" t="s">
        <v>2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28"/>
      <c r="BK2" s="86" t="s">
        <v>3</v>
      </c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28"/>
      <c r="CO2" s="87" t="s">
        <v>4</v>
      </c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31"/>
    </row>
    <row r="3" spans="1:162" s="32" customFormat="1" ht="41" customHeight="1">
      <c r="C3" s="89" t="s">
        <v>5</v>
      </c>
      <c r="D3" s="89"/>
      <c r="E3" s="89"/>
      <c r="F3" s="89"/>
      <c r="G3" s="89"/>
      <c r="H3" s="89"/>
      <c r="I3" s="89"/>
      <c r="J3" s="89"/>
      <c r="K3" s="89"/>
      <c r="L3" s="29"/>
      <c r="M3" s="89" t="s">
        <v>6</v>
      </c>
      <c r="N3" s="89"/>
      <c r="O3" s="89"/>
      <c r="P3" s="89"/>
      <c r="Q3" s="89"/>
      <c r="R3" s="89"/>
      <c r="S3" s="89"/>
      <c r="T3" s="89"/>
      <c r="U3" s="89"/>
      <c r="W3" s="89" t="s">
        <v>7</v>
      </c>
      <c r="X3" s="89"/>
      <c r="Y3" s="89"/>
      <c r="Z3" s="89"/>
      <c r="AA3" s="89"/>
      <c r="AB3" s="89"/>
      <c r="AC3" s="89"/>
      <c r="AD3" s="89"/>
      <c r="AE3" s="89"/>
      <c r="AG3" s="89" t="s">
        <v>5</v>
      </c>
      <c r="AH3" s="89"/>
      <c r="AI3" s="89"/>
      <c r="AJ3" s="89"/>
      <c r="AK3" s="89"/>
      <c r="AL3" s="89"/>
      <c r="AM3" s="89"/>
      <c r="AN3" s="89"/>
      <c r="AO3" s="89"/>
      <c r="AP3" s="29"/>
      <c r="AQ3" s="89" t="s">
        <v>6</v>
      </c>
      <c r="AR3" s="89"/>
      <c r="AS3" s="89"/>
      <c r="AT3" s="89"/>
      <c r="AU3" s="89"/>
      <c r="AV3" s="89"/>
      <c r="AW3" s="89"/>
      <c r="AX3" s="89"/>
      <c r="AY3" s="89"/>
      <c r="BA3" s="89" t="s">
        <v>7</v>
      </c>
      <c r="BB3" s="89"/>
      <c r="BC3" s="89"/>
      <c r="BD3" s="89"/>
      <c r="BE3" s="89"/>
      <c r="BF3" s="89"/>
      <c r="BG3" s="89"/>
      <c r="BH3" s="89"/>
      <c r="BI3" s="89"/>
      <c r="BK3" s="89" t="s">
        <v>5</v>
      </c>
      <c r="BL3" s="89"/>
      <c r="BM3" s="89"/>
      <c r="BN3" s="89"/>
      <c r="BO3" s="89"/>
      <c r="BP3" s="89"/>
      <c r="BQ3" s="89"/>
      <c r="BR3" s="89"/>
      <c r="BS3" s="89"/>
      <c r="BT3" s="29"/>
      <c r="BU3" s="89" t="s">
        <v>6</v>
      </c>
      <c r="BV3" s="89"/>
      <c r="BW3" s="89"/>
      <c r="BX3" s="89"/>
      <c r="BY3" s="89"/>
      <c r="BZ3" s="89"/>
      <c r="CA3" s="89"/>
      <c r="CB3" s="89"/>
      <c r="CC3" s="89"/>
      <c r="CE3" s="89" t="s">
        <v>7</v>
      </c>
      <c r="CF3" s="89"/>
      <c r="CG3" s="89"/>
      <c r="CH3" s="89"/>
      <c r="CI3" s="89"/>
      <c r="CJ3" s="89"/>
      <c r="CK3" s="89"/>
      <c r="CL3" s="89"/>
      <c r="CM3" s="89"/>
      <c r="CO3" s="89" t="s">
        <v>5</v>
      </c>
      <c r="CP3" s="89"/>
      <c r="CQ3" s="89"/>
      <c r="CR3" s="89"/>
      <c r="CS3" s="89"/>
      <c r="CT3" s="89"/>
      <c r="CU3" s="89"/>
      <c r="CV3" s="89"/>
      <c r="CW3" s="89"/>
      <c r="CX3" s="29"/>
      <c r="CY3" s="89" t="s">
        <v>6</v>
      </c>
      <c r="CZ3" s="89"/>
      <c r="DA3" s="89"/>
      <c r="DB3" s="89"/>
      <c r="DC3" s="89"/>
      <c r="DD3" s="89"/>
      <c r="DE3" s="89"/>
      <c r="DF3" s="89"/>
      <c r="DG3" s="89"/>
      <c r="DI3" s="89" t="s">
        <v>7</v>
      </c>
      <c r="DJ3" s="89"/>
      <c r="DK3" s="89"/>
      <c r="DL3" s="89"/>
      <c r="DM3" s="89"/>
      <c r="DN3" s="89"/>
      <c r="DO3" s="89"/>
      <c r="DP3" s="89"/>
      <c r="DQ3" s="89"/>
    </row>
    <row r="4" spans="1:162">
      <c r="A4" s="11" t="s">
        <v>8</v>
      </c>
      <c r="B4" s="11"/>
      <c r="C4" s="11" t="s">
        <v>9</v>
      </c>
      <c r="D4" s="11" t="s">
        <v>10</v>
      </c>
      <c r="E4" s="11"/>
      <c r="F4" s="11" t="s">
        <v>11</v>
      </c>
      <c r="G4" s="11" t="s">
        <v>12</v>
      </c>
      <c r="H4" s="12" t="s">
        <v>13</v>
      </c>
      <c r="I4" s="12" t="s">
        <v>14</v>
      </c>
      <c r="J4" s="12" t="s">
        <v>13</v>
      </c>
      <c r="K4" s="12" t="s">
        <v>14</v>
      </c>
      <c r="L4" s="12"/>
      <c r="M4" s="11" t="s">
        <v>9</v>
      </c>
      <c r="N4" s="11" t="s">
        <v>10</v>
      </c>
      <c r="O4" s="11"/>
      <c r="P4" s="11" t="s">
        <v>11</v>
      </c>
      <c r="Q4" s="11" t="s">
        <v>12</v>
      </c>
      <c r="R4" s="12" t="s">
        <v>13</v>
      </c>
      <c r="S4" s="12" t="s">
        <v>14</v>
      </c>
      <c r="T4" s="12" t="s">
        <v>13</v>
      </c>
      <c r="U4" s="12" t="s">
        <v>14</v>
      </c>
      <c r="V4" s="10"/>
      <c r="W4" s="11" t="s">
        <v>9</v>
      </c>
      <c r="X4" s="11" t="s">
        <v>10</v>
      </c>
      <c r="Y4" s="11"/>
      <c r="Z4" s="11" t="s">
        <v>11</v>
      </c>
      <c r="AA4" s="11" t="s">
        <v>12</v>
      </c>
      <c r="AB4" s="12" t="s">
        <v>13</v>
      </c>
      <c r="AC4" s="12" t="s">
        <v>14</v>
      </c>
      <c r="AD4" s="12" t="s">
        <v>13</v>
      </c>
      <c r="AE4" s="12" t="s">
        <v>14</v>
      </c>
      <c r="AF4" s="11"/>
      <c r="AG4" s="11" t="s">
        <v>9</v>
      </c>
      <c r="AH4" s="11" t="s">
        <v>10</v>
      </c>
      <c r="AI4" s="11"/>
      <c r="AJ4" s="11" t="s">
        <v>11</v>
      </c>
      <c r="AK4" s="11" t="s">
        <v>12</v>
      </c>
      <c r="AL4" s="12" t="s">
        <v>13</v>
      </c>
      <c r="AM4" s="12" t="s">
        <v>14</v>
      </c>
      <c r="AN4" s="12" t="s">
        <v>13</v>
      </c>
      <c r="AO4" s="12" t="s">
        <v>14</v>
      </c>
      <c r="AP4" s="11"/>
      <c r="AQ4" s="11" t="s">
        <v>9</v>
      </c>
      <c r="AR4" s="11" t="s">
        <v>10</v>
      </c>
      <c r="AS4" s="11"/>
      <c r="AT4" s="11" t="s">
        <v>11</v>
      </c>
      <c r="AU4" s="11" t="s">
        <v>12</v>
      </c>
      <c r="AV4" s="12" t="s">
        <v>13</v>
      </c>
      <c r="AW4" s="12" t="s">
        <v>14</v>
      </c>
      <c r="AX4" s="12" t="s">
        <v>13</v>
      </c>
      <c r="AY4" s="12" t="s">
        <v>14</v>
      </c>
      <c r="AZ4" s="11"/>
      <c r="BA4" s="11" t="s">
        <v>9</v>
      </c>
      <c r="BB4" s="11" t="s">
        <v>10</v>
      </c>
      <c r="BC4" s="11"/>
      <c r="BD4" s="11" t="s">
        <v>11</v>
      </c>
      <c r="BE4" s="11" t="s">
        <v>12</v>
      </c>
      <c r="BF4" s="12" t="s">
        <v>13</v>
      </c>
      <c r="BG4" s="12" t="s">
        <v>14</v>
      </c>
      <c r="BH4" s="12" t="s">
        <v>13</v>
      </c>
      <c r="BI4" s="12" t="s">
        <v>14</v>
      </c>
      <c r="BJ4" s="11"/>
      <c r="BK4" s="11" t="s">
        <v>9</v>
      </c>
      <c r="BL4" s="11" t="s">
        <v>15</v>
      </c>
      <c r="BM4" s="11" t="s">
        <v>16</v>
      </c>
      <c r="BN4" s="11" t="s">
        <v>11</v>
      </c>
      <c r="BO4" s="11" t="s">
        <v>12</v>
      </c>
      <c r="BP4" s="12" t="s">
        <v>13</v>
      </c>
      <c r="BQ4" s="12" t="s">
        <v>14</v>
      </c>
      <c r="BR4" s="12" t="s">
        <v>13</v>
      </c>
      <c r="BS4" s="12" t="s">
        <v>14</v>
      </c>
      <c r="BT4" s="11"/>
      <c r="BU4" s="11" t="s">
        <v>9</v>
      </c>
      <c r="BV4" s="11" t="s">
        <v>15</v>
      </c>
      <c r="BW4" s="11" t="s">
        <v>16</v>
      </c>
      <c r="BX4" s="11" t="s">
        <v>11</v>
      </c>
      <c r="BY4" s="11" t="s">
        <v>12</v>
      </c>
      <c r="BZ4" s="12" t="s">
        <v>13</v>
      </c>
      <c r="CA4" s="12" t="s">
        <v>14</v>
      </c>
      <c r="CB4" s="12" t="s">
        <v>13</v>
      </c>
      <c r="CC4" s="12" t="s">
        <v>14</v>
      </c>
      <c r="CD4" s="13"/>
      <c r="CE4" s="11" t="s">
        <v>9</v>
      </c>
      <c r="CF4" s="11" t="s">
        <v>15</v>
      </c>
      <c r="CG4" s="11" t="s">
        <v>16</v>
      </c>
      <c r="CH4" s="11" t="s">
        <v>11</v>
      </c>
      <c r="CI4" s="11" t="s">
        <v>12</v>
      </c>
      <c r="CJ4" s="12" t="s">
        <v>13</v>
      </c>
      <c r="CK4" s="12" t="s">
        <v>14</v>
      </c>
      <c r="CL4" s="12" t="s">
        <v>13</v>
      </c>
      <c r="CM4" s="12" t="s">
        <v>14</v>
      </c>
      <c r="CO4" s="11" t="s">
        <v>9</v>
      </c>
      <c r="CP4" s="11" t="s">
        <v>15</v>
      </c>
      <c r="CQ4" s="11" t="s">
        <v>16</v>
      </c>
      <c r="CR4" s="11" t="s">
        <v>11</v>
      </c>
      <c r="CS4" s="11" t="s">
        <v>12</v>
      </c>
      <c r="CT4" s="12" t="s">
        <v>13</v>
      </c>
      <c r="CU4" s="12" t="s">
        <v>14</v>
      </c>
      <c r="CV4" s="12" t="s">
        <v>13</v>
      </c>
      <c r="CW4" s="12" t="s">
        <v>14</v>
      </c>
      <c r="CX4" s="11"/>
      <c r="CY4" s="11" t="s">
        <v>9</v>
      </c>
      <c r="CZ4" s="11" t="s">
        <v>15</v>
      </c>
      <c r="DA4" s="11" t="s">
        <v>16</v>
      </c>
      <c r="DB4" s="11" t="s">
        <v>11</v>
      </c>
      <c r="DC4" s="11" t="s">
        <v>12</v>
      </c>
      <c r="DD4" s="12" t="s">
        <v>13</v>
      </c>
      <c r="DE4" s="12" t="s">
        <v>14</v>
      </c>
      <c r="DF4" s="12" t="s">
        <v>13</v>
      </c>
      <c r="DG4" s="12" t="s">
        <v>14</v>
      </c>
      <c r="DI4" s="11" t="s">
        <v>9</v>
      </c>
      <c r="DJ4" s="11" t="s">
        <v>15</v>
      </c>
      <c r="DK4" s="11" t="s">
        <v>16</v>
      </c>
      <c r="DL4" s="11" t="s">
        <v>11</v>
      </c>
      <c r="DM4" s="11" t="s">
        <v>12</v>
      </c>
      <c r="DN4" s="12" t="s">
        <v>13</v>
      </c>
      <c r="DO4" s="12" t="s">
        <v>14</v>
      </c>
      <c r="DP4" s="12" t="s">
        <v>13</v>
      </c>
      <c r="DQ4" s="12" t="s">
        <v>14</v>
      </c>
      <c r="DR4" s="10"/>
      <c r="EW4" s="13"/>
      <c r="EX4" s="13"/>
      <c r="EY4" s="13"/>
      <c r="EZ4" s="13"/>
      <c r="FA4" s="13"/>
      <c r="FB4" s="13"/>
      <c r="FC4" s="13"/>
      <c r="FD4" s="13"/>
      <c r="FE4" s="13"/>
      <c r="FF4" s="13"/>
    </row>
    <row r="5" spans="1:162">
      <c r="A5" s="11"/>
      <c r="B5" s="11"/>
      <c r="C5" s="11" t="s">
        <v>17</v>
      </c>
      <c r="D5" s="11"/>
      <c r="E5" s="11" t="s">
        <v>18</v>
      </c>
      <c r="F5" s="11" t="s">
        <v>19</v>
      </c>
      <c r="G5" s="11" t="s">
        <v>19</v>
      </c>
      <c r="H5" s="11" t="s">
        <v>20</v>
      </c>
      <c r="I5" s="11" t="s">
        <v>20</v>
      </c>
      <c r="J5" s="11" t="s">
        <v>21</v>
      </c>
      <c r="K5" s="11" t="s">
        <v>21</v>
      </c>
      <c r="L5" s="11"/>
      <c r="M5" s="11" t="s">
        <v>17</v>
      </c>
      <c r="N5" s="11"/>
      <c r="O5" s="11" t="s">
        <v>22</v>
      </c>
      <c r="P5" s="11" t="s">
        <v>19</v>
      </c>
      <c r="Q5" s="11" t="s">
        <v>19</v>
      </c>
      <c r="R5" s="11" t="s">
        <v>20</v>
      </c>
      <c r="S5" s="11" t="s">
        <v>20</v>
      </c>
      <c r="T5" s="11" t="s">
        <v>19</v>
      </c>
      <c r="U5" s="11" t="s">
        <v>19</v>
      </c>
      <c r="V5" s="11"/>
      <c r="W5" s="11" t="s">
        <v>17</v>
      </c>
      <c r="X5" s="11"/>
      <c r="Y5" s="11" t="s">
        <v>23</v>
      </c>
      <c r="Z5" s="11" t="s">
        <v>19</v>
      </c>
      <c r="AA5" s="11" t="s">
        <v>19</v>
      </c>
      <c r="AB5" s="11" t="s">
        <v>20</v>
      </c>
      <c r="AC5" s="11" t="s">
        <v>20</v>
      </c>
      <c r="AD5" s="11" t="s">
        <v>19</v>
      </c>
      <c r="AE5" s="11" t="s">
        <v>19</v>
      </c>
      <c r="AF5" s="11"/>
      <c r="AG5" s="11" t="s">
        <v>17</v>
      </c>
      <c r="AH5" s="11"/>
      <c r="AI5" s="11" t="s">
        <v>24</v>
      </c>
      <c r="AJ5" s="11" t="s">
        <v>19</v>
      </c>
      <c r="AK5" s="11" t="s">
        <v>19</v>
      </c>
      <c r="AL5" s="11" t="s">
        <v>20</v>
      </c>
      <c r="AM5" s="11" t="s">
        <v>20</v>
      </c>
      <c r="AN5" s="11" t="s">
        <v>19</v>
      </c>
      <c r="AO5" s="11" t="s">
        <v>19</v>
      </c>
      <c r="AP5" s="11"/>
      <c r="AQ5" s="11" t="s">
        <v>17</v>
      </c>
      <c r="AR5" s="11"/>
      <c r="AS5" s="11" t="s">
        <v>25</v>
      </c>
      <c r="AT5" s="11" t="s">
        <v>19</v>
      </c>
      <c r="AU5" s="11" t="s">
        <v>19</v>
      </c>
      <c r="AV5" s="11" t="s">
        <v>20</v>
      </c>
      <c r="AW5" s="11" t="s">
        <v>20</v>
      </c>
      <c r="AX5" s="11" t="s">
        <v>19</v>
      </c>
      <c r="AY5" s="11" t="s">
        <v>19</v>
      </c>
      <c r="AZ5" s="11"/>
      <c r="BA5" s="11" t="s">
        <v>17</v>
      </c>
      <c r="BB5" s="11"/>
      <c r="BC5" s="11" t="s">
        <v>26</v>
      </c>
      <c r="BD5" s="11" t="s">
        <v>19</v>
      </c>
      <c r="BE5" s="11" t="s">
        <v>19</v>
      </c>
      <c r="BF5" s="11" t="s">
        <v>20</v>
      </c>
      <c r="BG5" s="11" t="s">
        <v>20</v>
      </c>
      <c r="BH5" s="11" t="s">
        <v>19</v>
      </c>
      <c r="BI5" s="11" t="s">
        <v>19</v>
      </c>
      <c r="BJ5" s="11"/>
      <c r="BK5" s="11" t="s">
        <v>17</v>
      </c>
      <c r="BL5" s="11" t="s">
        <v>20</v>
      </c>
      <c r="BM5" s="11" t="s">
        <v>20</v>
      </c>
      <c r="BN5" s="11" t="s">
        <v>19</v>
      </c>
      <c r="BO5" s="11" t="s">
        <v>19</v>
      </c>
      <c r="BP5" s="11" t="s">
        <v>20</v>
      </c>
      <c r="BQ5" s="11" t="s">
        <v>20</v>
      </c>
      <c r="BR5" s="11" t="s">
        <v>19</v>
      </c>
      <c r="BS5" s="11" t="s">
        <v>19</v>
      </c>
      <c r="BT5" s="11"/>
      <c r="BU5" s="11" t="s">
        <v>17</v>
      </c>
      <c r="BV5" s="11" t="s">
        <v>20</v>
      </c>
      <c r="BW5" s="11" t="s">
        <v>20</v>
      </c>
      <c r="BX5" s="11" t="s">
        <v>19</v>
      </c>
      <c r="BY5" s="11" t="s">
        <v>19</v>
      </c>
      <c r="BZ5" s="11" t="s">
        <v>20</v>
      </c>
      <c r="CA5" s="11" t="s">
        <v>20</v>
      </c>
      <c r="CB5" s="11" t="s">
        <v>19</v>
      </c>
      <c r="CC5" s="11" t="s">
        <v>19</v>
      </c>
      <c r="CD5" s="11"/>
      <c r="CE5" s="11" t="s">
        <v>17</v>
      </c>
      <c r="CF5" s="11" t="s">
        <v>20</v>
      </c>
      <c r="CG5" s="11" t="s">
        <v>20</v>
      </c>
      <c r="CH5" s="11" t="s">
        <v>19</v>
      </c>
      <c r="CI5" s="11" t="s">
        <v>19</v>
      </c>
      <c r="CJ5" s="11" t="s">
        <v>20</v>
      </c>
      <c r="CK5" s="11" t="s">
        <v>20</v>
      </c>
      <c r="CL5" s="11" t="s">
        <v>19</v>
      </c>
      <c r="CM5" s="11" t="s">
        <v>19</v>
      </c>
      <c r="CO5" s="11" t="s">
        <v>17</v>
      </c>
      <c r="CP5" s="11" t="s">
        <v>20</v>
      </c>
      <c r="CQ5" s="11" t="s">
        <v>20</v>
      </c>
      <c r="CR5" s="11" t="s">
        <v>19</v>
      </c>
      <c r="CS5" s="11" t="s">
        <v>19</v>
      </c>
      <c r="CT5" s="11" t="s">
        <v>20</v>
      </c>
      <c r="CU5" s="11" t="s">
        <v>20</v>
      </c>
      <c r="CV5" s="11" t="s">
        <v>19</v>
      </c>
      <c r="CW5" s="11" t="s">
        <v>19</v>
      </c>
      <c r="CX5" s="11"/>
      <c r="CY5" s="11" t="s">
        <v>17</v>
      </c>
      <c r="CZ5" s="11" t="s">
        <v>20</v>
      </c>
      <c r="DA5" s="11" t="s">
        <v>20</v>
      </c>
      <c r="DB5" s="11" t="s">
        <v>19</v>
      </c>
      <c r="DC5" s="11" t="s">
        <v>19</v>
      </c>
      <c r="DD5" s="11" t="s">
        <v>20</v>
      </c>
      <c r="DE5" s="11" t="s">
        <v>20</v>
      </c>
      <c r="DF5" s="11" t="s">
        <v>19</v>
      </c>
      <c r="DG5" s="11" t="s">
        <v>19</v>
      </c>
      <c r="DI5" s="11" t="s">
        <v>17</v>
      </c>
      <c r="DJ5" s="11" t="s">
        <v>20</v>
      </c>
      <c r="DK5" s="11" t="s">
        <v>20</v>
      </c>
      <c r="DL5" s="11" t="s">
        <v>19</v>
      </c>
      <c r="DM5" s="11" t="s">
        <v>19</v>
      </c>
      <c r="DN5" s="11" t="s">
        <v>20</v>
      </c>
      <c r="DO5" s="11" t="s">
        <v>20</v>
      </c>
      <c r="DP5" s="11" t="s">
        <v>19</v>
      </c>
      <c r="DQ5" s="11" t="s">
        <v>19</v>
      </c>
      <c r="DR5" s="10"/>
      <c r="EW5" s="13"/>
      <c r="EX5" s="13"/>
      <c r="EY5" s="13"/>
      <c r="EZ5" s="13"/>
      <c r="FA5" s="13"/>
      <c r="FB5" s="13"/>
      <c r="FC5" s="13"/>
      <c r="FD5" s="13"/>
      <c r="FE5" s="13"/>
      <c r="FF5" s="13"/>
    </row>
    <row r="6" spans="1:162">
      <c r="A6" s="11">
        <f>IF(MOD(ROW(A7),2)=1,0,1)</f>
        <v>0</v>
      </c>
      <c r="B6" s="11"/>
      <c r="C6" s="11">
        <v>1000078</v>
      </c>
      <c r="D6" s="3"/>
      <c r="E6" s="3"/>
      <c r="F6" s="14">
        <f>D6*$B$1</f>
        <v>0</v>
      </c>
      <c r="G6" s="14">
        <f>E6*$B$1</f>
        <v>0</v>
      </c>
      <c r="H6" s="1"/>
      <c r="I6" s="1"/>
      <c r="J6" s="11">
        <f>H6*0.09</f>
        <v>0</v>
      </c>
      <c r="K6" s="14">
        <f>I6*0.09</f>
        <v>0</v>
      </c>
      <c r="L6" s="11"/>
      <c r="M6" s="11">
        <v>1000078</v>
      </c>
      <c r="N6" s="3"/>
      <c r="O6" s="3"/>
      <c r="P6" s="14">
        <f>N6*$B$1</f>
        <v>0</v>
      </c>
      <c r="Q6" s="14">
        <f>O6*$B$1</f>
        <v>0</v>
      </c>
      <c r="R6" s="1"/>
      <c r="S6" s="1"/>
      <c r="T6" s="11">
        <f>R6*0.09</f>
        <v>0</v>
      </c>
      <c r="U6" s="14">
        <f>S6*0.09</f>
        <v>0</v>
      </c>
      <c r="V6" s="14"/>
      <c r="W6" s="11">
        <v>1000078</v>
      </c>
      <c r="X6" s="3"/>
      <c r="Y6" s="3"/>
      <c r="Z6" s="14">
        <f>X6*$B$1</f>
        <v>0</v>
      </c>
      <c r="AA6" s="14">
        <f>Y6*$B$1</f>
        <v>0</v>
      </c>
      <c r="AB6" s="1"/>
      <c r="AC6" s="1"/>
      <c r="AD6" s="11">
        <f>AB6*0.09</f>
        <v>0</v>
      </c>
      <c r="AE6" s="14">
        <f>AC6*0.09</f>
        <v>0</v>
      </c>
      <c r="AF6" s="11"/>
      <c r="AG6" s="11">
        <v>1000078</v>
      </c>
      <c r="AH6" s="3"/>
      <c r="AI6" s="3"/>
      <c r="AJ6" s="14">
        <f>AH6*$B$1</f>
        <v>0</v>
      </c>
      <c r="AK6" s="14">
        <f>AI6*$B$1</f>
        <v>0</v>
      </c>
      <c r="AL6" s="57"/>
      <c r="AM6" s="57"/>
      <c r="AN6" s="14">
        <f>AL6*0.09</f>
        <v>0</v>
      </c>
      <c r="AO6" s="14">
        <f>AM6*0.09</f>
        <v>0</v>
      </c>
      <c r="AP6" s="11"/>
      <c r="AQ6" s="11">
        <v>1000078</v>
      </c>
      <c r="AR6" s="3"/>
      <c r="AS6" s="3"/>
      <c r="AT6" s="14">
        <f>AR6*$B$1</f>
        <v>0</v>
      </c>
      <c r="AU6" s="14">
        <f>AS6*$B$1</f>
        <v>0</v>
      </c>
      <c r="AV6" s="57"/>
      <c r="AW6" s="57"/>
      <c r="AX6" s="14">
        <f>AV6*0.09</f>
        <v>0</v>
      </c>
      <c r="AY6" s="14">
        <f>AW6*0.09</f>
        <v>0</v>
      </c>
      <c r="AZ6" s="11"/>
      <c r="BA6" s="11">
        <v>1000078</v>
      </c>
      <c r="BB6" s="3"/>
      <c r="BC6" s="3"/>
      <c r="BD6" s="14">
        <f>BB6*$B$1</f>
        <v>0</v>
      </c>
      <c r="BE6" s="14">
        <f>BC6*$B$1</f>
        <v>0</v>
      </c>
      <c r="BF6" s="57"/>
      <c r="BG6" s="57"/>
      <c r="BH6" s="11">
        <f>BF6*0.09</f>
        <v>0</v>
      </c>
      <c r="BI6" s="14">
        <f>BG6*0.09</f>
        <v>0</v>
      </c>
      <c r="BJ6" s="11"/>
      <c r="BK6" s="11">
        <v>1000078</v>
      </c>
      <c r="BL6" s="3"/>
      <c r="BM6" s="3"/>
      <c r="BN6" s="14">
        <f>BL6*$B$1</f>
        <v>0</v>
      </c>
      <c r="BO6" s="14">
        <f>BM6*$B$1</f>
        <v>0</v>
      </c>
      <c r="BP6" s="57"/>
      <c r="BQ6" s="57"/>
      <c r="BR6" s="11">
        <f>BP6*0.09</f>
        <v>0</v>
      </c>
      <c r="BS6" s="14">
        <f>BQ6*0.09</f>
        <v>0</v>
      </c>
      <c r="BT6" s="11"/>
      <c r="BU6" s="11">
        <v>1000078</v>
      </c>
      <c r="BV6" s="3"/>
      <c r="BW6" s="3"/>
      <c r="BX6" s="14">
        <f>BV6*$B$1</f>
        <v>0</v>
      </c>
      <c r="BY6" s="14">
        <f>BW6*$B$1</f>
        <v>0</v>
      </c>
      <c r="BZ6" s="57"/>
      <c r="CA6" s="57"/>
      <c r="CB6" s="11">
        <f>BZ6*0.09</f>
        <v>0</v>
      </c>
      <c r="CC6" s="14">
        <f>CA6*0.09</f>
        <v>0</v>
      </c>
      <c r="CE6" s="11">
        <v>1000078</v>
      </c>
      <c r="CF6" s="3"/>
      <c r="CG6" s="3"/>
      <c r="CH6" s="14">
        <f>CF6*$B$1</f>
        <v>0</v>
      </c>
      <c r="CI6" s="14">
        <f>CG6*$B$1</f>
        <v>0</v>
      </c>
      <c r="CJ6" s="57"/>
      <c r="CK6" s="57"/>
      <c r="CL6" s="11">
        <f>CJ6*0.09</f>
        <v>0</v>
      </c>
      <c r="CM6" s="14">
        <f>CK6*0.09</f>
        <v>0</v>
      </c>
      <c r="CO6" s="11">
        <v>1000078</v>
      </c>
      <c r="CP6" s="3"/>
      <c r="CQ6" s="3"/>
      <c r="CR6" s="14">
        <f>CP6*$B$1</f>
        <v>0</v>
      </c>
      <c r="CS6" s="14">
        <f>CQ6*$B$1</f>
        <v>0</v>
      </c>
      <c r="CT6" s="57"/>
      <c r="CU6" s="57"/>
      <c r="CV6" s="11">
        <f>CT6*0.09</f>
        <v>0</v>
      </c>
      <c r="CW6" s="14">
        <f>CU6*0.09</f>
        <v>0</v>
      </c>
      <c r="CX6" s="11"/>
      <c r="CY6" s="11">
        <v>1000078</v>
      </c>
      <c r="CZ6" s="3"/>
      <c r="DA6" s="3"/>
      <c r="DB6" s="14">
        <f>CZ6*$B$1</f>
        <v>0</v>
      </c>
      <c r="DC6" s="14">
        <f>DA6*$B$1</f>
        <v>0</v>
      </c>
      <c r="DD6" s="57"/>
      <c r="DE6" s="57"/>
      <c r="DF6" s="11">
        <f>DD6*0.09</f>
        <v>0</v>
      </c>
      <c r="DG6" s="14">
        <f>DE6*0.09</f>
        <v>0</v>
      </c>
      <c r="DI6" s="11">
        <v>1000078</v>
      </c>
      <c r="DJ6" s="3"/>
      <c r="DK6" s="3"/>
      <c r="DL6" s="14">
        <f>DJ6*$B$1</f>
        <v>0</v>
      </c>
      <c r="DM6" s="14">
        <f>DK6*$B$1</f>
        <v>0</v>
      </c>
      <c r="DN6" s="57"/>
      <c r="DO6" s="57"/>
      <c r="DP6" s="11">
        <f>DN6*0.09</f>
        <v>0</v>
      </c>
      <c r="DQ6" s="14">
        <f>DO6*0.09</f>
        <v>0</v>
      </c>
      <c r="DR6" s="10"/>
      <c r="EW6" s="13"/>
      <c r="EX6" s="13"/>
      <c r="EY6" s="13"/>
      <c r="EZ6" s="13"/>
      <c r="FA6" s="13"/>
      <c r="FB6" s="13"/>
      <c r="FC6" s="13"/>
      <c r="FD6" s="13"/>
      <c r="FE6" s="13"/>
      <c r="FF6" s="13"/>
    </row>
    <row r="7" spans="1:162" ht="16.5" customHeight="1">
      <c r="A7" s="11">
        <f t="shared" ref="A7:A70" si="0">IF(MOD(ROW(A8),2)=1,0,1)</f>
        <v>1</v>
      </c>
      <c r="B7" s="11"/>
      <c r="C7" s="11">
        <v>891328.1</v>
      </c>
      <c r="D7" s="3"/>
      <c r="E7" s="3"/>
      <c r="F7" s="14">
        <f t="shared" ref="F7:F70" si="1">D7*$B$1</f>
        <v>0</v>
      </c>
      <c r="G7" s="14">
        <f t="shared" ref="G7:G70" si="2">E7*$B$1</f>
        <v>0</v>
      </c>
      <c r="H7" s="1"/>
      <c r="I7" s="1"/>
      <c r="J7" s="11">
        <f t="shared" ref="J7:J70" si="3">H7*0.09</f>
        <v>0</v>
      </c>
      <c r="K7" s="14">
        <f t="shared" ref="K7:K70" si="4">I7*0.09</f>
        <v>0</v>
      </c>
      <c r="L7" s="11"/>
      <c r="M7" s="11">
        <v>891328.1</v>
      </c>
      <c r="N7" s="3"/>
      <c r="O7" s="3"/>
      <c r="P7" s="14">
        <f t="shared" ref="P7:P70" si="5">N7*$B$1</f>
        <v>0</v>
      </c>
      <c r="Q7" s="14">
        <f t="shared" ref="Q7:Q70" si="6">O7*$B$1</f>
        <v>0</v>
      </c>
      <c r="R7" s="1"/>
      <c r="S7" s="1"/>
      <c r="T7" s="11">
        <f t="shared" ref="T7:T70" si="7">R7*0.09</f>
        <v>0</v>
      </c>
      <c r="U7" s="14">
        <f t="shared" ref="U7:U70" si="8">S7*0.09</f>
        <v>0</v>
      </c>
      <c r="V7" s="14"/>
      <c r="W7" s="11">
        <v>891328.1</v>
      </c>
      <c r="X7" s="3"/>
      <c r="Y7" s="3"/>
      <c r="Z7" s="14">
        <f t="shared" ref="Z7:Z70" si="9">X7*$B$1</f>
        <v>0</v>
      </c>
      <c r="AA7" s="14">
        <f t="shared" ref="AA7:AA70" si="10">Y7*$B$1</f>
        <v>0</v>
      </c>
      <c r="AB7" s="1"/>
      <c r="AC7" s="1"/>
      <c r="AD7" s="11">
        <f t="shared" ref="AD7:AD70" si="11">AB7*0.09</f>
        <v>0</v>
      </c>
      <c r="AE7" s="14">
        <f t="shared" ref="AE7:AE70" si="12">AC7*0.09</f>
        <v>0</v>
      </c>
      <c r="AF7" s="11"/>
      <c r="AG7" s="11">
        <v>891328.1</v>
      </c>
      <c r="AH7" s="3"/>
      <c r="AI7" s="3"/>
      <c r="AJ7" s="14">
        <f t="shared" ref="AJ7:AJ70" si="13">AH7*$B$1</f>
        <v>0</v>
      </c>
      <c r="AK7" s="14">
        <f t="shared" ref="AK7:AK70" si="14">AI7*$B$1</f>
        <v>0</v>
      </c>
      <c r="AL7" s="57"/>
      <c r="AM7" s="57"/>
      <c r="AN7" s="11">
        <f t="shared" ref="AN7:AN70" si="15">AL7*0.09</f>
        <v>0</v>
      </c>
      <c r="AO7" s="14">
        <f t="shared" ref="AO7:AO70" si="16">AM7*0.09</f>
        <v>0</v>
      </c>
      <c r="AP7" s="11"/>
      <c r="AQ7" s="11">
        <v>891328.1</v>
      </c>
      <c r="AR7" s="3"/>
      <c r="AS7" s="3"/>
      <c r="AT7" s="14">
        <f t="shared" ref="AT7:AT70" si="17">AR7*$B$1</f>
        <v>0</v>
      </c>
      <c r="AU7" s="14">
        <f t="shared" ref="AU7:AU70" si="18">AS7*$B$1</f>
        <v>0</v>
      </c>
      <c r="AV7" s="57"/>
      <c r="AW7" s="57"/>
      <c r="AX7" s="14">
        <f t="shared" ref="AX7:AX70" si="19">AV7*0.09</f>
        <v>0</v>
      </c>
      <c r="AY7" s="14">
        <f t="shared" ref="AY7:AY70" si="20">AW7*0.09</f>
        <v>0</v>
      </c>
      <c r="AZ7" s="11"/>
      <c r="BA7" s="11">
        <v>891328.1</v>
      </c>
      <c r="BB7" s="3"/>
      <c r="BC7" s="3"/>
      <c r="BD7" s="14">
        <f t="shared" ref="BD7:BD70" si="21">BB7*$B$1</f>
        <v>0</v>
      </c>
      <c r="BE7" s="14">
        <f t="shared" ref="BE7:BE70" si="22">BC7*$B$1</f>
        <v>0</v>
      </c>
      <c r="BF7" s="57"/>
      <c r="BG7" s="57"/>
      <c r="BH7" s="11">
        <f t="shared" ref="BH7:BH70" si="23">BF7*0.09</f>
        <v>0</v>
      </c>
      <c r="BI7" s="14">
        <f t="shared" ref="BI7:BI70" si="24">BG7*0.09</f>
        <v>0</v>
      </c>
      <c r="BJ7" s="11"/>
      <c r="BK7" s="11">
        <v>891328.1</v>
      </c>
      <c r="BL7" s="3"/>
      <c r="BM7" s="3"/>
      <c r="BN7" s="14">
        <f t="shared" ref="BN7:BN70" si="25">BL7*$B$1</f>
        <v>0</v>
      </c>
      <c r="BO7" s="14">
        <f t="shared" ref="BO7:BO70" si="26">BM7*$B$1</f>
        <v>0</v>
      </c>
      <c r="BP7" s="57"/>
      <c r="BQ7" s="57"/>
      <c r="BR7" s="11">
        <f t="shared" ref="BR7:BR70" si="27">BP7*0.09</f>
        <v>0</v>
      </c>
      <c r="BS7" s="14">
        <f t="shared" ref="BS7:BS70" si="28">BQ7*0.09</f>
        <v>0</v>
      </c>
      <c r="BT7" s="11"/>
      <c r="BU7" s="11">
        <v>891328.1</v>
      </c>
      <c r="BV7" s="3"/>
      <c r="BW7" s="3"/>
      <c r="BX7" s="14">
        <f t="shared" ref="BX7:BX70" si="29">BV7*$B$1</f>
        <v>0</v>
      </c>
      <c r="BY7" s="14">
        <f t="shared" ref="BY7:BY70" si="30">BW7*$B$1</f>
        <v>0</v>
      </c>
      <c r="BZ7" s="57"/>
      <c r="CA7" s="57"/>
      <c r="CB7" s="11">
        <f t="shared" ref="CB7:CB70" si="31">BZ7*0.09</f>
        <v>0</v>
      </c>
      <c r="CC7" s="14">
        <f t="shared" ref="CC7:CC70" si="32">CA7*0.09</f>
        <v>0</v>
      </c>
      <c r="CE7" s="11">
        <v>891328.1</v>
      </c>
      <c r="CF7" s="3"/>
      <c r="CG7" s="3"/>
      <c r="CH7" s="14">
        <f t="shared" ref="CH7:CH70" si="33">CF7*$B$1</f>
        <v>0</v>
      </c>
      <c r="CI7" s="14">
        <f t="shared" ref="CI7:CI70" si="34">CG7*$B$1</f>
        <v>0</v>
      </c>
      <c r="CJ7" s="57"/>
      <c r="CK7" s="57"/>
      <c r="CL7" s="11">
        <f t="shared" ref="CL7:CL70" si="35">CJ7*0.09</f>
        <v>0</v>
      </c>
      <c r="CM7" s="14">
        <f t="shared" ref="CM7:CM70" si="36">CK7*0.09</f>
        <v>0</v>
      </c>
      <c r="CO7" s="11">
        <v>891328.1</v>
      </c>
      <c r="CP7" s="3"/>
      <c r="CQ7" s="3"/>
      <c r="CR7" s="14">
        <f t="shared" ref="CR7:CR70" si="37">CP7*$B$1</f>
        <v>0</v>
      </c>
      <c r="CS7" s="14">
        <f t="shared" ref="CS7:CS70" si="38">CQ7*$B$1</f>
        <v>0</v>
      </c>
      <c r="CT7" s="57"/>
      <c r="CU7" s="57"/>
      <c r="CV7" s="11">
        <f t="shared" ref="CV7:CV70" si="39">CT7*0.09</f>
        <v>0</v>
      </c>
      <c r="CW7" s="14">
        <f t="shared" ref="CW7:CW70" si="40">CU7*0.09</f>
        <v>0</v>
      </c>
      <c r="CX7" s="11"/>
      <c r="CY7" s="11">
        <v>891328.1</v>
      </c>
      <c r="CZ7" s="3"/>
      <c r="DA7" s="3"/>
      <c r="DB7" s="14">
        <f t="shared" ref="DB7:DB70" si="41">CZ7*$B$1</f>
        <v>0</v>
      </c>
      <c r="DC7" s="14">
        <f t="shared" ref="DC7:DC70" si="42">DA7*$B$1</f>
        <v>0</v>
      </c>
      <c r="DD7" s="57"/>
      <c r="DE7" s="57"/>
      <c r="DF7" s="11">
        <f t="shared" ref="DF7:DF70" si="43">DD7*0.09</f>
        <v>0</v>
      </c>
      <c r="DG7" s="14">
        <f t="shared" ref="DG7:DG70" si="44">DE7*0.09</f>
        <v>0</v>
      </c>
      <c r="DI7" s="11">
        <v>891328.1</v>
      </c>
      <c r="DJ7" s="3"/>
      <c r="DK7" s="3"/>
      <c r="DL7" s="14">
        <f t="shared" ref="DL7:DL70" si="45">DJ7*$B$1</f>
        <v>0</v>
      </c>
      <c r="DM7" s="14">
        <f t="shared" ref="DM7:DM70" si="46">DK7*$B$1</f>
        <v>0</v>
      </c>
      <c r="DN7" s="57"/>
      <c r="DO7" s="57"/>
      <c r="DP7" s="11">
        <f t="shared" ref="DP7:DP70" si="47">DN7*0.09</f>
        <v>0</v>
      </c>
      <c r="DQ7" s="14">
        <f t="shared" ref="DQ7:DQ70" si="48">DO7*0.09</f>
        <v>0</v>
      </c>
      <c r="DR7" s="10"/>
      <c r="EW7" s="13"/>
      <c r="EX7" s="13"/>
      <c r="EY7" s="13"/>
      <c r="EZ7" s="13"/>
      <c r="FA7" s="13"/>
      <c r="FB7" s="13"/>
      <c r="FC7" s="13"/>
      <c r="FD7" s="13"/>
      <c r="FE7" s="13"/>
      <c r="FF7" s="13"/>
    </row>
    <row r="8" spans="1:162">
      <c r="A8" s="11">
        <f t="shared" si="0"/>
        <v>0</v>
      </c>
      <c r="B8" s="11"/>
      <c r="C8" s="11">
        <v>794390.6</v>
      </c>
      <c r="D8" s="3"/>
      <c r="E8" s="3"/>
      <c r="F8" s="14">
        <f t="shared" si="1"/>
        <v>0</v>
      </c>
      <c r="G8" s="14">
        <f t="shared" si="2"/>
        <v>0</v>
      </c>
      <c r="H8" s="1"/>
      <c r="I8" s="1"/>
      <c r="J8" s="11">
        <f t="shared" si="3"/>
        <v>0</v>
      </c>
      <c r="K8" s="14">
        <f t="shared" si="4"/>
        <v>0</v>
      </c>
      <c r="L8" s="11"/>
      <c r="M8" s="11">
        <v>794390.6</v>
      </c>
      <c r="N8" s="3"/>
      <c r="O8" s="3"/>
      <c r="P8" s="14">
        <f t="shared" si="5"/>
        <v>0</v>
      </c>
      <c r="Q8" s="14">
        <f t="shared" si="6"/>
        <v>0</v>
      </c>
      <c r="R8" s="1"/>
      <c r="S8" s="1"/>
      <c r="T8" s="11">
        <f t="shared" si="7"/>
        <v>0</v>
      </c>
      <c r="U8" s="14">
        <f t="shared" si="8"/>
        <v>0</v>
      </c>
      <c r="V8" s="14"/>
      <c r="W8" s="11">
        <v>794390.6</v>
      </c>
      <c r="X8" s="3"/>
      <c r="Y8" s="3"/>
      <c r="Z8" s="14">
        <f t="shared" si="9"/>
        <v>0</v>
      </c>
      <c r="AA8" s="14">
        <f t="shared" si="10"/>
        <v>0</v>
      </c>
      <c r="AB8" s="1"/>
      <c r="AC8" s="1"/>
      <c r="AD8" s="11">
        <f t="shared" si="11"/>
        <v>0</v>
      </c>
      <c r="AE8" s="14">
        <f t="shared" si="12"/>
        <v>0</v>
      </c>
      <c r="AF8" s="11"/>
      <c r="AG8" s="11">
        <v>794390.6</v>
      </c>
      <c r="AH8" s="3"/>
      <c r="AI8" s="3"/>
      <c r="AJ8" s="14">
        <f t="shared" si="13"/>
        <v>0</v>
      </c>
      <c r="AK8" s="14">
        <f t="shared" si="14"/>
        <v>0</v>
      </c>
      <c r="AL8" s="57"/>
      <c r="AM8" s="57"/>
      <c r="AN8" s="11">
        <f t="shared" si="15"/>
        <v>0</v>
      </c>
      <c r="AO8" s="14">
        <f t="shared" si="16"/>
        <v>0</v>
      </c>
      <c r="AP8" s="11"/>
      <c r="AQ8" s="11">
        <v>794390.6</v>
      </c>
      <c r="AR8" s="3"/>
      <c r="AS8" s="3"/>
      <c r="AT8" s="14">
        <f t="shared" si="17"/>
        <v>0</v>
      </c>
      <c r="AU8" s="14">
        <f t="shared" si="18"/>
        <v>0</v>
      </c>
      <c r="AV8" s="57"/>
      <c r="AW8" s="57"/>
      <c r="AX8" s="14">
        <f t="shared" si="19"/>
        <v>0</v>
      </c>
      <c r="AY8" s="14">
        <f t="shared" si="20"/>
        <v>0</v>
      </c>
      <c r="AZ8" s="11"/>
      <c r="BA8" s="11">
        <v>794390.6</v>
      </c>
      <c r="BB8" s="3"/>
      <c r="BC8" s="3"/>
      <c r="BD8" s="14">
        <f t="shared" si="21"/>
        <v>0</v>
      </c>
      <c r="BE8" s="14">
        <f t="shared" si="22"/>
        <v>0</v>
      </c>
      <c r="BF8" s="57"/>
      <c r="BG8" s="57"/>
      <c r="BH8" s="11">
        <f t="shared" si="23"/>
        <v>0</v>
      </c>
      <c r="BI8" s="14">
        <f t="shared" si="24"/>
        <v>0</v>
      </c>
      <c r="BJ8" s="11"/>
      <c r="BK8" s="11">
        <v>794390.6</v>
      </c>
      <c r="BL8" s="3"/>
      <c r="BM8" s="3"/>
      <c r="BN8" s="14">
        <f t="shared" si="25"/>
        <v>0</v>
      </c>
      <c r="BO8" s="14">
        <f t="shared" si="26"/>
        <v>0</v>
      </c>
      <c r="BP8" s="57"/>
      <c r="BQ8" s="57"/>
      <c r="BR8" s="11">
        <f t="shared" si="27"/>
        <v>0</v>
      </c>
      <c r="BS8" s="14">
        <f t="shared" si="28"/>
        <v>0</v>
      </c>
      <c r="BT8" s="11"/>
      <c r="BU8" s="11">
        <v>794390.6</v>
      </c>
      <c r="BV8" s="3"/>
      <c r="BW8" s="3"/>
      <c r="BX8" s="14">
        <f t="shared" si="29"/>
        <v>0</v>
      </c>
      <c r="BY8" s="14">
        <f t="shared" si="30"/>
        <v>0</v>
      </c>
      <c r="BZ8" s="57"/>
      <c r="CA8" s="57"/>
      <c r="CB8" s="11">
        <f t="shared" si="31"/>
        <v>0</v>
      </c>
      <c r="CC8" s="14">
        <f t="shared" si="32"/>
        <v>0</v>
      </c>
      <c r="CE8" s="11">
        <v>794390.6</v>
      </c>
      <c r="CF8" s="3"/>
      <c r="CG8" s="3"/>
      <c r="CH8" s="14">
        <f t="shared" si="33"/>
        <v>0</v>
      </c>
      <c r="CI8" s="14">
        <f t="shared" si="34"/>
        <v>0</v>
      </c>
      <c r="CJ8" s="57"/>
      <c r="CK8" s="57"/>
      <c r="CL8" s="11">
        <f t="shared" si="35"/>
        <v>0</v>
      </c>
      <c r="CM8" s="14">
        <f t="shared" si="36"/>
        <v>0</v>
      </c>
      <c r="CO8" s="11">
        <v>794390.6</v>
      </c>
      <c r="CP8" s="3"/>
      <c r="CQ8" s="3"/>
      <c r="CR8" s="14">
        <f t="shared" si="37"/>
        <v>0</v>
      </c>
      <c r="CS8" s="14">
        <f t="shared" si="38"/>
        <v>0</v>
      </c>
      <c r="CT8" s="57"/>
      <c r="CU8" s="57"/>
      <c r="CV8" s="11">
        <f t="shared" si="39"/>
        <v>0</v>
      </c>
      <c r="CW8" s="14">
        <f t="shared" si="40"/>
        <v>0</v>
      </c>
      <c r="CX8" s="11"/>
      <c r="CY8" s="11">
        <v>794390.6</v>
      </c>
      <c r="CZ8" s="3"/>
      <c r="DA8" s="3"/>
      <c r="DB8" s="14">
        <f t="shared" si="41"/>
        <v>0</v>
      </c>
      <c r="DC8" s="14">
        <f t="shared" si="42"/>
        <v>0</v>
      </c>
      <c r="DD8" s="57"/>
      <c r="DE8" s="57"/>
      <c r="DF8" s="11">
        <f t="shared" si="43"/>
        <v>0</v>
      </c>
      <c r="DG8" s="14">
        <f t="shared" si="44"/>
        <v>0</v>
      </c>
      <c r="DI8" s="11">
        <v>794390.6</v>
      </c>
      <c r="DJ8" s="3"/>
      <c r="DK8" s="3"/>
      <c r="DL8" s="14">
        <f t="shared" si="45"/>
        <v>0</v>
      </c>
      <c r="DM8" s="14">
        <f t="shared" si="46"/>
        <v>0</v>
      </c>
      <c r="DN8" s="57"/>
      <c r="DO8" s="57"/>
      <c r="DP8" s="11">
        <f t="shared" si="47"/>
        <v>0</v>
      </c>
      <c r="DQ8" s="14">
        <f t="shared" si="48"/>
        <v>0</v>
      </c>
      <c r="DR8" s="10"/>
      <c r="EW8" s="13"/>
      <c r="EX8" s="13"/>
      <c r="EY8" s="13"/>
      <c r="EZ8" s="13"/>
      <c r="FA8" s="13"/>
      <c r="FB8" s="13"/>
      <c r="FC8" s="13"/>
      <c r="FD8" s="13"/>
      <c r="FE8" s="13"/>
      <c r="FF8" s="13"/>
    </row>
    <row r="9" spans="1:162" ht="16.5" customHeight="1">
      <c r="A9" s="11">
        <f t="shared" si="0"/>
        <v>1</v>
      </c>
      <c r="B9" s="11"/>
      <c r="C9" s="11">
        <v>707953.1</v>
      </c>
      <c r="D9" s="3"/>
      <c r="E9" s="3"/>
      <c r="F9" s="14">
        <f t="shared" si="1"/>
        <v>0</v>
      </c>
      <c r="G9" s="14">
        <f t="shared" si="2"/>
        <v>0</v>
      </c>
      <c r="H9" s="1"/>
      <c r="I9" s="1"/>
      <c r="J9" s="11">
        <f t="shared" si="3"/>
        <v>0</v>
      </c>
      <c r="K9" s="14">
        <f t="shared" si="4"/>
        <v>0</v>
      </c>
      <c r="L9" s="11"/>
      <c r="M9" s="11">
        <v>707953.1</v>
      </c>
      <c r="N9" s="3"/>
      <c r="O9" s="3"/>
      <c r="P9" s="14">
        <f t="shared" si="5"/>
        <v>0</v>
      </c>
      <c r="Q9" s="14">
        <f t="shared" si="6"/>
        <v>0</v>
      </c>
      <c r="R9" s="1"/>
      <c r="S9" s="1"/>
      <c r="T9" s="11">
        <f t="shared" si="7"/>
        <v>0</v>
      </c>
      <c r="U9" s="14">
        <f t="shared" si="8"/>
        <v>0</v>
      </c>
      <c r="V9" s="14"/>
      <c r="W9" s="11">
        <v>707953.1</v>
      </c>
      <c r="X9" s="3"/>
      <c r="Y9" s="3"/>
      <c r="Z9" s="14">
        <f t="shared" si="9"/>
        <v>0</v>
      </c>
      <c r="AA9" s="14">
        <f t="shared" si="10"/>
        <v>0</v>
      </c>
      <c r="AB9" s="1"/>
      <c r="AC9" s="1"/>
      <c r="AD9" s="11">
        <f t="shared" si="11"/>
        <v>0</v>
      </c>
      <c r="AE9" s="14">
        <f t="shared" si="12"/>
        <v>0</v>
      </c>
      <c r="AF9" s="11"/>
      <c r="AG9" s="11">
        <v>707953.1</v>
      </c>
      <c r="AH9" s="3"/>
      <c r="AI9" s="3"/>
      <c r="AJ9" s="14">
        <f t="shared" si="13"/>
        <v>0</v>
      </c>
      <c r="AK9" s="14">
        <f t="shared" si="14"/>
        <v>0</v>
      </c>
      <c r="AL9" s="57"/>
      <c r="AM9" s="57"/>
      <c r="AN9" s="11">
        <f t="shared" si="15"/>
        <v>0</v>
      </c>
      <c r="AO9" s="14">
        <f t="shared" si="16"/>
        <v>0</v>
      </c>
      <c r="AP9" s="11"/>
      <c r="AQ9" s="11">
        <v>707953.1</v>
      </c>
      <c r="AR9" s="3"/>
      <c r="AS9" s="3"/>
      <c r="AT9" s="14">
        <f t="shared" si="17"/>
        <v>0</v>
      </c>
      <c r="AU9" s="14">
        <f t="shared" si="18"/>
        <v>0</v>
      </c>
      <c r="AV9" s="57"/>
      <c r="AW9" s="57"/>
      <c r="AX9" s="14">
        <f t="shared" si="19"/>
        <v>0</v>
      </c>
      <c r="AY9" s="14">
        <f t="shared" si="20"/>
        <v>0</v>
      </c>
      <c r="AZ9" s="11"/>
      <c r="BA9" s="11">
        <v>707953.1</v>
      </c>
      <c r="BB9" s="3"/>
      <c r="BC9" s="3"/>
      <c r="BD9" s="14">
        <f t="shared" si="21"/>
        <v>0</v>
      </c>
      <c r="BE9" s="14">
        <f t="shared" si="22"/>
        <v>0</v>
      </c>
      <c r="BF9" s="57"/>
      <c r="BG9" s="57"/>
      <c r="BH9" s="11">
        <f t="shared" si="23"/>
        <v>0</v>
      </c>
      <c r="BI9" s="14">
        <f t="shared" si="24"/>
        <v>0</v>
      </c>
      <c r="BJ9" s="11"/>
      <c r="BK9" s="11">
        <v>707953.1</v>
      </c>
      <c r="BL9" s="3"/>
      <c r="BM9" s="3"/>
      <c r="BN9" s="14">
        <f t="shared" si="25"/>
        <v>0</v>
      </c>
      <c r="BO9" s="14">
        <f t="shared" si="26"/>
        <v>0</v>
      </c>
      <c r="BP9" s="57"/>
      <c r="BQ9" s="57"/>
      <c r="BR9" s="11">
        <f t="shared" si="27"/>
        <v>0</v>
      </c>
      <c r="BS9" s="14">
        <f t="shared" si="28"/>
        <v>0</v>
      </c>
      <c r="BT9" s="11"/>
      <c r="BU9" s="11">
        <v>707953.1</v>
      </c>
      <c r="BV9" s="3"/>
      <c r="BW9" s="3"/>
      <c r="BX9" s="14">
        <f t="shared" si="29"/>
        <v>0</v>
      </c>
      <c r="BY9" s="14">
        <f t="shared" si="30"/>
        <v>0</v>
      </c>
      <c r="BZ9" s="57"/>
      <c r="CA9" s="57"/>
      <c r="CB9" s="11">
        <f t="shared" si="31"/>
        <v>0</v>
      </c>
      <c r="CC9" s="14">
        <f t="shared" si="32"/>
        <v>0</v>
      </c>
      <c r="CE9" s="11">
        <v>707953.1</v>
      </c>
      <c r="CF9" s="3"/>
      <c r="CG9" s="3"/>
      <c r="CH9" s="14">
        <f t="shared" si="33"/>
        <v>0</v>
      </c>
      <c r="CI9" s="14">
        <f t="shared" si="34"/>
        <v>0</v>
      </c>
      <c r="CJ9" s="57"/>
      <c r="CK9" s="57"/>
      <c r="CL9" s="11">
        <f t="shared" si="35"/>
        <v>0</v>
      </c>
      <c r="CM9" s="14">
        <f t="shared" si="36"/>
        <v>0</v>
      </c>
      <c r="CO9" s="11">
        <v>707953.1</v>
      </c>
      <c r="CP9" s="3"/>
      <c r="CQ9" s="3"/>
      <c r="CR9" s="14">
        <f t="shared" si="37"/>
        <v>0</v>
      </c>
      <c r="CS9" s="14">
        <f t="shared" si="38"/>
        <v>0</v>
      </c>
      <c r="CT9" s="57"/>
      <c r="CU9" s="57"/>
      <c r="CV9" s="11">
        <f t="shared" si="39"/>
        <v>0</v>
      </c>
      <c r="CW9" s="14">
        <f t="shared" si="40"/>
        <v>0</v>
      </c>
      <c r="CX9" s="11"/>
      <c r="CY9" s="11">
        <v>707953.1</v>
      </c>
      <c r="CZ9" s="3"/>
      <c r="DA9" s="3"/>
      <c r="DB9" s="14">
        <f t="shared" si="41"/>
        <v>0</v>
      </c>
      <c r="DC9" s="14">
        <f t="shared" si="42"/>
        <v>0</v>
      </c>
      <c r="DD9" s="57"/>
      <c r="DE9" s="57"/>
      <c r="DF9" s="11">
        <f t="shared" si="43"/>
        <v>0</v>
      </c>
      <c r="DG9" s="14">
        <f t="shared" si="44"/>
        <v>0</v>
      </c>
      <c r="DI9" s="11">
        <v>707953.1</v>
      </c>
      <c r="DJ9" s="3"/>
      <c r="DK9" s="3"/>
      <c r="DL9" s="14">
        <f t="shared" si="45"/>
        <v>0</v>
      </c>
      <c r="DM9" s="14">
        <f t="shared" si="46"/>
        <v>0</v>
      </c>
      <c r="DN9" s="57"/>
      <c r="DO9" s="57"/>
      <c r="DP9" s="11">
        <f t="shared" si="47"/>
        <v>0</v>
      </c>
      <c r="DQ9" s="14">
        <f t="shared" si="48"/>
        <v>0</v>
      </c>
      <c r="DR9" s="10"/>
      <c r="EW9" s="13"/>
      <c r="EX9" s="13"/>
      <c r="EY9" s="13"/>
      <c r="EZ9" s="13"/>
      <c r="FA9" s="13"/>
      <c r="FB9" s="13"/>
      <c r="FC9" s="13"/>
      <c r="FD9" s="13"/>
      <c r="FE9" s="13"/>
      <c r="FF9" s="13"/>
    </row>
    <row r="10" spans="1:162">
      <c r="A10" s="11">
        <f t="shared" si="0"/>
        <v>0</v>
      </c>
      <c r="B10" s="11"/>
      <c r="C10" s="11">
        <v>630984.4</v>
      </c>
      <c r="D10" s="3"/>
      <c r="E10" s="3"/>
      <c r="F10" s="14">
        <f t="shared" si="1"/>
        <v>0</v>
      </c>
      <c r="G10" s="14">
        <f t="shared" si="2"/>
        <v>0</v>
      </c>
      <c r="H10" s="1"/>
      <c r="I10" s="1"/>
      <c r="J10" s="11">
        <f t="shared" si="3"/>
        <v>0</v>
      </c>
      <c r="K10" s="14">
        <f t="shared" si="4"/>
        <v>0</v>
      </c>
      <c r="L10" s="11"/>
      <c r="M10" s="11">
        <v>630984.4</v>
      </c>
      <c r="N10" s="3"/>
      <c r="O10" s="3"/>
      <c r="P10" s="14">
        <f t="shared" si="5"/>
        <v>0</v>
      </c>
      <c r="Q10" s="14">
        <f t="shared" si="6"/>
        <v>0</v>
      </c>
      <c r="R10" s="1"/>
      <c r="S10" s="1"/>
      <c r="T10" s="11">
        <f t="shared" si="7"/>
        <v>0</v>
      </c>
      <c r="U10" s="14">
        <f t="shared" si="8"/>
        <v>0</v>
      </c>
      <c r="V10" s="14"/>
      <c r="W10" s="11">
        <v>630984.4</v>
      </c>
      <c r="X10" s="3"/>
      <c r="Y10" s="3"/>
      <c r="Z10" s="14">
        <f t="shared" si="9"/>
        <v>0</v>
      </c>
      <c r="AA10" s="14">
        <f t="shared" si="10"/>
        <v>0</v>
      </c>
      <c r="AB10" s="1"/>
      <c r="AC10" s="1"/>
      <c r="AD10" s="11">
        <f t="shared" si="11"/>
        <v>0</v>
      </c>
      <c r="AE10" s="14">
        <f t="shared" si="12"/>
        <v>0</v>
      </c>
      <c r="AF10" s="11"/>
      <c r="AG10" s="11">
        <v>630984.4</v>
      </c>
      <c r="AH10" s="3"/>
      <c r="AI10" s="3"/>
      <c r="AJ10" s="14">
        <f t="shared" si="13"/>
        <v>0</v>
      </c>
      <c r="AK10" s="14">
        <f t="shared" si="14"/>
        <v>0</v>
      </c>
      <c r="AL10" s="57"/>
      <c r="AM10" s="57"/>
      <c r="AN10" s="11">
        <f t="shared" si="15"/>
        <v>0</v>
      </c>
      <c r="AO10" s="14">
        <f t="shared" si="16"/>
        <v>0</v>
      </c>
      <c r="AP10" s="11"/>
      <c r="AQ10" s="11">
        <v>630984.4</v>
      </c>
      <c r="AR10" s="3"/>
      <c r="AS10" s="3"/>
      <c r="AT10" s="14">
        <f t="shared" si="17"/>
        <v>0</v>
      </c>
      <c r="AU10" s="14">
        <f t="shared" si="18"/>
        <v>0</v>
      </c>
      <c r="AV10" s="57"/>
      <c r="AW10" s="57"/>
      <c r="AX10" s="14">
        <f t="shared" si="19"/>
        <v>0</v>
      </c>
      <c r="AY10" s="14">
        <f t="shared" si="20"/>
        <v>0</v>
      </c>
      <c r="AZ10" s="11"/>
      <c r="BA10" s="11">
        <v>630984.4</v>
      </c>
      <c r="BB10" s="3"/>
      <c r="BC10" s="3"/>
      <c r="BD10" s="14">
        <f t="shared" si="21"/>
        <v>0</v>
      </c>
      <c r="BE10" s="14">
        <f t="shared" si="22"/>
        <v>0</v>
      </c>
      <c r="BF10" s="57"/>
      <c r="BG10" s="57"/>
      <c r="BH10" s="11">
        <f t="shared" si="23"/>
        <v>0</v>
      </c>
      <c r="BI10" s="14">
        <f t="shared" si="24"/>
        <v>0</v>
      </c>
      <c r="BJ10" s="11"/>
      <c r="BK10" s="11">
        <v>630984.4</v>
      </c>
      <c r="BL10" s="3"/>
      <c r="BM10" s="3"/>
      <c r="BN10" s="14">
        <f t="shared" si="25"/>
        <v>0</v>
      </c>
      <c r="BO10" s="14">
        <f t="shared" si="26"/>
        <v>0</v>
      </c>
      <c r="BP10" s="57"/>
      <c r="BQ10" s="57"/>
      <c r="BR10" s="11">
        <f t="shared" si="27"/>
        <v>0</v>
      </c>
      <c r="BS10" s="14">
        <f t="shared" si="28"/>
        <v>0</v>
      </c>
      <c r="BT10" s="11"/>
      <c r="BU10" s="11">
        <v>630984.4</v>
      </c>
      <c r="BV10" s="3"/>
      <c r="BW10" s="3"/>
      <c r="BX10" s="14">
        <f t="shared" si="29"/>
        <v>0</v>
      </c>
      <c r="BY10" s="14">
        <f t="shared" si="30"/>
        <v>0</v>
      </c>
      <c r="BZ10" s="57"/>
      <c r="CA10" s="57"/>
      <c r="CB10" s="11">
        <f t="shared" si="31"/>
        <v>0</v>
      </c>
      <c r="CC10" s="14">
        <f t="shared" si="32"/>
        <v>0</v>
      </c>
      <c r="CE10" s="11">
        <v>630984.4</v>
      </c>
      <c r="CF10" s="3"/>
      <c r="CG10" s="3"/>
      <c r="CH10" s="14">
        <f t="shared" si="33"/>
        <v>0</v>
      </c>
      <c r="CI10" s="14">
        <f t="shared" si="34"/>
        <v>0</v>
      </c>
      <c r="CJ10" s="57"/>
      <c r="CK10" s="57"/>
      <c r="CL10" s="11">
        <f t="shared" si="35"/>
        <v>0</v>
      </c>
      <c r="CM10" s="14">
        <f t="shared" si="36"/>
        <v>0</v>
      </c>
      <c r="CO10" s="11">
        <v>630984.4</v>
      </c>
      <c r="CP10" s="3"/>
      <c r="CQ10" s="3"/>
      <c r="CR10" s="14">
        <f t="shared" si="37"/>
        <v>0</v>
      </c>
      <c r="CS10" s="14">
        <f t="shared" si="38"/>
        <v>0</v>
      </c>
      <c r="CT10" s="57"/>
      <c r="CU10" s="57"/>
      <c r="CV10" s="11">
        <f t="shared" si="39"/>
        <v>0</v>
      </c>
      <c r="CW10" s="14">
        <f t="shared" si="40"/>
        <v>0</v>
      </c>
      <c r="CX10" s="11"/>
      <c r="CY10" s="11">
        <v>630984.4</v>
      </c>
      <c r="CZ10" s="3"/>
      <c r="DA10" s="3"/>
      <c r="DB10" s="14">
        <f t="shared" si="41"/>
        <v>0</v>
      </c>
      <c r="DC10" s="14">
        <f t="shared" si="42"/>
        <v>0</v>
      </c>
      <c r="DD10" s="57"/>
      <c r="DE10" s="57"/>
      <c r="DF10" s="11">
        <f t="shared" si="43"/>
        <v>0</v>
      </c>
      <c r="DG10" s="14">
        <f t="shared" si="44"/>
        <v>0</v>
      </c>
      <c r="DI10" s="11">
        <v>630984.4</v>
      </c>
      <c r="DJ10" s="3"/>
      <c r="DK10" s="3"/>
      <c r="DL10" s="14">
        <f t="shared" si="45"/>
        <v>0</v>
      </c>
      <c r="DM10" s="14">
        <f t="shared" si="46"/>
        <v>0</v>
      </c>
      <c r="DN10" s="57"/>
      <c r="DO10" s="57"/>
      <c r="DP10" s="11">
        <f t="shared" si="47"/>
        <v>0</v>
      </c>
      <c r="DQ10" s="14">
        <f t="shared" si="48"/>
        <v>0</v>
      </c>
      <c r="DR10" s="10"/>
      <c r="EW10" s="13"/>
      <c r="EX10" s="13"/>
      <c r="EY10" s="13"/>
      <c r="EZ10" s="13"/>
      <c r="FA10" s="13"/>
      <c r="FB10" s="13"/>
      <c r="FC10" s="13"/>
      <c r="FD10" s="13"/>
      <c r="FE10" s="13"/>
      <c r="FF10" s="13"/>
    </row>
    <row r="11" spans="1:162" ht="16.5" customHeight="1">
      <c r="A11" s="11">
        <f t="shared" si="0"/>
        <v>1</v>
      </c>
      <c r="B11" s="11"/>
      <c r="C11" s="11">
        <v>562359.4</v>
      </c>
      <c r="D11" s="3"/>
      <c r="E11" s="3"/>
      <c r="F11" s="14">
        <f t="shared" si="1"/>
        <v>0</v>
      </c>
      <c r="G11" s="14">
        <f t="shared" si="2"/>
        <v>0</v>
      </c>
      <c r="H11" s="1"/>
      <c r="I11" s="1"/>
      <c r="J11" s="11">
        <f t="shared" si="3"/>
        <v>0</v>
      </c>
      <c r="K11" s="14">
        <f t="shared" si="4"/>
        <v>0</v>
      </c>
      <c r="L11" s="11"/>
      <c r="M11" s="11">
        <v>562359.4</v>
      </c>
      <c r="N11" s="3"/>
      <c r="O11" s="3"/>
      <c r="P11" s="14">
        <f t="shared" si="5"/>
        <v>0</v>
      </c>
      <c r="Q11" s="14">
        <f t="shared" si="6"/>
        <v>0</v>
      </c>
      <c r="R11" s="1"/>
      <c r="S11" s="1"/>
      <c r="T11" s="11">
        <f t="shared" si="7"/>
        <v>0</v>
      </c>
      <c r="U11" s="14">
        <f t="shared" si="8"/>
        <v>0</v>
      </c>
      <c r="V11" s="14"/>
      <c r="W11" s="11">
        <v>562359.4</v>
      </c>
      <c r="X11" s="3"/>
      <c r="Y11" s="3"/>
      <c r="Z11" s="14">
        <f t="shared" si="9"/>
        <v>0</v>
      </c>
      <c r="AA11" s="14">
        <f t="shared" si="10"/>
        <v>0</v>
      </c>
      <c r="AB11" s="1"/>
      <c r="AC11" s="1"/>
      <c r="AD11" s="11">
        <f t="shared" si="11"/>
        <v>0</v>
      </c>
      <c r="AE11" s="14">
        <f t="shared" si="12"/>
        <v>0</v>
      </c>
      <c r="AF11" s="11"/>
      <c r="AG11" s="11">
        <v>562359.4</v>
      </c>
      <c r="AH11" s="3"/>
      <c r="AI11" s="3"/>
      <c r="AJ11" s="14">
        <f t="shared" si="13"/>
        <v>0</v>
      </c>
      <c r="AK11" s="14">
        <f t="shared" si="14"/>
        <v>0</v>
      </c>
      <c r="AL11" s="57"/>
      <c r="AM11" s="57"/>
      <c r="AN11" s="11">
        <f t="shared" si="15"/>
        <v>0</v>
      </c>
      <c r="AO11" s="14">
        <f t="shared" si="16"/>
        <v>0</v>
      </c>
      <c r="AP11" s="11"/>
      <c r="AQ11" s="11">
        <v>562359.4</v>
      </c>
      <c r="AR11" s="3"/>
      <c r="AS11" s="3"/>
      <c r="AT11" s="14">
        <f t="shared" si="17"/>
        <v>0</v>
      </c>
      <c r="AU11" s="14">
        <f t="shared" si="18"/>
        <v>0</v>
      </c>
      <c r="AV11" s="57"/>
      <c r="AW11" s="57"/>
      <c r="AX11" s="14">
        <f t="shared" si="19"/>
        <v>0</v>
      </c>
      <c r="AY11" s="14">
        <f t="shared" si="20"/>
        <v>0</v>
      </c>
      <c r="AZ11" s="11"/>
      <c r="BA11" s="11">
        <v>562359.4</v>
      </c>
      <c r="BB11" s="3"/>
      <c r="BC11" s="3"/>
      <c r="BD11" s="14">
        <f t="shared" si="21"/>
        <v>0</v>
      </c>
      <c r="BE11" s="14">
        <f t="shared" si="22"/>
        <v>0</v>
      </c>
      <c r="BF11" s="57"/>
      <c r="BG11" s="57"/>
      <c r="BH11" s="11">
        <f t="shared" si="23"/>
        <v>0</v>
      </c>
      <c r="BI11" s="14">
        <f t="shared" si="24"/>
        <v>0</v>
      </c>
      <c r="BJ11" s="11"/>
      <c r="BK11" s="11">
        <v>562359.4</v>
      </c>
      <c r="BL11" s="3"/>
      <c r="BM11" s="3"/>
      <c r="BN11" s="14">
        <f t="shared" si="25"/>
        <v>0</v>
      </c>
      <c r="BO11" s="14">
        <f t="shared" si="26"/>
        <v>0</v>
      </c>
      <c r="BP11" s="57"/>
      <c r="BQ11" s="57"/>
      <c r="BR11" s="11">
        <f t="shared" si="27"/>
        <v>0</v>
      </c>
      <c r="BS11" s="14">
        <f t="shared" si="28"/>
        <v>0</v>
      </c>
      <c r="BT11" s="11"/>
      <c r="BU11" s="11">
        <v>562359.4</v>
      </c>
      <c r="BV11" s="3"/>
      <c r="BW11" s="3"/>
      <c r="BX11" s="14">
        <f t="shared" si="29"/>
        <v>0</v>
      </c>
      <c r="BY11" s="14">
        <f t="shared" si="30"/>
        <v>0</v>
      </c>
      <c r="BZ11" s="57"/>
      <c r="CA11" s="57"/>
      <c r="CB11" s="11">
        <f t="shared" si="31"/>
        <v>0</v>
      </c>
      <c r="CC11" s="14">
        <f t="shared" si="32"/>
        <v>0</v>
      </c>
      <c r="CE11" s="11">
        <v>562359.4</v>
      </c>
      <c r="CF11" s="3"/>
      <c r="CG11" s="3"/>
      <c r="CH11" s="14">
        <f t="shared" si="33"/>
        <v>0</v>
      </c>
      <c r="CI11" s="14">
        <f t="shared" si="34"/>
        <v>0</v>
      </c>
      <c r="CJ11" s="57"/>
      <c r="CK11" s="57"/>
      <c r="CL11" s="11">
        <f t="shared" si="35"/>
        <v>0</v>
      </c>
      <c r="CM11" s="14">
        <f t="shared" si="36"/>
        <v>0</v>
      </c>
      <c r="CO11" s="11">
        <v>562359.4</v>
      </c>
      <c r="CP11" s="3"/>
      <c r="CQ11" s="3"/>
      <c r="CR11" s="14">
        <f t="shared" si="37"/>
        <v>0</v>
      </c>
      <c r="CS11" s="14">
        <f t="shared" si="38"/>
        <v>0</v>
      </c>
      <c r="CT11" s="57"/>
      <c r="CU11" s="57"/>
      <c r="CV11" s="11">
        <f t="shared" si="39"/>
        <v>0</v>
      </c>
      <c r="CW11" s="14">
        <f t="shared" si="40"/>
        <v>0</v>
      </c>
      <c r="CX11" s="11"/>
      <c r="CY11" s="11">
        <v>562359.4</v>
      </c>
      <c r="CZ11" s="3"/>
      <c r="DA11" s="3"/>
      <c r="DB11" s="14">
        <f t="shared" si="41"/>
        <v>0</v>
      </c>
      <c r="DC11" s="14">
        <f t="shared" si="42"/>
        <v>0</v>
      </c>
      <c r="DD11" s="57"/>
      <c r="DE11" s="57"/>
      <c r="DF11" s="11">
        <f t="shared" si="43"/>
        <v>0</v>
      </c>
      <c r="DG11" s="14">
        <f t="shared" si="44"/>
        <v>0</v>
      </c>
      <c r="DI11" s="11">
        <v>562359.4</v>
      </c>
      <c r="DJ11" s="3"/>
      <c r="DK11" s="3"/>
      <c r="DL11" s="14">
        <f t="shared" si="45"/>
        <v>0</v>
      </c>
      <c r="DM11" s="14">
        <f t="shared" si="46"/>
        <v>0</v>
      </c>
      <c r="DN11" s="57"/>
      <c r="DO11" s="57"/>
      <c r="DP11" s="11">
        <f t="shared" si="47"/>
        <v>0</v>
      </c>
      <c r="DQ11" s="14">
        <f t="shared" si="48"/>
        <v>0</v>
      </c>
      <c r="DR11" s="10"/>
      <c r="EW11" s="13"/>
      <c r="EX11" s="13"/>
      <c r="EY11" s="13"/>
      <c r="EZ11" s="13"/>
      <c r="FA11" s="13"/>
      <c r="FB11" s="13"/>
      <c r="FC11" s="13"/>
      <c r="FD11" s="13"/>
      <c r="FE11" s="13"/>
      <c r="FF11" s="13"/>
    </row>
    <row r="12" spans="1:162">
      <c r="A12" s="11">
        <f t="shared" si="0"/>
        <v>0</v>
      </c>
      <c r="B12" s="11"/>
      <c r="C12" s="11">
        <v>501234.4</v>
      </c>
      <c r="D12" s="3"/>
      <c r="E12" s="3"/>
      <c r="F12" s="14">
        <f t="shared" si="1"/>
        <v>0</v>
      </c>
      <c r="G12" s="14">
        <f t="shared" si="2"/>
        <v>0</v>
      </c>
      <c r="H12" s="1"/>
      <c r="I12" s="1"/>
      <c r="J12" s="11">
        <f t="shared" si="3"/>
        <v>0</v>
      </c>
      <c r="K12" s="14">
        <f t="shared" si="4"/>
        <v>0</v>
      </c>
      <c r="L12" s="11"/>
      <c r="M12" s="11">
        <v>501234.4</v>
      </c>
      <c r="N12" s="3"/>
      <c r="O12" s="3"/>
      <c r="P12" s="14">
        <f t="shared" si="5"/>
        <v>0</v>
      </c>
      <c r="Q12" s="14">
        <f t="shared" si="6"/>
        <v>0</v>
      </c>
      <c r="R12" s="1"/>
      <c r="S12" s="1"/>
      <c r="T12" s="11">
        <f t="shared" si="7"/>
        <v>0</v>
      </c>
      <c r="U12" s="14">
        <f t="shared" si="8"/>
        <v>0</v>
      </c>
      <c r="V12" s="14"/>
      <c r="W12" s="11">
        <v>501234.4</v>
      </c>
      <c r="X12" s="3"/>
      <c r="Y12" s="3"/>
      <c r="Z12" s="14">
        <f t="shared" si="9"/>
        <v>0</v>
      </c>
      <c r="AA12" s="14">
        <f t="shared" si="10"/>
        <v>0</v>
      </c>
      <c r="AB12" s="1"/>
      <c r="AC12" s="1"/>
      <c r="AD12" s="11">
        <f t="shared" si="11"/>
        <v>0</v>
      </c>
      <c r="AE12" s="14">
        <f t="shared" si="12"/>
        <v>0</v>
      </c>
      <c r="AF12" s="11"/>
      <c r="AG12" s="11">
        <v>501234.4</v>
      </c>
      <c r="AH12" s="3"/>
      <c r="AI12" s="3"/>
      <c r="AJ12" s="14">
        <f t="shared" si="13"/>
        <v>0</v>
      </c>
      <c r="AK12" s="14">
        <f t="shared" si="14"/>
        <v>0</v>
      </c>
      <c r="AL12" s="57"/>
      <c r="AM12" s="57"/>
      <c r="AN12" s="11">
        <f t="shared" si="15"/>
        <v>0</v>
      </c>
      <c r="AO12" s="14">
        <f t="shared" si="16"/>
        <v>0</v>
      </c>
      <c r="AP12" s="11"/>
      <c r="AQ12" s="11">
        <v>501234.4</v>
      </c>
      <c r="AR12" s="3"/>
      <c r="AS12" s="3"/>
      <c r="AT12" s="14">
        <f t="shared" si="17"/>
        <v>0</v>
      </c>
      <c r="AU12" s="14">
        <f t="shared" si="18"/>
        <v>0</v>
      </c>
      <c r="AV12" s="57"/>
      <c r="AW12" s="57"/>
      <c r="AX12" s="14">
        <f t="shared" si="19"/>
        <v>0</v>
      </c>
      <c r="AY12" s="14">
        <f t="shared" si="20"/>
        <v>0</v>
      </c>
      <c r="AZ12" s="11"/>
      <c r="BA12" s="11">
        <v>501234.4</v>
      </c>
      <c r="BB12" s="3"/>
      <c r="BC12" s="3"/>
      <c r="BD12" s="14">
        <f t="shared" si="21"/>
        <v>0</v>
      </c>
      <c r="BE12" s="14">
        <f t="shared" si="22"/>
        <v>0</v>
      </c>
      <c r="BF12" s="57"/>
      <c r="BG12" s="57"/>
      <c r="BH12" s="11">
        <f t="shared" si="23"/>
        <v>0</v>
      </c>
      <c r="BI12" s="14">
        <f t="shared" si="24"/>
        <v>0</v>
      </c>
      <c r="BJ12" s="11"/>
      <c r="BK12" s="11">
        <v>501234.4</v>
      </c>
      <c r="BL12" s="3"/>
      <c r="BM12" s="3"/>
      <c r="BN12" s="14">
        <f t="shared" si="25"/>
        <v>0</v>
      </c>
      <c r="BO12" s="14">
        <f t="shared" si="26"/>
        <v>0</v>
      </c>
      <c r="BP12" s="57"/>
      <c r="BQ12" s="57"/>
      <c r="BR12" s="11">
        <f t="shared" si="27"/>
        <v>0</v>
      </c>
      <c r="BS12" s="14">
        <f t="shared" si="28"/>
        <v>0</v>
      </c>
      <c r="BT12" s="11"/>
      <c r="BU12" s="11">
        <v>501234.4</v>
      </c>
      <c r="BV12" s="3"/>
      <c r="BW12" s="3"/>
      <c r="BX12" s="14">
        <f t="shared" si="29"/>
        <v>0</v>
      </c>
      <c r="BY12" s="14">
        <f t="shared" si="30"/>
        <v>0</v>
      </c>
      <c r="BZ12" s="57"/>
      <c r="CA12" s="57"/>
      <c r="CB12" s="11">
        <f t="shared" si="31"/>
        <v>0</v>
      </c>
      <c r="CC12" s="14">
        <f t="shared" si="32"/>
        <v>0</v>
      </c>
      <c r="CE12" s="11">
        <v>501234.4</v>
      </c>
      <c r="CF12" s="3"/>
      <c r="CG12" s="3"/>
      <c r="CH12" s="14">
        <f t="shared" si="33"/>
        <v>0</v>
      </c>
      <c r="CI12" s="14">
        <f t="shared" si="34"/>
        <v>0</v>
      </c>
      <c r="CJ12" s="57"/>
      <c r="CK12" s="57"/>
      <c r="CL12" s="11">
        <f t="shared" si="35"/>
        <v>0</v>
      </c>
      <c r="CM12" s="14">
        <f t="shared" si="36"/>
        <v>0</v>
      </c>
      <c r="CO12" s="11">
        <v>501234.4</v>
      </c>
      <c r="CP12" s="3"/>
      <c r="CQ12" s="3"/>
      <c r="CR12" s="14">
        <f t="shared" si="37"/>
        <v>0</v>
      </c>
      <c r="CS12" s="14">
        <f t="shared" si="38"/>
        <v>0</v>
      </c>
      <c r="CT12" s="57"/>
      <c r="CU12" s="57"/>
      <c r="CV12" s="11">
        <f t="shared" si="39"/>
        <v>0</v>
      </c>
      <c r="CW12" s="14">
        <f t="shared" si="40"/>
        <v>0</v>
      </c>
      <c r="CX12" s="11"/>
      <c r="CY12" s="11">
        <v>501234.4</v>
      </c>
      <c r="CZ12" s="3"/>
      <c r="DA12" s="3"/>
      <c r="DB12" s="14">
        <f t="shared" si="41"/>
        <v>0</v>
      </c>
      <c r="DC12" s="14">
        <f t="shared" si="42"/>
        <v>0</v>
      </c>
      <c r="DD12" s="57"/>
      <c r="DE12" s="57"/>
      <c r="DF12" s="11">
        <f t="shared" si="43"/>
        <v>0</v>
      </c>
      <c r="DG12" s="14">
        <f t="shared" si="44"/>
        <v>0</v>
      </c>
      <c r="DI12" s="11">
        <v>501234.4</v>
      </c>
      <c r="DJ12" s="3"/>
      <c r="DK12" s="3"/>
      <c r="DL12" s="14">
        <f t="shared" si="45"/>
        <v>0</v>
      </c>
      <c r="DM12" s="14">
        <f t="shared" si="46"/>
        <v>0</v>
      </c>
      <c r="DN12" s="57"/>
      <c r="DO12" s="57"/>
      <c r="DP12" s="11">
        <f t="shared" si="47"/>
        <v>0</v>
      </c>
      <c r="DQ12" s="14">
        <f t="shared" si="48"/>
        <v>0</v>
      </c>
      <c r="DR12" s="10"/>
      <c r="EW12" s="13"/>
      <c r="EX12" s="13"/>
      <c r="EY12" s="13"/>
      <c r="EZ12" s="13"/>
      <c r="FA12" s="13"/>
      <c r="FB12" s="13"/>
      <c r="FC12" s="13"/>
      <c r="FD12" s="13"/>
      <c r="FE12" s="13"/>
      <c r="FF12" s="13"/>
    </row>
    <row r="13" spans="1:162" ht="16.5" customHeight="1">
      <c r="A13" s="11">
        <f t="shared" si="0"/>
        <v>1</v>
      </c>
      <c r="B13" s="11"/>
      <c r="C13" s="11">
        <v>446765.6</v>
      </c>
      <c r="D13" s="3"/>
      <c r="E13" s="3"/>
      <c r="F13" s="14">
        <f t="shared" si="1"/>
        <v>0</v>
      </c>
      <c r="G13" s="14">
        <f t="shared" si="2"/>
        <v>0</v>
      </c>
      <c r="H13" s="1"/>
      <c r="I13" s="1"/>
      <c r="J13" s="11">
        <f t="shared" si="3"/>
        <v>0</v>
      </c>
      <c r="K13" s="14">
        <f t="shared" si="4"/>
        <v>0</v>
      </c>
      <c r="L13" s="11"/>
      <c r="M13" s="11">
        <v>446765.6</v>
      </c>
      <c r="N13" s="3"/>
      <c r="O13" s="3"/>
      <c r="P13" s="14">
        <f t="shared" si="5"/>
        <v>0</v>
      </c>
      <c r="Q13" s="14">
        <f t="shared" si="6"/>
        <v>0</v>
      </c>
      <c r="R13" s="1"/>
      <c r="S13" s="1"/>
      <c r="T13" s="11">
        <f t="shared" si="7"/>
        <v>0</v>
      </c>
      <c r="U13" s="14">
        <f t="shared" si="8"/>
        <v>0</v>
      </c>
      <c r="V13" s="14"/>
      <c r="W13" s="11">
        <v>446765.6</v>
      </c>
      <c r="X13" s="3"/>
      <c r="Y13" s="3"/>
      <c r="Z13" s="14">
        <f t="shared" si="9"/>
        <v>0</v>
      </c>
      <c r="AA13" s="14">
        <f t="shared" si="10"/>
        <v>0</v>
      </c>
      <c r="AB13" s="1"/>
      <c r="AC13" s="1"/>
      <c r="AD13" s="11">
        <f t="shared" si="11"/>
        <v>0</v>
      </c>
      <c r="AE13" s="14">
        <f t="shared" si="12"/>
        <v>0</v>
      </c>
      <c r="AF13" s="11"/>
      <c r="AG13" s="11">
        <v>446765.6</v>
      </c>
      <c r="AH13" s="3"/>
      <c r="AI13" s="3"/>
      <c r="AJ13" s="14">
        <f t="shared" si="13"/>
        <v>0</v>
      </c>
      <c r="AK13" s="14">
        <f t="shared" si="14"/>
        <v>0</v>
      </c>
      <c r="AL13" s="57"/>
      <c r="AM13" s="57"/>
      <c r="AN13" s="11">
        <f t="shared" si="15"/>
        <v>0</v>
      </c>
      <c r="AO13" s="14">
        <f t="shared" si="16"/>
        <v>0</v>
      </c>
      <c r="AP13" s="11"/>
      <c r="AQ13" s="11">
        <v>446765.6</v>
      </c>
      <c r="AR13" s="3"/>
      <c r="AS13" s="3"/>
      <c r="AT13" s="14">
        <f t="shared" si="17"/>
        <v>0</v>
      </c>
      <c r="AU13" s="14">
        <f t="shared" si="18"/>
        <v>0</v>
      </c>
      <c r="AV13" s="57"/>
      <c r="AW13" s="57"/>
      <c r="AX13" s="14">
        <f t="shared" si="19"/>
        <v>0</v>
      </c>
      <c r="AY13" s="14">
        <f t="shared" si="20"/>
        <v>0</v>
      </c>
      <c r="AZ13" s="11"/>
      <c r="BA13" s="11">
        <v>446765.6</v>
      </c>
      <c r="BB13" s="3"/>
      <c r="BC13" s="3"/>
      <c r="BD13" s="14">
        <f t="shared" si="21"/>
        <v>0</v>
      </c>
      <c r="BE13" s="14">
        <f t="shared" si="22"/>
        <v>0</v>
      </c>
      <c r="BF13" s="57"/>
      <c r="BG13" s="57"/>
      <c r="BH13" s="11">
        <f t="shared" si="23"/>
        <v>0</v>
      </c>
      <c r="BI13" s="14">
        <f t="shared" si="24"/>
        <v>0</v>
      </c>
      <c r="BJ13" s="11"/>
      <c r="BK13" s="11">
        <v>446765.6</v>
      </c>
      <c r="BL13" s="3"/>
      <c r="BM13" s="3"/>
      <c r="BN13" s="14">
        <f t="shared" si="25"/>
        <v>0</v>
      </c>
      <c r="BO13" s="14">
        <f t="shared" si="26"/>
        <v>0</v>
      </c>
      <c r="BP13" s="57"/>
      <c r="BQ13" s="57"/>
      <c r="BR13" s="11">
        <f t="shared" si="27"/>
        <v>0</v>
      </c>
      <c r="BS13" s="14">
        <f t="shared" si="28"/>
        <v>0</v>
      </c>
      <c r="BT13" s="11"/>
      <c r="BU13" s="11">
        <v>446765.6</v>
      </c>
      <c r="BV13" s="3"/>
      <c r="BW13" s="3"/>
      <c r="BX13" s="14">
        <f t="shared" si="29"/>
        <v>0</v>
      </c>
      <c r="BY13" s="14">
        <f t="shared" si="30"/>
        <v>0</v>
      </c>
      <c r="BZ13" s="57"/>
      <c r="CA13" s="57"/>
      <c r="CB13" s="11">
        <f t="shared" si="31"/>
        <v>0</v>
      </c>
      <c r="CC13" s="14">
        <f t="shared" si="32"/>
        <v>0</v>
      </c>
      <c r="CE13" s="11">
        <v>446765.6</v>
      </c>
      <c r="CF13" s="3"/>
      <c r="CG13" s="3"/>
      <c r="CH13" s="14">
        <f t="shared" si="33"/>
        <v>0</v>
      </c>
      <c r="CI13" s="14">
        <f t="shared" si="34"/>
        <v>0</v>
      </c>
      <c r="CJ13" s="57"/>
      <c r="CK13" s="57"/>
      <c r="CL13" s="11">
        <f t="shared" si="35"/>
        <v>0</v>
      </c>
      <c r="CM13" s="14">
        <f t="shared" si="36"/>
        <v>0</v>
      </c>
      <c r="CO13" s="11">
        <v>446765.6</v>
      </c>
      <c r="CP13" s="3"/>
      <c r="CQ13" s="3"/>
      <c r="CR13" s="14">
        <f t="shared" si="37"/>
        <v>0</v>
      </c>
      <c r="CS13" s="14">
        <f t="shared" si="38"/>
        <v>0</v>
      </c>
      <c r="CT13" s="57"/>
      <c r="CU13" s="57"/>
      <c r="CV13" s="11">
        <f t="shared" si="39"/>
        <v>0</v>
      </c>
      <c r="CW13" s="14">
        <f t="shared" si="40"/>
        <v>0</v>
      </c>
      <c r="CX13" s="11"/>
      <c r="CY13" s="11">
        <v>446765.6</v>
      </c>
      <c r="CZ13" s="3"/>
      <c r="DA13" s="3"/>
      <c r="DB13" s="14">
        <f t="shared" si="41"/>
        <v>0</v>
      </c>
      <c r="DC13" s="14">
        <f t="shared" si="42"/>
        <v>0</v>
      </c>
      <c r="DD13" s="57"/>
      <c r="DE13" s="57"/>
      <c r="DF13" s="11">
        <f t="shared" si="43"/>
        <v>0</v>
      </c>
      <c r="DG13" s="14">
        <f t="shared" si="44"/>
        <v>0</v>
      </c>
      <c r="DI13" s="11">
        <v>446765.6</v>
      </c>
      <c r="DJ13" s="3"/>
      <c r="DK13" s="3"/>
      <c r="DL13" s="14">
        <f t="shared" si="45"/>
        <v>0</v>
      </c>
      <c r="DM13" s="14">
        <f t="shared" si="46"/>
        <v>0</v>
      </c>
      <c r="DN13" s="57"/>
      <c r="DO13" s="57"/>
      <c r="DP13" s="11">
        <f t="shared" si="47"/>
        <v>0</v>
      </c>
      <c r="DQ13" s="14">
        <f t="shared" si="48"/>
        <v>0</v>
      </c>
      <c r="DR13" s="10"/>
      <c r="EW13" s="13"/>
      <c r="EX13" s="13"/>
      <c r="EY13" s="13"/>
      <c r="EZ13" s="13"/>
      <c r="FA13" s="13"/>
      <c r="FB13" s="13"/>
      <c r="FC13" s="13"/>
      <c r="FD13" s="13"/>
      <c r="FE13" s="13"/>
      <c r="FF13" s="13"/>
    </row>
    <row r="14" spans="1:162">
      <c r="A14" s="11">
        <f t="shared" si="0"/>
        <v>0</v>
      </c>
      <c r="B14" s="11"/>
      <c r="C14" s="11">
        <v>398109.4</v>
      </c>
      <c r="D14" s="3"/>
      <c r="E14" s="3"/>
      <c r="F14" s="14">
        <f t="shared" si="1"/>
        <v>0</v>
      </c>
      <c r="G14" s="14">
        <f t="shared" si="2"/>
        <v>0</v>
      </c>
      <c r="H14" s="1"/>
      <c r="I14" s="1"/>
      <c r="J14" s="11">
        <f t="shared" si="3"/>
        <v>0</v>
      </c>
      <c r="K14" s="14">
        <f t="shared" si="4"/>
        <v>0</v>
      </c>
      <c r="L14" s="11"/>
      <c r="M14" s="11">
        <v>398109.4</v>
      </c>
      <c r="N14" s="3"/>
      <c r="O14" s="3"/>
      <c r="P14" s="14">
        <f t="shared" si="5"/>
        <v>0</v>
      </c>
      <c r="Q14" s="14">
        <f t="shared" si="6"/>
        <v>0</v>
      </c>
      <c r="R14" s="1"/>
      <c r="S14" s="1"/>
      <c r="T14" s="11">
        <f t="shared" si="7"/>
        <v>0</v>
      </c>
      <c r="U14" s="14">
        <f t="shared" si="8"/>
        <v>0</v>
      </c>
      <c r="V14" s="14"/>
      <c r="W14" s="11">
        <v>398109.4</v>
      </c>
      <c r="X14" s="3"/>
      <c r="Y14" s="3"/>
      <c r="Z14" s="14">
        <f t="shared" si="9"/>
        <v>0</v>
      </c>
      <c r="AA14" s="14">
        <f t="shared" si="10"/>
        <v>0</v>
      </c>
      <c r="AB14" s="1"/>
      <c r="AC14" s="1"/>
      <c r="AD14" s="11">
        <f t="shared" si="11"/>
        <v>0</v>
      </c>
      <c r="AE14" s="14">
        <f t="shared" si="12"/>
        <v>0</v>
      </c>
      <c r="AF14" s="11"/>
      <c r="AG14" s="11">
        <v>398109.4</v>
      </c>
      <c r="AH14" s="3"/>
      <c r="AI14" s="3"/>
      <c r="AJ14" s="14">
        <f t="shared" si="13"/>
        <v>0</v>
      </c>
      <c r="AK14" s="14">
        <f t="shared" si="14"/>
        <v>0</v>
      </c>
      <c r="AL14" s="57"/>
      <c r="AM14" s="57"/>
      <c r="AN14" s="11">
        <f t="shared" si="15"/>
        <v>0</v>
      </c>
      <c r="AO14" s="14">
        <f t="shared" si="16"/>
        <v>0</v>
      </c>
      <c r="AP14" s="11"/>
      <c r="AQ14" s="11">
        <v>398109.4</v>
      </c>
      <c r="AR14" s="3"/>
      <c r="AS14" s="3"/>
      <c r="AT14" s="14">
        <f t="shared" si="17"/>
        <v>0</v>
      </c>
      <c r="AU14" s="14">
        <f t="shared" si="18"/>
        <v>0</v>
      </c>
      <c r="AV14" s="57"/>
      <c r="AW14" s="57"/>
      <c r="AX14" s="14">
        <f t="shared" si="19"/>
        <v>0</v>
      </c>
      <c r="AY14" s="14">
        <f t="shared" si="20"/>
        <v>0</v>
      </c>
      <c r="AZ14" s="11"/>
      <c r="BA14" s="11">
        <v>398109.4</v>
      </c>
      <c r="BB14" s="3"/>
      <c r="BC14" s="3"/>
      <c r="BD14" s="14">
        <f t="shared" si="21"/>
        <v>0</v>
      </c>
      <c r="BE14" s="14">
        <f t="shared" si="22"/>
        <v>0</v>
      </c>
      <c r="BF14" s="57"/>
      <c r="BG14" s="57"/>
      <c r="BH14" s="11">
        <f t="shared" si="23"/>
        <v>0</v>
      </c>
      <c r="BI14" s="14">
        <f t="shared" si="24"/>
        <v>0</v>
      </c>
      <c r="BJ14" s="11"/>
      <c r="BK14" s="11">
        <v>398109.4</v>
      </c>
      <c r="BL14" s="3"/>
      <c r="BM14" s="3"/>
      <c r="BN14" s="14">
        <f t="shared" si="25"/>
        <v>0</v>
      </c>
      <c r="BO14" s="14">
        <f t="shared" si="26"/>
        <v>0</v>
      </c>
      <c r="BP14" s="57"/>
      <c r="BQ14" s="57"/>
      <c r="BR14" s="11">
        <f t="shared" si="27"/>
        <v>0</v>
      </c>
      <c r="BS14" s="14">
        <f t="shared" si="28"/>
        <v>0</v>
      </c>
      <c r="BT14" s="11"/>
      <c r="BU14" s="11">
        <v>398109.4</v>
      </c>
      <c r="BV14" s="3"/>
      <c r="BW14" s="3"/>
      <c r="BX14" s="14">
        <f t="shared" si="29"/>
        <v>0</v>
      </c>
      <c r="BY14" s="14">
        <f t="shared" si="30"/>
        <v>0</v>
      </c>
      <c r="BZ14" s="57"/>
      <c r="CA14" s="57"/>
      <c r="CB14" s="11">
        <f t="shared" si="31"/>
        <v>0</v>
      </c>
      <c r="CC14" s="14">
        <f t="shared" si="32"/>
        <v>0</v>
      </c>
      <c r="CE14" s="11">
        <v>398109.4</v>
      </c>
      <c r="CF14" s="3"/>
      <c r="CG14" s="3"/>
      <c r="CH14" s="14">
        <f t="shared" si="33"/>
        <v>0</v>
      </c>
      <c r="CI14" s="14">
        <f t="shared" si="34"/>
        <v>0</v>
      </c>
      <c r="CJ14" s="57"/>
      <c r="CK14" s="57"/>
      <c r="CL14" s="11">
        <f t="shared" si="35"/>
        <v>0</v>
      </c>
      <c r="CM14" s="14">
        <f t="shared" si="36"/>
        <v>0</v>
      </c>
      <c r="CO14" s="11">
        <v>398109.4</v>
      </c>
      <c r="CP14" s="3"/>
      <c r="CQ14" s="3"/>
      <c r="CR14" s="14">
        <f t="shared" si="37"/>
        <v>0</v>
      </c>
      <c r="CS14" s="14">
        <f t="shared" si="38"/>
        <v>0</v>
      </c>
      <c r="CT14" s="57"/>
      <c r="CU14" s="57"/>
      <c r="CV14" s="11">
        <f t="shared" si="39"/>
        <v>0</v>
      </c>
      <c r="CW14" s="14">
        <f t="shared" si="40"/>
        <v>0</v>
      </c>
      <c r="CX14" s="11"/>
      <c r="CY14" s="11">
        <v>398109.4</v>
      </c>
      <c r="CZ14" s="3"/>
      <c r="DA14" s="3"/>
      <c r="DB14" s="14">
        <f t="shared" si="41"/>
        <v>0</v>
      </c>
      <c r="DC14" s="14">
        <f t="shared" si="42"/>
        <v>0</v>
      </c>
      <c r="DD14" s="57"/>
      <c r="DE14" s="57"/>
      <c r="DF14" s="11">
        <f t="shared" si="43"/>
        <v>0</v>
      </c>
      <c r="DG14" s="14">
        <f t="shared" si="44"/>
        <v>0</v>
      </c>
      <c r="DI14" s="11">
        <v>398109.4</v>
      </c>
      <c r="DJ14" s="3"/>
      <c r="DK14" s="3"/>
      <c r="DL14" s="14">
        <f t="shared" si="45"/>
        <v>0</v>
      </c>
      <c r="DM14" s="14">
        <f t="shared" si="46"/>
        <v>0</v>
      </c>
      <c r="DN14" s="57"/>
      <c r="DO14" s="57"/>
      <c r="DP14" s="11">
        <f t="shared" si="47"/>
        <v>0</v>
      </c>
      <c r="DQ14" s="14">
        <f t="shared" si="48"/>
        <v>0</v>
      </c>
      <c r="DR14" s="10"/>
      <c r="EW14" s="13"/>
      <c r="EX14" s="13"/>
      <c r="EY14" s="13"/>
      <c r="EZ14" s="13"/>
      <c r="FA14" s="13"/>
      <c r="FB14" s="13"/>
      <c r="FC14" s="13"/>
      <c r="FD14" s="13"/>
      <c r="FE14" s="13"/>
      <c r="FF14" s="13"/>
    </row>
    <row r="15" spans="1:162" ht="16.5" customHeight="1">
      <c r="A15" s="11">
        <f t="shared" si="0"/>
        <v>1</v>
      </c>
      <c r="B15" s="11"/>
      <c r="C15" s="11">
        <v>354890.6</v>
      </c>
      <c r="D15" s="3"/>
      <c r="E15" s="3"/>
      <c r="F15" s="14">
        <f t="shared" si="1"/>
        <v>0</v>
      </c>
      <c r="G15" s="14">
        <f t="shared" si="2"/>
        <v>0</v>
      </c>
      <c r="H15" s="1"/>
      <c r="I15" s="1"/>
      <c r="J15" s="11">
        <f t="shared" si="3"/>
        <v>0</v>
      </c>
      <c r="K15" s="14">
        <f t="shared" si="4"/>
        <v>0</v>
      </c>
      <c r="L15" s="11"/>
      <c r="M15" s="11">
        <v>354890.6</v>
      </c>
      <c r="N15" s="3"/>
      <c r="O15" s="3"/>
      <c r="P15" s="14">
        <f t="shared" si="5"/>
        <v>0</v>
      </c>
      <c r="Q15" s="14">
        <f t="shared" si="6"/>
        <v>0</v>
      </c>
      <c r="R15" s="1"/>
      <c r="S15" s="1"/>
      <c r="T15" s="11">
        <f t="shared" si="7"/>
        <v>0</v>
      </c>
      <c r="U15" s="14">
        <f t="shared" si="8"/>
        <v>0</v>
      </c>
      <c r="V15" s="14"/>
      <c r="W15" s="11">
        <v>354890.6</v>
      </c>
      <c r="X15" s="3"/>
      <c r="Y15" s="3"/>
      <c r="Z15" s="14">
        <f t="shared" si="9"/>
        <v>0</v>
      </c>
      <c r="AA15" s="14">
        <f t="shared" si="10"/>
        <v>0</v>
      </c>
      <c r="AB15" s="1"/>
      <c r="AC15" s="1"/>
      <c r="AD15" s="11">
        <f t="shared" si="11"/>
        <v>0</v>
      </c>
      <c r="AE15" s="14">
        <f t="shared" si="12"/>
        <v>0</v>
      </c>
      <c r="AF15" s="11"/>
      <c r="AG15" s="11">
        <v>354890.6</v>
      </c>
      <c r="AH15" s="3"/>
      <c r="AI15" s="3"/>
      <c r="AJ15" s="14">
        <f t="shared" si="13"/>
        <v>0</v>
      </c>
      <c r="AK15" s="14">
        <f t="shared" si="14"/>
        <v>0</v>
      </c>
      <c r="AL15" s="57"/>
      <c r="AM15" s="57"/>
      <c r="AN15" s="11">
        <f t="shared" si="15"/>
        <v>0</v>
      </c>
      <c r="AO15" s="14">
        <f t="shared" si="16"/>
        <v>0</v>
      </c>
      <c r="AP15" s="11"/>
      <c r="AQ15" s="11">
        <v>354890.6</v>
      </c>
      <c r="AR15" s="3"/>
      <c r="AS15" s="3"/>
      <c r="AT15" s="14">
        <f t="shared" si="17"/>
        <v>0</v>
      </c>
      <c r="AU15" s="14">
        <f t="shared" si="18"/>
        <v>0</v>
      </c>
      <c r="AV15" s="57"/>
      <c r="AW15" s="57"/>
      <c r="AX15" s="14">
        <f t="shared" si="19"/>
        <v>0</v>
      </c>
      <c r="AY15" s="14">
        <f t="shared" si="20"/>
        <v>0</v>
      </c>
      <c r="AZ15" s="11"/>
      <c r="BA15" s="11">
        <v>354890.6</v>
      </c>
      <c r="BB15" s="3"/>
      <c r="BC15" s="3"/>
      <c r="BD15" s="14">
        <f t="shared" si="21"/>
        <v>0</v>
      </c>
      <c r="BE15" s="14">
        <f t="shared" si="22"/>
        <v>0</v>
      </c>
      <c r="BF15" s="57"/>
      <c r="BG15" s="57"/>
      <c r="BH15" s="11">
        <f t="shared" si="23"/>
        <v>0</v>
      </c>
      <c r="BI15" s="14">
        <f t="shared" si="24"/>
        <v>0</v>
      </c>
      <c r="BJ15" s="11"/>
      <c r="BK15" s="11">
        <v>354890.6</v>
      </c>
      <c r="BL15" s="3"/>
      <c r="BM15" s="3"/>
      <c r="BN15" s="14">
        <f t="shared" si="25"/>
        <v>0</v>
      </c>
      <c r="BO15" s="14">
        <f t="shared" si="26"/>
        <v>0</v>
      </c>
      <c r="BP15" s="57"/>
      <c r="BQ15" s="57"/>
      <c r="BR15" s="11">
        <f t="shared" si="27"/>
        <v>0</v>
      </c>
      <c r="BS15" s="14">
        <f t="shared" si="28"/>
        <v>0</v>
      </c>
      <c r="BT15" s="11"/>
      <c r="BU15" s="11">
        <v>354890.6</v>
      </c>
      <c r="BV15" s="3"/>
      <c r="BW15" s="3"/>
      <c r="BX15" s="14">
        <f t="shared" si="29"/>
        <v>0</v>
      </c>
      <c r="BY15" s="14">
        <f t="shared" si="30"/>
        <v>0</v>
      </c>
      <c r="BZ15" s="57"/>
      <c r="CA15" s="57"/>
      <c r="CB15" s="11">
        <f t="shared" si="31"/>
        <v>0</v>
      </c>
      <c r="CC15" s="14">
        <f t="shared" si="32"/>
        <v>0</v>
      </c>
      <c r="CE15" s="11">
        <v>354890.6</v>
      </c>
      <c r="CF15" s="3"/>
      <c r="CG15" s="3"/>
      <c r="CH15" s="14">
        <f t="shared" si="33"/>
        <v>0</v>
      </c>
      <c r="CI15" s="14">
        <f t="shared" si="34"/>
        <v>0</v>
      </c>
      <c r="CJ15" s="57"/>
      <c r="CK15" s="57"/>
      <c r="CL15" s="11">
        <f t="shared" si="35"/>
        <v>0</v>
      </c>
      <c r="CM15" s="14">
        <f t="shared" si="36"/>
        <v>0</v>
      </c>
      <c r="CO15" s="11">
        <v>354890.6</v>
      </c>
      <c r="CP15" s="3"/>
      <c r="CQ15" s="3"/>
      <c r="CR15" s="14">
        <f t="shared" si="37"/>
        <v>0</v>
      </c>
      <c r="CS15" s="14">
        <f t="shared" si="38"/>
        <v>0</v>
      </c>
      <c r="CT15" s="57"/>
      <c r="CU15" s="57"/>
      <c r="CV15" s="11">
        <f t="shared" si="39"/>
        <v>0</v>
      </c>
      <c r="CW15" s="14">
        <f t="shared" si="40"/>
        <v>0</v>
      </c>
      <c r="CX15" s="11"/>
      <c r="CY15" s="11">
        <v>354890.6</v>
      </c>
      <c r="CZ15" s="3"/>
      <c r="DA15" s="3"/>
      <c r="DB15" s="14">
        <f t="shared" si="41"/>
        <v>0</v>
      </c>
      <c r="DC15" s="14">
        <f t="shared" si="42"/>
        <v>0</v>
      </c>
      <c r="DD15" s="57"/>
      <c r="DE15" s="57"/>
      <c r="DF15" s="11">
        <f t="shared" si="43"/>
        <v>0</v>
      </c>
      <c r="DG15" s="14">
        <f t="shared" si="44"/>
        <v>0</v>
      </c>
      <c r="DI15" s="11">
        <v>354890.6</v>
      </c>
      <c r="DJ15" s="3"/>
      <c r="DK15" s="3"/>
      <c r="DL15" s="14">
        <f t="shared" si="45"/>
        <v>0</v>
      </c>
      <c r="DM15" s="14">
        <f t="shared" si="46"/>
        <v>0</v>
      </c>
      <c r="DN15" s="57"/>
      <c r="DO15" s="57"/>
      <c r="DP15" s="11">
        <f t="shared" si="47"/>
        <v>0</v>
      </c>
      <c r="DQ15" s="14">
        <f t="shared" si="48"/>
        <v>0</v>
      </c>
      <c r="DR15" s="10"/>
      <c r="EW15" s="13"/>
      <c r="EX15" s="13"/>
      <c r="EY15" s="13"/>
      <c r="EZ15" s="13"/>
      <c r="FA15" s="13"/>
      <c r="FB15" s="13"/>
      <c r="FC15" s="13"/>
      <c r="FD15" s="13"/>
      <c r="FE15" s="13"/>
      <c r="FF15" s="13"/>
    </row>
    <row r="16" spans="1:162">
      <c r="A16" s="11">
        <f t="shared" si="0"/>
        <v>0</v>
      </c>
      <c r="B16" s="11"/>
      <c r="C16" s="11">
        <v>316265.59999999998</v>
      </c>
      <c r="D16" s="3"/>
      <c r="E16" s="3"/>
      <c r="F16" s="14">
        <f t="shared" si="1"/>
        <v>0</v>
      </c>
      <c r="G16" s="14">
        <f t="shared" si="2"/>
        <v>0</v>
      </c>
      <c r="H16" s="1"/>
      <c r="I16" s="1"/>
      <c r="J16" s="11">
        <f t="shared" si="3"/>
        <v>0</v>
      </c>
      <c r="K16" s="14">
        <f t="shared" si="4"/>
        <v>0</v>
      </c>
      <c r="L16" s="11"/>
      <c r="M16" s="11">
        <v>316265.59999999998</v>
      </c>
      <c r="N16" s="3"/>
      <c r="O16" s="3"/>
      <c r="P16" s="14">
        <f t="shared" si="5"/>
        <v>0</v>
      </c>
      <c r="Q16" s="14">
        <f t="shared" si="6"/>
        <v>0</v>
      </c>
      <c r="R16" s="1"/>
      <c r="S16" s="1"/>
      <c r="T16" s="11">
        <f t="shared" si="7"/>
        <v>0</v>
      </c>
      <c r="U16" s="14">
        <f t="shared" si="8"/>
        <v>0</v>
      </c>
      <c r="V16" s="14"/>
      <c r="W16" s="11">
        <v>316265.59999999998</v>
      </c>
      <c r="X16" s="3"/>
      <c r="Y16" s="3"/>
      <c r="Z16" s="14">
        <f t="shared" si="9"/>
        <v>0</v>
      </c>
      <c r="AA16" s="14">
        <f t="shared" si="10"/>
        <v>0</v>
      </c>
      <c r="AB16" s="1"/>
      <c r="AC16" s="1"/>
      <c r="AD16" s="11">
        <f t="shared" si="11"/>
        <v>0</v>
      </c>
      <c r="AE16" s="14">
        <f t="shared" si="12"/>
        <v>0</v>
      </c>
      <c r="AF16" s="11"/>
      <c r="AG16" s="11">
        <v>316265.59999999998</v>
      </c>
      <c r="AH16" s="3"/>
      <c r="AI16" s="3"/>
      <c r="AJ16" s="14">
        <f t="shared" si="13"/>
        <v>0</v>
      </c>
      <c r="AK16" s="14">
        <f t="shared" si="14"/>
        <v>0</v>
      </c>
      <c r="AL16" s="57"/>
      <c r="AM16" s="57"/>
      <c r="AN16" s="11">
        <f t="shared" si="15"/>
        <v>0</v>
      </c>
      <c r="AO16" s="14">
        <f t="shared" si="16"/>
        <v>0</v>
      </c>
      <c r="AP16" s="11"/>
      <c r="AQ16" s="11">
        <v>316265.59999999998</v>
      </c>
      <c r="AR16" s="3"/>
      <c r="AS16" s="3"/>
      <c r="AT16" s="14">
        <f t="shared" si="17"/>
        <v>0</v>
      </c>
      <c r="AU16" s="14">
        <f t="shared" si="18"/>
        <v>0</v>
      </c>
      <c r="AV16" s="57"/>
      <c r="AW16" s="57"/>
      <c r="AX16" s="14">
        <f t="shared" si="19"/>
        <v>0</v>
      </c>
      <c r="AY16" s="14">
        <f t="shared" si="20"/>
        <v>0</v>
      </c>
      <c r="AZ16" s="11"/>
      <c r="BA16" s="11">
        <v>316265.59999999998</v>
      </c>
      <c r="BB16" s="3"/>
      <c r="BC16" s="3"/>
      <c r="BD16" s="14">
        <f t="shared" si="21"/>
        <v>0</v>
      </c>
      <c r="BE16" s="14">
        <f t="shared" si="22"/>
        <v>0</v>
      </c>
      <c r="BF16" s="57"/>
      <c r="BG16" s="57"/>
      <c r="BH16" s="11">
        <f t="shared" si="23"/>
        <v>0</v>
      </c>
      <c r="BI16" s="14">
        <f t="shared" si="24"/>
        <v>0</v>
      </c>
      <c r="BJ16" s="11"/>
      <c r="BK16" s="11">
        <v>316265.59999999998</v>
      </c>
      <c r="BL16" s="3"/>
      <c r="BM16" s="3"/>
      <c r="BN16" s="14">
        <f t="shared" si="25"/>
        <v>0</v>
      </c>
      <c r="BO16" s="14">
        <f t="shared" si="26"/>
        <v>0</v>
      </c>
      <c r="BP16" s="57"/>
      <c r="BQ16" s="57"/>
      <c r="BR16" s="11">
        <f t="shared" si="27"/>
        <v>0</v>
      </c>
      <c r="BS16" s="14">
        <f t="shared" si="28"/>
        <v>0</v>
      </c>
      <c r="BT16" s="11"/>
      <c r="BU16" s="11">
        <v>316265.59999999998</v>
      </c>
      <c r="BV16" s="3"/>
      <c r="BW16" s="3"/>
      <c r="BX16" s="14">
        <f t="shared" si="29"/>
        <v>0</v>
      </c>
      <c r="BY16" s="14">
        <f t="shared" si="30"/>
        <v>0</v>
      </c>
      <c r="BZ16" s="57"/>
      <c r="CA16" s="57"/>
      <c r="CB16" s="11">
        <f t="shared" si="31"/>
        <v>0</v>
      </c>
      <c r="CC16" s="14">
        <f t="shared" si="32"/>
        <v>0</v>
      </c>
      <c r="CE16" s="11">
        <v>316265.59999999998</v>
      </c>
      <c r="CF16" s="3"/>
      <c r="CG16" s="3"/>
      <c r="CH16" s="14">
        <f t="shared" si="33"/>
        <v>0</v>
      </c>
      <c r="CI16" s="14">
        <f t="shared" si="34"/>
        <v>0</v>
      </c>
      <c r="CJ16" s="57"/>
      <c r="CK16" s="57"/>
      <c r="CL16" s="11">
        <f t="shared" si="35"/>
        <v>0</v>
      </c>
      <c r="CM16" s="14">
        <f t="shared" si="36"/>
        <v>0</v>
      </c>
      <c r="CO16" s="11">
        <v>316265.59999999998</v>
      </c>
      <c r="CP16" s="3"/>
      <c r="CQ16" s="3"/>
      <c r="CR16" s="14">
        <f t="shared" si="37"/>
        <v>0</v>
      </c>
      <c r="CS16" s="14">
        <f t="shared" si="38"/>
        <v>0</v>
      </c>
      <c r="CT16" s="57"/>
      <c r="CU16" s="57"/>
      <c r="CV16" s="11">
        <f t="shared" si="39"/>
        <v>0</v>
      </c>
      <c r="CW16" s="14">
        <f t="shared" si="40"/>
        <v>0</v>
      </c>
      <c r="CX16" s="11"/>
      <c r="CY16" s="11">
        <v>316265.59999999998</v>
      </c>
      <c r="CZ16" s="3"/>
      <c r="DA16" s="3"/>
      <c r="DB16" s="14">
        <f t="shared" si="41"/>
        <v>0</v>
      </c>
      <c r="DC16" s="14">
        <f t="shared" si="42"/>
        <v>0</v>
      </c>
      <c r="DD16" s="57"/>
      <c r="DE16" s="57"/>
      <c r="DF16" s="11">
        <f t="shared" si="43"/>
        <v>0</v>
      </c>
      <c r="DG16" s="14">
        <f t="shared" si="44"/>
        <v>0</v>
      </c>
      <c r="DI16" s="11">
        <v>316265.59999999998</v>
      </c>
      <c r="DJ16" s="3"/>
      <c r="DK16" s="3"/>
      <c r="DL16" s="14">
        <f t="shared" si="45"/>
        <v>0</v>
      </c>
      <c r="DM16" s="14">
        <f t="shared" si="46"/>
        <v>0</v>
      </c>
      <c r="DN16" s="57"/>
      <c r="DO16" s="57"/>
      <c r="DP16" s="11">
        <f t="shared" si="47"/>
        <v>0</v>
      </c>
      <c r="DQ16" s="14">
        <f t="shared" si="48"/>
        <v>0</v>
      </c>
      <c r="DR16" s="10"/>
      <c r="EW16" s="13"/>
      <c r="EX16" s="13"/>
      <c r="EY16" s="13"/>
      <c r="EZ16" s="13"/>
      <c r="FA16" s="13"/>
      <c r="FB16" s="13"/>
      <c r="FC16" s="13"/>
      <c r="FD16" s="13"/>
      <c r="FE16" s="13"/>
      <c r="FF16" s="13"/>
    </row>
    <row r="17" spans="1:162" ht="16.5" customHeight="1">
      <c r="A17" s="11">
        <f t="shared" si="0"/>
        <v>1</v>
      </c>
      <c r="B17" s="11"/>
      <c r="C17" s="11">
        <v>281859.40000000002</v>
      </c>
      <c r="D17" s="3"/>
      <c r="E17" s="3"/>
      <c r="F17" s="14">
        <f t="shared" si="1"/>
        <v>0</v>
      </c>
      <c r="G17" s="14">
        <f t="shared" si="2"/>
        <v>0</v>
      </c>
      <c r="H17" s="1"/>
      <c r="I17" s="1"/>
      <c r="J17" s="11">
        <f t="shared" si="3"/>
        <v>0</v>
      </c>
      <c r="K17" s="14">
        <f t="shared" si="4"/>
        <v>0</v>
      </c>
      <c r="L17" s="11"/>
      <c r="M17" s="11">
        <v>281859.40000000002</v>
      </c>
      <c r="N17" s="3"/>
      <c r="O17" s="3"/>
      <c r="P17" s="14">
        <f t="shared" si="5"/>
        <v>0</v>
      </c>
      <c r="Q17" s="14">
        <f t="shared" si="6"/>
        <v>0</v>
      </c>
      <c r="R17" s="1"/>
      <c r="S17" s="1"/>
      <c r="T17" s="11">
        <f t="shared" si="7"/>
        <v>0</v>
      </c>
      <c r="U17" s="14">
        <f t="shared" si="8"/>
        <v>0</v>
      </c>
      <c r="V17" s="14"/>
      <c r="W17" s="11">
        <v>281859.40000000002</v>
      </c>
      <c r="X17" s="3"/>
      <c r="Y17" s="3"/>
      <c r="Z17" s="14">
        <f t="shared" si="9"/>
        <v>0</v>
      </c>
      <c r="AA17" s="14">
        <f t="shared" si="10"/>
        <v>0</v>
      </c>
      <c r="AB17" s="1"/>
      <c r="AC17" s="1"/>
      <c r="AD17" s="11">
        <f t="shared" si="11"/>
        <v>0</v>
      </c>
      <c r="AE17" s="14">
        <f t="shared" si="12"/>
        <v>0</v>
      </c>
      <c r="AF17" s="11"/>
      <c r="AG17" s="11">
        <v>281859.40000000002</v>
      </c>
      <c r="AH17" s="3"/>
      <c r="AI17" s="3"/>
      <c r="AJ17" s="14">
        <f t="shared" si="13"/>
        <v>0</v>
      </c>
      <c r="AK17" s="14">
        <f t="shared" si="14"/>
        <v>0</v>
      </c>
      <c r="AL17" s="57"/>
      <c r="AM17" s="57"/>
      <c r="AN17" s="11">
        <f t="shared" si="15"/>
        <v>0</v>
      </c>
      <c r="AO17" s="14">
        <f t="shared" si="16"/>
        <v>0</v>
      </c>
      <c r="AP17" s="11"/>
      <c r="AQ17" s="11">
        <v>281859.40000000002</v>
      </c>
      <c r="AR17" s="3"/>
      <c r="AS17" s="3"/>
      <c r="AT17" s="14">
        <f t="shared" si="17"/>
        <v>0</v>
      </c>
      <c r="AU17" s="14">
        <f t="shared" si="18"/>
        <v>0</v>
      </c>
      <c r="AV17" s="57"/>
      <c r="AW17" s="57"/>
      <c r="AX17" s="14">
        <f t="shared" si="19"/>
        <v>0</v>
      </c>
      <c r="AY17" s="14">
        <f t="shared" si="20"/>
        <v>0</v>
      </c>
      <c r="AZ17" s="11"/>
      <c r="BA17" s="11">
        <v>281859.40000000002</v>
      </c>
      <c r="BB17" s="3"/>
      <c r="BC17" s="3"/>
      <c r="BD17" s="14">
        <f t="shared" si="21"/>
        <v>0</v>
      </c>
      <c r="BE17" s="14">
        <f t="shared" si="22"/>
        <v>0</v>
      </c>
      <c r="BF17" s="57"/>
      <c r="BG17" s="57"/>
      <c r="BH17" s="11">
        <f t="shared" si="23"/>
        <v>0</v>
      </c>
      <c r="BI17" s="14">
        <f t="shared" si="24"/>
        <v>0</v>
      </c>
      <c r="BJ17" s="11"/>
      <c r="BK17" s="11">
        <v>281859.40000000002</v>
      </c>
      <c r="BL17" s="3"/>
      <c r="BM17" s="3"/>
      <c r="BN17" s="14">
        <f t="shared" si="25"/>
        <v>0</v>
      </c>
      <c r="BO17" s="14">
        <f t="shared" si="26"/>
        <v>0</v>
      </c>
      <c r="BP17" s="57"/>
      <c r="BQ17" s="57"/>
      <c r="BR17" s="11">
        <f t="shared" si="27"/>
        <v>0</v>
      </c>
      <c r="BS17" s="14">
        <f t="shared" si="28"/>
        <v>0</v>
      </c>
      <c r="BT17" s="11"/>
      <c r="BU17" s="11">
        <v>281859.40000000002</v>
      </c>
      <c r="BV17" s="3"/>
      <c r="BW17" s="3"/>
      <c r="BX17" s="14">
        <f t="shared" si="29"/>
        <v>0</v>
      </c>
      <c r="BY17" s="14">
        <f t="shared" si="30"/>
        <v>0</v>
      </c>
      <c r="BZ17" s="57"/>
      <c r="CA17" s="57"/>
      <c r="CB17" s="11">
        <f t="shared" si="31"/>
        <v>0</v>
      </c>
      <c r="CC17" s="14">
        <f t="shared" si="32"/>
        <v>0</v>
      </c>
      <c r="CE17" s="11">
        <v>281859.40000000002</v>
      </c>
      <c r="CF17" s="3"/>
      <c r="CG17" s="3"/>
      <c r="CH17" s="14">
        <f t="shared" si="33"/>
        <v>0</v>
      </c>
      <c r="CI17" s="14">
        <f t="shared" si="34"/>
        <v>0</v>
      </c>
      <c r="CJ17" s="57"/>
      <c r="CK17" s="57"/>
      <c r="CL17" s="11">
        <f t="shared" si="35"/>
        <v>0</v>
      </c>
      <c r="CM17" s="14">
        <f t="shared" si="36"/>
        <v>0</v>
      </c>
      <c r="CO17" s="11">
        <v>281859.40000000002</v>
      </c>
      <c r="CP17" s="3"/>
      <c r="CQ17" s="3"/>
      <c r="CR17" s="14">
        <f t="shared" si="37"/>
        <v>0</v>
      </c>
      <c r="CS17" s="14">
        <f t="shared" si="38"/>
        <v>0</v>
      </c>
      <c r="CT17" s="57"/>
      <c r="CU17" s="57"/>
      <c r="CV17" s="11">
        <f t="shared" si="39"/>
        <v>0</v>
      </c>
      <c r="CW17" s="14">
        <f t="shared" si="40"/>
        <v>0</v>
      </c>
      <c r="CX17" s="11"/>
      <c r="CY17" s="11">
        <v>281859.40000000002</v>
      </c>
      <c r="CZ17" s="3"/>
      <c r="DA17" s="3"/>
      <c r="DB17" s="14">
        <f t="shared" si="41"/>
        <v>0</v>
      </c>
      <c r="DC17" s="14">
        <f t="shared" si="42"/>
        <v>0</v>
      </c>
      <c r="DD17" s="57"/>
      <c r="DE17" s="57"/>
      <c r="DF17" s="11">
        <f t="shared" si="43"/>
        <v>0</v>
      </c>
      <c r="DG17" s="14">
        <f t="shared" si="44"/>
        <v>0</v>
      </c>
      <c r="DI17" s="11">
        <v>281859.40000000002</v>
      </c>
      <c r="DJ17" s="3"/>
      <c r="DK17" s="3"/>
      <c r="DL17" s="14">
        <f t="shared" si="45"/>
        <v>0</v>
      </c>
      <c r="DM17" s="14">
        <f t="shared" si="46"/>
        <v>0</v>
      </c>
      <c r="DN17" s="57"/>
      <c r="DO17" s="57"/>
      <c r="DP17" s="11">
        <f t="shared" si="47"/>
        <v>0</v>
      </c>
      <c r="DQ17" s="14">
        <f t="shared" si="48"/>
        <v>0</v>
      </c>
      <c r="DR17" s="10"/>
      <c r="EW17" s="13"/>
      <c r="EX17" s="13"/>
      <c r="EY17" s="13"/>
      <c r="EZ17" s="13"/>
      <c r="FA17" s="13"/>
      <c r="FB17" s="13"/>
      <c r="FC17" s="13"/>
      <c r="FD17" s="13"/>
      <c r="FE17" s="13"/>
      <c r="FF17" s="13"/>
    </row>
    <row r="18" spans="1:162">
      <c r="A18" s="11">
        <f t="shared" si="0"/>
        <v>0</v>
      </c>
      <c r="B18" s="11"/>
      <c r="C18" s="11">
        <v>251203.1</v>
      </c>
      <c r="D18" s="3"/>
      <c r="E18" s="3"/>
      <c r="F18" s="14">
        <f t="shared" si="1"/>
        <v>0</v>
      </c>
      <c r="G18" s="14">
        <f t="shared" si="2"/>
        <v>0</v>
      </c>
      <c r="H18" s="1"/>
      <c r="I18" s="1"/>
      <c r="J18" s="11">
        <f t="shared" si="3"/>
        <v>0</v>
      </c>
      <c r="K18" s="14">
        <f t="shared" si="4"/>
        <v>0</v>
      </c>
      <c r="L18" s="11"/>
      <c r="M18" s="11">
        <v>251203.1</v>
      </c>
      <c r="N18" s="3"/>
      <c r="O18" s="3"/>
      <c r="P18" s="14">
        <f t="shared" si="5"/>
        <v>0</v>
      </c>
      <c r="Q18" s="14">
        <f t="shared" si="6"/>
        <v>0</v>
      </c>
      <c r="R18" s="1"/>
      <c r="S18" s="1"/>
      <c r="T18" s="11">
        <f t="shared" si="7"/>
        <v>0</v>
      </c>
      <c r="U18" s="14">
        <f t="shared" si="8"/>
        <v>0</v>
      </c>
      <c r="V18" s="14"/>
      <c r="W18" s="11">
        <v>251203.1</v>
      </c>
      <c r="X18" s="3"/>
      <c r="Y18" s="3"/>
      <c r="Z18" s="14">
        <f t="shared" si="9"/>
        <v>0</v>
      </c>
      <c r="AA18" s="14">
        <f t="shared" si="10"/>
        <v>0</v>
      </c>
      <c r="AB18" s="1"/>
      <c r="AC18" s="1"/>
      <c r="AD18" s="11">
        <f t="shared" si="11"/>
        <v>0</v>
      </c>
      <c r="AE18" s="14">
        <f t="shared" si="12"/>
        <v>0</v>
      </c>
      <c r="AF18" s="11"/>
      <c r="AG18" s="11">
        <v>251203.1</v>
      </c>
      <c r="AH18" s="3"/>
      <c r="AI18" s="3"/>
      <c r="AJ18" s="14">
        <f t="shared" si="13"/>
        <v>0</v>
      </c>
      <c r="AK18" s="14">
        <f t="shared" si="14"/>
        <v>0</v>
      </c>
      <c r="AL18" s="57"/>
      <c r="AM18" s="57"/>
      <c r="AN18" s="11">
        <f t="shared" si="15"/>
        <v>0</v>
      </c>
      <c r="AO18" s="14">
        <f t="shared" si="16"/>
        <v>0</v>
      </c>
      <c r="AP18" s="11"/>
      <c r="AQ18" s="11">
        <v>251203.1</v>
      </c>
      <c r="AR18" s="3"/>
      <c r="AS18" s="3"/>
      <c r="AT18" s="14">
        <f t="shared" si="17"/>
        <v>0</v>
      </c>
      <c r="AU18" s="14">
        <f t="shared" si="18"/>
        <v>0</v>
      </c>
      <c r="AV18" s="57"/>
      <c r="AW18" s="57"/>
      <c r="AX18" s="14">
        <f t="shared" si="19"/>
        <v>0</v>
      </c>
      <c r="AY18" s="14">
        <f t="shared" si="20"/>
        <v>0</v>
      </c>
      <c r="AZ18" s="11"/>
      <c r="BA18" s="11">
        <v>251203.1</v>
      </c>
      <c r="BB18" s="3"/>
      <c r="BC18" s="3"/>
      <c r="BD18" s="14">
        <f t="shared" si="21"/>
        <v>0</v>
      </c>
      <c r="BE18" s="14">
        <f t="shared" si="22"/>
        <v>0</v>
      </c>
      <c r="BF18" s="57"/>
      <c r="BG18" s="57"/>
      <c r="BH18" s="11">
        <f t="shared" si="23"/>
        <v>0</v>
      </c>
      <c r="BI18" s="14">
        <f t="shared" si="24"/>
        <v>0</v>
      </c>
      <c r="BJ18" s="11"/>
      <c r="BK18" s="11">
        <v>251203.1</v>
      </c>
      <c r="BL18" s="3"/>
      <c r="BM18" s="3"/>
      <c r="BN18" s="14">
        <f t="shared" si="25"/>
        <v>0</v>
      </c>
      <c r="BO18" s="14">
        <f t="shared" si="26"/>
        <v>0</v>
      </c>
      <c r="BP18" s="57"/>
      <c r="BQ18" s="57"/>
      <c r="BR18" s="11">
        <f t="shared" si="27"/>
        <v>0</v>
      </c>
      <c r="BS18" s="14">
        <f t="shared" si="28"/>
        <v>0</v>
      </c>
      <c r="BT18" s="11"/>
      <c r="BU18" s="11">
        <v>251203.1</v>
      </c>
      <c r="BV18" s="3"/>
      <c r="BW18" s="3"/>
      <c r="BX18" s="14">
        <f t="shared" si="29"/>
        <v>0</v>
      </c>
      <c r="BY18" s="14">
        <f t="shared" si="30"/>
        <v>0</v>
      </c>
      <c r="BZ18" s="57"/>
      <c r="CA18" s="57"/>
      <c r="CB18" s="11">
        <f t="shared" si="31"/>
        <v>0</v>
      </c>
      <c r="CC18" s="14">
        <f t="shared" si="32"/>
        <v>0</v>
      </c>
      <c r="CE18" s="11">
        <v>251203.1</v>
      </c>
      <c r="CF18" s="3"/>
      <c r="CG18" s="3"/>
      <c r="CH18" s="14">
        <f t="shared" si="33"/>
        <v>0</v>
      </c>
      <c r="CI18" s="14">
        <f t="shared" si="34"/>
        <v>0</v>
      </c>
      <c r="CJ18" s="57"/>
      <c r="CK18" s="57"/>
      <c r="CL18" s="11">
        <f t="shared" si="35"/>
        <v>0</v>
      </c>
      <c r="CM18" s="14">
        <f t="shared" si="36"/>
        <v>0</v>
      </c>
      <c r="CO18" s="11">
        <v>251203.1</v>
      </c>
      <c r="CP18" s="3"/>
      <c r="CQ18" s="3"/>
      <c r="CR18" s="14">
        <f t="shared" si="37"/>
        <v>0</v>
      </c>
      <c r="CS18" s="14">
        <f t="shared" si="38"/>
        <v>0</v>
      </c>
      <c r="CT18" s="57"/>
      <c r="CU18" s="57"/>
      <c r="CV18" s="11">
        <f t="shared" si="39"/>
        <v>0</v>
      </c>
      <c r="CW18" s="14">
        <f t="shared" si="40"/>
        <v>0</v>
      </c>
      <c r="CX18" s="11"/>
      <c r="CY18" s="11">
        <v>251203.1</v>
      </c>
      <c r="CZ18" s="3"/>
      <c r="DA18" s="3"/>
      <c r="DB18" s="14">
        <f t="shared" si="41"/>
        <v>0</v>
      </c>
      <c r="DC18" s="14">
        <f t="shared" si="42"/>
        <v>0</v>
      </c>
      <c r="DD18" s="57"/>
      <c r="DE18" s="57"/>
      <c r="DF18" s="11">
        <f t="shared" si="43"/>
        <v>0</v>
      </c>
      <c r="DG18" s="14">
        <f t="shared" si="44"/>
        <v>0</v>
      </c>
      <c r="DI18" s="11">
        <v>251203.1</v>
      </c>
      <c r="DJ18" s="3"/>
      <c r="DK18" s="3"/>
      <c r="DL18" s="14">
        <f t="shared" si="45"/>
        <v>0</v>
      </c>
      <c r="DM18" s="14">
        <f t="shared" si="46"/>
        <v>0</v>
      </c>
      <c r="DN18" s="57"/>
      <c r="DO18" s="57"/>
      <c r="DP18" s="11">
        <f t="shared" si="47"/>
        <v>0</v>
      </c>
      <c r="DQ18" s="14">
        <f t="shared" si="48"/>
        <v>0</v>
      </c>
      <c r="DR18" s="10"/>
      <c r="EW18" s="13"/>
      <c r="EX18" s="13"/>
      <c r="EY18" s="13"/>
      <c r="EZ18" s="13"/>
      <c r="FA18" s="13"/>
      <c r="FB18" s="13"/>
      <c r="FC18" s="13"/>
      <c r="FD18" s="13"/>
      <c r="FE18" s="13"/>
      <c r="FF18" s="13"/>
    </row>
    <row r="19" spans="1:162" ht="16.5" customHeight="1">
      <c r="A19" s="11">
        <f t="shared" si="0"/>
        <v>1</v>
      </c>
      <c r="B19" s="11"/>
      <c r="C19" s="11">
        <v>223921.9</v>
      </c>
      <c r="D19" s="3"/>
      <c r="E19" s="3"/>
      <c r="F19" s="14">
        <f t="shared" si="1"/>
        <v>0</v>
      </c>
      <c r="G19" s="14">
        <f t="shared" si="2"/>
        <v>0</v>
      </c>
      <c r="H19" s="1"/>
      <c r="I19" s="1"/>
      <c r="J19" s="11">
        <f t="shared" si="3"/>
        <v>0</v>
      </c>
      <c r="K19" s="14">
        <f t="shared" si="4"/>
        <v>0</v>
      </c>
      <c r="L19" s="11"/>
      <c r="M19" s="11">
        <v>223921.9</v>
      </c>
      <c r="N19" s="3"/>
      <c r="O19" s="3"/>
      <c r="P19" s="14">
        <f t="shared" si="5"/>
        <v>0</v>
      </c>
      <c r="Q19" s="14">
        <f t="shared" si="6"/>
        <v>0</v>
      </c>
      <c r="R19" s="1"/>
      <c r="S19" s="1"/>
      <c r="T19" s="11">
        <f t="shared" si="7"/>
        <v>0</v>
      </c>
      <c r="U19" s="14">
        <f t="shared" si="8"/>
        <v>0</v>
      </c>
      <c r="V19" s="14"/>
      <c r="W19" s="11">
        <v>223921.9</v>
      </c>
      <c r="X19" s="3"/>
      <c r="Y19" s="3"/>
      <c r="Z19" s="14">
        <f t="shared" si="9"/>
        <v>0</v>
      </c>
      <c r="AA19" s="14">
        <f t="shared" si="10"/>
        <v>0</v>
      </c>
      <c r="AB19" s="1"/>
      <c r="AC19" s="1"/>
      <c r="AD19" s="11">
        <f t="shared" si="11"/>
        <v>0</v>
      </c>
      <c r="AE19" s="14">
        <f t="shared" si="12"/>
        <v>0</v>
      </c>
      <c r="AF19" s="11"/>
      <c r="AG19" s="11">
        <v>223921.9</v>
      </c>
      <c r="AH19" s="3"/>
      <c r="AI19" s="3"/>
      <c r="AJ19" s="14">
        <f t="shared" si="13"/>
        <v>0</v>
      </c>
      <c r="AK19" s="14">
        <f t="shared" si="14"/>
        <v>0</v>
      </c>
      <c r="AL19" s="57"/>
      <c r="AM19" s="57"/>
      <c r="AN19" s="11">
        <f t="shared" si="15"/>
        <v>0</v>
      </c>
      <c r="AO19" s="14">
        <f t="shared" si="16"/>
        <v>0</v>
      </c>
      <c r="AP19" s="11"/>
      <c r="AQ19" s="11">
        <v>223921.9</v>
      </c>
      <c r="AR19" s="3"/>
      <c r="AS19" s="3"/>
      <c r="AT19" s="14">
        <f t="shared" si="17"/>
        <v>0</v>
      </c>
      <c r="AU19" s="14">
        <f t="shared" si="18"/>
        <v>0</v>
      </c>
      <c r="AV19" s="57"/>
      <c r="AW19" s="57"/>
      <c r="AX19" s="14">
        <f t="shared" si="19"/>
        <v>0</v>
      </c>
      <c r="AY19" s="14">
        <f t="shared" si="20"/>
        <v>0</v>
      </c>
      <c r="AZ19" s="11"/>
      <c r="BA19" s="11">
        <v>223921.9</v>
      </c>
      <c r="BB19" s="3"/>
      <c r="BC19" s="3"/>
      <c r="BD19" s="14">
        <f t="shared" si="21"/>
        <v>0</v>
      </c>
      <c r="BE19" s="14">
        <f t="shared" si="22"/>
        <v>0</v>
      </c>
      <c r="BF19" s="57"/>
      <c r="BG19" s="57"/>
      <c r="BH19" s="11">
        <f t="shared" si="23"/>
        <v>0</v>
      </c>
      <c r="BI19" s="14">
        <f t="shared" si="24"/>
        <v>0</v>
      </c>
      <c r="BJ19" s="11"/>
      <c r="BK19" s="11">
        <v>223921.9</v>
      </c>
      <c r="BL19" s="3"/>
      <c r="BM19" s="3"/>
      <c r="BN19" s="14">
        <f t="shared" si="25"/>
        <v>0</v>
      </c>
      <c r="BO19" s="14">
        <f t="shared" si="26"/>
        <v>0</v>
      </c>
      <c r="BP19" s="57"/>
      <c r="BQ19" s="57"/>
      <c r="BR19" s="11">
        <f t="shared" si="27"/>
        <v>0</v>
      </c>
      <c r="BS19" s="14">
        <f t="shared" si="28"/>
        <v>0</v>
      </c>
      <c r="BT19" s="11"/>
      <c r="BU19" s="11">
        <v>223921.9</v>
      </c>
      <c r="BV19" s="3"/>
      <c r="BW19" s="3"/>
      <c r="BX19" s="14">
        <f t="shared" si="29"/>
        <v>0</v>
      </c>
      <c r="BY19" s="14">
        <f t="shared" si="30"/>
        <v>0</v>
      </c>
      <c r="BZ19" s="57"/>
      <c r="CA19" s="57"/>
      <c r="CB19" s="11">
        <f t="shared" si="31"/>
        <v>0</v>
      </c>
      <c r="CC19" s="14">
        <f t="shared" si="32"/>
        <v>0</v>
      </c>
      <c r="CE19" s="11">
        <v>223921.9</v>
      </c>
      <c r="CF19" s="3"/>
      <c r="CG19" s="3"/>
      <c r="CH19" s="14">
        <f t="shared" si="33"/>
        <v>0</v>
      </c>
      <c r="CI19" s="14">
        <f t="shared" si="34"/>
        <v>0</v>
      </c>
      <c r="CJ19" s="57"/>
      <c r="CK19" s="57"/>
      <c r="CL19" s="11">
        <f t="shared" si="35"/>
        <v>0</v>
      </c>
      <c r="CM19" s="14">
        <f t="shared" si="36"/>
        <v>0</v>
      </c>
      <c r="CO19" s="11">
        <v>223921.9</v>
      </c>
      <c r="CP19" s="3"/>
      <c r="CQ19" s="3"/>
      <c r="CR19" s="14">
        <f t="shared" si="37"/>
        <v>0</v>
      </c>
      <c r="CS19" s="14">
        <f t="shared" si="38"/>
        <v>0</v>
      </c>
      <c r="CT19" s="57"/>
      <c r="CU19" s="57"/>
      <c r="CV19" s="11">
        <f t="shared" si="39"/>
        <v>0</v>
      </c>
      <c r="CW19" s="14">
        <f t="shared" si="40"/>
        <v>0</v>
      </c>
      <c r="CX19" s="11"/>
      <c r="CY19" s="11">
        <v>223921.9</v>
      </c>
      <c r="CZ19" s="3"/>
      <c r="DA19" s="3"/>
      <c r="DB19" s="14">
        <f t="shared" si="41"/>
        <v>0</v>
      </c>
      <c r="DC19" s="14">
        <f t="shared" si="42"/>
        <v>0</v>
      </c>
      <c r="DD19" s="57"/>
      <c r="DE19" s="57"/>
      <c r="DF19" s="11">
        <f t="shared" si="43"/>
        <v>0</v>
      </c>
      <c r="DG19" s="14">
        <f t="shared" si="44"/>
        <v>0</v>
      </c>
      <c r="DI19" s="11">
        <v>223921.9</v>
      </c>
      <c r="DJ19" s="3"/>
      <c r="DK19" s="3"/>
      <c r="DL19" s="14">
        <f t="shared" si="45"/>
        <v>0</v>
      </c>
      <c r="DM19" s="14">
        <f t="shared" si="46"/>
        <v>0</v>
      </c>
      <c r="DN19" s="57"/>
      <c r="DO19" s="57"/>
      <c r="DP19" s="11">
        <f t="shared" si="47"/>
        <v>0</v>
      </c>
      <c r="DQ19" s="14">
        <f t="shared" si="48"/>
        <v>0</v>
      </c>
      <c r="DR19" s="10"/>
      <c r="EW19" s="13"/>
      <c r="EX19" s="13"/>
      <c r="EY19" s="13"/>
      <c r="EZ19" s="13"/>
      <c r="FA19" s="13"/>
      <c r="FB19" s="13"/>
      <c r="FC19" s="13"/>
      <c r="FD19" s="13"/>
      <c r="FE19" s="13"/>
      <c r="FF19" s="13"/>
    </row>
    <row r="20" spans="1:162">
      <c r="A20" s="11">
        <f t="shared" si="0"/>
        <v>0</v>
      </c>
      <c r="B20" s="11"/>
      <c r="C20" s="11">
        <v>199546.9</v>
      </c>
      <c r="D20" s="3"/>
      <c r="E20" s="3"/>
      <c r="F20" s="14">
        <f t="shared" si="1"/>
        <v>0</v>
      </c>
      <c r="G20" s="14">
        <f t="shared" si="2"/>
        <v>0</v>
      </c>
      <c r="H20" s="1"/>
      <c r="I20" s="1"/>
      <c r="J20" s="11">
        <f t="shared" si="3"/>
        <v>0</v>
      </c>
      <c r="K20" s="14">
        <f t="shared" si="4"/>
        <v>0</v>
      </c>
      <c r="L20" s="11"/>
      <c r="M20" s="11">
        <v>199546.9</v>
      </c>
      <c r="N20" s="3"/>
      <c r="O20" s="3"/>
      <c r="P20" s="14">
        <f t="shared" si="5"/>
        <v>0</v>
      </c>
      <c r="Q20" s="14">
        <f t="shared" si="6"/>
        <v>0</v>
      </c>
      <c r="R20" s="1"/>
      <c r="S20" s="1"/>
      <c r="T20" s="11">
        <f t="shared" si="7"/>
        <v>0</v>
      </c>
      <c r="U20" s="14">
        <f t="shared" si="8"/>
        <v>0</v>
      </c>
      <c r="V20" s="14"/>
      <c r="W20" s="11">
        <v>199546.9</v>
      </c>
      <c r="X20" s="3"/>
      <c r="Y20" s="3"/>
      <c r="Z20" s="14">
        <f t="shared" si="9"/>
        <v>0</v>
      </c>
      <c r="AA20" s="14">
        <f t="shared" si="10"/>
        <v>0</v>
      </c>
      <c r="AB20" s="1"/>
      <c r="AC20" s="1"/>
      <c r="AD20" s="11">
        <f t="shared" si="11"/>
        <v>0</v>
      </c>
      <c r="AE20" s="14">
        <f t="shared" si="12"/>
        <v>0</v>
      </c>
      <c r="AF20" s="11"/>
      <c r="AG20" s="11">
        <v>199546.9</v>
      </c>
      <c r="AH20" s="3"/>
      <c r="AI20" s="3"/>
      <c r="AJ20" s="14">
        <f t="shared" si="13"/>
        <v>0</v>
      </c>
      <c r="AK20" s="14">
        <f t="shared" si="14"/>
        <v>0</v>
      </c>
      <c r="AL20" s="57"/>
      <c r="AM20" s="57"/>
      <c r="AN20" s="11">
        <f t="shared" si="15"/>
        <v>0</v>
      </c>
      <c r="AO20" s="14">
        <f t="shared" si="16"/>
        <v>0</v>
      </c>
      <c r="AP20" s="11"/>
      <c r="AQ20" s="11">
        <v>199546.9</v>
      </c>
      <c r="AR20" s="3"/>
      <c r="AS20" s="3"/>
      <c r="AT20" s="14">
        <f t="shared" si="17"/>
        <v>0</v>
      </c>
      <c r="AU20" s="14">
        <f t="shared" si="18"/>
        <v>0</v>
      </c>
      <c r="AV20" s="57"/>
      <c r="AW20" s="57"/>
      <c r="AX20" s="14">
        <f t="shared" si="19"/>
        <v>0</v>
      </c>
      <c r="AY20" s="14">
        <f t="shared" si="20"/>
        <v>0</v>
      </c>
      <c r="AZ20" s="11"/>
      <c r="BA20" s="11">
        <v>199546.9</v>
      </c>
      <c r="BB20" s="3"/>
      <c r="BC20" s="3"/>
      <c r="BD20" s="14">
        <f t="shared" si="21"/>
        <v>0</v>
      </c>
      <c r="BE20" s="14">
        <f t="shared" si="22"/>
        <v>0</v>
      </c>
      <c r="BF20" s="57"/>
      <c r="BG20" s="57"/>
      <c r="BH20" s="11">
        <f t="shared" si="23"/>
        <v>0</v>
      </c>
      <c r="BI20" s="14">
        <f t="shared" si="24"/>
        <v>0</v>
      </c>
      <c r="BJ20" s="11"/>
      <c r="BK20" s="11">
        <v>199546.9</v>
      </c>
      <c r="BL20" s="3"/>
      <c r="BM20" s="3"/>
      <c r="BN20" s="14">
        <f t="shared" si="25"/>
        <v>0</v>
      </c>
      <c r="BO20" s="14">
        <f t="shared" si="26"/>
        <v>0</v>
      </c>
      <c r="BP20" s="57"/>
      <c r="BQ20" s="57"/>
      <c r="BR20" s="11">
        <f t="shared" si="27"/>
        <v>0</v>
      </c>
      <c r="BS20" s="14">
        <f t="shared" si="28"/>
        <v>0</v>
      </c>
      <c r="BT20" s="11"/>
      <c r="BU20" s="11">
        <v>199546.9</v>
      </c>
      <c r="BV20" s="3"/>
      <c r="BW20" s="3"/>
      <c r="BX20" s="14">
        <f t="shared" si="29"/>
        <v>0</v>
      </c>
      <c r="BY20" s="14">
        <f t="shared" si="30"/>
        <v>0</v>
      </c>
      <c r="BZ20" s="57"/>
      <c r="CA20" s="57"/>
      <c r="CB20" s="11">
        <f t="shared" si="31"/>
        <v>0</v>
      </c>
      <c r="CC20" s="14">
        <f t="shared" si="32"/>
        <v>0</v>
      </c>
      <c r="CE20" s="11">
        <v>199546.9</v>
      </c>
      <c r="CF20" s="3"/>
      <c r="CG20" s="3"/>
      <c r="CH20" s="14">
        <f t="shared" si="33"/>
        <v>0</v>
      </c>
      <c r="CI20" s="14">
        <f t="shared" si="34"/>
        <v>0</v>
      </c>
      <c r="CJ20" s="57"/>
      <c r="CK20" s="57"/>
      <c r="CL20" s="11">
        <f t="shared" si="35"/>
        <v>0</v>
      </c>
      <c r="CM20" s="14">
        <f t="shared" si="36"/>
        <v>0</v>
      </c>
      <c r="CO20" s="11">
        <v>199546.9</v>
      </c>
      <c r="CP20" s="3"/>
      <c r="CQ20" s="3"/>
      <c r="CR20" s="14">
        <f t="shared" si="37"/>
        <v>0</v>
      </c>
      <c r="CS20" s="14">
        <f t="shared" si="38"/>
        <v>0</v>
      </c>
      <c r="CT20" s="57"/>
      <c r="CU20" s="57"/>
      <c r="CV20" s="11">
        <f t="shared" si="39"/>
        <v>0</v>
      </c>
      <c r="CW20" s="14">
        <f t="shared" si="40"/>
        <v>0</v>
      </c>
      <c r="CX20" s="11"/>
      <c r="CY20" s="11">
        <v>199546.9</v>
      </c>
      <c r="CZ20" s="3"/>
      <c r="DA20" s="3"/>
      <c r="DB20" s="14">
        <f t="shared" si="41"/>
        <v>0</v>
      </c>
      <c r="DC20" s="14">
        <f t="shared" si="42"/>
        <v>0</v>
      </c>
      <c r="DD20" s="57"/>
      <c r="DE20" s="57"/>
      <c r="DF20" s="11">
        <f t="shared" si="43"/>
        <v>0</v>
      </c>
      <c r="DG20" s="14">
        <f t="shared" si="44"/>
        <v>0</v>
      </c>
      <c r="DI20" s="11">
        <v>199546.9</v>
      </c>
      <c r="DJ20" s="3"/>
      <c r="DK20" s="3"/>
      <c r="DL20" s="14">
        <f t="shared" si="45"/>
        <v>0</v>
      </c>
      <c r="DM20" s="14">
        <f t="shared" si="46"/>
        <v>0</v>
      </c>
      <c r="DN20" s="57"/>
      <c r="DO20" s="57"/>
      <c r="DP20" s="11">
        <f t="shared" si="47"/>
        <v>0</v>
      </c>
      <c r="DQ20" s="14">
        <f t="shared" si="48"/>
        <v>0</v>
      </c>
      <c r="DR20" s="10"/>
      <c r="EW20" s="13"/>
      <c r="EX20" s="13"/>
      <c r="EY20" s="13"/>
      <c r="EZ20" s="13"/>
      <c r="FA20" s="13"/>
      <c r="FB20" s="13"/>
      <c r="FC20" s="13"/>
      <c r="FD20" s="13"/>
      <c r="FE20" s="13"/>
      <c r="FF20" s="13"/>
    </row>
    <row r="21" spans="1:162" ht="16.5" customHeight="1">
      <c r="A21" s="11">
        <f t="shared" si="0"/>
        <v>1</v>
      </c>
      <c r="B21" s="11"/>
      <c r="C21" s="11">
        <v>177890.6</v>
      </c>
      <c r="D21" s="3"/>
      <c r="E21" s="3"/>
      <c r="F21" s="14">
        <f t="shared" si="1"/>
        <v>0</v>
      </c>
      <c r="G21" s="14">
        <f t="shared" si="2"/>
        <v>0</v>
      </c>
      <c r="H21" s="1"/>
      <c r="I21" s="1"/>
      <c r="J21" s="11">
        <f t="shared" si="3"/>
        <v>0</v>
      </c>
      <c r="K21" s="14">
        <f t="shared" si="4"/>
        <v>0</v>
      </c>
      <c r="L21" s="11"/>
      <c r="M21" s="11">
        <v>177890.6</v>
      </c>
      <c r="N21" s="3"/>
      <c r="O21" s="3"/>
      <c r="P21" s="14">
        <f t="shared" si="5"/>
        <v>0</v>
      </c>
      <c r="Q21" s="14">
        <f t="shared" si="6"/>
        <v>0</v>
      </c>
      <c r="R21" s="1"/>
      <c r="S21" s="1"/>
      <c r="T21" s="11">
        <f t="shared" si="7"/>
        <v>0</v>
      </c>
      <c r="U21" s="14">
        <f t="shared" si="8"/>
        <v>0</v>
      </c>
      <c r="V21" s="14"/>
      <c r="W21" s="11">
        <v>177890.6</v>
      </c>
      <c r="X21" s="3"/>
      <c r="Y21" s="3"/>
      <c r="Z21" s="14">
        <f t="shared" si="9"/>
        <v>0</v>
      </c>
      <c r="AA21" s="14">
        <f t="shared" si="10"/>
        <v>0</v>
      </c>
      <c r="AB21" s="1"/>
      <c r="AC21" s="1"/>
      <c r="AD21" s="11">
        <f t="shared" si="11"/>
        <v>0</v>
      </c>
      <c r="AE21" s="14">
        <f t="shared" si="12"/>
        <v>0</v>
      </c>
      <c r="AF21" s="11"/>
      <c r="AG21" s="11">
        <v>177890.6</v>
      </c>
      <c r="AH21" s="3"/>
      <c r="AI21" s="3"/>
      <c r="AJ21" s="14">
        <f t="shared" si="13"/>
        <v>0</v>
      </c>
      <c r="AK21" s="14">
        <f t="shared" si="14"/>
        <v>0</v>
      </c>
      <c r="AL21" s="57"/>
      <c r="AM21" s="57"/>
      <c r="AN21" s="11">
        <f t="shared" si="15"/>
        <v>0</v>
      </c>
      <c r="AO21" s="14">
        <f t="shared" si="16"/>
        <v>0</v>
      </c>
      <c r="AP21" s="11"/>
      <c r="AQ21" s="11">
        <v>177890.6</v>
      </c>
      <c r="AR21" s="3"/>
      <c r="AS21" s="3"/>
      <c r="AT21" s="14">
        <f t="shared" si="17"/>
        <v>0</v>
      </c>
      <c r="AU21" s="14">
        <f t="shared" si="18"/>
        <v>0</v>
      </c>
      <c r="AV21" s="57"/>
      <c r="AW21" s="57"/>
      <c r="AX21" s="14">
        <f t="shared" si="19"/>
        <v>0</v>
      </c>
      <c r="AY21" s="14">
        <f t="shared" si="20"/>
        <v>0</v>
      </c>
      <c r="AZ21" s="11"/>
      <c r="BA21" s="11">
        <v>177890.6</v>
      </c>
      <c r="BB21" s="3"/>
      <c r="BC21" s="3"/>
      <c r="BD21" s="14">
        <f t="shared" si="21"/>
        <v>0</v>
      </c>
      <c r="BE21" s="14">
        <f t="shared" si="22"/>
        <v>0</v>
      </c>
      <c r="BF21" s="57"/>
      <c r="BG21" s="57"/>
      <c r="BH21" s="11">
        <f t="shared" si="23"/>
        <v>0</v>
      </c>
      <c r="BI21" s="14">
        <f t="shared" si="24"/>
        <v>0</v>
      </c>
      <c r="BJ21" s="11"/>
      <c r="BK21" s="11">
        <v>177890.6</v>
      </c>
      <c r="BL21" s="3"/>
      <c r="BM21" s="3"/>
      <c r="BN21" s="14">
        <f t="shared" si="25"/>
        <v>0</v>
      </c>
      <c r="BO21" s="14">
        <f t="shared" si="26"/>
        <v>0</v>
      </c>
      <c r="BP21" s="57"/>
      <c r="BQ21" s="57"/>
      <c r="BR21" s="11">
        <f t="shared" si="27"/>
        <v>0</v>
      </c>
      <c r="BS21" s="14">
        <f t="shared" si="28"/>
        <v>0</v>
      </c>
      <c r="BT21" s="11"/>
      <c r="BU21" s="11">
        <v>177890.6</v>
      </c>
      <c r="BV21" s="3"/>
      <c r="BW21" s="3"/>
      <c r="BX21" s="14">
        <f t="shared" si="29"/>
        <v>0</v>
      </c>
      <c r="BY21" s="14">
        <f t="shared" si="30"/>
        <v>0</v>
      </c>
      <c r="BZ21" s="57"/>
      <c r="CA21" s="57"/>
      <c r="CB21" s="11">
        <f t="shared" si="31"/>
        <v>0</v>
      </c>
      <c r="CC21" s="14">
        <f t="shared" si="32"/>
        <v>0</v>
      </c>
      <c r="CE21" s="11">
        <v>177890.6</v>
      </c>
      <c r="CF21" s="3"/>
      <c r="CG21" s="3"/>
      <c r="CH21" s="14">
        <f t="shared" si="33"/>
        <v>0</v>
      </c>
      <c r="CI21" s="14">
        <f t="shared" si="34"/>
        <v>0</v>
      </c>
      <c r="CJ21" s="57"/>
      <c r="CK21" s="57"/>
      <c r="CL21" s="11">
        <f t="shared" si="35"/>
        <v>0</v>
      </c>
      <c r="CM21" s="14">
        <f t="shared" si="36"/>
        <v>0</v>
      </c>
      <c r="CO21" s="11">
        <v>177890.6</v>
      </c>
      <c r="CP21" s="3"/>
      <c r="CQ21" s="3"/>
      <c r="CR21" s="14">
        <f t="shared" si="37"/>
        <v>0</v>
      </c>
      <c r="CS21" s="14">
        <f t="shared" si="38"/>
        <v>0</v>
      </c>
      <c r="CT21" s="57"/>
      <c r="CU21" s="57"/>
      <c r="CV21" s="11">
        <f t="shared" si="39"/>
        <v>0</v>
      </c>
      <c r="CW21" s="14">
        <f t="shared" si="40"/>
        <v>0</v>
      </c>
      <c r="CX21" s="11"/>
      <c r="CY21" s="11">
        <v>177890.6</v>
      </c>
      <c r="CZ21" s="3"/>
      <c r="DA21" s="3"/>
      <c r="DB21" s="14">
        <f t="shared" si="41"/>
        <v>0</v>
      </c>
      <c r="DC21" s="14">
        <f t="shared" si="42"/>
        <v>0</v>
      </c>
      <c r="DD21" s="57"/>
      <c r="DE21" s="57"/>
      <c r="DF21" s="11">
        <f t="shared" si="43"/>
        <v>0</v>
      </c>
      <c r="DG21" s="14">
        <f t="shared" si="44"/>
        <v>0</v>
      </c>
      <c r="DI21" s="11">
        <v>177890.6</v>
      </c>
      <c r="DJ21" s="3"/>
      <c r="DK21" s="3"/>
      <c r="DL21" s="14">
        <f t="shared" si="45"/>
        <v>0</v>
      </c>
      <c r="DM21" s="14">
        <f t="shared" si="46"/>
        <v>0</v>
      </c>
      <c r="DN21" s="57"/>
      <c r="DO21" s="57"/>
      <c r="DP21" s="11">
        <f t="shared" si="47"/>
        <v>0</v>
      </c>
      <c r="DQ21" s="14">
        <f t="shared" si="48"/>
        <v>0</v>
      </c>
      <c r="DR21" s="10"/>
      <c r="EW21" s="13"/>
      <c r="EX21" s="13"/>
      <c r="EY21" s="13"/>
      <c r="EZ21" s="13"/>
      <c r="FA21" s="13"/>
      <c r="FB21" s="13"/>
      <c r="FC21" s="13"/>
      <c r="FD21" s="13"/>
      <c r="FE21" s="13"/>
      <c r="FF21" s="13"/>
    </row>
    <row r="22" spans="1:162">
      <c r="A22" s="11">
        <f t="shared" si="0"/>
        <v>0</v>
      </c>
      <c r="B22" s="11"/>
      <c r="C22" s="11">
        <v>158578.1</v>
      </c>
      <c r="D22" s="3"/>
      <c r="E22" s="3"/>
      <c r="F22" s="14">
        <f t="shared" si="1"/>
        <v>0</v>
      </c>
      <c r="G22" s="14">
        <f t="shared" si="2"/>
        <v>0</v>
      </c>
      <c r="H22" s="1"/>
      <c r="I22" s="1"/>
      <c r="J22" s="11">
        <f t="shared" si="3"/>
        <v>0</v>
      </c>
      <c r="K22" s="14">
        <f t="shared" si="4"/>
        <v>0</v>
      </c>
      <c r="L22" s="11"/>
      <c r="M22" s="11">
        <v>158578.1</v>
      </c>
      <c r="N22" s="3"/>
      <c r="O22" s="3"/>
      <c r="P22" s="14">
        <f t="shared" si="5"/>
        <v>0</v>
      </c>
      <c r="Q22" s="14">
        <f t="shared" si="6"/>
        <v>0</v>
      </c>
      <c r="R22" s="1"/>
      <c r="S22" s="1"/>
      <c r="T22" s="11">
        <f t="shared" si="7"/>
        <v>0</v>
      </c>
      <c r="U22" s="14">
        <f t="shared" si="8"/>
        <v>0</v>
      </c>
      <c r="V22" s="14"/>
      <c r="W22" s="11">
        <v>158578.1</v>
      </c>
      <c r="X22" s="3"/>
      <c r="Y22" s="3"/>
      <c r="Z22" s="14">
        <f t="shared" si="9"/>
        <v>0</v>
      </c>
      <c r="AA22" s="14">
        <f t="shared" si="10"/>
        <v>0</v>
      </c>
      <c r="AB22" s="1"/>
      <c r="AC22" s="1"/>
      <c r="AD22" s="11">
        <f t="shared" si="11"/>
        <v>0</v>
      </c>
      <c r="AE22" s="14">
        <f t="shared" si="12"/>
        <v>0</v>
      </c>
      <c r="AF22" s="11"/>
      <c r="AG22" s="11">
        <v>158578.1</v>
      </c>
      <c r="AH22" s="3"/>
      <c r="AI22" s="3"/>
      <c r="AJ22" s="14">
        <f t="shared" si="13"/>
        <v>0</v>
      </c>
      <c r="AK22" s="14">
        <f t="shared" si="14"/>
        <v>0</v>
      </c>
      <c r="AL22" s="57"/>
      <c r="AM22" s="57"/>
      <c r="AN22" s="11">
        <f t="shared" si="15"/>
        <v>0</v>
      </c>
      <c r="AO22" s="14">
        <f t="shared" si="16"/>
        <v>0</v>
      </c>
      <c r="AP22" s="11"/>
      <c r="AQ22" s="11">
        <v>158578.1</v>
      </c>
      <c r="AR22" s="3"/>
      <c r="AS22" s="3"/>
      <c r="AT22" s="14">
        <f t="shared" si="17"/>
        <v>0</v>
      </c>
      <c r="AU22" s="14">
        <f t="shared" si="18"/>
        <v>0</v>
      </c>
      <c r="AV22" s="57"/>
      <c r="AW22" s="57"/>
      <c r="AX22" s="14">
        <f t="shared" si="19"/>
        <v>0</v>
      </c>
      <c r="AY22" s="14">
        <f t="shared" si="20"/>
        <v>0</v>
      </c>
      <c r="AZ22" s="11"/>
      <c r="BA22" s="11">
        <v>158578.1</v>
      </c>
      <c r="BB22" s="3"/>
      <c r="BC22" s="3"/>
      <c r="BD22" s="14">
        <f t="shared" si="21"/>
        <v>0</v>
      </c>
      <c r="BE22" s="14">
        <f t="shared" si="22"/>
        <v>0</v>
      </c>
      <c r="BF22" s="57"/>
      <c r="BG22" s="57"/>
      <c r="BH22" s="11">
        <f t="shared" si="23"/>
        <v>0</v>
      </c>
      <c r="BI22" s="14">
        <f t="shared" si="24"/>
        <v>0</v>
      </c>
      <c r="BJ22" s="11"/>
      <c r="BK22" s="11">
        <v>158578.1</v>
      </c>
      <c r="BL22" s="3"/>
      <c r="BM22" s="3"/>
      <c r="BN22" s="14">
        <f t="shared" si="25"/>
        <v>0</v>
      </c>
      <c r="BO22" s="14">
        <f t="shared" si="26"/>
        <v>0</v>
      </c>
      <c r="BP22" s="57"/>
      <c r="BQ22" s="57"/>
      <c r="BR22" s="11">
        <f t="shared" si="27"/>
        <v>0</v>
      </c>
      <c r="BS22" s="14">
        <f t="shared" si="28"/>
        <v>0</v>
      </c>
      <c r="BT22" s="11"/>
      <c r="BU22" s="11">
        <v>158578.1</v>
      </c>
      <c r="BV22" s="3"/>
      <c r="BW22" s="3"/>
      <c r="BX22" s="14">
        <f t="shared" si="29"/>
        <v>0</v>
      </c>
      <c r="BY22" s="14">
        <f t="shared" si="30"/>
        <v>0</v>
      </c>
      <c r="BZ22" s="57"/>
      <c r="CA22" s="57"/>
      <c r="CB22" s="11">
        <f t="shared" si="31"/>
        <v>0</v>
      </c>
      <c r="CC22" s="14">
        <f t="shared" si="32"/>
        <v>0</v>
      </c>
      <c r="CE22" s="11">
        <v>158578.1</v>
      </c>
      <c r="CF22" s="3"/>
      <c r="CG22" s="3"/>
      <c r="CH22" s="14">
        <f t="shared" si="33"/>
        <v>0</v>
      </c>
      <c r="CI22" s="14">
        <f t="shared" si="34"/>
        <v>0</v>
      </c>
      <c r="CJ22" s="57"/>
      <c r="CK22" s="57"/>
      <c r="CL22" s="11">
        <f t="shared" si="35"/>
        <v>0</v>
      </c>
      <c r="CM22" s="14">
        <f t="shared" si="36"/>
        <v>0</v>
      </c>
      <c r="CO22" s="11">
        <v>158578.1</v>
      </c>
      <c r="CP22" s="3"/>
      <c r="CQ22" s="3"/>
      <c r="CR22" s="14">
        <f t="shared" si="37"/>
        <v>0</v>
      </c>
      <c r="CS22" s="14">
        <f t="shared" si="38"/>
        <v>0</v>
      </c>
      <c r="CT22" s="57"/>
      <c r="CU22" s="57"/>
      <c r="CV22" s="11">
        <f t="shared" si="39"/>
        <v>0</v>
      </c>
      <c r="CW22" s="14">
        <f t="shared" si="40"/>
        <v>0</v>
      </c>
      <c r="CX22" s="11"/>
      <c r="CY22" s="11">
        <v>158578.1</v>
      </c>
      <c r="CZ22" s="3"/>
      <c r="DA22" s="3"/>
      <c r="DB22" s="14">
        <f t="shared" si="41"/>
        <v>0</v>
      </c>
      <c r="DC22" s="14">
        <f t="shared" si="42"/>
        <v>0</v>
      </c>
      <c r="DD22" s="57"/>
      <c r="DE22" s="57"/>
      <c r="DF22" s="11">
        <f t="shared" si="43"/>
        <v>0</v>
      </c>
      <c r="DG22" s="14">
        <f t="shared" si="44"/>
        <v>0</v>
      </c>
      <c r="DI22" s="11">
        <v>158578.1</v>
      </c>
      <c r="DJ22" s="3"/>
      <c r="DK22" s="3"/>
      <c r="DL22" s="14">
        <f t="shared" si="45"/>
        <v>0</v>
      </c>
      <c r="DM22" s="14">
        <f t="shared" si="46"/>
        <v>0</v>
      </c>
      <c r="DN22" s="57"/>
      <c r="DO22" s="57"/>
      <c r="DP22" s="11">
        <f t="shared" si="47"/>
        <v>0</v>
      </c>
      <c r="DQ22" s="14">
        <f t="shared" si="48"/>
        <v>0</v>
      </c>
      <c r="DR22" s="10"/>
      <c r="EW22" s="13"/>
      <c r="EX22" s="13"/>
      <c r="EY22" s="13"/>
      <c r="EZ22" s="13"/>
      <c r="FA22" s="13"/>
      <c r="FB22" s="13"/>
      <c r="FC22" s="13"/>
      <c r="FD22" s="13"/>
      <c r="FE22" s="13"/>
      <c r="FF22" s="13"/>
    </row>
    <row r="23" spans="1:162" ht="16.5" customHeight="1">
      <c r="A23" s="11">
        <f t="shared" si="0"/>
        <v>1</v>
      </c>
      <c r="B23" s="11"/>
      <c r="C23" s="11">
        <v>141328.1</v>
      </c>
      <c r="D23" s="3"/>
      <c r="E23" s="3"/>
      <c r="F23" s="14">
        <f t="shared" si="1"/>
        <v>0</v>
      </c>
      <c r="G23" s="14">
        <f t="shared" si="2"/>
        <v>0</v>
      </c>
      <c r="H23" s="1"/>
      <c r="I23" s="1"/>
      <c r="J23" s="11">
        <f t="shared" si="3"/>
        <v>0</v>
      </c>
      <c r="K23" s="14">
        <f t="shared" si="4"/>
        <v>0</v>
      </c>
      <c r="L23" s="11"/>
      <c r="M23" s="11">
        <v>141328.1</v>
      </c>
      <c r="N23" s="3"/>
      <c r="O23" s="3"/>
      <c r="P23" s="14">
        <f t="shared" si="5"/>
        <v>0</v>
      </c>
      <c r="Q23" s="14">
        <f t="shared" si="6"/>
        <v>0</v>
      </c>
      <c r="R23" s="1"/>
      <c r="S23" s="1"/>
      <c r="T23" s="11">
        <f t="shared" si="7"/>
        <v>0</v>
      </c>
      <c r="U23" s="14">
        <f t="shared" si="8"/>
        <v>0</v>
      </c>
      <c r="V23" s="14"/>
      <c r="W23" s="11">
        <v>141328.1</v>
      </c>
      <c r="X23" s="3"/>
      <c r="Y23" s="3"/>
      <c r="Z23" s="14">
        <f t="shared" si="9"/>
        <v>0</v>
      </c>
      <c r="AA23" s="14">
        <f t="shared" si="10"/>
        <v>0</v>
      </c>
      <c r="AB23" s="1"/>
      <c r="AC23" s="1"/>
      <c r="AD23" s="11">
        <f t="shared" si="11"/>
        <v>0</v>
      </c>
      <c r="AE23" s="14">
        <f t="shared" si="12"/>
        <v>0</v>
      </c>
      <c r="AF23" s="11"/>
      <c r="AG23" s="11">
        <v>141328.1</v>
      </c>
      <c r="AH23" s="3"/>
      <c r="AI23" s="3"/>
      <c r="AJ23" s="14">
        <f t="shared" si="13"/>
        <v>0</v>
      </c>
      <c r="AK23" s="14">
        <f t="shared" si="14"/>
        <v>0</v>
      </c>
      <c r="AL23" s="57"/>
      <c r="AM23" s="57"/>
      <c r="AN23" s="11">
        <f t="shared" si="15"/>
        <v>0</v>
      </c>
      <c r="AO23" s="14">
        <f t="shared" si="16"/>
        <v>0</v>
      </c>
      <c r="AP23" s="11"/>
      <c r="AQ23" s="11">
        <v>141328.1</v>
      </c>
      <c r="AR23" s="3"/>
      <c r="AS23" s="3"/>
      <c r="AT23" s="14">
        <f t="shared" si="17"/>
        <v>0</v>
      </c>
      <c r="AU23" s="14">
        <f t="shared" si="18"/>
        <v>0</v>
      </c>
      <c r="AV23" s="57"/>
      <c r="AW23" s="57"/>
      <c r="AX23" s="14">
        <f t="shared" si="19"/>
        <v>0</v>
      </c>
      <c r="AY23" s="14">
        <f t="shared" si="20"/>
        <v>0</v>
      </c>
      <c r="AZ23" s="11"/>
      <c r="BA23" s="11">
        <v>141328.1</v>
      </c>
      <c r="BB23" s="3"/>
      <c r="BC23" s="3"/>
      <c r="BD23" s="14">
        <f t="shared" si="21"/>
        <v>0</v>
      </c>
      <c r="BE23" s="14">
        <f t="shared" si="22"/>
        <v>0</v>
      </c>
      <c r="BF23" s="57"/>
      <c r="BG23" s="57"/>
      <c r="BH23" s="11">
        <f t="shared" si="23"/>
        <v>0</v>
      </c>
      <c r="BI23" s="14">
        <f t="shared" si="24"/>
        <v>0</v>
      </c>
      <c r="BJ23" s="11"/>
      <c r="BK23" s="11">
        <v>141328.1</v>
      </c>
      <c r="BL23" s="3"/>
      <c r="BM23" s="3"/>
      <c r="BN23" s="14">
        <f t="shared" si="25"/>
        <v>0</v>
      </c>
      <c r="BO23" s="14">
        <f t="shared" si="26"/>
        <v>0</v>
      </c>
      <c r="BP23" s="57"/>
      <c r="BQ23" s="57"/>
      <c r="BR23" s="11">
        <f t="shared" si="27"/>
        <v>0</v>
      </c>
      <c r="BS23" s="14">
        <f t="shared" si="28"/>
        <v>0</v>
      </c>
      <c r="BT23" s="11"/>
      <c r="BU23" s="11">
        <v>141328.1</v>
      </c>
      <c r="BV23" s="3"/>
      <c r="BW23" s="3"/>
      <c r="BX23" s="14">
        <f t="shared" si="29"/>
        <v>0</v>
      </c>
      <c r="BY23" s="14">
        <f t="shared" si="30"/>
        <v>0</v>
      </c>
      <c r="BZ23" s="57"/>
      <c r="CA23" s="57"/>
      <c r="CB23" s="11">
        <f t="shared" si="31"/>
        <v>0</v>
      </c>
      <c r="CC23" s="14">
        <f t="shared" si="32"/>
        <v>0</v>
      </c>
      <c r="CE23" s="11">
        <v>141328.1</v>
      </c>
      <c r="CF23" s="3"/>
      <c r="CG23" s="3"/>
      <c r="CH23" s="14">
        <f t="shared" si="33"/>
        <v>0</v>
      </c>
      <c r="CI23" s="14">
        <f t="shared" si="34"/>
        <v>0</v>
      </c>
      <c r="CJ23" s="57"/>
      <c r="CK23" s="57"/>
      <c r="CL23" s="11">
        <f t="shared" si="35"/>
        <v>0</v>
      </c>
      <c r="CM23" s="14">
        <f t="shared" si="36"/>
        <v>0</v>
      </c>
      <c r="CO23" s="11">
        <v>141328.1</v>
      </c>
      <c r="CP23" s="3"/>
      <c r="CQ23" s="3"/>
      <c r="CR23" s="14">
        <f t="shared" si="37"/>
        <v>0</v>
      </c>
      <c r="CS23" s="14">
        <f t="shared" si="38"/>
        <v>0</v>
      </c>
      <c r="CT23" s="57"/>
      <c r="CU23" s="57"/>
      <c r="CV23" s="11">
        <f t="shared" si="39"/>
        <v>0</v>
      </c>
      <c r="CW23" s="14">
        <f t="shared" si="40"/>
        <v>0</v>
      </c>
      <c r="CX23" s="11"/>
      <c r="CY23" s="11">
        <v>141328.1</v>
      </c>
      <c r="CZ23" s="3"/>
      <c r="DA23" s="3"/>
      <c r="DB23" s="14">
        <f t="shared" si="41"/>
        <v>0</v>
      </c>
      <c r="DC23" s="14">
        <f t="shared" si="42"/>
        <v>0</v>
      </c>
      <c r="DD23" s="57"/>
      <c r="DE23" s="57"/>
      <c r="DF23" s="11">
        <f t="shared" si="43"/>
        <v>0</v>
      </c>
      <c r="DG23" s="14">
        <f t="shared" si="44"/>
        <v>0</v>
      </c>
      <c r="DI23" s="11">
        <v>141328.1</v>
      </c>
      <c r="DJ23" s="3"/>
      <c r="DK23" s="3"/>
      <c r="DL23" s="14">
        <f t="shared" si="45"/>
        <v>0</v>
      </c>
      <c r="DM23" s="14">
        <f t="shared" si="46"/>
        <v>0</v>
      </c>
      <c r="DN23" s="57"/>
      <c r="DO23" s="57"/>
      <c r="DP23" s="11">
        <f t="shared" si="47"/>
        <v>0</v>
      </c>
      <c r="DQ23" s="14">
        <f t="shared" si="48"/>
        <v>0</v>
      </c>
      <c r="DR23" s="10"/>
      <c r="EW23" s="13"/>
      <c r="EX23" s="13"/>
      <c r="EY23" s="13"/>
      <c r="EZ23" s="13"/>
      <c r="FA23" s="13"/>
      <c r="FB23" s="13"/>
      <c r="FC23" s="13"/>
      <c r="FD23" s="13"/>
      <c r="FE23" s="13"/>
      <c r="FF23" s="13"/>
    </row>
    <row r="24" spans="1:162">
      <c r="A24" s="11">
        <f t="shared" si="0"/>
        <v>0</v>
      </c>
      <c r="B24" s="11"/>
      <c r="C24" s="11">
        <v>125953.1</v>
      </c>
      <c r="D24" s="3"/>
      <c r="E24" s="3"/>
      <c r="F24" s="14">
        <f t="shared" si="1"/>
        <v>0</v>
      </c>
      <c r="G24" s="14">
        <f t="shared" si="2"/>
        <v>0</v>
      </c>
      <c r="H24" s="1"/>
      <c r="I24" s="1"/>
      <c r="J24" s="11">
        <f t="shared" si="3"/>
        <v>0</v>
      </c>
      <c r="K24" s="14">
        <f t="shared" si="4"/>
        <v>0</v>
      </c>
      <c r="L24" s="11"/>
      <c r="M24" s="11">
        <v>125953.1</v>
      </c>
      <c r="N24" s="3"/>
      <c r="O24" s="3"/>
      <c r="P24" s="14">
        <f t="shared" si="5"/>
        <v>0</v>
      </c>
      <c r="Q24" s="14">
        <f t="shared" si="6"/>
        <v>0</v>
      </c>
      <c r="R24" s="1"/>
      <c r="S24" s="1"/>
      <c r="T24" s="11">
        <f t="shared" si="7"/>
        <v>0</v>
      </c>
      <c r="U24" s="14">
        <f t="shared" si="8"/>
        <v>0</v>
      </c>
      <c r="V24" s="14"/>
      <c r="W24" s="11">
        <v>125953.1</v>
      </c>
      <c r="X24" s="3"/>
      <c r="Y24" s="3"/>
      <c r="Z24" s="14">
        <f t="shared" si="9"/>
        <v>0</v>
      </c>
      <c r="AA24" s="14">
        <f t="shared" si="10"/>
        <v>0</v>
      </c>
      <c r="AB24" s="1"/>
      <c r="AC24" s="1"/>
      <c r="AD24" s="11">
        <f t="shared" si="11"/>
        <v>0</v>
      </c>
      <c r="AE24" s="14">
        <f t="shared" si="12"/>
        <v>0</v>
      </c>
      <c r="AF24" s="11"/>
      <c r="AG24" s="11">
        <v>125953.1</v>
      </c>
      <c r="AH24" s="3"/>
      <c r="AI24" s="3"/>
      <c r="AJ24" s="14">
        <f t="shared" si="13"/>
        <v>0</v>
      </c>
      <c r="AK24" s="14">
        <f t="shared" si="14"/>
        <v>0</v>
      </c>
      <c r="AL24" s="57"/>
      <c r="AM24" s="57"/>
      <c r="AN24" s="11">
        <f t="shared" si="15"/>
        <v>0</v>
      </c>
      <c r="AO24" s="14">
        <f t="shared" si="16"/>
        <v>0</v>
      </c>
      <c r="AP24" s="11"/>
      <c r="AQ24" s="11">
        <v>125953.1</v>
      </c>
      <c r="AR24" s="3"/>
      <c r="AS24" s="3"/>
      <c r="AT24" s="14">
        <f t="shared" si="17"/>
        <v>0</v>
      </c>
      <c r="AU24" s="14">
        <f t="shared" si="18"/>
        <v>0</v>
      </c>
      <c r="AV24" s="57"/>
      <c r="AW24" s="57"/>
      <c r="AX24" s="14">
        <f t="shared" si="19"/>
        <v>0</v>
      </c>
      <c r="AY24" s="14">
        <f t="shared" si="20"/>
        <v>0</v>
      </c>
      <c r="AZ24" s="11"/>
      <c r="BA24" s="11">
        <v>125953.1</v>
      </c>
      <c r="BB24" s="3"/>
      <c r="BC24" s="3"/>
      <c r="BD24" s="14">
        <f t="shared" si="21"/>
        <v>0</v>
      </c>
      <c r="BE24" s="14">
        <f t="shared" si="22"/>
        <v>0</v>
      </c>
      <c r="BF24" s="57"/>
      <c r="BG24" s="57"/>
      <c r="BH24" s="11">
        <f t="shared" si="23"/>
        <v>0</v>
      </c>
      <c r="BI24" s="14">
        <f t="shared" si="24"/>
        <v>0</v>
      </c>
      <c r="BJ24" s="11"/>
      <c r="BK24" s="11">
        <v>125953.1</v>
      </c>
      <c r="BL24" s="3"/>
      <c r="BM24" s="3"/>
      <c r="BN24" s="14">
        <f t="shared" si="25"/>
        <v>0</v>
      </c>
      <c r="BO24" s="14">
        <f t="shared" si="26"/>
        <v>0</v>
      </c>
      <c r="BP24" s="57"/>
      <c r="BQ24" s="57"/>
      <c r="BR24" s="11">
        <f t="shared" si="27"/>
        <v>0</v>
      </c>
      <c r="BS24" s="14">
        <f t="shared" si="28"/>
        <v>0</v>
      </c>
      <c r="BT24" s="11"/>
      <c r="BU24" s="11">
        <v>125953.1</v>
      </c>
      <c r="BV24" s="3"/>
      <c r="BW24" s="3"/>
      <c r="BX24" s="14">
        <f t="shared" si="29"/>
        <v>0</v>
      </c>
      <c r="BY24" s="14">
        <f t="shared" si="30"/>
        <v>0</v>
      </c>
      <c r="BZ24" s="57"/>
      <c r="CA24" s="57"/>
      <c r="CB24" s="11">
        <f t="shared" si="31"/>
        <v>0</v>
      </c>
      <c r="CC24" s="14">
        <f t="shared" si="32"/>
        <v>0</v>
      </c>
      <c r="CE24" s="11">
        <v>125953.1</v>
      </c>
      <c r="CF24" s="3"/>
      <c r="CG24" s="3"/>
      <c r="CH24" s="14">
        <f t="shared" si="33"/>
        <v>0</v>
      </c>
      <c r="CI24" s="14">
        <f t="shared" si="34"/>
        <v>0</v>
      </c>
      <c r="CJ24" s="57"/>
      <c r="CK24" s="57"/>
      <c r="CL24" s="11">
        <f t="shared" si="35"/>
        <v>0</v>
      </c>
      <c r="CM24" s="14">
        <f t="shared" si="36"/>
        <v>0</v>
      </c>
      <c r="CO24" s="11">
        <v>125953.1</v>
      </c>
      <c r="CP24" s="3"/>
      <c r="CQ24" s="3"/>
      <c r="CR24" s="14">
        <f t="shared" si="37"/>
        <v>0</v>
      </c>
      <c r="CS24" s="14">
        <f t="shared" si="38"/>
        <v>0</v>
      </c>
      <c r="CT24" s="57"/>
      <c r="CU24" s="57"/>
      <c r="CV24" s="11">
        <f t="shared" si="39"/>
        <v>0</v>
      </c>
      <c r="CW24" s="14">
        <f t="shared" si="40"/>
        <v>0</v>
      </c>
      <c r="CX24" s="11"/>
      <c r="CY24" s="11">
        <v>125953.1</v>
      </c>
      <c r="CZ24" s="3"/>
      <c r="DA24" s="3"/>
      <c r="DB24" s="14">
        <f t="shared" si="41"/>
        <v>0</v>
      </c>
      <c r="DC24" s="14">
        <f t="shared" si="42"/>
        <v>0</v>
      </c>
      <c r="DD24" s="57"/>
      <c r="DE24" s="57"/>
      <c r="DF24" s="11">
        <f t="shared" si="43"/>
        <v>0</v>
      </c>
      <c r="DG24" s="14">
        <f t="shared" si="44"/>
        <v>0</v>
      </c>
      <c r="DI24" s="11">
        <v>125953.1</v>
      </c>
      <c r="DJ24" s="3"/>
      <c r="DK24" s="3"/>
      <c r="DL24" s="14">
        <f t="shared" si="45"/>
        <v>0</v>
      </c>
      <c r="DM24" s="14">
        <f t="shared" si="46"/>
        <v>0</v>
      </c>
      <c r="DN24" s="57"/>
      <c r="DO24" s="57"/>
      <c r="DP24" s="11">
        <f t="shared" si="47"/>
        <v>0</v>
      </c>
      <c r="DQ24" s="14">
        <f t="shared" si="48"/>
        <v>0</v>
      </c>
      <c r="DR24" s="10"/>
      <c r="EW24" s="13"/>
      <c r="EX24" s="13"/>
      <c r="EY24" s="13"/>
      <c r="EZ24" s="13"/>
      <c r="FA24" s="13"/>
      <c r="FB24" s="13"/>
      <c r="FC24" s="13"/>
      <c r="FD24" s="13"/>
      <c r="FE24" s="13"/>
      <c r="FF24" s="13"/>
    </row>
    <row r="25" spans="1:162" ht="16.5" customHeight="1">
      <c r="A25" s="11">
        <f t="shared" si="0"/>
        <v>1</v>
      </c>
      <c r="B25" s="11"/>
      <c r="C25" s="11">
        <v>112265.60000000001</v>
      </c>
      <c r="D25" s="3"/>
      <c r="E25" s="3"/>
      <c r="F25" s="14">
        <f t="shared" si="1"/>
        <v>0</v>
      </c>
      <c r="G25" s="14">
        <f t="shared" si="2"/>
        <v>0</v>
      </c>
      <c r="H25" s="1"/>
      <c r="I25" s="1"/>
      <c r="J25" s="11">
        <f t="shared" si="3"/>
        <v>0</v>
      </c>
      <c r="K25" s="14">
        <f t="shared" si="4"/>
        <v>0</v>
      </c>
      <c r="L25" s="11"/>
      <c r="M25" s="11">
        <v>112265.60000000001</v>
      </c>
      <c r="N25" s="3"/>
      <c r="O25" s="3"/>
      <c r="P25" s="14">
        <f t="shared" si="5"/>
        <v>0</v>
      </c>
      <c r="Q25" s="14">
        <f t="shared" si="6"/>
        <v>0</v>
      </c>
      <c r="R25" s="1"/>
      <c r="S25" s="1"/>
      <c r="T25" s="11">
        <f t="shared" si="7"/>
        <v>0</v>
      </c>
      <c r="U25" s="14">
        <f t="shared" si="8"/>
        <v>0</v>
      </c>
      <c r="V25" s="14"/>
      <c r="W25" s="11">
        <v>112265.60000000001</v>
      </c>
      <c r="X25" s="3"/>
      <c r="Y25" s="3"/>
      <c r="Z25" s="14">
        <f t="shared" si="9"/>
        <v>0</v>
      </c>
      <c r="AA25" s="14">
        <f t="shared" si="10"/>
        <v>0</v>
      </c>
      <c r="AB25" s="1"/>
      <c r="AC25" s="1"/>
      <c r="AD25" s="11">
        <f t="shared" si="11"/>
        <v>0</v>
      </c>
      <c r="AE25" s="14">
        <f t="shared" si="12"/>
        <v>0</v>
      </c>
      <c r="AF25" s="11"/>
      <c r="AG25" s="11">
        <v>112265.60000000001</v>
      </c>
      <c r="AH25" s="3"/>
      <c r="AI25" s="3"/>
      <c r="AJ25" s="14">
        <f t="shared" si="13"/>
        <v>0</v>
      </c>
      <c r="AK25" s="14">
        <f t="shared" si="14"/>
        <v>0</v>
      </c>
      <c r="AL25" s="57"/>
      <c r="AM25" s="57"/>
      <c r="AN25" s="11">
        <f t="shared" si="15"/>
        <v>0</v>
      </c>
      <c r="AO25" s="14">
        <f t="shared" si="16"/>
        <v>0</v>
      </c>
      <c r="AP25" s="11"/>
      <c r="AQ25" s="11">
        <v>112265.60000000001</v>
      </c>
      <c r="AR25" s="3"/>
      <c r="AS25" s="3"/>
      <c r="AT25" s="14">
        <f t="shared" si="17"/>
        <v>0</v>
      </c>
      <c r="AU25" s="14">
        <f t="shared" si="18"/>
        <v>0</v>
      </c>
      <c r="AV25" s="57"/>
      <c r="AW25" s="57"/>
      <c r="AX25" s="14">
        <f t="shared" si="19"/>
        <v>0</v>
      </c>
      <c r="AY25" s="14">
        <f t="shared" si="20"/>
        <v>0</v>
      </c>
      <c r="AZ25" s="11"/>
      <c r="BA25" s="11">
        <v>112265.60000000001</v>
      </c>
      <c r="BB25" s="3"/>
      <c r="BC25" s="3"/>
      <c r="BD25" s="14">
        <f t="shared" si="21"/>
        <v>0</v>
      </c>
      <c r="BE25" s="14">
        <f t="shared" si="22"/>
        <v>0</v>
      </c>
      <c r="BF25" s="57"/>
      <c r="BG25" s="57"/>
      <c r="BH25" s="11">
        <f t="shared" si="23"/>
        <v>0</v>
      </c>
      <c r="BI25" s="14">
        <f t="shared" si="24"/>
        <v>0</v>
      </c>
      <c r="BJ25" s="11"/>
      <c r="BK25" s="11">
        <v>112265.60000000001</v>
      </c>
      <c r="BL25" s="3"/>
      <c r="BM25" s="3"/>
      <c r="BN25" s="14">
        <f t="shared" si="25"/>
        <v>0</v>
      </c>
      <c r="BO25" s="14">
        <f t="shared" si="26"/>
        <v>0</v>
      </c>
      <c r="BP25" s="57"/>
      <c r="BQ25" s="57"/>
      <c r="BR25" s="11">
        <f t="shared" si="27"/>
        <v>0</v>
      </c>
      <c r="BS25" s="14">
        <f t="shared" si="28"/>
        <v>0</v>
      </c>
      <c r="BT25" s="11"/>
      <c r="BU25" s="11">
        <v>112265.60000000001</v>
      </c>
      <c r="BV25" s="3"/>
      <c r="BW25" s="3"/>
      <c r="BX25" s="14">
        <f t="shared" si="29"/>
        <v>0</v>
      </c>
      <c r="BY25" s="14">
        <f t="shared" si="30"/>
        <v>0</v>
      </c>
      <c r="BZ25" s="57"/>
      <c r="CA25" s="57"/>
      <c r="CB25" s="11">
        <f t="shared" si="31"/>
        <v>0</v>
      </c>
      <c r="CC25" s="14">
        <f t="shared" si="32"/>
        <v>0</v>
      </c>
      <c r="CE25" s="11">
        <v>112265.60000000001</v>
      </c>
      <c r="CF25" s="3"/>
      <c r="CG25" s="3"/>
      <c r="CH25" s="14">
        <f t="shared" si="33"/>
        <v>0</v>
      </c>
      <c r="CI25" s="14">
        <f t="shared" si="34"/>
        <v>0</v>
      </c>
      <c r="CJ25" s="57"/>
      <c r="CK25" s="57"/>
      <c r="CL25" s="11">
        <f t="shared" si="35"/>
        <v>0</v>
      </c>
      <c r="CM25" s="14">
        <f t="shared" si="36"/>
        <v>0</v>
      </c>
      <c r="CO25" s="11">
        <v>112265.60000000001</v>
      </c>
      <c r="CP25" s="3"/>
      <c r="CQ25" s="3"/>
      <c r="CR25" s="14">
        <f t="shared" si="37"/>
        <v>0</v>
      </c>
      <c r="CS25" s="14">
        <f t="shared" si="38"/>
        <v>0</v>
      </c>
      <c r="CT25" s="57"/>
      <c r="CU25" s="57"/>
      <c r="CV25" s="11">
        <f t="shared" si="39"/>
        <v>0</v>
      </c>
      <c r="CW25" s="14">
        <f t="shared" si="40"/>
        <v>0</v>
      </c>
      <c r="CX25" s="11"/>
      <c r="CY25" s="11">
        <v>112265.60000000001</v>
      </c>
      <c r="CZ25" s="3"/>
      <c r="DA25" s="3"/>
      <c r="DB25" s="14">
        <f t="shared" si="41"/>
        <v>0</v>
      </c>
      <c r="DC25" s="14">
        <f t="shared" si="42"/>
        <v>0</v>
      </c>
      <c r="DD25" s="57"/>
      <c r="DE25" s="57"/>
      <c r="DF25" s="11">
        <f t="shared" si="43"/>
        <v>0</v>
      </c>
      <c r="DG25" s="14">
        <f t="shared" si="44"/>
        <v>0</v>
      </c>
      <c r="DI25" s="11">
        <v>112265.60000000001</v>
      </c>
      <c r="DJ25" s="3"/>
      <c r="DK25" s="3"/>
      <c r="DL25" s="14">
        <f t="shared" si="45"/>
        <v>0</v>
      </c>
      <c r="DM25" s="14">
        <f t="shared" si="46"/>
        <v>0</v>
      </c>
      <c r="DN25" s="57"/>
      <c r="DO25" s="57"/>
      <c r="DP25" s="11">
        <f t="shared" si="47"/>
        <v>0</v>
      </c>
      <c r="DQ25" s="14">
        <f t="shared" si="48"/>
        <v>0</v>
      </c>
      <c r="DR25" s="10"/>
      <c r="EW25" s="13"/>
      <c r="EX25" s="13"/>
      <c r="EY25" s="13"/>
      <c r="EZ25" s="13"/>
      <c r="FA25" s="13"/>
      <c r="FB25" s="13"/>
      <c r="FC25" s="13"/>
      <c r="FD25" s="13"/>
      <c r="FE25" s="13"/>
      <c r="FF25" s="13"/>
    </row>
    <row r="26" spans="1:162">
      <c r="A26" s="11">
        <f t="shared" si="0"/>
        <v>0</v>
      </c>
      <c r="B26" s="11"/>
      <c r="C26" s="11">
        <v>100078.1</v>
      </c>
      <c r="D26" s="3"/>
      <c r="E26" s="3"/>
      <c r="F26" s="14">
        <f t="shared" si="1"/>
        <v>0</v>
      </c>
      <c r="G26" s="14">
        <f t="shared" si="2"/>
        <v>0</v>
      </c>
      <c r="H26" s="1"/>
      <c r="I26" s="1"/>
      <c r="J26" s="11">
        <f t="shared" si="3"/>
        <v>0</v>
      </c>
      <c r="K26" s="14">
        <f t="shared" si="4"/>
        <v>0</v>
      </c>
      <c r="L26" s="11"/>
      <c r="M26" s="11">
        <v>100078.1</v>
      </c>
      <c r="N26" s="3"/>
      <c r="O26" s="3"/>
      <c r="P26" s="14">
        <f t="shared" si="5"/>
        <v>0</v>
      </c>
      <c r="Q26" s="14">
        <f t="shared" si="6"/>
        <v>0</v>
      </c>
      <c r="R26" s="1"/>
      <c r="S26" s="1"/>
      <c r="T26" s="11">
        <f t="shared" si="7"/>
        <v>0</v>
      </c>
      <c r="U26" s="14">
        <f t="shared" si="8"/>
        <v>0</v>
      </c>
      <c r="V26" s="14"/>
      <c r="W26" s="11">
        <v>100078.1</v>
      </c>
      <c r="X26" s="3"/>
      <c r="Y26" s="3"/>
      <c r="Z26" s="14">
        <f t="shared" si="9"/>
        <v>0</v>
      </c>
      <c r="AA26" s="14">
        <f t="shared" si="10"/>
        <v>0</v>
      </c>
      <c r="AB26" s="1"/>
      <c r="AC26" s="1"/>
      <c r="AD26" s="11">
        <f t="shared" si="11"/>
        <v>0</v>
      </c>
      <c r="AE26" s="14">
        <f t="shared" si="12"/>
        <v>0</v>
      </c>
      <c r="AF26" s="11"/>
      <c r="AG26" s="11">
        <v>100078.1</v>
      </c>
      <c r="AH26" s="3"/>
      <c r="AI26" s="3"/>
      <c r="AJ26" s="14">
        <f t="shared" si="13"/>
        <v>0</v>
      </c>
      <c r="AK26" s="14">
        <f t="shared" si="14"/>
        <v>0</v>
      </c>
      <c r="AL26" s="57"/>
      <c r="AM26" s="57"/>
      <c r="AN26" s="11">
        <f t="shared" si="15"/>
        <v>0</v>
      </c>
      <c r="AO26" s="14">
        <f t="shared" si="16"/>
        <v>0</v>
      </c>
      <c r="AP26" s="11"/>
      <c r="AQ26" s="11">
        <v>100078.1</v>
      </c>
      <c r="AR26" s="3"/>
      <c r="AS26" s="3"/>
      <c r="AT26" s="14">
        <f t="shared" si="17"/>
        <v>0</v>
      </c>
      <c r="AU26" s="14">
        <f t="shared" si="18"/>
        <v>0</v>
      </c>
      <c r="AV26" s="57"/>
      <c r="AW26" s="57"/>
      <c r="AX26" s="14">
        <f t="shared" si="19"/>
        <v>0</v>
      </c>
      <c r="AY26" s="14">
        <f t="shared" si="20"/>
        <v>0</v>
      </c>
      <c r="AZ26" s="11"/>
      <c r="BA26" s="11">
        <v>100078.1</v>
      </c>
      <c r="BB26" s="3"/>
      <c r="BC26" s="3"/>
      <c r="BD26" s="14">
        <f t="shared" si="21"/>
        <v>0</v>
      </c>
      <c r="BE26" s="14">
        <f t="shared" si="22"/>
        <v>0</v>
      </c>
      <c r="BF26" s="57"/>
      <c r="BG26" s="57"/>
      <c r="BH26" s="11">
        <f t="shared" si="23"/>
        <v>0</v>
      </c>
      <c r="BI26" s="14">
        <f t="shared" si="24"/>
        <v>0</v>
      </c>
      <c r="BJ26" s="11"/>
      <c r="BK26" s="11">
        <v>100078.1</v>
      </c>
      <c r="BL26" s="3"/>
      <c r="BM26" s="3"/>
      <c r="BN26" s="14">
        <f t="shared" si="25"/>
        <v>0</v>
      </c>
      <c r="BO26" s="14">
        <f t="shared" si="26"/>
        <v>0</v>
      </c>
      <c r="BP26" s="57"/>
      <c r="BQ26" s="57"/>
      <c r="BR26" s="11">
        <f t="shared" si="27"/>
        <v>0</v>
      </c>
      <c r="BS26" s="14">
        <f t="shared" si="28"/>
        <v>0</v>
      </c>
      <c r="BT26" s="11"/>
      <c r="BU26" s="11">
        <v>100078.1</v>
      </c>
      <c r="BV26" s="3"/>
      <c r="BW26" s="3"/>
      <c r="BX26" s="14">
        <f t="shared" si="29"/>
        <v>0</v>
      </c>
      <c r="BY26" s="14">
        <f t="shared" si="30"/>
        <v>0</v>
      </c>
      <c r="BZ26" s="57"/>
      <c r="CA26" s="57"/>
      <c r="CB26" s="11">
        <f t="shared" si="31"/>
        <v>0</v>
      </c>
      <c r="CC26" s="14">
        <f t="shared" si="32"/>
        <v>0</v>
      </c>
      <c r="CE26" s="11">
        <v>100078.1</v>
      </c>
      <c r="CF26" s="3"/>
      <c r="CG26" s="3"/>
      <c r="CH26" s="14">
        <f t="shared" si="33"/>
        <v>0</v>
      </c>
      <c r="CI26" s="14">
        <f t="shared" si="34"/>
        <v>0</v>
      </c>
      <c r="CJ26" s="57"/>
      <c r="CK26" s="57"/>
      <c r="CL26" s="11">
        <f t="shared" si="35"/>
        <v>0</v>
      </c>
      <c r="CM26" s="14">
        <f t="shared" si="36"/>
        <v>0</v>
      </c>
      <c r="CO26" s="11">
        <v>100078.1</v>
      </c>
      <c r="CP26" s="3"/>
      <c r="CQ26" s="3"/>
      <c r="CR26" s="14">
        <f t="shared" si="37"/>
        <v>0</v>
      </c>
      <c r="CS26" s="14">
        <f t="shared" si="38"/>
        <v>0</v>
      </c>
      <c r="CT26" s="57"/>
      <c r="CU26" s="57"/>
      <c r="CV26" s="11">
        <f t="shared" si="39"/>
        <v>0</v>
      </c>
      <c r="CW26" s="14">
        <f t="shared" si="40"/>
        <v>0</v>
      </c>
      <c r="CX26" s="11"/>
      <c r="CY26" s="11">
        <v>100078.1</v>
      </c>
      <c r="CZ26" s="3"/>
      <c r="DA26" s="3"/>
      <c r="DB26" s="14">
        <f t="shared" si="41"/>
        <v>0</v>
      </c>
      <c r="DC26" s="14">
        <f t="shared" si="42"/>
        <v>0</v>
      </c>
      <c r="DD26" s="57"/>
      <c r="DE26" s="57"/>
      <c r="DF26" s="11">
        <f t="shared" si="43"/>
        <v>0</v>
      </c>
      <c r="DG26" s="14">
        <f t="shared" si="44"/>
        <v>0</v>
      </c>
      <c r="DI26" s="11">
        <v>100078.1</v>
      </c>
      <c r="DJ26" s="3"/>
      <c r="DK26" s="3"/>
      <c r="DL26" s="14">
        <f t="shared" si="45"/>
        <v>0</v>
      </c>
      <c r="DM26" s="14">
        <f t="shared" si="46"/>
        <v>0</v>
      </c>
      <c r="DN26" s="57"/>
      <c r="DO26" s="57"/>
      <c r="DP26" s="11">
        <f t="shared" si="47"/>
        <v>0</v>
      </c>
      <c r="DQ26" s="14">
        <f t="shared" si="48"/>
        <v>0</v>
      </c>
      <c r="DR26" s="10"/>
      <c r="EW26" s="13"/>
      <c r="EX26" s="13"/>
      <c r="EY26" s="13"/>
      <c r="EZ26" s="13"/>
      <c r="FA26" s="13"/>
      <c r="FB26" s="13"/>
      <c r="FC26" s="13"/>
      <c r="FD26" s="13"/>
      <c r="FE26" s="13"/>
      <c r="FF26" s="13"/>
    </row>
    <row r="27" spans="1:162" ht="16.5" customHeight="1">
      <c r="A27" s="11">
        <f t="shared" si="0"/>
        <v>1</v>
      </c>
      <c r="B27" s="11"/>
      <c r="C27" s="11">
        <v>89203.13</v>
      </c>
      <c r="D27" s="3"/>
      <c r="E27" s="3"/>
      <c r="F27" s="14">
        <f t="shared" si="1"/>
        <v>0</v>
      </c>
      <c r="G27" s="14">
        <f t="shared" si="2"/>
        <v>0</v>
      </c>
      <c r="H27" s="1"/>
      <c r="I27" s="1"/>
      <c r="J27" s="11">
        <f t="shared" si="3"/>
        <v>0</v>
      </c>
      <c r="K27" s="14">
        <f t="shared" si="4"/>
        <v>0</v>
      </c>
      <c r="L27" s="11"/>
      <c r="M27" s="11">
        <v>89203.13</v>
      </c>
      <c r="N27" s="3"/>
      <c r="O27" s="3"/>
      <c r="P27" s="14">
        <f t="shared" si="5"/>
        <v>0</v>
      </c>
      <c r="Q27" s="14">
        <f t="shared" si="6"/>
        <v>0</v>
      </c>
      <c r="R27" s="1"/>
      <c r="S27" s="1"/>
      <c r="T27" s="11">
        <f t="shared" si="7"/>
        <v>0</v>
      </c>
      <c r="U27" s="14">
        <f t="shared" si="8"/>
        <v>0</v>
      </c>
      <c r="V27" s="14"/>
      <c r="W27" s="11">
        <v>89203.13</v>
      </c>
      <c r="X27" s="3"/>
      <c r="Y27" s="3"/>
      <c r="Z27" s="14">
        <f t="shared" si="9"/>
        <v>0</v>
      </c>
      <c r="AA27" s="14">
        <f t="shared" si="10"/>
        <v>0</v>
      </c>
      <c r="AB27" s="1"/>
      <c r="AC27" s="1"/>
      <c r="AD27" s="11">
        <f t="shared" si="11"/>
        <v>0</v>
      </c>
      <c r="AE27" s="14">
        <f t="shared" si="12"/>
        <v>0</v>
      </c>
      <c r="AF27" s="11"/>
      <c r="AG27" s="11">
        <v>89203.13</v>
      </c>
      <c r="AH27" s="3"/>
      <c r="AI27" s="3"/>
      <c r="AJ27" s="14">
        <f t="shared" si="13"/>
        <v>0</v>
      </c>
      <c r="AK27" s="14">
        <f t="shared" si="14"/>
        <v>0</v>
      </c>
      <c r="AL27" s="57"/>
      <c r="AM27" s="57"/>
      <c r="AN27" s="11">
        <f t="shared" si="15"/>
        <v>0</v>
      </c>
      <c r="AO27" s="14">
        <f t="shared" si="16"/>
        <v>0</v>
      </c>
      <c r="AP27" s="11"/>
      <c r="AQ27" s="11">
        <v>89203.13</v>
      </c>
      <c r="AR27" s="3"/>
      <c r="AS27" s="3"/>
      <c r="AT27" s="14">
        <f t="shared" si="17"/>
        <v>0</v>
      </c>
      <c r="AU27" s="14">
        <f t="shared" si="18"/>
        <v>0</v>
      </c>
      <c r="AV27" s="57"/>
      <c r="AW27" s="57"/>
      <c r="AX27" s="14">
        <f t="shared" si="19"/>
        <v>0</v>
      </c>
      <c r="AY27" s="14">
        <f t="shared" si="20"/>
        <v>0</v>
      </c>
      <c r="AZ27" s="11"/>
      <c r="BA27" s="11">
        <v>89203.13</v>
      </c>
      <c r="BB27" s="3"/>
      <c r="BC27" s="3"/>
      <c r="BD27" s="14">
        <f t="shared" si="21"/>
        <v>0</v>
      </c>
      <c r="BE27" s="14">
        <f t="shared" si="22"/>
        <v>0</v>
      </c>
      <c r="BF27" s="57"/>
      <c r="BG27" s="57"/>
      <c r="BH27" s="11">
        <f t="shared" si="23"/>
        <v>0</v>
      </c>
      <c r="BI27" s="14">
        <f t="shared" si="24"/>
        <v>0</v>
      </c>
      <c r="BJ27" s="11"/>
      <c r="BK27" s="11">
        <v>89203.13</v>
      </c>
      <c r="BL27" s="3"/>
      <c r="BM27" s="3"/>
      <c r="BN27" s="14">
        <f t="shared" si="25"/>
        <v>0</v>
      </c>
      <c r="BO27" s="14">
        <f t="shared" si="26"/>
        <v>0</v>
      </c>
      <c r="BP27" s="57"/>
      <c r="BQ27" s="57"/>
      <c r="BR27" s="11">
        <f t="shared" si="27"/>
        <v>0</v>
      </c>
      <c r="BS27" s="14">
        <f t="shared" si="28"/>
        <v>0</v>
      </c>
      <c r="BT27" s="11"/>
      <c r="BU27" s="11">
        <v>89203.13</v>
      </c>
      <c r="BV27" s="3"/>
      <c r="BW27" s="3"/>
      <c r="BX27" s="14">
        <f t="shared" si="29"/>
        <v>0</v>
      </c>
      <c r="BY27" s="14">
        <f t="shared" si="30"/>
        <v>0</v>
      </c>
      <c r="BZ27" s="57"/>
      <c r="CA27" s="57"/>
      <c r="CB27" s="11">
        <f t="shared" si="31"/>
        <v>0</v>
      </c>
      <c r="CC27" s="14">
        <f t="shared" si="32"/>
        <v>0</v>
      </c>
      <c r="CE27" s="11">
        <v>89203.13</v>
      </c>
      <c r="CF27" s="3"/>
      <c r="CG27" s="3"/>
      <c r="CH27" s="14">
        <f t="shared" si="33"/>
        <v>0</v>
      </c>
      <c r="CI27" s="14">
        <f t="shared" si="34"/>
        <v>0</v>
      </c>
      <c r="CJ27" s="57"/>
      <c r="CK27" s="57"/>
      <c r="CL27" s="11">
        <f t="shared" si="35"/>
        <v>0</v>
      </c>
      <c r="CM27" s="14">
        <f t="shared" si="36"/>
        <v>0</v>
      </c>
      <c r="CO27" s="11">
        <v>89203.13</v>
      </c>
      <c r="CP27" s="3"/>
      <c r="CQ27" s="3"/>
      <c r="CR27" s="14">
        <f t="shared" si="37"/>
        <v>0</v>
      </c>
      <c r="CS27" s="14">
        <f t="shared" si="38"/>
        <v>0</v>
      </c>
      <c r="CT27" s="57"/>
      <c r="CU27" s="57"/>
      <c r="CV27" s="11">
        <f t="shared" si="39"/>
        <v>0</v>
      </c>
      <c r="CW27" s="14">
        <f t="shared" si="40"/>
        <v>0</v>
      </c>
      <c r="CX27" s="11"/>
      <c r="CY27" s="11">
        <v>89203.13</v>
      </c>
      <c r="CZ27" s="3"/>
      <c r="DA27" s="3"/>
      <c r="DB27" s="14">
        <f t="shared" si="41"/>
        <v>0</v>
      </c>
      <c r="DC27" s="14">
        <f t="shared" si="42"/>
        <v>0</v>
      </c>
      <c r="DD27" s="57"/>
      <c r="DE27" s="57"/>
      <c r="DF27" s="11">
        <f t="shared" si="43"/>
        <v>0</v>
      </c>
      <c r="DG27" s="14">
        <f t="shared" si="44"/>
        <v>0</v>
      </c>
      <c r="DI27" s="11">
        <v>89203.13</v>
      </c>
      <c r="DJ27" s="3"/>
      <c r="DK27" s="3"/>
      <c r="DL27" s="14">
        <f t="shared" si="45"/>
        <v>0</v>
      </c>
      <c r="DM27" s="14">
        <f t="shared" si="46"/>
        <v>0</v>
      </c>
      <c r="DN27" s="57"/>
      <c r="DO27" s="57"/>
      <c r="DP27" s="11">
        <f t="shared" si="47"/>
        <v>0</v>
      </c>
      <c r="DQ27" s="14">
        <f t="shared" si="48"/>
        <v>0</v>
      </c>
      <c r="DR27" s="10"/>
      <c r="EW27" s="13"/>
      <c r="EX27" s="13"/>
      <c r="EY27" s="13"/>
      <c r="EZ27" s="13"/>
      <c r="FA27" s="13"/>
      <c r="FB27" s="13"/>
      <c r="FC27" s="13"/>
      <c r="FD27" s="13"/>
      <c r="FE27" s="13"/>
      <c r="FF27" s="13"/>
    </row>
    <row r="28" spans="1:162">
      <c r="A28" s="11">
        <f t="shared" si="0"/>
        <v>0</v>
      </c>
      <c r="B28" s="11"/>
      <c r="C28" s="11">
        <v>79453.13</v>
      </c>
      <c r="D28" s="3"/>
      <c r="E28" s="3"/>
      <c r="F28" s="14">
        <f t="shared" si="1"/>
        <v>0</v>
      </c>
      <c r="G28" s="14">
        <f t="shared" si="2"/>
        <v>0</v>
      </c>
      <c r="H28" s="1"/>
      <c r="I28" s="1"/>
      <c r="J28" s="11">
        <f t="shared" si="3"/>
        <v>0</v>
      </c>
      <c r="K28" s="14">
        <f t="shared" si="4"/>
        <v>0</v>
      </c>
      <c r="L28" s="11"/>
      <c r="M28" s="11">
        <v>79453.13</v>
      </c>
      <c r="N28" s="3"/>
      <c r="O28" s="3"/>
      <c r="P28" s="14">
        <f t="shared" si="5"/>
        <v>0</v>
      </c>
      <c r="Q28" s="14">
        <f t="shared" si="6"/>
        <v>0</v>
      </c>
      <c r="R28" s="1"/>
      <c r="S28" s="1"/>
      <c r="T28" s="11">
        <f t="shared" si="7"/>
        <v>0</v>
      </c>
      <c r="U28" s="14">
        <f t="shared" si="8"/>
        <v>0</v>
      </c>
      <c r="V28" s="14"/>
      <c r="W28" s="11">
        <v>79453.13</v>
      </c>
      <c r="X28" s="3"/>
      <c r="Y28" s="3"/>
      <c r="Z28" s="14">
        <f t="shared" si="9"/>
        <v>0</v>
      </c>
      <c r="AA28" s="14">
        <f t="shared" si="10"/>
        <v>0</v>
      </c>
      <c r="AB28" s="1"/>
      <c r="AC28" s="1"/>
      <c r="AD28" s="11">
        <f t="shared" si="11"/>
        <v>0</v>
      </c>
      <c r="AE28" s="14">
        <f t="shared" si="12"/>
        <v>0</v>
      </c>
      <c r="AF28" s="11"/>
      <c r="AG28" s="11">
        <v>79453.13</v>
      </c>
      <c r="AH28" s="3"/>
      <c r="AI28" s="3"/>
      <c r="AJ28" s="14">
        <f t="shared" si="13"/>
        <v>0</v>
      </c>
      <c r="AK28" s="14">
        <f t="shared" si="14"/>
        <v>0</v>
      </c>
      <c r="AL28" s="57"/>
      <c r="AM28" s="57"/>
      <c r="AN28" s="11">
        <f t="shared" si="15"/>
        <v>0</v>
      </c>
      <c r="AO28" s="14">
        <f t="shared" si="16"/>
        <v>0</v>
      </c>
      <c r="AP28" s="11"/>
      <c r="AQ28" s="11">
        <v>79453.13</v>
      </c>
      <c r="AR28" s="3"/>
      <c r="AS28" s="3"/>
      <c r="AT28" s="14">
        <f t="shared" si="17"/>
        <v>0</v>
      </c>
      <c r="AU28" s="14">
        <f t="shared" si="18"/>
        <v>0</v>
      </c>
      <c r="AV28" s="57"/>
      <c r="AW28" s="57"/>
      <c r="AX28" s="14">
        <f t="shared" si="19"/>
        <v>0</v>
      </c>
      <c r="AY28" s="14">
        <f t="shared" si="20"/>
        <v>0</v>
      </c>
      <c r="AZ28" s="11"/>
      <c r="BA28" s="11">
        <v>79453.13</v>
      </c>
      <c r="BB28" s="3"/>
      <c r="BC28" s="3"/>
      <c r="BD28" s="14">
        <f t="shared" si="21"/>
        <v>0</v>
      </c>
      <c r="BE28" s="14">
        <f t="shared" si="22"/>
        <v>0</v>
      </c>
      <c r="BF28" s="57"/>
      <c r="BG28" s="57"/>
      <c r="BH28" s="11">
        <f t="shared" si="23"/>
        <v>0</v>
      </c>
      <c r="BI28" s="14">
        <f t="shared" si="24"/>
        <v>0</v>
      </c>
      <c r="BJ28" s="11"/>
      <c r="BK28" s="11">
        <v>79453.13</v>
      </c>
      <c r="BL28" s="3"/>
      <c r="BM28" s="3"/>
      <c r="BN28" s="14">
        <f t="shared" si="25"/>
        <v>0</v>
      </c>
      <c r="BO28" s="14">
        <f t="shared" si="26"/>
        <v>0</v>
      </c>
      <c r="BP28" s="57"/>
      <c r="BQ28" s="57"/>
      <c r="BR28" s="11">
        <f t="shared" si="27"/>
        <v>0</v>
      </c>
      <c r="BS28" s="14">
        <f t="shared" si="28"/>
        <v>0</v>
      </c>
      <c r="BT28" s="11"/>
      <c r="BU28" s="11">
        <v>79453.13</v>
      </c>
      <c r="BV28" s="3"/>
      <c r="BW28" s="3"/>
      <c r="BX28" s="14">
        <f t="shared" si="29"/>
        <v>0</v>
      </c>
      <c r="BY28" s="14">
        <f t="shared" si="30"/>
        <v>0</v>
      </c>
      <c r="BZ28" s="57"/>
      <c r="CA28" s="57"/>
      <c r="CB28" s="11">
        <f t="shared" si="31"/>
        <v>0</v>
      </c>
      <c r="CC28" s="14">
        <f t="shared" si="32"/>
        <v>0</v>
      </c>
      <c r="CE28" s="11">
        <v>79453.13</v>
      </c>
      <c r="CF28" s="3"/>
      <c r="CG28" s="3"/>
      <c r="CH28" s="14">
        <f t="shared" si="33"/>
        <v>0</v>
      </c>
      <c r="CI28" s="14">
        <f t="shared" si="34"/>
        <v>0</v>
      </c>
      <c r="CJ28" s="57"/>
      <c r="CK28" s="57"/>
      <c r="CL28" s="11">
        <f t="shared" si="35"/>
        <v>0</v>
      </c>
      <c r="CM28" s="14">
        <f t="shared" si="36"/>
        <v>0</v>
      </c>
      <c r="CO28" s="11">
        <v>79453.13</v>
      </c>
      <c r="CP28" s="3"/>
      <c r="CQ28" s="3"/>
      <c r="CR28" s="14">
        <f t="shared" si="37"/>
        <v>0</v>
      </c>
      <c r="CS28" s="14">
        <f t="shared" si="38"/>
        <v>0</v>
      </c>
      <c r="CT28" s="57"/>
      <c r="CU28" s="57"/>
      <c r="CV28" s="11">
        <f t="shared" si="39"/>
        <v>0</v>
      </c>
      <c r="CW28" s="14">
        <f t="shared" si="40"/>
        <v>0</v>
      </c>
      <c r="CX28" s="11"/>
      <c r="CY28" s="11">
        <v>79453.13</v>
      </c>
      <c r="CZ28" s="3"/>
      <c r="DA28" s="3"/>
      <c r="DB28" s="14">
        <f t="shared" si="41"/>
        <v>0</v>
      </c>
      <c r="DC28" s="14">
        <f t="shared" si="42"/>
        <v>0</v>
      </c>
      <c r="DD28" s="57"/>
      <c r="DE28" s="57"/>
      <c r="DF28" s="11">
        <f t="shared" si="43"/>
        <v>0</v>
      </c>
      <c r="DG28" s="14">
        <f t="shared" si="44"/>
        <v>0</v>
      </c>
      <c r="DI28" s="11">
        <v>79453.13</v>
      </c>
      <c r="DJ28" s="3"/>
      <c r="DK28" s="3"/>
      <c r="DL28" s="14">
        <f t="shared" si="45"/>
        <v>0</v>
      </c>
      <c r="DM28" s="14">
        <f t="shared" si="46"/>
        <v>0</v>
      </c>
      <c r="DN28" s="57"/>
      <c r="DO28" s="57"/>
      <c r="DP28" s="11">
        <f t="shared" si="47"/>
        <v>0</v>
      </c>
      <c r="DQ28" s="14">
        <f t="shared" si="48"/>
        <v>0</v>
      </c>
      <c r="DR28" s="10"/>
      <c r="EW28" s="13"/>
      <c r="EX28" s="13"/>
      <c r="EY28" s="13"/>
      <c r="EZ28" s="13"/>
      <c r="FA28" s="13"/>
      <c r="FB28" s="13"/>
      <c r="FC28" s="13"/>
      <c r="FD28" s="13"/>
      <c r="FE28" s="13"/>
      <c r="FF28" s="13"/>
    </row>
    <row r="29" spans="1:162" ht="16.5" customHeight="1">
      <c r="A29" s="11">
        <f t="shared" si="0"/>
        <v>1</v>
      </c>
      <c r="B29" s="11"/>
      <c r="C29" s="11">
        <v>70828.13</v>
      </c>
      <c r="D29" s="3"/>
      <c r="E29" s="3"/>
      <c r="F29" s="14">
        <f t="shared" si="1"/>
        <v>0</v>
      </c>
      <c r="G29" s="14">
        <f t="shared" si="2"/>
        <v>0</v>
      </c>
      <c r="H29" s="1"/>
      <c r="I29" s="1"/>
      <c r="J29" s="11">
        <f t="shared" si="3"/>
        <v>0</v>
      </c>
      <c r="K29" s="14">
        <f t="shared" si="4"/>
        <v>0</v>
      </c>
      <c r="L29" s="11"/>
      <c r="M29" s="11">
        <v>70828.13</v>
      </c>
      <c r="N29" s="3"/>
      <c r="O29" s="3"/>
      <c r="P29" s="14">
        <f t="shared" si="5"/>
        <v>0</v>
      </c>
      <c r="Q29" s="14">
        <f t="shared" si="6"/>
        <v>0</v>
      </c>
      <c r="R29" s="1"/>
      <c r="S29" s="1"/>
      <c r="T29" s="11">
        <f t="shared" si="7"/>
        <v>0</v>
      </c>
      <c r="U29" s="14">
        <f t="shared" si="8"/>
        <v>0</v>
      </c>
      <c r="V29" s="14"/>
      <c r="W29" s="11">
        <v>70828.13</v>
      </c>
      <c r="X29" s="3"/>
      <c r="Y29" s="3"/>
      <c r="Z29" s="14">
        <f t="shared" si="9"/>
        <v>0</v>
      </c>
      <c r="AA29" s="14">
        <f t="shared" si="10"/>
        <v>0</v>
      </c>
      <c r="AB29" s="1"/>
      <c r="AC29" s="1"/>
      <c r="AD29" s="11">
        <f t="shared" si="11"/>
        <v>0</v>
      </c>
      <c r="AE29" s="14">
        <f t="shared" si="12"/>
        <v>0</v>
      </c>
      <c r="AF29" s="11"/>
      <c r="AG29" s="11">
        <v>70828.13</v>
      </c>
      <c r="AH29" s="3"/>
      <c r="AI29" s="3"/>
      <c r="AJ29" s="14">
        <f t="shared" si="13"/>
        <v>0</v>
      </c>
      <c r="AK29" s="14">
        <f t="shared" si="14"/>
        <v>0</v>
      </c>
      <c r="AL29" s="57"/>
      <c r="AM29" s="57"/>
      <c r="AN29" s="11">
        <f t="shared" si="15"/>
        <v>0</v>
      </c>
      <c r="AO29" s="14">
        <f t="shared" si="16"/>
        <v>0</v>
      </c>
      <c r="AP29" s="11"/>
      <c r="AQ29" s="11">
        <v>70828.13</v>
      </c>
      <c r="AR29" s="3"/>
      <c r="AS29" s="3"/>
      <c r="AT29" s="14">
        <f t="shared" si="17"/>
        <v>0</v>
      </c>
      <c r="AU29" s="14">
        <f t="shared" si="18"/>
        <v>0</v>
      </c>
      <c r="AV29" s="57"/>
      <c r="AW29" s="57"/>
      <c r="AX29" s="14">
        <f t="shared" si="19"/>
        <v>0</v>
      </c>
      <c r="AY29" s="14">
        <f t="shared" si="20"/>
        <v>0</v>
      </c>
      <c r="AZ29" s="11"/>
      <c r="BA29" s="11">
        <v>70828.13</v>
      </c>
      <c r="BB29" s="3"/>
      <c r="BC29" s="3"/>
      <c r="BD29" s="14">
        <f t="shared" si="21"/>
        <v>0</v>
      </c>
      <c r="BE29" s="14">
        <f t="shared" si="22"/>
        <v>0</v>
      </c>
      <c r="BF29" s="57"/>
      <c r="BG29" s="57"/>
      <c r="BH29" s="11">
        <f t="shared" si="23"/>
        <v>0</v>
      </c>
      <c r="BI29" s="14">
        <f t="shared" si="24"/>
        <v>0</v>
      </c>
      <c r="BJ29" s="11"/>
      <c r="BK29" s="11">
        <v>70828.13</v>
      </c>
      <c r="BL29" s="3"/>
      <c r="BM29" s="3"/>
      <c r="BN29" s="14">
        <f t="shared" si="25"/>
        <v>0</v>
      </c>
      <c r="BO29" s="14">
        <f t="shared" si="26"/>
        <v>0</v>
      </c>
      <c r="BP29" s="57"/>
      <c r="BQ29" s="57"/>
      <c r="BR29" s="11">
        <f t="shared" si="27"/>
        <v>0</v>
      </c>
      <c r="BS29" s="14">
        <f t="shared" si="28"/>
        <v>0</v>
      </c>
      <c r="BT29" s="11"/>
      <c r="BU29" s="11">
        <v>70828.13</v>
      </c>
      <c r="BV29" s="3"/>
      <c r="BW29" s="3"/>
      <c r="BX29" s="14">
        <f t="shared" si="29"/>
        <v>0</v>
      </c>
      <c r="BY29" s="14">
        <f t="shared" si="30"/>
        <v>0</v>
      </c>
      <c r="BZ29" s="57"/>
      <c r="CA29" s="57"/>
      <c r="CB29" s="11">
        <f t="shared" si="31"/>
        <v>0</v>
      </c>
      <c r="CC29" s="14">
        <f t="shared" si="32"/>
        <v>0</v>
      </c>
      <c r="CE29" s="11">
        <v>70828.13</v>
      </c>
      <c r="CF29" s="3"/>
      <c r="CG29" s="3"/>
      <c r="CH29" s="14">
        <f t="shared" si="33"/>
        <v>0</v>
      </c>
      <c r="CI29" s="14">
        <f t="shared" si="34"/>
        <v>0</v>
      </c>
      <c r="CJ29" s="57"/>
      <c r="CK29" s="57"/>
      <c r="CL29" s="11">
        <f t="shared" si="35"/>
        <v>0</v>
      </c>
      <c r="CM29" s="14">
        <f t="shared" si="36"/>
        <v>0</v>
      </c>
      <c r="CO29" s="11">
        <v>70828.13</v>
      </c>
      <c r="CP29" s="3"/>
      <c r="CQ29" s="3"/>
      <c r="CR29" s="14">
        <f t="shared" si="37"/>
        <v>0</v>
      </c>
      <c r="CS29" s="14">
        <f t="shared" si="38"/>
        <v>0</v>
      </c>
      <c r="CT29" s="57"/>
      <c r="CU29" s="57"/>
      <c r="CV29" s="11">
        <f t="shared" si="39"/>
        <v>0</v>
      </c>
      <c r="CW29" s="14">
        <f t="shared" si="40"/>
        <v>0</v>
      </c>
      <c r="CX29" s="11"/>
      <c r="CY29" s="11">
        <v>70828.13</v>
      </c>
      <c r="CZ29" s="3"/>
      <c r="DA29" s="3"/>
      <c r="DB29" s="14">
        <f t="shared" si="41"/>
        <v>0</v>
      </c>
      <c r="DC29" s="14">
        <f t="shared" si="42"/>
        <v>0</v>
      </c>
      <c r="DD29" s="57"/>
      <c r="DE29" s="57"/>
      <c r="DF29" s="11">
        <f t="shared" si="43"/>
        <v>0</v>
      </c>
      <c r="DG29" s="14">
        <f t="shared" si="44"/>
        <v>0</v>
      </c>
      <c r="DI29" s="11">
        <v>70828.13</v>
      </c>
      <c r="DJ29" s="3"/>
      <c r="DK29" s="3"/>
      <c r="DL29" s="14">
        <f t="shared" si="45"/>
        <v>0</v>
      </c>
      <c r="DM29" s="14">
        <f t="shared" si="46"/>
        <v>0</v>
      </c>
      <c r="DN29" s="57"/>
      <c r="DO29" s="57"/>
      <c r="DP29" s="11">
        <f t="shared" si="47"/>
        <v>0</v>
      </c>
      <c r="DQ29" s="14">
        <f t="shared" si="48"/>
        <v>0</v>
      </c>
      <c r="DR29" s="10"/>
      <c r="EW29" s="13"/>
      <c r="EX29" s="13"/>
      <c r="EY29" s="13"/>
      <c r="EZ29" s="13"/>
      <c r="FA29" s="13"/>
      <c r="FB29" s="13"/>
      <c r="FC29" s="13"/>
      <c r="FD29" s="13"/>
      <c r="FE29" s="13"/>
      <c r="FF29" s="13"/>
    </row>
    <row r="30" spans="1:162">
      <c r="A30" s="11">
        <f t="shared" si="0"/>
        <v>0</v>
      </c>
      <c r="B30" s="11"/>
      <c r="C30" s="11">
        <v>63140.62</v>
      </c>
      <c r="D30" s="3"/>
      <c r="E30" s="3"/>
      <c r="F30" s="14">
        <f t="shared" si="1"/>
        <v>0</v>
      </c>
      <c r="G30" s="14">
        <f t="shared" si="2"/>
        <v>0</v>
      </c>
      <c r="H30" s="1"/>
      <c r="I30" s="1"/>
      <c r="J30" s="11">
        <f t="shared" si="3"/>
        <v>0</v>
      </c>
      <c r="K30" s="14">
        <f t="shared" si="4"/>
        <v>0</v>
      </c>
      <c r="L30" s="11"/>
      <c r="M30" s="11">
        <v>63140.62</v>
      </c>
      <c r="N30" s="3"/>
      <c r="O30" s="3"/>
      <c r="P30" s="14">
        <f t="shared" si="5"/>
        <v>0</v>
      </c>
      <c r="Q30" s="14">
        <f t="shared" si="6"/>
        <v>0</v>
      </c>
      <c r="R30" s="1"/>
      <c r="S30" s="1"/>
      <c r="T30" s="11">
        <f t="shared" si="7"/>
        <v>0</v>
      </c>
      <c r="U30" s="14">
        <f t="shared" si="8"/>
        <v>0</v>
      </c>
      <c r="V30" s="14"/>
      <c r="W30" s="11">
        <v>63140.62</v>
      </c>
      <c r="X30" s="3"/>
      <c r="Y30" s="3"/>
      <c r="Z30" s="14">
        <f t="shared" si="9"/>
        <v>0</v>
      </c>
      <c r="AA30" s="14">
        <f t="shared" si="10"/>
        <v>0</v>
      </c>
      <c r="AB30" s="1"/>
      <c r="AC30" s="1"/>
      <c r="AD30" s="11">
        <f t="shared" si="11"/>
        <v>0</v>
      </c>
      <c r="AE30" s="14">
        <f t="shared" si="12"/>
        <v>0</v>
      </c>
      <c r="AF30" s="11"/>
      <c r="AG30" s="11">
        <v>63140.62</v>
      </c>
      <c r="AH30" s="3"/>
      <c r="AI30" s="3"/>
      <c r="AJ30" s="14">
        <f t="shared" si="13"/>
        <v>0</v>
      </c>
      <c r="AK30" s="14">
        <f t="shared" si="14"/>
        <v>0</v>
      </c>
      <c r="AL30" s="57"/>
      <c r="AM30" s="57"/>
      <c r="AN30" s="11">
        <f t="shared" si="15"/>
        <v>0</v>
      </c>
      <c r="AO30" s="14">
        <f t="shared" si="16"/>
        <v>0</v>
      </c>
      <c r="AP30" s="11"/>
      <c r="AQ30" s="11">
        <v>63140.62</v>
      </c>
      <c r="AR30" s="3"/>
      <c r="AS30" s="3"/>
      <c r="AT30" s="14">
        <f t="shared" si="17"/>
        <v>0</v>
      </c>
      <c r="AU30" s="14">
        <f t="shared" si="18"/>
        <v>0</v>
      </c>
      <c r="AV30" s="57"/>
      <c r="AW30" s="57"/>
      <c r="AX30" s="14">
        <f t="shared" si="19"/>
        <v>0</v>
      </c>
      <c r="AY30" s="14">
        <f t="shared" si="20"/>
        <v>0</v>
      </c>
      <c r="AZ30" s="11"/>
      <c r="BA30" s="11">
        <v>63140.62</v>
      </c>
      <c r="BB30" s="3"/>
      <c r="BC30" s="3"/>
      <c r="BD30" s="14">
        <f t="shared" si="21"/>
        <v>0</v>
      </c>
      <c r="BE30" s="14">
        <f t="shared" si="22"/>
        <v>0</v>
      </c>
      <c r="BF30" s="57"/>
      <c r="BG30" s="57"/>
      <c r="BH30" s="11">
        <f t="shared" si="23"/>
        <v>0</v>
      </c>
      <c r="BI30" s="14">
        <f t="shared" si="24"/>
        <v>0</v>
      </c>
      <c r="BJ30" s="11"/>
      <c r="BK30" s="11">
        <v>63140.62</v>
      </c>
      <c r="BL30" s="3"/>
      <c r="BM30" s="3"/>
      <c r="BN30" s="14">
        <f t="shared" si="25"/>
        <v>0</v>
      </c>
      <c r="BO30" s="14">
        <f t="shared" si="26"/>
        <v>0</v>
      </c>
      <c r="BP30" s="57"/>
      <c r="BQ30" s="57"/>
      <c r="BR30" s="11">
        <f t="shared" si="27"/>
        <v>0</v>
      </c>
      <c r="BS30" s="14">
        <f t="shared" si="28"/>
        <v>0</v>
      </c>
      <c r="BT30" s="11"/>
      <c r="BU30" s="11">
        <v>63140.62</v>
      </c>
      <c r="BV30" s="3"/>
      <c r="BW30" s="3"/>
      <c r="BX30" s="14">
        <f t="shared" si="29"/>
        <v>0</v>
      </c>
      <c r="BY30" s="14">
        <f t="shared" si="30"/>
        <v>0</v>
      </c>
      <c r="BZ30" s="57"/>
      <c r="CA30" s="57"/>
      <c r="CB30" s="11">
        <f t="shared" si="31"/>
        <v>0</v>
      </c>
      <c r="CC30" s="14">
        <f t="shared" si="32"/>
        <v>0</v>
      </c>
      <c r="CE30" s="11">
        <v>63140.62</v>
      </c>
      <c r="CF30" s="3"/>
      <c r="CG30" s="3"/>
      <c r="CH30" s="14">
        <f t="shared" si="33"/>
        <v>0</v>
      </c>
      <c r="CI30" s="14">
        <f t="shared" si="34"/>
        <v>0</v>
      </c>
      <c r="CJ30" s="57"/>
      <c r="CK30" s="57"/>
      <c r="CL30" s="11">
        <f t="shared" si="35"/>
        <v>0</v>
      </c>
      <c r="CM30" s="14">
        <f t="shared" si="36"/>
        <v>0</v>
      </c>
      <c r="CO30" s="11">
        <v>63140.62</v>
      </c>
      <c r="CP30" s="3"/>
      <c r="CQ30" s="3"/>
      <c r="CR30" s="14">
        <f t="shared" si="37"/>
        <v>0</v>
      </c>
      <c r="CS30" s="14">
        <f t="shared" si="38"/>
        <v>0</v>
      </c>
      <c r="CT30" s="57"/>
      <c r="CU30" s="57"/>
      <c r="CV30" s="11">
        <f t="shared" si="39"/>
        <v>0</v>
      </c>
      <c r="CW30" s="14">
        <f t="shared" si="40"/>
        <v>0</v>
      </c>
      <c r="CX30" s="11"/>
      <c r="CY30" s="11">
        <v>63140.62</v>
      </c>
      <c r="CZ30" s="3"/>
      <c r="DA30" s="3"/>
      <c r="DB30" s="14">
        <f t="shared" si="41"/>
        <v>0</v>
      </c>
      <c r="DC30" s="14">
        <f t="shared" si="42"/>
        <v>0</v>
      </c>
      <c r="DD30" s="57"/>
      <c r="DE30" s="57"/>
      <c r="DF30" s="11">
        <f t="shared" si="43"/>
        <v>0</v>
      </c>
      <c r="DG30" s="14">
        <f t="shared" si="44"/>
        <v>0</v>
      </c>
      <c r="DI30" s="11">
        <v>63140.62</v>
      </c>
      <c r="DJ30" s="3"/>
      <c r="DK30" s="3"/>
      <c r="DL30" s="14">
        <f t="shared" si="45"/>
        <v>0</v>
      </c>
      <c r="DM30" s="14">
        <f t="shared" si="46"/>
        <v>0</v>
      </c>
      <c r="DN30" s="57"/>
      <c r="DO30" s="57"/>
      <c r="DP30" s="11">
        <f t="shared" si="47"/>
        <v>0</v>
      </c>
      <c r="DQ30" s="14">
        <f t="shared" si="48"/>
        <v>0</v>
      </c>
      <c r="DR30" s="10"/>
      <c r="EW30" s="13"/>
      <c r="EX30" s="13"/>
      <c r="EY30" s="13"/>
      <c r="EZ30" s="13"/>
      <c r="FA30" s="13"/>
      <c r="FB30" s="13"/>
      <c r="FC30" s="13"/>
      <c r="FD30" s="13"/>
      <c r="FE30" s="13"/>
      <c r="FF30" s="13"/>
    </row>
    <row r="31" spans="1:162" ht="16.5" customHeight="1">
      <c r="A31" s="11">
        <f t="shared" si="0"/>
        <v>1</v>
      </c>
      <c r="B31" s="11"/>
      <c r="C31" s="11">
        <v>56296.87</v>
      </c>
      <c r="D31" s="3"/>
      <c r="E31" s="3"/>
      <c r="F31" s="14">
        <f t="shared" si="1"/>
        <v>0</v>
      </c>
      <c r="G31" s="14">
        <f t="shared" si="2"/>
        <v>0</v>
      </c>
      <c r="H31" s="1"/>
      <c r="I31" s="1"/>
      <c r="J31" s="11">
        <f t="shared" si="3"/>
        <v>0</v>
      </c>
      <c r="K31" s="14">
        <f t="shared" si="4"/>
        <v>0</v>
      </c>
      <c r="L31" s="11"/>
      <c r="M31" s="11">
        <v>56296.87</v>
      </c>
      <c r="N31" s="3"/>
      <c r="O31" s="3"/>
      <c r="P31" s="14">
        <f t="shared" si="5"/>
        <v>0</v>
      </c>
      <c r="Q31" s="14">
        <f t="shared" si="6"/>
        <v>0</v>
      </c>
      <c r="R31" s="1"/>
      <c r="S31" s="1"/>
      <c r="T31" s="11">
        <f t="shared" si="7"/>
        <v>0</v>
      </c>
      <c r="U31" s="14">
        <f t="shared" si="8"/>
        <v>0</v>
      </c>
      <c r="V31" s="14"/>
      <c r="W31" s="11">
        <v>56296.87</v>
      </c>
      <c r="X31" s="3"/>
      <c r="Y31" s="3"/>
      <c r="Z31" s="14">
        <f t="shared" si="9"/>
        <v>0</v>
      </c>
      <c r="AA31" s="14">
        <f t="shared" si="10"/>
        <v>0</v>
      </c>
      <c r="AB31" s="1"/>
      <c r="AC31" s="1"/>
      <c r="AD31" s="11">
        <f t="shared" si="11"/>
        <v>0</v>
      </c>
      <c r="AE31" s="14">
        <f t="shared" si="12"/>
        <v>0</v>
      </c>
      <c r="AF31" s="11"/>
      <c r="AG31" s="11">
        <v>56296.87</v>
      </c>
      <c r="AH31" s="3"/>
      <c r="AI31" s="3"/>
      <c r="AJ31" s="14">
        <f t="shared" si="13"/>
        <v>0</v>
      </c>
      <c r="AK31" s="14">
        <f t="shared" si="14"/>
        <v>0</v>
      </c>
      <c r="AL31" s="57"/>
      <c r="AM31" s="57"/>
      <c r="AN31" s="11">
        <f t="shared" si="15"/>
        <v>0</v>
      </c>
      <c r="AO31" s="14">
        <f t="shared" si="16"/>
        <v>0</v>
      </c>
      <c r="AP31" s="11"/>
      <c r="AQ31" s="11">
        <v>56296.87</v>
      </c>
      <c r="AR31" s="3"/>
      <c r="AS31" s="3"/>
      <c r="AT31" s="14">
        <f t="shared" si="17"/>
        <v>0</v>
      </c>
      <c r="AU31" s="14">
        <f t="shared" si="18"/>
        <v>0</v>
      </c>
      <c r="AV31" s="57"/>
      <c r="AW31" s="57"/>
      <c r="AX31" s="14">
        <f t="shared" si="19"/>
        <v>0</v>
      </c>
      <c r="AY31" s="14">
        <f t="shared" si="20"/>
        <v>0</v>
      </c>
      <c r="AZ31" s="11"/>
      <c r="BA31" s="11">
        <v>56296.87</v>
      </c>
      <c r="BB31" s="3"/>
      <c r="BC31" s="3"/>
      <c r="BD31" s="14">
        <f t="shared" si="21"/>
        <v>0</v>
      </c>
      <c r="BE31" s="14">
        <f t="shared" si="22"/>
        <v>0</v>
      </c>
      <c r="BF31" s="57"/>
      <c r="BG31" s="57"/>
      <c r="BH31" s="11">
        <f t="shared" si="23"/>
        <v>0</v>
      </c>
      <c r="BI31" s="14">
        <f t="shared" si="24"/>
        <v>0</v>
      </c>
      <c r="BJ31" s="11"/>
      <c r="BK31" s="11">
        <v>56296.87</v>
      </c>
      <c r="BL31" s="3"/>
      <c r="BM31" s="3"/>
      <c r="BN31" s="14">
        <f t="shared" si="25"/>
        <v>0</v>
      </c>
      <c r="BO31" s="14">
        <f t="shared" si="26"/>
        <v>0</v>
      </c>
      <c r="BP31" s="57"/>
      <c r="BQ31" s="57"/>
      <c r="BR31" s="11">
        <f t="shared" si="27"/>
        <v>0</v>
      </c>
      <c r="BS31" s="14">
        <f t="shared" si="28"/>
        <v>0</v>
      </c>
      <c r="BT31" s="11"/>
      <c r="BU31" s="11">
        <v>56296.87</v>
      </c>
      <c r="BV31" s="3"/>
      <c r="BW31" s="3"/>
      <c r="BX31" s="14">
        <f t="shared" si="29"/>
        <v>0</v>
      </c>
      <c r="BY31" s="14">
        <f t="shared" si="30"/>
        <v>0</v>
      </c>
      <c r="BZ31" s="57"/>
      <c r="CA31" s="57"/>
      <c r="CB31" s="11">
        <f t="shared" si="31"/>
        <v>0</v>
      </c>
      <c r="CC31" s="14">
        <f t="shared" si="32"/>
        <v>0</v>
      </c>
      <c r="CE31" s="11">
        <v>56296.87</v>
      </c>
      <c r="CF31" s="3"/>
      <c r="CG31" s="3"/>
      <c r="CH31" s="14">
        <f t="shared" si="33"/>
        <v>0</v>
      </c>
      <c r="CI31" s="14">
        <f t="shared" si="34"/>
        <v>0</v>
      </c>
      <c r="CJ31" s="57"/>
      <c r="CK31" s="57"/>
      <c r="CL31" s="11">
        <f t="shared" si="35"/>
        <v>0</v>
      </c>
      <c r="CM31" s="14">
        <f t="shared" si="36"/>
        <v>0</v>
      </c>
      <c r="CO31" s="11">
        <v>56296.87</v>
      </c>
      <c r="CP31" s="3"/>
      <c r="CQ31" s="3"/>
      <c r="CR31" s="14">
        <f t="shared" si="37"/>
        <v>0</v>
      </c>
      <c r="CS31" s="14">
        <f t="shared" si="38"/>
        <v>0</v>
      </c>
      <c r="CT31" s="57"/>
      <c r="CU31" s="57"/>
      <c r="CV31" s="11">
        <f t="shared" si="39"/>
        <v>0</v>
      </c>
      <c r="CW31" s="14">
        <f t="shared" si="40"/>
        <v>0</v>
      </c>
      <c r="CX31" s="11"/>
      <c r="CY31" s="11">
        <v>56296.87</v>
      </c>
      <c r="CZ31" s="3"/>
      <c r="DA31" s="3"/>
      <c r="DB31" s="14">
        <f t="shared" si="41"/>
        <v>0</v>
      </c>
      <c r="DC31" s="14">
        <f t="shared" si="42"/>
        <v>0</v>
      </c>
      <c r="DD31" s="57"/>
      <c r="DE31" s="57"/>
      <c r="DF31" s="11">
        <f t="shared" si="43"/>
        <v>0</v>
      </c>
      <c r="DG31" s="14">
        <f t="shared" si="44"/>
        <v>0</v>
      </c>
      <c r="DI31" s="11">
        <v>56296.87</v>
      </c>
      <c r="DJ31" s="3"/>
      <c r="DK31" s="3"/>
      <c r="DL31" s="14">
        <f t="shared" si="45"/>
        <v>0</v>
      </c>
      <c r="DM31" s="14">
        <f t="shared" si="46"/>
        <v>0</v>
      </c>
      <c r="DN31" s="57"/>
      <c r="DO31" s="57"/>
      <c r="DP31" s="11">
        <f t="shared" si="47"/>
        <v>0</v>
      </c>
      <c r="DQ31" s="14">
        <f t="shared" si="48"/>
        <v>0</v>
      </c>
      <c r="DR31" s="10"/>
      <c r="EW31" s="13"/>
      <c r="EX31" s="13"/>
      <c r="EY31" s="13"/>
      <c r="EZ31" s="13"/>
      <c r="FA31" s="13"/>
      <c r="FB31" s="13"/>
      <c r="FC31" s="13"/>
      <c r="FD31" s="13"/>
      <c r="FE31" s="13"/>
      <c r="FF31" s="13"/>
    </row>
    <row r="32" spans="1:162">
      <c r="A32" s="11">
        <f t="shared" si="0"/>
        <v>0</v>
      </c>
      <c r="B32" s="11"/>
      <c r="C32" s="11">
        <v>50203.12</v>
      </c>
      <c r="D32" s="3"/>
      <c r="E32" s="3"/>
      <c r="F32" s="14">
        <f t="shared" si="1"/>
        <v>0</v>
      </c>
      <c r="G32" s="14">
        <f t="shared" si="2"/>
        <v>0</v>
      </c>
      <c r="H32" s="1"/>
      <c r="I32" s="1"/>
      <c r="J32" s="11">
        <f t="shared" si="3"/>
        <v>0</v>
      </c>
      <c r="K32" s="14">
        <f t="shared" si="4"/>
        <v>0</v>
      </c>
      <c r="L32" s="11"/>
      <c r="M32" s="11">
        <v>50203.12</v>
      </c>
      <c r="N32" s="3"/>
      <c r="O32" s="3"/>
      <c r="P32" s="14">
        <f t="shared" si="5"/>
        <v>0</v>
      </c>
      <c r="Q32" s="14">
        <f t="shared" si="6"/>
        <v>0</v>
      </c>
      <c r="R32" s="1"/>
      <c r="S32" s="1"/>
      <c r="T32" s="11">
        <f t="shared" si="7"/>
        <v>0</v>
      </c>
      <c r="U32" s="14">
        <f t="shared" si="8"/>
        <v>0</v>
      </c>
      <c r="V32" s="14"/>
      <c r="W32" s="11">
        <v>50203.12</v>
      </c>
      <c r="X32" s="3"/>
      <c r="Y32" s="3"/>
      <c r="Z32" s="14">
        <f t="shared" si="9"/>
        <v>0</v>
      </c>
      <c r="AA32" s="14">
        <f t="shared" si="10"/>
        <v>0</v>
      </c>
      <c r="AB32" s="1"/>
      <c r="AC32" s="1"/>
      <c r="AD32" s="11">
        <f t="shared" si="11"/>
        <v>0</v>
      </c>
      <c r="AE32" s="14">
        <f t="shared" si="12"/>
        <v>0</v>
      </c>
      <c r="AF32" s="11"/>
      <c r="AG32" s="11">
        <v>50203.12</v>
      </c>
      <c r="AH32" s="3"/>
      <c r="AI32" s="3"/>
      <c r="AJ32" s="14">
        <f t="shared" si="13"/>
        <v>0</v>
      </c>
      <c r="AK32" s="14">
        <f t="shared" si="14"/>
        <v>0</v>
      </c>
      <c r="AL32" s="57"/>
      <c r="AM32" s="57"/>
      <c r="AN32" s="11">
        <f t="shared" si="15"/>
        <v>0</v>
      </c>
      <c r="AO32" s="14">
        <f t="shared" si="16"/>
        <v>0</v>
      </c>
      <c r="AP32" s="11"/>
      <c r="AQ32" s="11">
        <v>50203.12</v>
      </c>
      <c r="AR32" s="3"/>
      <c r="AS32" s="3"/>
      <c r="AT32" s="14">
        <f t="shared" si="17"/>
        <v>0</v>
      </c>
      <c r="AU32" s="14">
        <f t="shared" si="18"/>
        <v>0</v>
      </c>
      <c r="AV32" s="57"/>
      <c r="AW32" s="57"/>
      <c r="AX32" s="14">
        <f t="shared" si="19"/>
        <v>0</v>
      </c>
      <c r="AY32" s="14">
        <f t="shared" si="20"/>
        <v>0</v>
      </c>
      <c r="AZ32" s="11"/>
      <c r="BA32" s="11">
        <v>50203.12</v>
      </c>
      <c r="BB32" s="3"/>
      <c r="BC32" s="3"/>
      <c r="BD32" s="14">
        <f t="shared" si="21"/>
        <v>0</v>
      </c>
      <c r="BE32" s="14">
        <f t="shared" si="22"/>
        <v>0</v>
      </c>
      <c r="BF32" s="57"/>
      <c r="BG32" s="57"/>
      <c r="BH32" s="11">
        <f t="shared" si="23"/>
        <v>0</v>
      </c>
      <c r="BI32" s="14">
        <f t="shared" si="24"/>
        <v>0</v>
      </c>
      <c r="BJ32" s="11"/>
      <c r="BK32" s="11">
        <v>50203.12</v>
      </c>
      <c r="BL32" s="3"/>
      <c r="BM32" s="3"/>
      <c r="BN32" s="14">
        <f t="shared" si="25"/>
        <v>0</v>
      </c>
      <c r="BO32" s="14">
        <f t="shared" si="26"/>
        <v>0</v>
      </c>
      <c r="BP32" s="57"/>
      <c r="BQ32" s="57"/>
      <c r="BR32" s="11">
        <f t="shared" si="27"/>
        <v>0</v>
      </c>
      <c r="BS32" s="14">
        <f t="shared" si="28"/>
        <v>0</v>
      </c>
      <c r="BT32" s="11"/>
      <c r="BU32" s="11">
        <v>50203.12</v>
      </c>
      <c r="BV32" s="3"/>
      <c r="BW32" s="3"/>
      <c r="BX32" s="14">
        <f t="shared" si="29"/>
        <v>0</v>
      </c>
      <c r="BY32" s="14">
        <f t="shared" si="30"/>
        <v>0</v>
      </c>
      <c r="BZ32" s="57"/>
      <c r="CA32" s="57"/>
      <c r="CB32" s="11">
        <f t="shared" si="31"/>
        <v>0</v>
      </c>
      <c r="CC32" s="14">
        <f t="shared" si="32"/>
        <v>0</v>
      </c>
      <c r="CE32" s="11">
        <v>50203.12</v>
      </c>
      <c r="CF32" s="3"/>
      <c r="CG32" s="3"/>
      <c r="CH32" s="14">
        <f t="shared" si="33"/>
        <v>0</v>
      </c>
      <c r="CI32" s="14">
        <f t="shared" si="34"/>
        <v>0</v>
      </c>
      <c r="CJ32" s="57"/>
      <c r="CK32" s="57"/>
      <c r="CL32" s="11">
        <f t="shared" si="35"/>
        <v>0</v>
      </c>
      <c r="CM32" s="14">
        <f t="shared" si="36"/>
        <v>0</v>
      </c>
      <c r="CO32" s="11">
        <v>50203.12</v>
      </c>
      <c r="CP32" s="3"/>
      <c r="CQ32" s="3"/>
      <c r="CR32" s="14">
        <f t="shared" si="37"/>
        <v>0</v>
      </c>
      <c r="CS32" s="14">
        <f t="shared" si="38"/>
        <v>0</v>
      </c>
      <c r="CT32" s="57"/>
      <c r="CU32" s="57"/>
      <c r="CV32" s="11">
        <f t="shared" si="39"/>
        <v>0</v>
      </c>
      <c r="CW32" s="14">
        <f t="shared" si="40"/>
        <v>0</v>
      </c>
      <c r="CX32" s="11"/>
      <c r="CY32" s="11">
        <v>50203.12</v>
      </c>
      <c r="CZ32" s="3"/>
      <c r="DA32" s="3"/>
      <c r="DB32" s="14">
        <f t="shared" si="41"/>
        <v>0</v>
      </c>
      <c r="DC32" s="14">
        <f t="shared" si="42"/>
        <v>0</v>
      </c>
      <c r="DD32" s="57"/>
      <c r="DE32" s="57"/>
      <c r="DF32" s="11">
        <f t="shared" si="43"/>
        <v>0</v>
      </c>
      <c r="DG32" s="14">
        <f t="shared" si="44"/>
        <v>0</v>
      </c>
      <c r="DI32" s="11">
        <v>50203.12</v>
      </c>
      <c r="DJ32" s="3"/>
      <c r="DK32" s="3"/>
      <c r="DL32" s="14">
        <f t="shared" si="45"/>
        <v>0</v>
      </c>
      <c r="DM32" s="14">
        <f t="shared" si="46"/>
        <v>0</v>
      </c>
      <c r="DN32" s="57"/>
      <c r="DO32" s="57"/>
      <c r="DP32" s="11">
        <f t="shared" si="47"/>
        <v>0</v>
      </c>
      <c r="DQ32" s="14">
        <f t="shared" si="48"/>
        <v>0</v>
      </c>
      <c r="DR32" s="10"/>
      <c r="EW32" s="13"/>
      <c r="EX32" s="13"/>
      <c r="EY32" s="13"/>
      <c r="EZ32" s="13"/>
      <c r="FA32" s="13"/>
      <c r="FB32" s="13"/>
      <c r="FC32" s="13"/>
      <c r="FD32" s="13"/>
      <c r="FE32" s="13"/>
      <c r="FF32" s="13"/>
    </row>
    <row r="33" spans="1:162" ht="16.5" customHeight="1">
      <c r="A33" s="11">
        <f t="shared" si="0"/>
        <v>1</v>
      </c>
      <c r="B33" s="11"/>
      <c r="C33" s="11">
        <v>44671.88</v>
      </c>
      <c r="D33" s="3"/>
      <c r="E33" s="3"/>
      <c r="F33" s="14">
        <f t="shared" si="1"/>
        <v>0</v>
      </c>
      <c r="G33" s="14">
        <f t="shared" si="2"/>
        <v>0</v>
      </c>
      <c r="H33" s="1"/>
      <c r="I33" s="1"/>
      <c r="J33" s="11">
        <f t="shared" si="3"/>
        <v>0</v>
      </c>
      <c r="K33" s="14">
        <f t="shared" si="4"/>
        <v>0</v>
      </c>
      <c r="L33" s="11"/>
      <c r="M33" s="11">
        <v>44671.88</v>
      </c>
      <c r="N33" s="3"/>
      <c r="O33" s="3"/>
      <c r="P33" s="14">
        <f t="shared" si="5"/>
        <v>0</v>
      </c>
      <c r="Q33" s="14">
        <f t="shared" si="6"/>
        <v>0</v>
      </c>
      <c r="R33" s="1"/>
      <c r="S33" s="1"/>
      <c r="T33" s="11">
        <f t="shared" si="7"/>
        <v>0</v>
      </c>
      <c r="U33" s="14">
        <f t="shared" si="8"/>
        <v>0</v>
      </c>
      <c r="V33" s="14"/>
      <c r="W33" s="11">
        <v>44671.88</v>
      </c>
      <c r="X33" s="3"/>
      <c r="Y33" s="3"/>
      <c r="Z33" s="14">
        <f t="shared" si="9"/>
        <v>0</v>
      </c>
      <c r="AA33" s="14">
        <f t="shared" si="10"/>
        <v>0</v>
      </c>
      <c r="AB33" s="1"/>
      <c r="AC33" s="1"/>
      <c r="AD33" s="11">
        <f t="shared" si="11"/>
        <v>0</v>
      </c>
      <c r="AE33" s="14">
        <f t="shared" si="12"/>
        <v>0</v>
      </c>
      <c r="AF33" s="11"/>
      <c r="AG33" s="11">
        <v>44671.88</v>
      </c>
      <c r="AH33" s="3"/>
      <c r="AI33" s="3"/>
      <c r="AJ33" s="14">
        <f t="shared" si="13"/>
        <v>0</v>
      </c>
      <c r="AK33" s="14">
        <f t="shared" si="14"/>
        <v>0</v>
      </c>
      <c r="AL33" s="57"/>
      <c r="AM33" s="57"/>
      <c r="AN33" s="11">
        <f t="shared" si="15"/>
        <v>0</v>
      </c>
      <c r="AO33" s="14">
        <f t="shared" si="16"/>
        <v>0</v>
      </c>
      <c r="AP33" s="11"/>
      <c r="AQ33" s="11">
        <v>44671.88</v>
      </c>
      <c r="AR33" s="3"/>
      <c r="AS33" s="3"/>
      <c r="AT33" s="14">
        <f t="shared" si="17"/>
        <v>0</v>
      </c>
      <c r="AU33" s="14">
        <f t="shared" si="18"/>
        <v>0</v>
      </c>
      <c r="AV33" s="57"/>
      <c r="AW33" s="57"/>
      <c r="AX33" s="14">
        <f t="shared" si="19"/>
        <v>0</v>
      </c>
      <c r="AY33" s="14">
        <f t="shared" si="20"/>
        <v>0</v>
      </c>
      <c r="AZ33" s="11"/>
      <c r="BA33" s="11">
        <v>44671.88</v>
      </c>
      <c r="BB33" s="3"/>
      <c r="BC33" s="3"/>
      <c r="BD33" s="14">
        <f t="shared" si="21"/>
        <v>0</v>
      </c>
      <c r="BE33" s="14">
        <f t="shared" si="22"/>
        <v>0</v>
      </c>
      <c r="BF33" s="57"/>
      <c r="BG33" s="57"/>
      <c r="BH33" s="11">
        <f t="shared" si="23"/>
        <v>0</v>
      </c>
      <c r="BI33" s="14">
        <f t="shared" si="24"/>
        <v>0</v>
      </c>
      <c r="BJ33" s="11"/>
      <c r="BK33" s="11">
        <v>44671.88</v>
      </c>
      <c r="BL33" s="3"/>
      <c r="BM33" s="3"/>
      <c r="BN33" s="14">
        <f t="shared" si="25"/>
        <v>0</v>
      </c>
      <c r="BO33" s="14">
        <f t="shared" si="26"/>
        <v>0</v>
      </c>
      <c r="BP33" s="57"/>
      <c r="BQ33" s="57"/>
      <c r="BR33" s="11">
        <f t="shared" si="27"/>
        <v>0</v>
      </c>
      <c r="BS33" s="14">
        <f t="shared" si="28"/>
        <v>0</v>
      </c>
      <c r="BT33" s="11"/>
      <c r="BU33" s="11">
        <v>44671.88</v>
      </c>
      <c r="BV33" s="3"/>
      <c r="BW33" s="3"/>
      <c r="BX33" s="14">
        <f t="shared" si="29"/>
        <v>0</v>
      </c>
      <c r="BY33" s="14">
        <f t="shared" si="30"/>
        <v>0</v>
      </c>
      <c r="BZ33" s="57"/>
      <c r="CA33" s="57"/>
      <c r="CB33" s="11">
        <f t="shared" si="31"/>
        <v>0</v>
      </c>
      <c r="CC33" s="14">
        <f t="shared" si="32"/>
        <v>0</v>
      </c>
      <c r="CE33" s="11">
        <v>44671.88</v>
      </c>
      <c r="CF33" s="3"/>
      <c r="CG33" s="3"/>
      <c r="CH33" s="14">
        <f t="shared" si="33"/>
        <v>0</v>
      </c>
      <c r="CI33" s="14">
        <f t="shared" si="34"/>
        <v>0</v>
      </c>
      <c r="CJ33" s="57"/>
      <c r="CK33" s="57"/>
      <c r="CL33" s="11">
        <f t="shared" si="35"/>
        <v>0</v>
      </c>
      <c r="CM33" s="14">
        <f t="shared" si="36"/>
        <v>0</v>
      </c>
      <c r="CO33" s="11">
        <v>44671.88</v>
      </c>
      <c r="CP33" s="3"/>
      <c r="CQ33" s="3"/>
      <c r="CR33" s="14">
        <f t="shared" si="37"/>
        <v>0</v>
      </c>
      <c r="CS33" s="14">
        <f t="shared" si="38"/>
        <v>0</v>
      </c>
      <c r="CT33" s="57"/>
      <c r="CU33" s="57"/>
      <c r="CV33" s="11">
        <f t="shared" si="39"/>
        <v>0</v>
      </c>
      <c r="CW33" s="14">
        <f t="shared" si="40"/>
        <v>0</v>
      </c>
      <c r="CX33" s="11"/>
      <c r="CY33" s="11">
        <v>44671.88</v>
      </c>
      <c r="CZ33" s="3"/>
      <c r="DA33" s="3"/>
      <c r="DB33" s="14">
        <f t="shared" si="41"/>
        <v>0</v>
      </c>
      <c r="DC33" s="14">
        <f t="shared" si="42"/>
        <v>0</v>
      </c>
      <c r="DD33" s="57"/>
      <c r="DE33" s="57"/>
      <c r="DF33" s="11">
        <f t="shared" si="43"/>
        <v>0</v>
      </c>
      <c r="DG33" s="14">
        <f t="shared" si="44"/>
        <v>0</v>
      </c>
      <c r="DI33" s="11">
        <v>44671.88</v>
      </c>
      <c r="DJ33" s="3"/>
      <c r="DK33" s="3"/>
      <c r="DL33" s="14">
        <f t="shared" si="45"/>
        <v>0</v>
      </c>
      <c r="DM33" s="14">
        <f t="shared" si="46"/>
        <v>0</v>
      </c>
      <c r="DN33" s="57"/>
      <c r="DO33" s="57"/>
      <c r="DP33" s="11">
        <f t="shared" si="47"/>
        <v>0</v>
      </c>
      <c r="DQ33" s="14">
        <f t="shared" si="48"/>
        <v>0</v>
      </c>
      <c r="DR33" s="10"/>
      <c r="EW33" s="13"/>
      <c r="EX33" s="13"/>
      <c r="EY33" s="13"/>
      <c r="EZ33" s="13"/>
      <c r="FA33" s="13"/>
      <c r="FB33" s="13"/>
      <c r="FC33" s="13"/>
      <c r="FD33" s="13"/>
      <c r="FE33" s="13"/>
      <c r="FF33" s="13"/>
    </row>
    <row r="34" spans="1:162">
      <c r="A34" s="11">
        <f t="shared" si="0"/>
        <v>0</v>
      </c>
      <c r="B34" s="11"/>
      <c r="C34" s="11">
        <v>39890.620000000003</v>
      </c>
      <c r="D34" s="3"/>
      <c r="E34" s="3"/>
      <c r="F34" s="14">
        <f t="shared" si="1"/>
        <v>0</v>
      </c>
      <c r="G34" s="14">
        <f t="shared" si="2"/>
        <v>0</v>
      </c>
      <c r="H34" s="1"/>
      <c r="I34" s="1"/>
      <c r="J34" s="11">
        <f t="shared" si="3"/>
        <v>0</v>
      </c>
      <c r="K34" s="14">
        <f t="shared" si="4"/>
        <v>0</v>
      </c>
      <c r="L34" s="11"/>
      <c r="M34" s="11">
        <v>39890.620000000003</v>
      </c>
      <c r="N34" s="3"/>
      <c r="O34" s="3"/>
      <c r="P34" s="14">
        <f t="shared" si="5"/>
        <v>0</v>
      </c>
      <c r="Q34" s="14">
        <f t="shared" si="6"/>
        <v>0</v>
      </c>
      <c r="R34" s="1"/>
      <c r="S34" s="1"/>
      <c r="T34" s="11">
        <f t="shared" si="7"/>
        <v>0</v>
      </c>
      <c r="U34" s="14">
        <f t="shared" si="8"/>
        <v>0</v>
      </c>
      <c r="V34" s="14"/>
      <c r="W34" s="11">
        <v>39890.620000000003</v>
      </c>
      <c r="X34" s="3"/>
      <c r="Y34" s="3"/>
      <c r="Z34" s="14">
        <f t="shared" si="9"/>
        <v>0</v>
      </c>
      <c r="AA34" s="14">
        <f t="shared" si="10"/>
        <v>0</v>
      </c>
      <c r="AB34" s="1"/>
      <c r="AC34" s="1"/>
      <c r="AD34" s="11">
        <f t="shared" si="11"/>
        <v>0</v>
      </c>
      <c r="AE34" s="14">
        <f t="shared" si="12"/>
        <v>0</v>
      </c>
      <c r="AF34" s="11"/>
      <c r="AG34" s="11">
        <v>39890.620000000003</v>
      </c>
      <c r="AH34" s="3"/>
      <c r="AI34" s="3"/>
      <c r="AJ34" s="14">
        <f t="shared" si="13"/>
        <v>0</v>
      </c>
      <c r="AK34" s="14">
        <f t="shared" si="14"/>
        <v>0</v>
      </c>
      <c r="AL34" s="57"/>
      <c r="AM34" s="57"/>
      <c r="AN34" s="11">
        <f t="shared" si="15"/>
        <v>0</v>
      </c>
      <c r="AO34" s="14">
        <f t="shared" si="16"/>
        <v>0</v>
      </c>
      <c r="AP34" s="11"/>
      <c r="AQ34" s="11">
        <v>39890.620000000003</v>
      </c>
      <c r="AR34" s="3"/>
      <c r="AS34" s="3"/>
      <c r="AT34" s="14">
        <f t="shared" si="17"/>
        <v>0</v>
      </c>
      <c r="AU34" s="14">
        <f t="shared" si="18"/>
        <v>0</v>
      </c>
      <c r="AV34" s="57"/>
      <c r="AW34" s="57"/>
      <c r="AX34" s="14">
        <f t="shared" si="19"/>
        <v>0</v>
      </c>
      <c r="AY34" s="14">
        <f t="shared" si="20"/>
        <v>0</v>
      </c>
      <c r="AZ34" s="11"/>
      <c r="BA34" s="11">
        <v>39890.620000000003</v>
      </c>
      <c r="BB34" s="3"/>
      <c r="BC34" s="3"/>
      <c r="BD34" s="14">
        <f t="shared" si="21"/>
        <v>0</v>
      </c>
      <c r="BE34" s="14">
        <f t="shared" si="22"/>
        <v>0</v>
      </c>
      <c r="BF34" s="57"/>
      <c r="BG34" s="57"/>
      <c r="BH34" s="11">
        <f t="shared" si="23"/>
        <v>0</v>
      </c>
      <c r="BI34" s="14">
        <f t="shared" si="24"/>
        <v>0</v>
      </c>
      <c r="BJ34" s="11"/>
      <c r="BK34" s="11">
        <v>39890.620000000003</v>
      </c>
      <c r="BL34" s="3"/>
      <c r="BM34" s="3"/>
      <c r="BN34" s="14">
        <f t="shared" si="25"/>
        <v>0</v>
      </c>
      <c r="BO34" s="14">
        <f t="shared" si="26"/>
        <v>0</v>
      </c>
      <c r="BP34" s="57"/>
      <c r="BQ34" s="57"/>
      <c r="BR34" s="11">
        <f t="shared" si="27"/>
        <v>0</v>
      </c>
      <c r="BS34" s="14">
        <f t="shared" si="28"/>
        <v>0</v>
      </c>
      <c r="BT34" s="11"/>
      <c r="BU34" s="11">
        <v>39890.620000000003</v>
      </c>
      <c r="BV34" s="3"/>
      <c r="BW34" s="3"/>
      <c r="BX34" s="14">
        <f t="shared" si="29"/>
        <v>0</v>
      </c>
      <c r="BY34" s="14">
        <f t="shared" si="30"/>
        <v>0</v>
      </c>
      <c r="BZ34" s="57"/>
      <c r="CA34" s="57"/>
      <c r="CB34" s="11">
        <f t="shared" si="31"/>
        <v>0</v>
      </c>
      <c r="CC34" s="14">
        <f t="shared" si="32"/>
        <v>0</v>
      </c>
      <c r="CE34" s="11">
        <v>39890.620000000003</v>
      </c>
      <c r="CF34" s="3"/>
      <c r="CG34" s="3"/>
      <c r="CH34" s="14">
        <f t="shared" si="33"/>
        <v>0</v>
      </c>
      <c r="CI34" s="14">
        <f t="shared" si="34"/>
        <v>0</v>
      </c>
      <c r="CJ34" s="57"/>
      <c r="CK34" s="57"/>
      <c r="CL34" s="11">
        <f t="shared" si="35"/>
        <v>0</v>
      </c>
      <c r="CM34" s="14">
        <f t="shared" si="36"/>
        <v>0</v>
      </c>
      <c r="CO34" s="11">
        <v>39890.620000000003</v>
      </c>
      <c r="CP34" s="3"/>
      <c r="CQ34" s="3"/>
      <c r="CR34" s="14">
        <f t="shared" si="37"/>
        <v>0</v>
      </c>
      <c r="CS34" s="14">
        <f t="shared" si="38"/>
        <v>0</v>
      </c>
      <c r="CT34" s="57"/>
      <c r="CU34" s="57"/>
      <c r="CV34" s="11">
        <f t="shared" si="39"/>
        <v>0</v>
      </c>
      <c r="CW34" s="14">
        <f t="shared" si="40"/>
        <v>0</v>
      </c>
      <c r="CX34" s="11"/>
      <c r="CY34" s="11">
        <v>39890.620000000003</v>
      </c>
      <c r="CZ34" s="3"/>
      <c r="DA34" s="3"/>
      <c r="DB34" s="14">
        <f t="shared" si="41"/>
        <v>0</v>
      </c>
      <c r="DC34" s="14">
        <f t="shared" si="42"/>
        <v>0</v>
      </c>
      <c r="DD34" s="57"/>
      <c r="DE34" s="57"/>
      <c r="DF34" s="11">
        <f t="shared" si="43"/>
        <v>0</v>
      </c>
      <c r="DG34" s="14">
        <f t="shared" si="44"/>
        <v>0</v>
      </c>
      <c r="DI34" s="11">
        <v>39890.620000000003</v>
      </c>
      <c r="DJ34" s="3"/>
      <c r="DK34" s="3"/>
      <c r="DL34" s="14">
        <f t="shared" si="45"/>
        <v>0</v>
      </c>
      <c r="DM34" s="14">
        <f t="shared" si="46"/>
        <v>0</v>
      </c>
      <c r="DN34" s="57"/>
      <c r="DO34" s="57"/>
      <c r="DP34" s="11">
        <f t="shared" si="47"/>
        <v>0</v>
      </c>
      <c r="DQ34" s="14">
        <f t="shared" si="48"/>
        <v>0</v>
      </c>
      <c r="DR34" s="10"/>
      <c r="EW34" s="13"/>
      <c r="EX34" s="13"/>
      <c r="EY34" s="13"/>
      <c r="EZ34" s="13"/>
      <c r="FA34" s="13"/>
      <c r="FB34" s="13"/>
      <c r="FC34" s="13"/>
      <c r="FD34" s="13"/>
      <c r="FE34" s="13"/>
      <c r="FF34" s="13"/>
    </row>
    <row r="35" spans="1:162" ht="16.5" customHeight="1">
      <c r="A35" s="11">
        <f t="shared" si="0"/>
        <v>1</v>
      </c>
      <c r="B35" s="11"/>
      <c r="C35" s="11">
        <v>35484.370000000003</v>
      </c>
      <c r="D35" s="3"/>
      <c r="E35" s="3"/>
      <c r="F35" s="14">
        <f t="shared" si="1"/>
        <v>0</v>
      </c>
      <c r="G35" s="14">
        <f t="shared" si="2"/>
        <v>0</v>
      </c>
      <c r="H35" s="1"/>
      <c r="I35" s="1"/>
      <c r="J35" s="11">
        <f t="shared" si="3"/>
        <v>0</v>
      </c>
      <c r="K35" s="14">
        <f t="shared" si="4"/>
        <v>0</v>
      </c>
      <c r="L35" s="11"/>
      <c r="M35" s="11">
        <v>35484.370000000003</v>
      </c>
      <c r="N35" s="3"/>
      <c r="O35" s="3"/>
      <c r="P35" s="14">
        <f t="shared" si="5"/>
        <v>0</v>
      </c>
      <c r="Q35" s="14">
        <f t="shared" si="6"/>
        <v>0</v>
      </c>
      <c r="R35" s="1"/>
      <c r="S35" s="1"/>
      <c r="T35" s="11">
        <f t="shared" si="7"/>
        <v>0</v>
      </c>
      <c r="U35" s="14">
        <f t="shared" si="8"/>
        <v>0</v>
      </c>
      <c r="V35" s="14"/>
      <c r="W35" s="11">
        <v>35484.370000000003</v>
      </c>
      <c r="X35" s="3"/>
      <c r="Y35" s="3"/>
      <c r="Z35" s="14">
        <f t="shared" si="9"/>
        <v>0</v>
      </c>
      <c r="AA35" s="14">
        <f t="shared" si="10"/>
        <v>0</v>
      </c>
      <c r="AB35" s="1"/>
      <c r="AC35" s="1"/>
      <c r="AD35" s="11">
        <f t="shared" si="11"/>
        <v>0</v>
      </c>
      <c r="AE35" s="14">
        <f t="shared" si="12"/>
        <v>0</v>
      </c>
      <c r="AF35" s="11"/>
      <c r="AG35" s="11">
        <v>35484.370000000003</v>
      </c>
      <c r="AH35" s="3"/>
      <c r="AI35" s="3"/>
      <c r="AJ35" s="14">
        <f t="shared" si="13"/>
        <v>0</v>
      </c>
      <c r="AK35" s="14">
        <f t="shared" si="14"/>
        <v>0</v>
      </c>
      <c r="AL35" s="57"/>
      <c r="AM35" s="57"/>
      <c r="AN35" s="11">
        <f t="shared" si="15"/>
        <v>0</v>
      </c>
      <c r="AO35" s="14">
        <f t="shared" si="16"/>
        <v>0</v>
      </c>
      <c r="AP35" s="11"/>
      <c r="AQ35" s="11">
        <v>35484.370000000003</v>
      </c>
      <c r="AR35" s="3"/>
      <c r="AS35" s="3"/>
      <c r="AT35" s="14">
        <f t="shared" si="17"/>
        <v>0</v>
      </c>
      <c r="AU35" s="14">
        <f t="shared" si="18"/>
        <v>0</v>
      </c>
      <c r="AV35" s="57"/>
      <c r="AW35" s="57"/>
      <c r="AX35" s="14">
        <f t="shared" si="19"/>
        <v>0</v>
      </c>
      <c r="AY35" s="14">
        <f t="shared" si="20"/>
        <v>0</v>
      </c>
      <c r="AZ35" s="11"/>
      <c r="BA35" s="11">
        <v>35484.370000000003</v>
      </c>
      <c r="BB35" s="3"/>
      <c r="BC35" s="3"/>
      <c r="BD35" s="14">
        <f t="shared" si="21"/>
        <v>0</v>
      </c>
      <c r="BE35" s="14">
        <f t="shared" si="22"/>
        <v>0</v>
      </c>
      <c r="BF35" s="57"/>
      <c r="BG35" s="57"/>
      <c r="BH35" s="11">
        <f t="shared" si="23"/>
        <v>0</v>
      </c>
      <c r="BI35" s="14">
        <f t="shared" si="24"/>
        <v>0</v>
      </c>
      <c r="BJ35" s="11"/>
      <c r="BK35" s="11">
        <v>35484.370000000003</v>
      </c>
      <c r="BL35" s="3"/>
      <c r="BM35" s="3"/>
      <c r="BN35" s="14">
        <f t="shared" si="25"/>
        <v>0</v>
      </c>
      <c r="BO35" s="14">
        <f t="shared" si="26"/>
        <v>0</v>
      </c>
      <c r="BP35" s="57"/>
      <c r="BQ35" s="57"/>
      <c r="BR35" s="11">
        <f t="shared" si="27"/>
        <v>0</v>
      </c>
      <c r="BS35" s="14">
        <f t="shared" si="28"/>
        <v>0</v>
      </c>
      <c r="BT35" s="11"/>
      <c r="BU35" s="11">
        <v>35484.370000000003</v>
      </c>
      <c r="BV35" s="3"/>
      <c r="BW35" s="3"/>
      <c r="BX35" s="14">
        <f t="shared" si="29"/>
        <v>0</v>
      </c>
      <c r="BY35" s="14">
        <f t="shared" si="30"/>
        <v>0</v>
      </c>
      <c r="BZ35" s="57"/>
      <c r="CA35" s="57"/>
      <c r="CB35" s="11">
        <f t="shared" si="31"/>
        <v>0</v>
      </c>
      <c r="CC35" s="14">
        <f t="shared" si="32"/>
        <v>0</v>
      </c>
      <c r="CE35" s="11">
        <v>35484.370000000003</v>
      </c>
      <c r="CF35" s="3"/>
      <c r="CG35" s="3"/>
      <c r="CH35" s="14">
        <f t="shared" si="33"/>
        <v>0</v>
      </c>
      <c r="CI35" s="14">
        <f t="shared" si="34"/>
        <v>0</v>
      </c>
      <c r="CJ35" s="57"/>
      <c r="CK35" s="57"/>
      <c r="CL35" s="11">
        <f t="shared" si="35"/>
        <v>0</v>
      </c>
      <c r="CM35" s="14">
        <f t="shared" si="36"/>
        <v>0</v>
      </c>
      <c r="CO35" s="11">
        <v>35484.370000000003</v>
      </c>
      <c r="CP35" s="3"/>
      <c r="CQ35" s="3"/>
      <c r="CR35" s="14">
        <f t="shared" si="37"/>
        <v>0</v>
      </c>
      <c r="CS35" s="14">
        <f t="shared" si="38"/>
        <v>0</v>
      </c>
      <c r="CT35" s="57"/>
      <c r="CU35" s="57"/>
      <c r="CV35" s="11">
        <f t="shared" si="39"/>
        <v>0</v>
      </c>
      <c r="CW35" s="14">
        <f t="shared" si="40"/>
        <v>0</v>
      </c>
      <c r="CX35" s="11"/>
      <c r="CY35" s="11">
        <v>35484.370000000003</v>
      </c>
      <c r="CZ35" s="3"/>
      <c r="DA35" s="3"/>
      <c r="DB35" s="14">
        <f t="shared" si="41"/>
        <v>0</v>
      </c>
      <c r="DC35" s="14">
        <f t="shared" si="42"/>
        <v>0</v>
      </c>
      <c r="DD35" s="57"/>
      <c r="DE35" s="57"/>
      <c r="DF35" s="11">
        <f t="shared" si="43"/>
        <v>0</v>
      </c>
      <c r="DG35" s="14">
        <f t="shared" si="44"/>
        <v>0</v>
      </c>
      <c r="DI35" s="11">
        <v>35484.370000000003</v>
      </c>
      <c r="DJ35" s="3"/>
      <c r="DK35" s="3"/>
      <c r="DL35" s="14">
        <f t="shared" si="45"/>
        <v>0</v>
      </c>
      <c r="DM35" s="14">
        <f t="shared" si="46"/>
        <v>0</v>
      </c>
      <c r="DN35" s="57"/>
      <c r="DO35" s="57"/>
      <c r="DP35" s="11">
        <f t="shared" si="47"/>
        <v>0</v>
      </c>
      <c r="DQ35" s="14">
        <f t="shared" si="48"/>
        <v>0</v>
      </c>
      <c r="DR35" s="10"/>
      <c r="EW35" s="13"/>
      <c r="EX35" s="13"/>
      <c r="EY35" s="13"/>
      <c r="EZ35" s="13"/>
      <c r="FA35" s="13"/>
      <c r="FB35" s="13"/>
      <c r="FC35" s="13"/>
      <c r="FD35" s="13"/>
      <c r="FE35" s="13"/>
      <c r="FF35" s="13"/>
    </row>
    <row r="36" spans="1:162">
      <c r="A36" s="11">
        <f t="shared" si="0"/>
        <v>0</v>
      </c>
      <c r="B36" s="11"/>
      <c r="C36" s="11">
        <v>31640.63</v>
      </c>
      <c r="D36" s="3"/>
      <c r="E36" s="3"/>
      <c r="F36" s="14">
        <f t="shared" si="1"/>
        <v>0</v>
      </c>
      <c r="G36" s="14">
        <f t="shared" si="2"/>
        <v>0</v>
      </c>
      <c r="H36" s="1"/>
      <c r="I36" s="1"/>
      <c r="J36" s="11">
        <f t="shared" si="3"/>
        <v>0</v>
      </c>
      <c r="K36" s="14">
        <f t="shared" si="4"/>
        <v>0</v>
      </c>
      <c r="L36" s="11"/>
      <c r="M36" s="11">
        <v>31640.63</v>
      </c>
      <c r="N36" s="3"/>
      <c r="O36" s="3"/>
      <c r="P36" s="14">
        <f t="shared" si="5"/>
        <v>0</v>
      </c>
      <c r="Q36" s="14">
        <f t="shared" si="6"/>
        <v>0</v>
      </c>
      <c r="R36" s="1"/>
      <c r="S36" s="1"/>
      <c r="T36" s="11">
        <f t="shared" si="7"/>
        <v>0</v>
      </c>
      <c r="U36" s="14">
        <f t="shared" si="8"/>
        <v>0</v>
      </c>
      <c r="V36" s="14"/>
      <c r="W36" s="11">
        <v>31640.63</v>
      </c>
      <c r="X36" s="3"/>
      <c r="Y36" s="3"/>
      <c r="Z36" s="14">
        <f t="shared" si="9"/>
        <v>0</v>
      </c>
      <c r="AA36" s="14">
        <f t="shared" si="10"/>
        <v>0</v>
      </c>
      <c r="AB36" s="1"/>
      <c r="AC36" s="1"/>
      <c r="AD36" s="11">
        <f t="shared" si="11"/>
        <v>0</v>
      </c>
      <c r="AE36" s="14">
        <f t="shared" si="12"/>
        <v>0</v>
      </c>
      <c r="AF36" s="11"/>
      <c r="AG36" s="11">
        <v>31640.63</v>
      </c>
      <c r="AH36" s="3"/>
      <c r="AI36" s="3"/>
      <c r="AJ36" s="14">
        <f t="shared" si="13"/>
        <v>0</v>
      </c>
      <c r="AK36" s="14">
        <f t="shared" si="14"/>
        <v>0</v>
      </c>
      <c r="AL36" s="57"/>
      <c r="AM36" s="57"/>
      <c r="AN36" s="11">
        <f t="shared" si="15"/>
        <v>0</v>
      </c>
      <c r="AO36" s="14">
        <f t="shared" si="16"/>
        <v>0</v>
      </c>
      <c r="AP36" s="11"/>
      <c r="AQ36" s="11">
        <v>31640.63</v>
      </c>
      <c r="AR36" s="3"/>
      <c r="AS36" s="3"/>
      <c r="AT36" s="14">
        <f t="shared" si="17"/>
        <v>0</v>
      </c>
      <c r="AU36" s="14">
        <f t="shared" si="18"/>
        <v>0</v>
      </c>
      <c r="AV36" s="57"/>
      <c r="AW36" s="57"/>
      <c r="AX36" s="14">
        <f t="shared" si="19"/>
        <v>0</v>
      </c>
      <c r="AY36" s="14">
        <f t="shared" si="20"/>
        <v>0</v>
      </c>
      <c r="AZ36" s="11"/>
      <c r="BA36" s="11">
        <v>31640.63</v>
      </c>
      <c r="BB36" s="3"/>
      <c r="BC36" s="3"/>
      <c r="BD36" s="14">
        <f t="shared" si="21"/>
        <v>0</v>
      </c>
      <c r="BE36" s="14">
        <f t="shared" si="22"/>
        <v>0</v>
      </c>
      <c r="BF36" s="57"/>
      <c r="BG36" s="57"/>
      <c r="BH36" s="11">
        <f t="shared" si="23"/>
        <v>0</v>
      </c>
      <c r="BI36" s="14">
        <f t="shared" si="24"/>
        <v>0</v>
      </c>
      <c r="BJ36" s="11"/>
      <c r="BK36" s="11">
        <v>31640.63</v>
      </c>
      <c r="BL36" s="3"/>
      <c r="BM36" s="3"/>
      <c r="BN36" s="14">
        <f t="shared" si="25"/>
        <v>0</v>
      </c>
      <c r="BO36" s="14">
        <f t="shared" si="26"/>
        <v>0</v>
      </c>
      <c r="BP36" s="57"/>
      <c r="BQ36" s="57"/>
      <c r="BR36" s="11">
        <f t="shared" si="27"/>
        <v>0</v>
      </c>
      <c r="BS36" s="14">
        <f t="shared" si="28"/>
        <v>0</v>
      </c>
      <c r="BT36" s="11"/>
      <c r="BU36" s="11">
        <v>31640.63</v>
      </c>
      <c r="BV36" s="3"/>
      <c r="BW36" s="3"/>
      <c r="BX36" s="14">
        <f t="shared" si="29"/>
        <v>0</v>
      </c>
      <c r="BY36" s="14">
        <f t="shared" si="30"/>
        <v>0</v>
      </c>
      <c r="BZ36" s="57"/>
      <c r="CA36" s="57"/>
      <c r="CB36" s="11">
        <f t="shared" si="31"/>
        <v>0</v>
      </c>
      <c r="CC36" s="14">
        <f t="shared" si="32"/>
        <v>0</v>
      </c>
      <c r="CE36" s="11">
        <v>31640.63</v>
      </c>
      <c r="CF36" s="3"/>
      <c r="CG36" s="3"/>
      <c r="CH36" s="14">
        <f t="shared" si="33"/>
        <v>0</v>
      </c>
      <c r="CI36" s="14">
        <f t="shared" si="34"/>
        <v>0</v>
      </c>
      <c r="CJ36" s="57"/>
      <c r="CK36" s="57"/>
      <c r="CL36" s="11">
        <f t="shared" si="35"/>
        <v>0</v>
      </c>
      <c r="CM36" s="14">
        <f t="shared" si="36"/>
        <v>0</v>
      </c>
      <c r="CO36" s="11">
        <v>31640.63</v>
      </c>
      <c r="CP36" s="3"/>
      <c r="CQ36" s="3"/>
      <c r="CR36" s="14">
        <f t="shared" si="37"/>
        <v>0</v>
      </c>
      <c r="CS36" s="14">
        <f t="shared" si="38"/>
        <v>0</v>
      </c>
      <c r="CT36" s="57"/>
      <c r="CU36" s="57"/>
      <c r="CV36" s="11">
        <f t="shared" si="39"/>
        <v>0</v>
      </c>
      <c r="CW36" s="14">
        <f t="shared" si="40"/>
        <v>0</v>
      </c>
      <c r="CX36" s="11"/>
      <c r="CY36" s="11">
        <v>31640.63</v>
      </c>
      <c r="CZ36" s="3"/>
      <c r="DA36" s="3"/>
      <c r="DB36" s="14">
        <f t="shared" si="41"/>
        <v>0</v>
      </c>
      <c r="DC36" s="14">
        <f t="shared" si="42"/>
        <v>0</v>
      </c>
      <c r="DD36" s="57"/>
      <c r="DE36" s="57"/>
      <c r="DF36" s="11">
        <f t="shared" si="43"/>
        <v>0</v>
      </c>
      <c r="DG36" s="14">
        <f t="shared" si="44"/>
        <v>0</v>
      </c>
      <c r="DI36" s="11">
        <v>31640.63</v>
      </c>
      <c r="DJ36" s="3"/>
      <c r="DK36" s="3"/>
      <c r="DL36" s="14">
        <f t="shared" si="45"/>
        <v>0</v>
      </c>
      <c r="DM36" s="14">
        <f t="shared" si="46"/>
        <v>0</v>
      </c>
      <c r="DN36" s="57"/>
      <c r="DO36" s="57"/>
      <c r="DP36" s="11">
        <f t="shared" si="47"/>
        <v>0</v>
      </c>
      <c r="DQ36" s="14">
        <f t="shared" si="48"/>
        <v>0</v>
      </c>
      <c r="DR36" s="10"/>
      <c r="EW36" s="13"/>
      <c r="EX36" s="13"/>
      <c r="EY36" s="13"/>
      <c r="EZ36" s="13"/>
      <c r="FA36" s="13"/>
      <c r="FB36" s="13"/>
      <c r="FC36" s="13"/>
      <c r="FD36" s="13"/>
      <c r="FE36" s="13"/>
      <c r="FF36" s="13"/>
    </row>
    <row r="37" spans="1:162" ht="16.5" customHeight="1">
      <c r="A37" s="11">
        <f t="shared" si="0"/>
        <v>1</v>
      </c>
      <c r="B37" s="11"/>
      <c r="C37" s="11">
        <v>28265.63</v>
      </c>
      <c r="D37" s="3"/>
      <c r="E37" s="3"/>
      <c r="F37" s="14">
        <f t="shared" si="1"/>
        <v>0</v>
      </c>
      <c r="G37" s="14">
        <f t="shared" si="2"/>
        <v>0</v>
      </c>
      <c r="H37" s="1"/>
      <c r="I37" s="1"/>
      <c r="J37" s="11">
        <f t="shared" si="3"/>
        <v>0</v>
      </c>
      <c r="K37" s="14">
        <f t="shared" si="4"/>
        <v>0</v>
      </c>
      <c r="L37" s="11"/>
      <c r="M37" s="11">
        <v>28265.63</v>
      </c>
      <c r="N37" s="3"/>
      <c r="O37" s="3"/>
      <c r="P37" s="14">
        <f t="shared" si="5"/>
        <v>0</v>
      </c>
      <c r="Q37" s="14">
        <f t="shared" si="6"/>
        <v>0</v>
      </c>
      <c r="R37" s="1"/>
      <c r="S37" s="1"/>
      <c r="T37" s="11">
        <f t="shared" si="7"/>
        <v>0</v>
      </c>
      <c r="U37" s="14">
        <f t="shared" si="8"/>
        <v>0</v>
      </c>
      <c r="V37" s="14"/>
      <c r="W37" s="11">
        <v>28265.63</v>
      </c>
      <c r="X37" s="3"/>
      <c r="Y37" s="3"/>
      <c r="Z37" s="14">
        <f t="shared" si="9"/>
        <v>0</v>
      </c>
      <c r="AA37" s="14">
        <f t="shared" si="10"/>
        <v>0</v>
      </c>
      <c r="AB37" s="1"/>
      <c r="AC37" s="1"/>
      <c r="AD37" s="11">
        <f t="shared" si="11"/>
        <v>0</v>
      </c>
      <c r="AE37" s="14">
        <f t="shared" si="12"/>
        <v>0</v>
      </c>
      <c r="AF37" s="11"/>
      <c r="AG37" s="11">
        <v>28265.63</v>
      </c>
      <c r="AH37" s="3"/>
      <c r="AI37" s="3"/>
      <c r="AJ37" s="14">
        <f t="shared" si="13"/>
        <v>0</v>
      </c>
      <c r="AK37" s="14">
        <f t="shared" si="14"/>
        <v>0</v>
      </c>
      <c r="AL37" s="57"/>
      <c r="AM37" s="57"/>
      <c r="AN37" s="11">
        <f t="shared" si="15"/>
        <v>0</v>
      </c>
      <c r="AO37" s="14">
        <f t="shared" si="16"/>
        <v>0</v>
      </c>
      <c r="AP37" s="11"/>
      <c r="AQ37" s="11">
        <v>28265.63</v>
      </c>
      <c r="AR37" s="3"/>
      <c r="AS37" s="3"/>
      <c r="AT37" s="14">
        <f t="shared" si="17"/>
        <v>0</v>
      </c>
      <c r="AU37" s="14">
        <f t="shared" si="18"/>
        <v>0</v>
      </c>
      <c r="AV37" s="57"/>
      <c r="AW37" s="57"/>
      <c r="AX37" s="14">
        <f t="shared" si="19"/>
        <v>0</v>
      </c>
      <c r="AY37" s="14">
        <f t="shared" si="20"/>
        <v>0</v>
      </c>
      <c r="AZ37" s="11"/>
      <c r="BA37" s="11">
        <v>28265.63</v>
      </c>
      <c r="BB37" s="3"/>
      <c r="BC37" s="3"/>
      <c r="BD37" s="14">
        <f t="shared" si="21"/>
        <v>0</v>
      </c>
      <c r="BE37" s="14">
        <f t="shared" si="22"/>
        <v>0</v>
      </c>
      <c r="BF37" s="57"/>
      <c r="BG37" s="57"/>
      <c r="BH37" s="11">
        <f t="shared" si="23"/>
        <v>0</v>
      </c>
      <c r="BI37" s="14">
        <f t="shared" si="24"/>
        <v>0</v>
      </c>
      <c r="BJ37" s="11"/>
      <c r="BK37" s="11">
        <v>28265.63</v>
      </c>
      <c r="BL37" s="3"/>
      <c r="BM37" s="3"/>
      <c r="BN37" s="14">
        <f t="shared" si="25"/>
        <v>0</v>
      </c>
      <c r="BO37" s="14">
        <f t="shared" si="26"/>
        <v>0</v>
      </c>
      <c r="BP37" s="57"/>
      <c r="BQ37" s="57"/>
      <c r="BR37" s="11">
        <f t="shared" si="27"/>
        <v>0</v>
      </c>
      <c r="BS37" s="14">
        <f t="shared" si="28"/>
        <v>0</v>
      </c>
      <c r="BT37" s="11"/>
      <c r="BU37" s="11">
        <v>28265.63</v>
      </c>
      <c r="BV37" s="3"/>
      <c r="BW37" s="3"/>
      <c r="BX37" s="14">
        <f t="shared" si="29"/>
        <v>0</v>
      </c>
      <c r="BY37" s="14">
        <f t="shared" si="30"/>
        <v>0</v>
      </c>
      <c r="BZ37" s="57"/>
      <c r="CA37" s="57"/>
      <c r="CB37" s="11">
        <f t="shared" si="31"/>
        <v>0</v>
      </c>
      <c r="CC37" s="14">
        <f t="shared" si="32"/>
        <v>0</v>
      </c>
      <c r="CE37" s="11">
        <v>28265.63</v>
      </c>
      <c r="CF37" s="3"/>
      <c r="CG37" s="3"/>
      <c r="CH37" s="14">
        <f t="shared" si="33"/>
        <v>0</v>
      </c>
      <c r="CI37" s="14">
        <f t="shared" si="34"/>
        <v>0</v>
      </c>
      <c r="CJ37" s="57"/>
      <c r="CK37" s="57"/>
      <c r="CL37" s="11">
        <f t="shared" si="35"/>
        <v>0</v>
      </c>
      <c r="CM37" s="14">
        <f t="shared" si="36"/>
        <v>0</v>
      </c>
      <c r="CO37" s="11">
        <v>28265.63</v>
      </c>
      <c r="CP37" s="3"/>
      <c r="CQ37" s="3"/>
      <c r="CR37" s="14">
        <f t="shared" si="37"/>
        <v>0</v>
      </c>
      <c r="CS37" s="14">
        <f t="shared" si="38"/>
        <v>0</v>
      </c>
      <c r="CT37" s="57"/>
      <c r="CU37" s="57"/>
      <c r="CV37" s="11">
        <f t="shared" si="39"/>
        <v>0</v>
      </c>
      <c r="CW37" s="14">
        <f t="shared" si="40"/>
        <v>0</v>
      </c>
      <c r="CX37" s="11"/>
      <c r="CY37" s="11">
        <v>28265.63</v>
      </c>
      <c r="CZ37" s="3"/>
      <c r="DA37" s="3"/>
      <c r="DB37" s="14">
        <f t="shared" si="41"/>
        <v>0</v>
      </c>
      <c r="DC37" s="14">
        <f t="shared" si="42"/>
        <v>0</v>
      </c>
      <c r="DD37" s="57"/>
      <c r="DE37" s="57"/>
      <c r="DF37" s="11">
        <f t="shared" si="43"/>
        <v>0</v>
      </c>
      <c r="DG37" s="14">
        <f t="shared" si="44"/>
        <v>0</v>
      </c>
      <c r="DI37" s="11">
        <v>28265.63</v>
      </c>
      <c r="DJ37" s="3"/>
      <c r="DK37" s="3"/>
      <c r="DL37" s="14">
        <f t="shared" si="45"/>
        <v>0</v>
      </c>
      <c r="DM37" s="14">
        <f t="shared" si="46"/>
        <v>0</v>
      </c>
      <c r="DN37" s="57"/>
      <c r="DO37" s="57"/>
      <c r="DP37" s="11">
        <f t="shared" si="47"/>
        <v>0</v>
      </c>
      <c r="DQ37" s="14">
        <f t="shared" si="48"/>
        <v>0</v>
      </c>
      <c r="DR37" s="10"/>
      <c r="EW37" s="13"/>
      <c r="EX37" s="13"/>
      <c r="EY37" s="13"/>
      <c r="EZ37" s="13"/>
      <c r="FA37" s="13"/>
      <c r="FB37" s="13"/>
      <c r="FC37" s="13"/>
      <c r="FD37" s="13"/>
      <c r="FE37" s="13"/>
      <c r="FF37" s="13"/>
    </row>
    <row r="38" spans="1:162">
      <c r="A38" s="11">
        <f t="shared" si="0"/>
        <v>0</v>
      </c>
      <c r="B38" s="11"/>
      <c r="C38" s="11">
        <v>25171.88</v>
      </c>
      <c r="D38" s="3"/>
      <c r="E38" s="3"/>
      <c r="F38" s="14">
        <f t="shared" si="1"/>
        <v>0</v>
      </c>
      <c r="G38" s="14">
        <f t="shared" si="2"/>
        <v>0</v>
      </c>
      <c r="H38" s="1"/>
      <c r="I38" s="1"/>
      <c r="J38" s="11">
        <f t="shared" si="3"/>
        <v>0</v>
      </c>
      <c r="K38" s="14">
        <f t="shared" si="4"/>
        <v>0</v>
      </c>
      <c r="L38" s="11"/>
      <c r="M38" s="11">
        <v>25171.88</v>
      </c>
      <c r="N38" s="3"/>
      <c r="O38" s="3"/>
      <c r="P38" s="14">
        <f t="shared" si="5"/>
        <v>0</v>
      </c>
      <c r="Q38" s="14">
        <f t="shared" si="6"/>
        <v>0</v>
      </c>
      <c r="R38" s="1"/>
      <c r="S38" s="1"/>
      <c r="T38" s="11">
        <f t="shared" si="7"/>
        <v>0</v>
      </c>
      <c r="U38" s="14">
        <f t="shared" si="8"/>
        <v>0</v>
      </c>
      <c r="V38" s="14"/>
      <c r="W38" s="11">
        <v>25171.88</v>
      </c>
      <c r="X38" s="3"/>
      <c r="Y38" s="3"/>
      <c r="Z38" s="14">
        <f t="shared" si="9"/>
        <v>0</v>
      </c>
      <c r="AA38" s="14">
        <f t="shared" si="10"/>
        <v>0</v>
      </c>
      <c r="AB38" s="1"/>
      <c r="AC38" s="1"/>
      <c r="AD38" s="11">
        <f t="shared" si="11"/>
        <v>0</v>
      </c>
      <c r="AE38" s="14">
        <f t="shared" si="12"/>
        <v>0</v>
      </c>
      <c r="AF38" s="11"/>
      <c r="AG38" s="11">
        <v>25171.88</v>
      </c>
      <c r="AH38" s="3"/>
      <c r="AI38" s="3"/>
      <c r="AJ38" s="14">
        <f t="shared" si="13"/>
        <v>0</v>
      </c>
      <c r="AK38" s="14">
        <f t="shared" si="14"/>
        <v>0</v>
      </c>
      <c r="AL38" s="57"/>
      <c r="AM38" s="57"/>
      <c r="AN38" s="11">
        <f t="shared" si="15"/>
        <v>0</v>
      </c>
      <c r="AO38" s="14">
        <f t="shared" si="16"/>
        <v>0</v>
      </c>
      <c r="AP38" s="11"/>
      <c r="AQ38" s="11">
        <v>25171.88</v>
      </c>
      <c r="AR38" s="3"/>
      <c r="AS38" s="3"/>
      <c r="AT38" s="14">
        <f t="shared" si="17"/>
        <v>0</v>
      </c>
      <c r="AU38" s="14">
        <f t="shared" si="18"/>
        <v>0</v>
      </c>
      <c r="AV38" s="57"/>
      <c r="AW38" s="57"/>
      <c r="AX38" s="14">
        <f t="shared" si="19"/>
        <v>0</v>
      </c>
      <c r="AY38" s="14">
        <f t="shared" si="20"/>
        <v>0</v>
      </c>
      <c r="AZ38" s="11"/>
      <c r="BA38" s="11">
        <v>25171.88</v>
      </c>
      <c r="BB38" s="3"/>
      <c r="BC38" s="3"/>
      <c r="BD38" s="14">
        <f t="shared" si="21"/>
        <v>0</v>
      </c>
      <c r="BE38" s="14">
        <f t="shared" si="22"/>
        <v>0</v>
      </c>
      <c r="BF38" s="57"/>
      <c r="BG38" s="57"/>
      <c r="BH38" s="11">
        <f t="shared" si="23"/>
        <v>0</v>
      </c>
      <c r="BI38" s="14">
        <f t="shared" si="24"/>
        <v>0</v>
      </c>
      <c r="BJ38" s="11"/>
      <c r="BK38" s="11">
        <v>25171.88</v>
      </c>
      <c r="BL38" s="3"/>
      <c r="BM38" s="3"/>
      <c r="BN38" s="14">
        <f t="shared" si="25"/>
        <v>0</v>
      </c>
      <c r="BO38" s="14">
        <f t="shared" si="26"/>
        <v>0</v>
      </c>
      <c r="BP38" s="57"/>
      <c r="BQ38" s="57"/>
      <c r="BR38" s="11">
        <f t="shared" si="27"/>
        <v>0</v>
      </c>
      <c r="BS38" s="14">
        <f t="shared" si="28"/>
        <v>0</v>
      </c>
      <c r="BT38" s="11"/>
      <c r="BU38" s="11">
        <v>25171.88</v>
      </c>
      <c r="BV38" s="3"/>
      <c r="BW38" s="3"/>
      <c r="BX38" s="14">
        <f t="shared" si="29"/>
        <v>0</v>
      </c>
      <c r="BY38" s="14">
        <f t="shared" si="30"/>
        <v>0</v>
      </c>
      <c r="BZ38" s="57"/>
      <c r="CA38" s="57"/>
      <c r="CB38" s="11">
        <f t="shared" si="31"/>
        <v>0</v>
      </c>
      <c r="CC38" s="14">
        <f t="shared" si="32"/>
        <v>0</v>
      </c>
      <c r="CE38" s="11">
        <v>25171.88</v>
      </c>
      <c r="CF38" s="3"/>
      <c r="CG38" s="3"/>
      <c r="CH38" s="14">
        <f t="shared" si="33"/>
        <v>0</v>
      </c>
      <c r="CI38" s="14">
        <f t="shared" si="34"/>
        <v>0</v>
      </c>
      <c r="CJ38" s="57"/>
      <c r="CK38" s="57"/>
      <c r="CL38" s="11">
        <f t="shared" si="35"/>
        <v>0</v>
      </c>
      <c r="CM38" s="14">
        <f t="shared" si="36"/>
        <v>0</v>
      </c>
      <c r="CO38" s="11">
        <v>25171.88</v>
      </c>
      <c r="CP38" s="3"/>
      <c r="CQ38" s="3"/>
      <c r="CR38" s="14">
        <f t="shared" si="37"/>
        <v>0</v>
      </c>
      <c r="CS38" s="14">
        <f t="shared" si="38"/>
        <v>0</v>
      </c>
      <c r="CT38" s="57"/>
      <c r="CU38" s="57"/>
      <c r="CV38" s="11">
        <f t="shared" si="39"/>
        <v>0</v>
      </c>
      <c r="CW38" s="14">
        <f t="shared" si="40"/>
        <v>0</v>
      </c>
      <c r="CX38" s="11"/>
      <c r="CY38" s="11">
        <v>25171.88</v>
      </c>
      <c r="CZ38" s="3"/>
      <c r="DA38" s="3"/>
      <c r="DB38" s="14">
        <f t="shared" si="41"/>
        <v>0</v>
      </c>
      <c r="DC38" s="14">
        <f t="shared" si="42"/>
        <v>0</v>
      </c>
      <c r="DD38" s="57"/>
      <c r="DE38" s="57"/>
      <c r="DF38" s="11">
        <f t="shared" si="43"/>
        <v>0</v>
      </c>
      <c r="DG38" s="14">
        <f t="shared" si="44"/>
        <v>0</v>
      </c>
      <c r="DI38" s="11">
        <v>25171.88</v>
      </c>
      <c r="DJ38" s="3"/>
      <c r="DK38" s="3"/>
      <c r="DL38" s="14">
        <f t="shared" si="45"/>
        <v>0</v>
      </c>
      <c r="DM38" s="14">
        <f t="shared" si="46"/>
        <v>0</v>
      </c>
      <c r="DN38" s="57"/>
      <c r="DO38" s="57"/>
      <c r="DP38" s="11">
        <f t="shared" si="47"/>
        <v>0</v>
      </c>
      <c r="DQ38" s="14">
        <f t="shared" si="48"/>
        <v>0</v>
      </c>
      <c r="DR38" s="10"/>
      <c r="EW38" s="13"/>
      <c r="EX38" s="13"/>
      <c r="EY38" s="13"/>
      <c r="EZ38" s="13"/>
      <c r="FA38" s="13"/>
      <c r="FB38" s="13"/>
      <c r="FC38" s="13"/>
      <c r="FD38" s="13"/>
      <c r="FE38" s="13"/>
      <c r="FF38" s="13"/>
    </row>
    <row r="39" spans="1:162" ht="16.5" customHeight="1">
      <c r="A39" s="11">
        <f t="shared" si="0"/>
        <v>1</v>
      </c>
      <c r="B39" s="11"/>
      <c r="C39" s="11">
        <v>22453.13</v>
      </c>
      <c r="D39" s="3"/>
      <c r="E39" s="3"/>
      <c r="F39" s="14">
        <f t="shared" si="1"/>
        <v>0</v>
      </c>
      <c r="G39" s="14">
        <f t="shared" si="2"/>
        <v>0</v>
      </c>
      <c r="H39" s="1"/>
      <c r="I39" s="1"/>
      <c r="J39" s="11">
        <f t="shared" si="3"/>
        <v>0</v>
      </c>
      <c r="K39" s="14">
        <f t="shared" si="4"/>
        <v>0</v>
      </c>
      <c r="L39" s="11"/>
      <c r="M39" s="11">
        <v>22453.13</v>
      </c>
      <c r="N39" s="3"/>
      <c r="O39" s="3"/>
      <c r="P39" s="14">
        <f t="shared" si="5"/>
        <v>0</v>
      </c>
      <c r="Q39" s="14">
        <f t="shared" si="6"/>
        <v>0</v>
      </c>
      <c r="R39" s="1"/>
      <c r="S39" s="1"/>
      <c r="T39" s="11">
        <f t="shared" si="7"/>
        <v>0</v>
      </c>
      <c r="U39" s="14">
        <f t="shared" si="8"/>
        <v>0</v>
      </c>
      <c r="V39" s="14"/>
      <c r="W39" s="11">
        <v>22453.13</v>
      </c>
      <c r="X39" s="3"/>
      <c r="Y39" s="3"/>
      <c r="Z39" s="14">
        <f t="shared" si="9"/>
        <v>0</v>
      </c>
      <c r="AA39" s="14">
        <f t="shared" si="10"/>
        <v>0</v>
      </c>
      <c r="AB39" s="1"/>
      <c r="AC39" s="1"/>
      <c r="AD39" s="11">
        <f t="shared" si="11"/>
        <v>0</v>
      </c>
      <c r="AE39" s="14">
        <f t="shared" si="12"/>
        <v>0</v>
      </c>
      <c r="AF39" s="11"/>
      <c r="AG39" s="11">
        <v>22453.13</v>
      </c>
      <c r="AH39" s="3"/>
      <c r="AI39" s="3"/>
      <c r="AJ39" s="14">
        <f t="shared" si="13"/>
        <v>0</v>
      </c>
      <c r="AK39" s="14">
        <f t="shared" si="14"/>
        <v>0</v>
      </c>
      <c r="AL39" s="57"/>
      <c r="AM39" s="57"/>
      <c r="AN39" s="11">
        <f t="shared" si="15"/>
        <v>0</v>
      </c>
      <c r="AO39" s="14">
        <f t="shared" si="16"/>
        <v>0</v>
      </c>
      <c r="AP39" s="11"/>
      <c r="AQ39" s="11">
        <v>22453.13</v>
      </c>
      <c r="AR39" s="3"/>
      <c r="AS39" s="3"/>
      <c r="AT39" s="14">
        <f t="shared" si="17"/>
        <v>0</v>
      </c>
      <c r="AU39" s="14">
        <f t="shared" si="18"/>
        <v>0</v>
      </c>
      <c r="AV39" s="57"/>
      <c r="AW39" s="57"/>
      <c r="AX39" s="14">
        <f t="shared" si="19"/>
        <v>0</v>
      </c>
      <c r="AY39" s="14">
        <f t="shared" si="20"/>
        <v>0</v>
      </c>
      <c r="AZ39" s="11"/>
      <c r="BA39" s="11">
        <v>22453.13</v>
      </c>
      <c r="BB39" s="3"/>
      <c r="BC39" s="3"/>
      <c r="BD39" s="14">
        <f t="shared" si="21"/>
        <v>0</v>
      </c>
      <c r="BE39" s="14">
        <f t="shared" si="22"/>
        <v>0</v>
      </c>
      <c r="BF39" s="57"/>
      <c r="BG39" s="57"/>
      <c r="BH39" s="11">
        <f t="shared" si="23"/>
        <v>0</v>
      </c>
      <c r="BI39" s="14">
        <f t="shared" si="24"/>
        <v>0</v>
      </c>
      <c r="BJ39" s="11"/>
      <c r="BK39" s="11">
        <v>22453.13</v>
      </c>
      <c r="BL39" s="3"/>
      <c r="BM39" s="3"/>
      <c r="BN39" s="14">
        <f t="shared" si="25"/>
        <v>0</v>
      </c>
      <c r="BO39" s="14">
        <f t="shared" si="26"/>
        <v>0</v>
      </c>
      <c r="BP39" s="57"/>
      <c r="BQ39" s="57"/>
      <c r="BR39" s="11">
        <f t="shared" si="27"/>
        <v>0</v>
      </c>
      <c r="BS39" s="14">
        <f t="shared" si="28"/>
        <v>0</v>
      </c>
      <c r="BT39" s="11"/>
      <c r="BU39" s="11">
        <v>22453.13</v>
      </c>
      <c r="BV39" s="3"/>
      <c r="BW39" s="3"/>
      <c r="BX39" s="14">
        <f t="shared" si="29"/>
        <v>0</v>
      </c>
      <c r="BY39" s="14">
        <f t="shared" si="30"/>
        <v>0</v>
      </c>
      <c r="BZ39" s="57"/>
      <c r="CA39" s="57"/>
      <c r="CB39" s="11">
        <f t="shared" si="31"/>
        <v>0</v>
      </c>
      <c r="CC39" s="14">
        <f t="shared" si="32"/>
        <v>0</v>
      </c>
      <c r="CE39" s="11">
        <v>22453.13</v>
      </c>
      <c r="CF39" s="3"/>
      <c r="CG39" s="3"/>
      <c r="CH39" s="14">
        <f t="shared" si="33"/>
        <v>0</v>
      </c>
      <c r="CI39" s="14">
        <f t="shared" si="34"/>
        <v>0</v>
      </c>
      <c r="CJ39" s="57"/>
      <c r="CK39" s="57"/>
      <c r="CL39" s="11">
        <f t="shared" si="35"/>
        <v>0</v>
      </c>
      <c r="CM39" s="14">
        <f t="shared" si="36"/>
        <v>0</v>
      </c>
      <c r="CO39" s="11">
        <v>22453.13</v>
      </c>
      <c r="CP39" s="3"/>
      <c r="CQ39" s="3"/>
      <c r="CR39" s="14">
        <f t="shared" si="37"/>
        <v>0</v>
      </c>
      <c r="CS39" s="14">
        <f t="shared" si="38"/>
        <v>0</v>
      </c>
      <c r="CT39" s="57"/>
      <c r="CU39" s="57"/>
      <c r="CV39" s="11">
        <f t="shared" si="39"/>
        <v>0</v>
      </c>
      <c r="CW39" s="14">
        <f t="shared" si="40"/>
        <v>0</v>
      </c>
      <c r="CX39" s="11"/>
      <c r="CY39" s="11">
        <v>22453.13</v>
      </c>
      <c r="CZ39" s="3"/>
      <c r="DA39" s="3"/>
      <c r="DB39" s="14">
        <f t="shared" si="41"/>
        <v>0</v>
      </c>
      <c r="DC39" s="14">
        <f t="shared" si="42"/>
        <v>0</v>
      </c>
      <c r="DD39" s="57"/>
      <c r="DE39" s="57"/>
      <c r="DF39" s="11">
        <f t="shared" si="43"/>
        <v>0</v>
      </c>
      <c r="DG39" s="14">
        <f t="shared" si="44"/>
        <v>0</v>
      </c>
      <c r="DI39" s="11">
        <v>22453.13</v>
      </c>
      <c r="DJ39" s="3"/>
      <c r="DK39" s="3"/>
      <c r="DL39" s="14">
        <f t="shared" si="45"/>
        <v>0</v>
      </c>
      <c r="DM39" s="14">
        <f t="shared" si="46"/>
        <v>0</v>
      </c>
      <c r="DN39" s="57"/>
      <c r="DO39" s="57"/>
      <c r="DP39" s="11">
        <f t="shared" si="47"/>
        <v>0</v>
      </c>
      <c r="DQ39" s="14">
        <f t="shared" si="48"/>
        <v>0</v>
      </c>
      <c r="DR39" s="10"/>
      <c r="EW39" s="13"/>
      <c r="EX39" s="13"/>
      <c r="EY39" s="13"/>
      <c r="EZ39" s="13"/>
      <c r="FA39" s="13"/>
      <c r="FB39" s="13"/>
      <c r="FC39" s="13"/>
      <c r="FD39" s="13"/>
      <c r="FE39" s="13"/>
      <c r="FF39" s="13"/>
    </row>
    <row r="40" spans="1:162">
      <c r="A40" s="11">
        <f t="shared" si="0"/>
        <v>0</v>
      </c>
      <c r="B40" s="11"/>
      <c r="C40" s="11">
        <v>20015.62</v>
      </c>
      <c r="D40" s="3"/>
      <c r="E40" s="3"/>
      <c r="F40" s="14">
        <f t="shared" si="1"/>
        <v>0</v>
      </c>
      <c r="G40" s="14">
        <f t="shared" si="2"/>
        <v>0</v>
      </c>
      <c r="H40" s="1"/>
      <c r="I40" s="1"/>
      <c r="J40" s="11">
        <f t="shared" si="3"/>
        <v>0</v>
      </c>
      <c r="K40" s="14">
        <f t="shared" si="4"/>
        <v>0</v>
      </c>
      <c r="L40" s="11"/>
      <c r="M40" s="11">
        <v>20015.62</v>
      </c>
      <c r="N40" s="3"/>
      <c r="O40" s="3"/>
      <c r="P40" s="14">
        <f t="shared" si="5"/>
        <v>0</v>
      </c>
      <c r="Q40" s="14">
        <f t="shared" si="6"/>
        <v>0</v>
      </c>
      <c r="R40" s="1"/>
      <c r="S40" s="1"/>
      <c r="T40" s="11">
        <f t="shared" si="7"/>
        <v>0</v>
      </c>
      <c r="U40" s="14">
        <f t="shared" si="8"/>
        <v>0</v>
      </c>
      <c r="V40" s="14"/>
      <c r="W40" s="11">
        <v>20015.62</v>
      </c>
      <c r="X40" s="3"/>
      <c r="Y40" s="3"/>
      <c r="Z40" s="14">
        <f t="shared" si="9"/>
        <v>0</v>
      </c>
      <c r="AA40" s="14">
        <f t="shared" si="10"/>
        <v>0</v>
      </c>
      <c r="AB40" s="1"/>
      <c r="AC40" s="1"/>
      <c r="AD40" s="11">
        <f t="shared" si="11"/>
        <v>0</v>
      </c>
      <c r="AE40" s="14">
        <f t="shared" si="12"/>
        <v>0</v>
      </c>
      <c r="AF40" s="11"/>
      <c r="AG40" s="11">
        <v>20015.62</v>
      </c>
      <c r="AH40" s="3"/>
      <c r="AI40" s="3"/>
      <c r="AJ40" s="14">
        <f t="shared" si="13"/>
        <v>0</v>
      </c>
      <c r="AK40" s="14">
        <f t="shared" si="14"/>
        <v>0</v>
      </c>
      <c r="AL40" s="57"/>
      <c r="AM40" s="57"/>
      <c r="AN40" s="11">
        <f t="shared" si="15"/>
        <v>0</v>
      </c>
      <c r="AO40" s="14">
        <f t="shared" si="16"/>
        <v>0</v>
      </c>
      <c r="AP40" s="11"/>
      <c r="AQ40" s="11">
        <v>20015.62</v>
      </c>
      <c r="AR40" s="3"/>
      <c r="AS40" s="3"/>
      <c r="AT40" s="14">
        <f t="shared" si="17"/>
        <v>0</v>
      </c>
      <c r="AU40" s="14">
        <f t="shared" si="18"/>
        <v>0</v>
      </c>
      <c r="AV40" s="57"/>
      <c r="AW40" s="57"/>
      <c r="AX40" s="14">
        <f t="shared" si="19"/>
        <v>0</v>
      </c>
      <c r="AY40" s="14">
        <f t="shared" si="20"/>
        <v>0</v>
      </c>
      <c r="AZ40" s="11"/>
      <c r="BA40" s="11">
        <v>20015.62</v>
      </c>
      <c r="BB40" s="3"/>
      <c r="BC40" s="3"/>
      <c r="BD40" s="14">
        <f t="shared" si="21"/>
        <v>0</v>
      </c>
      <c r="BE40" s="14">
        <f t="shared" si="22"/>
        <v>0</v>
      </c>
      <c r="BF40" s="57"/>
      <c r="BG40" s="57"/>
      <c r="BH40" s="11">
        <f t="shared" si="23"/>
        <v>0</v>
      </c>
      <c r="BI40" s="14">
        <f t="shared" si="24"/>
        <v>0</v>
      </c>
      <c r="BJ40" s="11"/>
      <c r="BK40" s="11">
        <v>20015.62</v>
      </c>
      <c r="BL40" s="3"/>
      <c r="BM40" s="3"/>
      <c r="BN40" s="14">
        <f t="shared" si="25"/>
        <v>0</v>
      </c>
      <c r="BO40" s="14">
        <f t="shared" si="26"/>
        <v>0</v>
      </c>
      <c r="BP40" s="57"/>
      <c r="BQ40" s="57"/>
      <c r="BR40" s="11">
        <f t="shared" si="27"/>
        <v>0</v>
      </c>
      <c r="BS40" s="14">
        <f t="shared" si="28"/>
        <v>0</v>
      </c>
      <c r="BT40" s="11"/>
      <c r="BU40" s="11">
        <v>20015.62</v>
      </c>
      <c r="BV40" s="3"/>
      <c r="BW40" s="3"/>
      <c r="BX40" s="14">
        <f t="shared" si="29"/>
        <v>0</v>
      </c>
      <c r="BY40" s="14">
        <f t="shared" si="30"/>
        <v>0</v>
      </c>
      <c r="BZ40" s="57"/>
      <c r="CA40" s="57"/>
      <c r="CB40" s="11">
        <f t="shared" si="31"/>
        <v>0</v>
      </c>
      <c r="CC40" s="14">
        <f t="shared" si="32"/>
        <v>0</v>
      </c>
      <c r="CE40" s="11">
        <v>20015.62</v>
      </c>
      <c r="CF40" s="3"/>
      <c r="CG40" s="3"/>
      <c r="CH40" s="14">
        <f t="shared" si="33"/>
        <v>0</v>
      </c>
      <c r="CI40" s="14">
        <f t="shared" si="34"/>
        <v>0</v>
      </c>
      <c r="CJ40" s="57"/>
      <c r="CK40" s="57"/>
      <c r="CL40" s="11">
        <f t="shared" si="35"/>
        <v>0</v>
      </c>
      <c r="CM40" s="14">
        <f t="shared" si="36"/>
        <v>0</v>
      </c>
      <c r="CO40" s="11">
        <v>20015.62</v>
      </c>
      <c r="CP40" s="3"/>
      <c r="CQ40" s="3"/>
      <c r="CR40" s="14">
        <f t="shared" si="37"/>
        <v>0</v>
      </c>
      <c r="CS40" s="14">
        <f t="shared" si="38"/>
        <v>0</v>
      </c>
      <c r="CT40" s="57"/>
      <c r="CU40" s="57"/>
      <c r="CV40" s="11">
        <f t="shared" si="39"/>
        <v>0</v>
      </c>
      <c r="CW40" s="14">
        <f t="shared" si="40"/>
        <v>0</v>
      </c>
      <c r="CX40" s="11"/>
      <c r="CY40" s="11">
        <v>20015.62</v>
      </c>
      <c r="CZ40" s="3"/>
      <c r="DA40" s="3"/>
      <c r="DB40" s="14">
        <f t="shared" si="41"/>
        <v>0</v>
      </c>
      <c r="DC40" s="14">
        <f t="shared" si="42"/>
        <v>0</v>
      </c>
      <c r="DD40" s="57"/>
      <c r="DE40" s="57"/>
      <c r="DF40" s="11">
        <f t="shared" si="43"/>
        <v>0</v>
      </c>
      <c r="DG40" s="14">
        <f t="shared" si="44"/>
        <v>0</v>
      </c>
      <c r="DI40" s="11">
        <v>20015.62</v>
      </c>
      <c r="DJ40" s="3"/>
      <c r="DK40" s="3"/>
      <c r="DL40" s="14">
        <f t="shared" si="45"/>
        <v>0</v>
      </c>
      <c r="DM40" s="14">
        <f t="shared" si="46"/>
        <v>0</v>
      </c>
      <c r="DN40" s="57"/>
      <c r="DO40" s="57"/>
      <c r="DP40" s="11">
        <f t="shared" si="47"/>
        <v>0</v>
      </c>
      <c r="DQ40" s="14">
        <f t="shared" si="48"/>
        <v>0</v>
      </c>
      <c r="DR40" s="10"/>
      <c r="EW40" s="13"/>
      <c r="EX40" s="13"/>
      <c r="EY40" s="13"/>
      <c r="EZ40" s="13"/>
      <c r="FA40" s="13"/>
      <c r="FB40" s="13"/>
      <c r="FC40" s="13"/>
      <c r="FD40" s="13"/>
      <c r="FE40" s="13"/>
      <c r="FF40" s="13"/>
    </row>
    <row r="41" spans="1:162" ht="16.5" customHeight="1">
      <c r="A41" s="11">
        <f t="shared" si="0"/>
        <v>1</v>
      </c>
      <c r="B41" s="11"/>
      <c r="C41" s="11">
        <v>17859.38</v>
      </c>
      <c r="D41" s="3"/>
      <c r="E41" s="3"/>
      <c r="F41" s="14">
        <f t="shared" si="1"/>
        <v>0</v>
      </c>
      <c r="G41" s="14">
        <f t="shared" si="2"/>
        <v>0</v>
      </c>
      <c r="H41" s="1"/>
      <c r="I41" s="1"/>
      <c r="J41" s="11">
        <f t="shared" si="3"/>
        <v>0</v>
      </c>
      <c r="K41" s="14">
        <f t="shared" si="4"/>
        <v>0</v>
      </c>
      <c r="L41" s="11"/>
      <c r="M41" s="11">
        <v>17859.38</v>
      </c>
      <c r="N41" s="3"/>
      <c r="O41" s="3"/>
      <c r="P41" s="14">
        <f t="shared" si="5"/>
        <v>0</v>
      </c>
      <c r="Q41" s="14">
        <f t="shared" si="6"/>
        <v>0</v>
      </c>
      <c r="R41" s="1"/>
      <c r="S41" s="1"/>
      <c r="T41" s="11">
        <f t="shared" si="7"/>
        <v>0</v>
      </c>
      <c r="U41" s="14">
        <f t="shared" si="8"/>
        <v>0</v>
      </c>
      <c r="V41" s="14"/>
      <c r="W41" s="11">
        <v>17859.38</v>
      </c>
      <c r="X41" s="3"/>
      <c r="Y41" s="3"/>
      <c r="Z41" s="14">
        <f t="shared" si="9"/>
        <v>0</v>
      </c>
      <c r="AA41" s="14">
        <f t="shared" si="10"/>
        <v>0</v>
      </c>
      <c r="AB41" s="1"/>
      <c r="AC41" s="1"/>
      <c r="AD41" s="11">
        <f t="shared" si="11"/>
        <v>0</v>
      </c>
      <c r="AE41" s="14">
        <f t="shared" si="12"/>
        <v>0</v>
      </c>
      <c r="AF41" s="11"/>
      <c r="AG41" s="11">
        <v>17859.38</v>
      </c>
      <c r="AH41" s="3"/>
      <c r="AI41" s="3"/>
      <c r="AJ41" s="14">
        <f t="shared" si="13"/>
        <v>0</v>
      </c>
      <c r="AK41" s="14">
        <f t="shared" si="14"/>
        <v>0</v>
      </c>
      <c r="AL41" s="57"/>
      <c r="AM41" s="57"/>
      <c r="AN41" s="11">
        <f t="shared" si="15"/>
        <v>0</v>
      </c>
      <c r="AO41" s="14">
        <f t="shared" si="16"/>
        <v>0</v>
      </c>
      <c r="AP41" s="11"/>
      <c r="AQ41" s="11">
        <v>17859.38</v>
      </c>
      <c r="AR41" s="3"/>
      <c r="AS41" s="3"/>
      <c r="AT41" s="14">
        <f t="shared" si="17"/>
        <v>0</v>
      </c>
      <c r="AU41" s="14">
        <f t="shared" si="18"/>
        <v>0</v>
      </c>
      <c r="AV41" s="57"/>
      <c r="AW41" s="57"/>
      <c r="AX41" s="14">
        <f t="shared" si="19"/>
        <v>0</v>
      </c>
      <c r="AY41" s="14">
        <f t="shared" si="20"/>
        <v>0</v>
      </c>
      <c r="AZ41" s="11"/>
      <c r="BA41" s="11">
        <v>17859.38</v>
      </c>
      <c r="BB41" s="3"/>
      <c r="BC41" s="3"/>
      <c r="BD41" s="14">
        <f t="shared" si="21"/>
        <v>0</v>
      </c>
      <c r="BE41" s="14">
        <f t="shared" si="22"/>
        <v>0</v>
      </c>
      <c r="BF41" s="57"/>
      <c r="BG41" s="57"/>
      <c r="BH41" s="11">
        <f t="shared" si="23"/>
        <v>0</v>
      </c>
      <c r="BI41" s="14">
        <f t="shared" si="24"/>
        <v>0</v>
      </c>
      <c r="BJ41" s="11"/>
      <c r="BK41" s="11">
        <v>17859.38</v>
      </c>
      <c r="BL41" s="3"/>
      <c r="BM41" s="3"/>
      <c r="BN41" s="14">
        <f t="shared" si="25"/>
        <v>0</v>
      </c>
      <c r="BO41" s="14">
        <f t="shared" si="26"/>
        <v>0</v>
      </c>
      <c r="BP41" s="57"/>
      <c r="BQ41" s="57"/>
      <c r="BR41" s="11">
        <f t="shared" si="27"/>
        <v>0</v>
      </c>
      <c r="BS41" s="14">
        <f t="shared" si="28"/>
        <v>0</v>
      </c>
      <c r="BT41" s="11"/>
      <c r="BU41" s="11">
        <v>17859.38</v>
      </c>
      <c r="BV41" s="3"/>
      <c r="BW41" s="3"/>
      <c r="BX41" s="14">
        <f t="shared" si="29"/>
        <v>0</v>
      </c>
      <c r="BY41" s="14">
        <f t="shared" si="30"/>
        <v>0</v>
      </c>
      <c r="BZ41" s="57"/>
      <c r="CA41" s="57"/>
      <c r="CB41" s="11">
        <f t="shared" si="31"/>
        <v>0</v>
      </c>
      <c r="CC41" s="14">
        <f t="shared" si="32"/>
        <v>0</v>
      </c>
      <c r="CE41" s="11">
        <v>17859.38</v>
      </c>
      <c r="CF41" s="3"/>
      <c r="CG41" s="3"/>
      <c r="CH41" s="14">
        <f t="shared" si="33"/>
        <v>0</v>
      </c>
      <c r="CI41" s="14">
        <f t="shared" si="34"/>
        <v>0</v>
      </c>
      <c r="CJ41" s="57"/>
      <c r="CK41" s="57"/>
      <c r="CL41" s="11">
        <f t="shared" si="35"/>
        <v>0</v>
      </c>
      <c r="CM41" s="14">
        <f t="shared" si="36"/>
        <v>0</v>
      </c>
      <c r="CO41" s="11">
        <v>17859.38</v>
      </c>
      <c r="CP41" s="3"/>
      <c r="CQ41" s="3"/>
      <c r="CR41" s="14">
        <f t="shared" si="37"/>
        <v>0</v>
      </c>
      <c r="CS41" s="14">
        <f t="shared" si="38"/>
        <v>0</v>
      </c>
      <c r="CT41" s="57"/>
      <c r="CU41" s="57"/>
      <c r="CV41" s="11">
        <f t="shared" si="39"/>
        <v>0</v>
      </c>
      <c r="CW41" s="14">
        <f t="shared" si="40"/>
        <v>0</v>
      </c>
      <c r="CX41" s="11"/>
      <c r="CY41" s="11">
        <v>17859.38</v>
      </c>
      <c r="CZ41" s="3"/>
      <c r="DA41" s="3"/>
      <c r="DB41" s="14">
        <f t="shared" si="41"/>
        <v>0</v>
      </c>
      <c r="DC41" s="14">
        <f t="shared" si="42"/>
        <v>0</v>
      </c>
      <c r="DD41" s="57"/>
      <c r="DE41" s="57"/>
      <c r="DF41" s="11">
        <f t="shared" si="43"/>
        <v>0</v>
      </c>
      <c r="DG41" s="14">
        <f t="shared" si="44"/>
        <v>0</v>
      </c>
      <c r="DI41" s="11">
        <v>17859.38</v>
      </c>
      <c r="DJ41" s="3"/>
      <c r="DK41" s="3"/>
      <c r="DL41" s="14">
        <f t="shared" si="45"/>
        <v>0</v>
      </c>
      <c r="DM41" s="14">
        <f t="shared" si="46"/>
        <v>0</v>
      </c>
      <c r="DN41" s="57"/>
      <c r="DO41" s="57"/>
      <c r="DP41" s="11">
        <f t="shared" si="47"/>
        <v>0</v>
      </c>
      <c r="DQ41" s="14">
        <f t="shared" si="48"/>
        <v>0</v>
      </c>
      <c r="DR41" s="10"/>
      <c r="EW41" s="13"/>
      <c r="EX41" s="13"/>
      <c r="EY41" s="13"/>
      <c r="EZ41" s="13"/>
      <c r="FA41" s="13"/>
      <c r="FB41" s="13"/>
      <c r="FC41" s="13"/>
      <c r="FD41" s="13"/>
      <c r="FE41" s="13"/>
      <c r="FF41" s="13"/>
    </row>
    <row r="42" spans="1:162">
      <c r="A42" s="11">
        <f t="shared" si="0"/>
        <v>0</v>
      </c>
      <c r="B42" s="11"/>
      <c r="C42" s="11">
        <v>15890.62</v>
      </c>
      <c r="D42" s="3"/>
      <c r="E42" s="3"/>
      <c r="F42" s="14">
        <f t="shared" si="1"/>
        <v>0</v>
      </c>
      <c r="G42" s="14">
        <f t="shared" si="2"/>
        <v>0</v>
      </c>
      <c r="H42" s="1"/>
      <c r="I42" s="1"/>
      <c r="J42" s="11">
        <f t="shared" si="3"/>
        <v>0</v>
      </c>
      <c r="K42" s="14">
        <f t="shared" si="4"/>
        <v>0</v>
      </c>
      <c r="L42" s="11"/>
      <c r="M42" s="11">
        <v>15890.62</v>
      </c>
      <c r="N42" s="3"/>
      <c r="O42" s="3"/>
      <c r="P42" s="14">
        <f t="shared" si="5"/>
        <v>0</v>
      </c>
      <c r="Q42" s="14">
        <f t="shared" si="6"/>
        <v>0</v>
      </c>
      <c r="R42" s="1"/>
      <c r="S42" s="1"/>
      <c r="T42" s="11">
        <f t="shared" si="7"/>
        <v>0</v>
      </c>
      <c r="U42" s="14">
        <f t="shared" si="8"/>
        <v>0</v>
      </c>
      <c r="V42" s="14"/>
      <c r="W42" s="11">
        <v>15890.62</v>
      </c>
      <c r="X42" s="3"/>
      <c r="Y42" s="3"/>
      <c r="Z42" s="14">
        <f t="shared" si="9"/>
        <v>0</v>
      </c>
      <c r="AA42" s="14">
        <f t="shared" si="10"/>
        <v>0</v>
      </c>
      <c r="AB42" s="1"/>
      <c r="AC42" s="1"/>
      <c r="AD42" s="11">
        <f t="shared" si="11"/>
        <v>0</v>
      </c>
      <c r="AE42" s="14">
        <f t="shared" si="12"/>
        <v>0</v>
      </c>
      <c r="AF42" s="11"/>
      <c r="AG42" s="11">
        <v>15890.62</v>
      </c>
      <c r="AH42" s="3"/>
      <c r="AI42" s="3"/>
      <c r="AJ42" s="14">
        <f t="shared" si="13"/>
        <v>0</v>
      </c>
      <c r="AK42" s="14">
        <f t="shared" si="14"/>
        <v>0</v>
      </c>
      <c r="AL42" s="57"/>
      <c r="AM42" s="57"/>
      <c r="AN42" s="11">
        <f t="shared" si="15"/>
        <v>0</v>
      </c>
      <c r="AO42" s="14">
        <f t="shared" si="16"/>
        <v>0</v>
      </c>
      <c r="AP42" s="11"/>
      <c r="AQ42" s="11">
        <v>15890.62</v>
      </c>
      <c r="AR42" s="3"/>
      <c r="AS42" s="3"/>
      <c r="AT42" s="14">
        <f t="shared" si="17"/>
        <v>0</v>
      </c>
      <c r="AU42" s="14">
        <f t="shared" si="18"/>
        <v>0</v>
      </c>
      <c r="AV42" s="57"/>
      <c r="AW42" s="57"/>
      <c r="AX42" s="14">
        <f t="shared" si="19"/>
        <v>0</v>
      </c>
      <c r="AY42" s="14">
        <f t="shared" si="20"/>
        <v>0</v>
      </c>
      <c r="AZ42" s="11"/>
      <c r="BA42" s="11">
        <v>15890.62</v>
      </c>
      <c r="BB42" s="3"/>
      <c r="BC42" s="3"/>
      <c r="BD42" s="14">
        <f t="shared" si="21"/>
        <v>0</v>
      </c>
      <c r="BE42" s="14">
        <f t="shared" si="22"/>
        <v>0</v>
      </c>
      <c r="BF42" s="57"/>
      <c r="BG42" s="57"/>
      <c r="BH42" s="11">
        <f t="shared" si="23"/>
        <v>0</v>
      </c>
      <c r="BI42" s="14">
        <f t="shared" si="24"/>
        <v>0</v>
      </c>
      <c r="BJ42" s="11"/>
      <c r="BK42" s="11">
        <v>15890.62</v>
      </c>
      <c r="BL42" s="3"/>
      <c r="BM42" s="3"/>
      <c r="BN42" s="14">
        <f t="shared" si="25"/>
        <v>0</v>
      </c>
      <c r="BO42" s="14">
        <f t="shared" si="26"/>
        <v>0</v>
      </c>
      <c r="BP42" s="57"/>
      <c r="BQ42" s="57"/>
      <c r="BR42" s="11">
        <f t="shared" si="27"/>
        <v>0</v>
      </c>
      <c r="BS42" s="14">
        <f t="shared" si="28"/>
        <v>0</v>
      </c>
      <c r="BT42" s="11"/>
      <c r="BU42" s="11">
        <v>15890.62</v>
      </c>
      <c r="BV42" s="3"/>
      <c r="BW42" s="3"/>
      <c r="BX42" s="14">
        <f t="shared" si="29"/>
        <v>0</v>
      </c>
      <c r="BY42" s="14">
        <f t="shared" si="30"/>
        <v>0</v>
      </c>
      <c r="BZ42" s="57"/>
      <c r="CA42" s="57"/>
      <c r="CB42" s="11">
        <f t="shared" si="31"/>
        <v>0</v>
      </c>
      <c r="CC42" s="14">
        <f t="shared" si="32"/>
        <v>0</v>
      </c>
      <c r="CE42" s="11">
        <v>15890.62</v>
      </c>
      <c r="CF42" s="3"/>
      <c r="CG42" s="3"/>
      <c r="CH42" s="14">
        <f t="shared" si="33"/>
        <v>0</v>
      </c>
      <c r="CI42" s="14">
        <f t="shared" si="34"/>
        <v>0</v>
      </c>
      <c r="CJ42" s="57"/>
      <c r="CK42" s="57"/>
      <c r="CL42" s="11">
        <f t="shared" si="35"/>
        <v>0</v>
      </c>
      <c r="CM42" s="14">
        <f t="shared" si="36"/>
        <v>0</v>
      </c>
      <c r="CO42" s="11">
        <v>15890.62</v>
      </c>
      <c r="CP42" s="3"/>
      <c r="CQ42" s="3"/>
      <c r="CR42" s="14">
        <f t="shared" si="37"/>
        <v>0</v>
      </c>
      <c r="CS42" s="14">
        <f t="shared" si="38"/>
        <v>0</v>
      </c>
      <c r="CT42" s="57"/>
      <c r="CU42" s="57"/>
      <c r="CV42" s="11">
        <f t="shared" si="39"/>
        <v>0</v>
      </c>
      <c r="CW42" s="14">
        <f t="shared" si="40"/>
        <v>0</v>
      </c>
      <c r="CX42" s="11"/>
      <c r="CY42" s="11">
        <v>15890.62</v>
      </c>
      <c r="CZ42" s="3"/>
      <c r="DA42" s="3"/>
      <c r="DB42" s="14">
        <f t="shared" si="41"/>
        <v>0</v>
      </c>
      <c r="DC42" s="14">
        <f t="shared" si="42"/>
        <v>0</v>
      </c>
      <c r="DD42" s="57"/>
      <c r="DE42" s="57"/>
      <c r="DF42" s="11">
        <f t="shared" si="43"/>
        <v>0</v>
      </c>
      <c r="DG42" s="14">
        <f t="shared" si="44"/>
        <v>0</v>
      </c>
      <c r="DI42" s="11">
        <v>15890.62</v>
      </c>
      <c r="DJ42" s="3"/>
      <c r="DK42" s="3"/>
      <c r="DL42" s="14">
        <f t="shared" si="45"/>
        <v>0</v>
      </c>
      <c r="DM42" s="14">
        <f t="shared" si="46"/>
        <v>0</v>
      </c>
      <c r="DN42" s="57"/>
      <c r="DO42" s="57"/>
      <c r="DP42" s="11">
        <f t="shared" si="47"/>
        <v>0</v>
      </c>
      <c r="DQ42" s="14">
        <f t="shared" si="48"/>
        <v>0</v>
      </c>
      <c r="DR42" s="10"/>
      <c r="EW42" s="13"/>
      <c r="EX42" s="13"/>
      <c r="EY42" s="13"/>
      <c r="EZ42" s="13"/>
      <c r="FA42" s="13"/>
      <c r="FB42" s="13"/>
      <c r="FC42" s="13"/>
      <c r="FD42" s="13"/>
      <c r="FE42" s="13"/>
      <c r="FF42" s="13"/>
    </row>
    <row r="43" spans="1:162" ht="16.5" customHeight="1">
      <c r="A43" s="11">
        <f t="shared" si="0"/>
        <v>1</v>
      </c>
      <c r="B43" s="11"/>
      <c r="C43" s="11">
        <v>14203.12</v>
      </c>
      <c r="D43" s="3"/>
      <c r="E43" s="3"/>
      <c r="F43" s="14">
        <f t="shared" si="1"/>
        <v>0</v>
      </c>
      <c r="G43" s="14">
        <f t="shared" si="2"/>
        <v>0</v>
      </c>
      <c r="H43" s="1"/>
      <c r="I43" s="1"/>
      <c r="J43" s="11">
        <f t="shared" si="3"/>
        <v>0</v>
      </c>
      <c r="K43" s="14">
        <f t="shared" si="4"/>
        <v>0</v>
      </c>
      <c r="L43" s="11"/>
      <c r="M43" s="11">
        <v>14203.12</v>
      </c>
      <c r="N43" s="3"/>
      <c r="O43" s="3"/>
      <c r="P43" s="14">
        <f t="shared" si="5"/>
        <v>0</v>
      </c>
      <c r="Q43" s="14">
        <f t="shared" si="6"/>
        <v>0</v>
      </c>
      <c r="R43" s="1"/>
      <c r="S43" s="1"/>
      <c r="T43" s="11">
        <f t="shared" si="7"/>
        <v>0</v>
      </c>
      <c r="U43" s="14">
        <f t="shared" si="8"/>
        <v>0</v>
      </c>
      <c r="V43" s="14"/>
      <c r="W43" s="11">
        <v>14203.12</v>
      </c>
      <c r="X43" s="3"/>
      <c r="Y43" s="3"/>
      <c r="Z43" s="14">
        <f t="shared" si="9"/>
        <v>0</v>
      </c>
      <c r="AA43" s="14">
        <f t="shared" si="10"/>
        <v>0</v>
      </c>
      <c r="AB43" s="1"/>
      <c r="AC43" s="1"/>
      <c r="AD43" s="11">
        <f t="shared" si="11"/>
        <v>0</v>
      </c>
      <c r="AE43" s="14">
        <f t="shared" si="12"/>
        <v>0</v>
      </c>
      <c r="AF43" s="11"/>
      <c r="AG43" s="11">
        <v>14203.12</v>
      </c>
      <c r="AH43" s="3"/>
      <c r="AI43" s="3"/>
      <c r="AJ43" s="14">
        <f t="shared" si="13"/>
        <v>0</v>
      </c>
      <c r="AK43" s="14">
        <f t="shared" si="14"/>
        <v>0</v>
      </c>
      <c r="AL43" s="57"/>
      <c r="AM43" s="57"/>
      <c r="AN43" s="11">
        <f t="shared" si="15"/>
        <v>0</v>
      </c>
      <c r="AO43" s="14">
        <f t="shared" si="16"/>
        <v>0</v>
      </c>
      <c r="AP43" s="11"/>
      <c r="AQ43" s="11">
        <v>14203.12</v>
      </c>
      <c r="AR43" s="3"/>
      <c r="AS43" s="3"/>
      <c r="AT43" s="14">
        <f t="shared" si="17"/>
        <v>0</v>
      </c>
      <c r="AU43" s="14">
        <f t="shared" si="18"/>
        <v>0</v>
      </c>
      <c r="AV43" s="57"/>
      <c r="AW43" s="57"/>
      <c r="AX43" s="14">
        <f t="shared" si="19"/>
        <v>0</v>
      </c>
      <c r="AY43" s="14">
        <f t="shared" si="20"/>
        <v>0</v>
      </c>
      <c r="AZ43" s="11"/>
      <c r="BA43" s="11">
        <v>14203.12</v>
      </c>
      <c r="BB43" s="3"/>
      <c r="BC43" s="3"/>
      <c r="BD43" s="14">
        <f t="shared" si="21"/>
        <v>0</v>
      </c>
      <c r="BE43" s="14">
        <f t="shared" si="22"/>
        <v>0</v>
      </c>
      <c r="BF43" s="57"/>
      <c r="BG43" s="57"/>
      <c r="BH43" s="11">
        <f t="shared" si="23"/>
        <v>0</v>
      </c>
      <c r="BI43" s="14">
        <f t="shared" si="24"/>
        <v>0</v>
      </c>
      <c r="BJ43" s="11"/>
      <c r="BK43" s="11">
        <v>14203.12</v>
      </c>
      <c r="BL43" s="3"/>
      <c r="BM43" s="3"/>
      <c r="BN43" s="14">
        <f t="shared" si="25"/>
        <v>0</v>
      </c>
      <c r="BO43" s="14">
        <f t="shared" si="26"/>
        <v>0</v>
      </c>
      <c r="BP43" s="57"/>
      <c r="BQ43" s="57"/>
      <c r="BR43" s="11">
        <f t="shared" si="27"/>
        <v>0</v>
      </c>
      <c r="BS43" s="14">
        <f t="shared" si="28"/>
        <v>0</v>
      </c>
      <c r="BT43" s="11"/>
      <c r="BU43" s="11">
        <v>14203.12</v>
      </c>
      <c r="BV43" s="3"/>
      <c r="BW43" s="3"/>
      <c r="BX43" s="14">
        <f t="shared" si="29"/>
        <v>0</v>
      </c>
      <c r="BY43" s="14">
        <f t="shared" si="30"/>
        <v>0</v>
      </c>
      <c r="BZ43" s="57"/>
      <c r="CA43" s="57"/>
      <c r="CB43" s="11">
        <f t="shared" si="31"/>
        <v>0</v>
      </c>
      <c r="CC43" s="14">
        <f t="shared" si="32"/>
        <v>0</v>
      </c>
      <c r="CE43" s="11">
        <v>14203.12</v>
      </c>
      <c r="CF43" s="3"/>
      <c r="CG43" s="3"/>
      <c r="CH43" s="14">
        <f t="shared" si="33"/>
        <v>0</v>
      </c>
      <c r="CI43" s="14">
        <f t="shared" si="34"/>
        <v>0</v>
      </c>
      <c r="CJ43" s="57"/>
      <c r="CK43" s="57"/>
      <c r="CL43" s="11">
        <f t="shared" si="35"/>
        <v>0</v>
      </c>
      <c r="CM43" s="14">
        <f t="shared" si="36"/>
        <v>0</v>
      </c>
      <c r="CO43" s="11">
        <v>14203.12</v>
      </c>
      <c r="CP43" s="3"/>
      <c r="CQ43" s="3"/>
      <c r="CR43" s="14">
        <f t="shared" si="37"/>
        <v>0</v>
      </c>
      <c r="CS43" s="14">
        <f t="shared" si="38"/>
        <v>0</v>
      </c>
      <c r="CT43" s="57"/>
      <c r="CU43" s="57"/>
      <c r="CV43" s="11">
        <f t="shared" si="39"/>
        <v>0</v>
      </c>
      <c r="CW43" s="14">
        <f t="shared" si="40"/>
        <v>0</v>
      </c>
      <c r="CX43" s="11"/>
      <c r="CY43" s="11">
        <v>14203.12</v>
      </c>
      <c r="CZ43" s="3"/>
      <c r="DA43" s="3"/>
      <c r="DB43" s="14">
        <f t="shared" si="41"/>
        <v>0</v>
      </c>
      <c r="DC43" s="14">
        <f t="shared" si="42"/>
        <v>0</v>
      </c>
      <c r="DD43" s="57"/>
      <c r="DE43" s="57"/>
      <c r="DF43" s="11">
        <f t="shared" si="43"/>
        <v>0</v>
      </c>
      <c r="DG43" s="14">
        <f t="shared" si="44"/>
        <v>0</v>
      </c>
      <c r="DI43" s="11">
        <v>14203.12</v>
      </c>
      <c r="DJ43" s="3"/>
      <c r="DK43" s="3"/>
      <c r="DL43" s="14">
        <f t="shared" si="45"/>
        <v>0</v>
      </c>
      <c r="DM43" s="14">
        <f t="shared" si="46"/>
        <v>0</v>
      </c>
      <c r="DN43" s="57"/>
      <c r="DO43" s="57"/>
      <c r="DP43" s="11">
        <f t="shared" si="47"/>
        <v>0</v>
      </c>
      <c r="DQ43" s="14">
        <f t="shared" si="48"/>
        <v>0</v>
      </c>
      <c r="DR43" s="10"/>
      <c r="EW43" s="13"/>
      <c r="EX43" s="13"/>
      <c r="EY43" s="13"/>
      <c r="EZ43" s="13"/>
      <c r="FA43" s="13"/>
      <c r="FB43" s="13"/>
      <c r="FC43" s="13"/>
      <c r="FD43" s="13"/>
      <c r="FE43" s="13"/>
      <c r="FF43" s="13"/>
    </row>
    <row r="44" spans="1:162">
      <c r="A44" s="11">
        <f t="shared" si="0"/>
        <v>0</v>
      </c>
      <c r="B44" s="11"/>
      <c r="C44" s="11">
        <v>12609.37</v>
      </c>
      <c r="D44" s="3"/>
      <c r="E44" s="3"/>
      <c r="F44" s="14">
        <f t="shared" si="1"/>
        <v>0</v>
      </c>
      <c r="G44" s="14">
        <f t="shared" si="2"/>
        <v>0</v>
      </c>
      <c r="H44" s="1"/>
      <c r="I44" s="1"/>
      <c r="J44" s="11">
        <f t="shared" si="3"/>
        <v>0</v>
      </c>
      <c r="K44" s="14">
        <f t="shared" si="4"/>
        <v>0</v>
      </c>
      <c r="L44" s="11"/>
      <c r="M44" s="11">
        <v>12609.37</v>
      </c>
      <c r="N44" s="3"/>
      <c r="O44" s="3"/>
      <c r="P44" s="14">
        <f t="shared" si="5"/>
        <v>0</v>
      </c>
      <c r="Q44" s="14">
        <f t="shared" si="6"/>
        <v>0</v>
      </c>
      <c r="R44" s="1"/>
      <c r="S44" s="1"/>
      <c r="T44" s="11">
        <f t="shared" si="7"/>
        <v>0</v>
      </c>
      <c r="U44" s="14">
        <f t="shared" si="8"/>
        <v>0</v>
      </c>
      <c r="V44" s="14"/>
      <c r="W44" s="11">
        <v>12609.37</v>
      </c>
      <c r="X44" s="3"/>
      <c r="Y44" s="3"/>
      <c r="Z44" s="14">
        <f t="shared" si="9"/>
        <v>0</v>
      </c>
      <c r="AA44" s="14">
        <f t="shared" si="10"/>
        <v>0</v>
      </c>
      <c r="AB44" s="1"/>
      <c r="AC44" s="1"/>
      <c r="AD44" s="11">
        <f t="shared" si="11"/>
        <v>0</v>
      </c>
      <c r="AE44" s="14">
        <f t="shared" si="12"/>
        <v>0</v>
      </c>
      <c r="AF44" s="11"/>
      <c r="AG44" s="11">
        <v>12609.37</v>
      </c>
      <c r="AH44" s="3"/>
      <c r="AI44" s="3"/>
      <c r="AJ44" s="14">
        <f t="shared" si="13"/>
        <v>0</v>
      </c>
      <c r="AK44" s="14">
        <f t="shared" si="14"/>
        <v>0</v>
      </c>
      <c r="AL44" s="57"/>
      <c r="AM44" s="57"/>
      <c r="AN44" s="11">
        <f t="shared" si="15"/>
        <v>0</v>
      </c>
      <c r="AO44" s="14">
        <f t="shared" si="16"/>
        <v>0</v>
      </c>
      <c r="AP44" s="11"/>
      <c r="AQ44" s="11">
        <v>12609.37</v>
      </c>
      <c r="AR44" s="3"/>
      <c r="AS44" s="3"/>
      <c r="AT44" s="14">
        <f t="shared" si="17"/>
        <v>0</v>
      </c>
      <c r="AU44" s="14">
        <f t="shared" si="18"/>
        <v>0</v>
      </c>
      <c r="AV44" s="57"/>
      <c r="AW44" s="57"/>
      <c r="AX44" s="14">
        <f t="shared" si="19"/>
        <v>0</v>
      </c>
      <c r="AY44" s="14">
        <f t="shared" si="20"/>
        <v>0</v>
      </c>
      <c r="AZ44" s="11"/>
      <c r="BA44" s="11">
        <v>12609.37</v>
      </c>
      <c r="BB44" s="3"/>
      <c r="BC44" s="3"/>
      <c r="BD44" s="14">
        <f t="shared" si="21"/>
        <v>0</v>
      </c>
      <c r="BE44" s="14">
        <f t="shared" si="22"/>
        <v>0</v>
      </c>
      <c r="BF44" s="57"/>
      <c r="BG44" s="57"/>
      <c r="BH44" s="11">
        <f t="shared" si="23"/>
        <v>0</v>
      </c>
      <c r="BI44" s="14">
        <f t="shared" si="24"/>
        <v>0</v>
      </c>
      <c r="BJ44" s="11"/>
      <c r="BK44" s="11">
        <v>12609.37</v>
      </c>
      <c r="BL44" s="3"/>
      <c r="BM44" s="3"/>
      <c r="BN44" s="14">
        <f t="shared" si="25"/>
        <v>0</v>
      </c>
      <c r="BO44" s="14">
        <f t="shared" si="26"/>
        <v>0</v>
      </c>
      <c r="BP44" s="57"/>
      <c r="BQ44" s="57"/>
      <c r="BR44" s="11">
        <f t="shared" si="27"/>
        <v>0</v>
      </c>
      <c r="BS44" s="14">
        <f t="shared" si="28"/>
        <v>0</v>
      </c>
      <c r="BT44" s="11"/>
      <c r="BU44" s="11">
        <v>12609.37</v>
      </c>
      <c r="BV44" s="3"/>
      <c r="BW44" s="3"/>
      <c r="BX44" s="14">
        <f t="shared" si="29"/>
        <v>0</v>
      </c>
      <c r="BY44" s="14">
        <f t="shared" si="30"/>
        <v>0</v>
      </c>
      <c r="BZ44" s="57"/>
      <c r="CA44" s="57"/>
      <c r="CB44" s="11">
        <f t="shared" si="31"/>
        <v>0</v>
      </c>
      <c r="CC44" s="14">
        <f t="shared" si="32"/>
        <v>0</v>
      </c>
      <c r="CE44" s="11">
        <v>12609.37</v>
      </c>
      <c r="CF44" s="3"/>
      <c r="CG44" s="3"/>
      <c r="CH44" s="14">
        <f t="shared" si="33"/>
        <v>0</v>
      </c>
      <c r="CI44" s="14">
        <f t="shared" si="34"/>
        <v>0</v>
      </c>
      <c r="CJ44" s="57"/>
      <c r="CK44" s="57"/>
      <c r="CL44" s="11">
        <f t="shared" si="35"/>
        <v>0</v>
      </c>
      <c r="CM44" s="14">
        <f t="shared" si="36"/>
        <v>0</v>
      </c>
      <c r="CO44" s="11">
        <v>12609.37</v>
      </c>
      <c r="CP44" s="3"/>
      <c r="CQ44" s="3"/>
      <c r="CR44" s="14">
        <f t="shared" si="37"/>
        <v>0</v>
      </c>
      <c r="CS44" s="14">
        <f t="shared" si="38"/>
        <v>0</v>
      </c>
      <c r="CT44" s="57"/>
      <c r="CU44" s="57"/>
      <c r="CV44" s="11">
        <f t="shared" si="39"/>
        <v>0</v>
      </c>
      <c r="CW44" s="14">
        <f t="shared" si="40"/>
        <v>0</v>
      </c>
      <c r="CX44" s="11"/>
      <c r="CY44" s="11">
        <v>12609.37</v>
      </c>
      <c r="CZ44" s="3"/>
      <c r="DA44" s="3"/>
      <c r="DB44" s="14">
        <f t="shared" si="41"/>
        <v>0</v>
      </c>
      <c r="DC44" s="14">
        <f t="shared" si="42"/>
        <v>0</v>
      </c>
      <c r="DD44" s="57"/>
      <c r="DE44" s="57"/>
      <c r="DF44" s="11">
        <f t="shared" si="43"/>
        <v>0</v>
      </c>
      <c r="DG44" s="14">
        <f t="shared" si="44"/>
        <v>0</v>
      </c>
      <c r="DI44" s="11">
        <v>12609.37</v>
      </c>
      <c r="DJ44" s="3"/>
      <c r="DK44" s="3"/>
      <c r="DL44" s="14">
        <f t="shared" si="45"/>
        <v>0</v>
      </c>
      <c r="DM44" s="14">
        <f t="shared" si="46"/>
        <v>0</v>
      </c>
      <c r="DN44" s="57"/>
      <c r="DO44" s="57"/>
      <c r="DP44" s="11">
        <f t="shared" si="47"/>
        <v>0</v>
      </c>
      <c r="DQ44" s="14">
        <f t="shared" si="48"/>
        <v>0</v>
      </c>
      <c r="DR44" s="10"/>
      <c r="EW44" s="13"/>
      <c r="EX44" s="13"/>
      <c r="EY44" s="13"/>
      <c r="EZ44" s="13"/>
      <c r="FA44" s="13"/>
      <c r="FB44" s="13"/>
      <c r="FC44" s="13"/>
      <c r="FD44" s="13"/>
      <c r="FE44" s="13"/>
      <c r="FF44" s="13"/>
    </row>
    <row r="45" spans="1:162" ht="16.5" customHeight="1">
      <c r="A45" s="11">
        <f t="shared" si="0"/>
        <v>1</v>
      </c>
      <c r="B45" s="11"/>
      <c r="C45" s="11">
        <v>11296.88</v>
      </c>
      <c r="D45" s="3"/>
      <c r="E45" s="3"/>
      <c r="F45" s="14">
        <f t="shared" si="1"/>
        <v>0</v>
      </c>
      <c r="G45" s="14">
        <f t="shared" si="2"/>
        <v>0</v>
      </c>
      <c r="H45" s="1"/>
      <c r="I45" s="1"/>
      <c r="J45" s="11">
        <f t="shared" si="3"/>
        <v>0</v>
      </c>
      <c r="K45" s="14">
        <f t="shared" si="4"/>
        <v>0</v>
      </c>
      <c r="L45" s="11"/>
      <c r="M45" s="11">
        <v>11296.88</v>
      </c>
      <c r="N45" s="3"/>
      <c r="O45" s="3"/>
      <c r="P45" s="14">
        <f t="shared" si="5"/>
        <v>0</v>
      </c>
      <c r="Q45" s="14">
        <f t="shared" si="6"/>
        <v>0</v>
      </c>
      <c r="R45" s="1"/>
      <c r="S45" s="1"/>
      <c r="T45" s="11">
        <f t="shared" si="7"/>
        <v>0</v>
      </c>
      <c r="U45" s="14">
        <f t="shared" si="8"/>
        <v>0</v>
      </c>
      <c r="V45" s="14"/>
      <c r="W45" s="11">
        <v>11296.88</v>
      </c>
      <c r="X45" s="3"/>
      <c r="Y45" s="3"/>
      <c r="Z45" s="14">
        <f t="shared" si="9"/>
        <v>0</v>
      </c>
      <c r="AA45" s="14">
        <f t="shared" si="10"/>
        <v>0</v>
      </c>
      <c r="AB45" s="1"/>
      <c r="AC45" s="1"/>
      <c r="AD45" s="11">
        <f t="shared" si="11"/>
        <v>0</v>
      </c>
      <c r="AE45" s="14">
        <f t="shared" si="12"/>
        <v>0</v>
      </c>
      <c r="AF45" s="11"/>
      <c r="AG45" s="11">
        <v>11296.88</v>
      </c>
      <c r="AH45" s="3"/>
      <c r="AI45" s="3"/>
      <c r="AJ45" s="14">
        <f t="shared" si="13"/>
        <v>0</v>
      </c>
      <c r="AK45" s="14">
        <f t="shared" si="14"/>
        <v>0</v>
      </c>
      <c r="AL45" s="57"/>
      <c r="AM45" s="57"/>
      <c r="AN45" s="11">
        <f t="shared" si="15"/>
        <v>0</v>
      </c>
      <c r="AO45" s="14">
        <f t="shared" si="16"/>
        <v>0</v>
      </c>
      <c r="AP45" s="11"/>
      <c r="AQ45" s="11">
        <v>11296.88</v>
      </c>
      <c r="AR45" s="3"/>
      <c r="AS45" s="3"/>
      <c r="AT45" s="14">
        <f t="shared" si="17"/>
        <v>0</v>
      </c>
      <c r="AU45" s="14">
        <f t="shared" si="18"/>
        <v>0</v>
      </c>
      <c r="AV45" s="57"/>
      <c r="AW45" s="57"/>
      <c r="AX45" s="14">
        <f t="shared" si="19"/>
        <v>0</v>
      </c>
      <c r="AY45" s="14">
        <f t="shared" si="20"/>
        <v>0</v>
      </c>
      <c r="AZ45" s="11"/>
      <c r="BA45" s="11">
        <v>11296.88</v>
      </c>
      <c r="BB45" s="3"/>
      <c r="BC45" s="3"/>
      <c r="BD45" s="14">
        <f t="shared" si="21"/>
        <v>0</v>
      </c>
      <c r="BE45" s="14">
        <f t="shared" si="22"/>
        <v>0</v>
      </c>
      <c r="BF45" s="57"/>
      <c r="BG45" s="57"/>
      <c r="BH45" s="11">
        <f t="shared" si="23"/>
        <v>0</v>
      </c>
      <c r="BI45" s="14">
        <f t="shared" si="24"/>
        <v>0</v>
      </c>
      <c r="BJ45" s="11"/>
      <c r="BK45" s="11">
        <v>11296.88</v>
      </c>
      <c r="BL45" s="3"/>
      <c r="BM45" s="3"/>
      <c r="BN45" s="14">
        <f t="shared" si="25"/>
        <v>0</v>
      </c>
      <c r="BO45" s="14">
        <f t="shared" si="26"/>
        <v>0</v>
      </c>
      <c r="BP45" s="57"/>
      <c r="BQ45" s="57"/>
      <c r="BR45" s="11">
        <f t="shared" si="27"/>
        <v>0</v>
      </c>
      <c r="BS45" s="14">
        <f t="shared" si="28"/>
        <v>0</v>
      </c>
      <c r="BT45" s="11"/>
      <c r="BU45" s="11">
        <v>11296.88</v>
      </c>
      <c r="BV45" s="3"/>
      <c r="BW45" s="3"/>
      <c r="BX45" s="14">
        <f t="shared" si="29"/>
        <v>0</v>
      </c>
      <c r="BY45" s="14">
        <f t="shared" si="30"/>
        <v>0</v>
      </c>
      <c r="BZ45" s="57"/>
      <c r="CA45" s="57"/>
      <c r="CB45" s="11">
        <f t="shared" si="31"/>
        <v>0</v>
      </c>
      <c r="CC45" s="14">
        <f t="shared" si="32"/>
        <v>0</v>
      </c>
      <c r="CE45" s="11">
        <v>11296.88</v>
      </c>
      <c r="CF45" s="3"/>
      <c r="CG45" s="3"/>
      <c r="CH45" s="14">
        <f t="shared" si="33"/>
        <v>0</v>
      </c>
      <c r="CI45" s="14">
        <f t="shared" si="34"/>
        <v>0</v>
      </c>
      <c r="CJ45" s="57"/>
      <c r="CK45" s="57"/>
      <c r="CL45" s="11">
        <f t="shared" si="35"/>
        <v>0</v>
      </c>
      <c r="CM45" s="14">
        <f t="shared" si="36"/>
        <v>0</v>
      </c>
      <c r="CO45" s="11">
        <v>11296.88</v>
      </c>
      <c r="CP45" s="3"/>
      <c r="CQ45" s="3"/>
      <c r="CR45" s="14">
        <f t="shared" si="37"/>
        <v>0</v>
      </c>
      <c r="CS45" s="14">
        <f t="shared" si="38"/>
        <v>0</v>
      </c>
      <c r="CT45" s="57"/>
      <c r="CU45" s="57"/>
      <c r="CV45" s="11">
        <f t="shared" si="39"/>
        <v>0</v>
      </c>
      <c r="CW45" s="14">
        <f t="shared" si="40"/>
        <v>0</v>
      </c>
      <c r="CX45" s="11"/>
      <c r="CY45" s="11">
        <v>11296.88</v>
      </c>
      <c r="CZ45" s="3"/>
      <c r="DA45" s="3"/>
      <c r="DB45" s="14">
        <f t="shared" si="41"/>
        <v>0</v>
      </c>
      <c r="DC45" s="14">
        <f t="shared" si="42"/>
        <v>0</v>
      </c>
      <c r="DD45" s="57"/>
      <c r="DE45" s="57"/>
      <c r="DF45" s="11">
        <f t="shared" si="43"/>
        <v>0</v>
      </c>
      <c r="DG45" s="14">
        <f t="shared" si="44"/>
        <v>0</v>
      </c>
      <c r="DI45" s="11">
        <v>11296.88</v>
      </c>
      <c r="DJ45" s="3"/>
      <c r="DK45" s="3"/>
      <c r="DL45" s="14">
        <f t="shared" si="45"/>
        <v>0</v>
      </c>
      <c r="DM45" s="14">
        <f t="shared" si="46"/>
        <v>0</v>
      </c>
      <c r="DN45" s="57"/>
      <c r="DO45" s="57"/>
      <c r="DP45" s="11">
        <f t="shared" si="47"/>
        <v>0</v>
      </c>
      <c r="DQ45" s="14">
        <f t="shared" si="48"/>
        <v>0</v>
      </c>
      <c r="DR45" s="10"/>
      <c r="EW45" s="13"/>
      <c r="EX45" s="13"/>
      <c r="EY45" s="13"/>
      <c r="EZ45" s="13"/>
      <c r="FA45" s="13"/>
      <c r="FB45" s="13"/>
      <c r="FC45" s="13"/>
      <c r="FD45" s="13"/>
      <c r="FE45" s="13"/>
      <c r="FF45" s="13"/>
    </row>
    <row r="46" spans="1:162">
      <c r="A46" s="11">
        <f t="shared" si="0"/>
        <v>0</v>
      </c>
      <c r="B46" s="11"/>
      <c r="C46" s="11">
        <v>10078.129999999999</v>
      </c>
      <c r="D46" s="3"/>
      <c r="E46" s="3"/>
      <c r="F46" s="14">
        <f t="shared" si="1"/>
        <v>0</v>
      </c>
      <c r="G46" s="14">
        <f t="shared" si="2"/>
        <v>0</v>
      </c>
      <c r="H46" s="1"/>
      <c r="I46" s="1"/>
      <c r="J46" s="11">
        <f t="shared" si="3"/>
        <v>0</v>
      </c>
      <c r="K46" s="14">
        <f t="shared" si="4"/>
        <v>0</v>
      </c>
      <c r="L46" s="11"/>
      <c r="M46" s="11">
        <v>10078.129999999999</v>
      </c>
      <c r="N46" s="3"/>
      <c r="O46" s="3"/>
      <c r="P46" s="14">
        <f t="shared" si="5"/>
        <v>0</v>
      </c>
      <c r="Q46" s="14">
        <f t="shared" si="6"/>
        <v>0</v>
      </c>
      <c r="R46" s="1"/>
      <c r="S46" s="1"/>
      <c r="T46" s="11">
        <f t="shared" si="7"/>
        <v>0</v>
      </c>
      <c r="U46" s="14">
        <f t="shared" si="8"/>
        <v>0</v>
      </c>
      <c r="V46" s="14"/>
      <c r="W46" s="11">
        <v>10078.129999999999</v>
      </c>
      <c r="X46" s="3"/>
      <c r="Y46" s="3"/>
      <c r="Z46" s="14">
        <f t="shared" si="9"/>
        <v>0</v>
      </c>
      <c r="AA46" s="14">
        <f t="shared" si="10"/>
        <v>0</v>
      </c>
      <c r="AB46" s="1"/>
      <c r="AC46" s="1"/>
      <c r="AD46" s="11">
        <f t="shared" si="11"/>
        <v>0</v>
      </c>
      <c r="AE46" s="14">
        <f t="shared" si="12"/>
        <v>0</v>
      </c>
      <c r="AF46" s="11"/>
      <c r="AG46" s="11">
        <v>10078.129999999999</v>
      </c>
      <c r="AH46" s="3"/>
      <c r="AI46" s="3"/>
      <c r="AJ46" s="14">
        <f t="shared" si="13"/>
        <v>0</v>
      </c>
      <c r="AK46" s="14">
        <f t="shared" si="14"/>
        <v>0</v>
      </c>
      <c r="AL46" s="57"/>
      <c r="AM46" s="57"/>
      <c r="AN46" s="11">
        <f t="shared" si="15"/>
        <v>0</v>
      </c>
      <c r="AO46" s="14">
        <f t="shared" si="16"/>
        <v>0</v>
      </c>
      <c r="AP46" s="11"/>
      <c r="AQ46" s="11">
        <v>10078.129999999999</v>
      </c>
      <c r="AR46" s="3"/>
      <c r="AS46" s="3"/>
      <c r="AT46" s="14">
        <f t="shared" si="17"/>
        <v>0</v>
      </c>
      <c r="AU46" s="14">
        <f t="shared" si="18"/>
        <v>0</v>
      </c>
      <c r="AV46" s="57"/>
      <c r="AW46" s="57"/>
      <c r="AX46" s="14">
        <f t="shared" si="19"/>
        <v>0</v>
      </c>
      <c r="AY46" s="14">
        <f t="shared" si="20"/>
        <v>0</v>
      </c>
      <c r="AZ46" s="11"/>
      <c r="BA46" s="11">
        <v>10078.129999999999</v>
      </c>
      <c r="BB46" s="3"/>
      <c r="BC46" s="3"/>
      <c r="BD46" s="14">
        <f t="shared" si="21"/>
        <v>0</v>
      </c>
      <c r="BE46" s="14">
        <f t="shared" si="22"/>
        <v>0</v>
      </c>
      <c r="BF46" s="57"/>
      <c r="BG46" s="57"/>
      <c r="BH46" s="11">
        <f t="shared" si="23"/>
        <v>0</v>
      </c>
      <c r="BI46" s="14">
        <f t="shared" si="24"/>
        <v>0</v>
      </c>
      <c r="BJ46" s="11"/>
      <c r="BK46" s="11">
        <v>10078.129999999999</v>
      </c>
      <c r="BL46" s="3"/>
      <c r="BM46" s="3"/>
      <c r="BN46" s="14">
        <f t="shared" si="25"/>
        <v>0</v>
      </c>
      <c r="BO46" s="14">
        <f t="shared" si="26"/>
        <v>0</v>
      </c>
      <c r="BP46" s="57"/>
      <c r="BQ46" s="57"/>
      <c r="BR46" s="11">
        <f t="shared" si="27"/>
        <v>0</v>
      </c>
      <c r="BS46" s="14">
        <f t="shared" si="28"/>
        <v>0</v>
      </c>
      <c r="BT46" s="11"/>
      <c r="BU46" s="11">
        <v>10078.129999999999</v>
      </c>
      <c r="BV46" s="3"/>
      <c r="BW46" s="3"/>
      <c r="BX46" s="14">
        <f t="shared" si="29"/>
        <v>0</v>
      </c>
      <c r="BY46" s="14">
        <f t="shared" si="30"/>
        <v>0</v>
      </c>
      <c r="BZ46" s="57"/>
      <c r="CA46" s="57"/>
      <c r="CB46" s="11">
        <f t="shared" si="31"/>
        <v>0</v>
      </c>
      <c r="CC46" s="14">
        <f t="shared" si="32"/>
        <v>0</v>
      </c>
      <c r="CE46" s="11">
        <v>10078.129999999999</v>
      </c>
      <c r="CF46" s="3"/>
      <c r="CG46" s="3"/>
      <c r="CH46" s="14">
        <f t="shared" si="33"/>
        <v>0</v>
      </c>
      <c r="CI46" s="14">
        <f t="shared" si="34"/>
        <v>0</v>
      </c>
      <c r="CJ46" s="57"/>
      <c r="CK46" s="57"/>
      <c r="CL46" s="11">
        <f t="shared" si="35"/>
        <v>0</v>
      </c>
      <c r="CM46" s="14">
        <f t="shared" si="36"/>
        <v>0</v>
      </c>
      <c r="CO46" s="11">
        <v>10078.129999999999</v>
      </c>
      <c r="CP46" s="3"/>
      <c r="CQ46" s="3"/>
      <c r="CR46" s="14">
        <f t="shared" si="37"/>
        <v>0</v>
      </c>
      <c r="CS46" s="14">
        <f t="shared" si="38"/>
        <v>0</v>
      </c>
      <c r="CT46" s="57"/>
      <c r="CU46" s="57"/>
      <c r="CV46" s="11">
        <f t="shared" si="39"/>
        <v>0</v>
      </c>
      <c r="CW46" s="14">
        <f t="shared" si="40"/>
        <v>0</v>
      </c>
      <c r="CX46" s="11"/>
      <c r="CY46" s="11">
        <v>10078.129999999999</v>
      </c>
      <c r="CZ46" s="3"/>
      <c r="DA46" s="3"/>
      <c r="DB46" s="14">
        <f t="shared" si="41"/>
        <v>0</v>
      </c>
      <c r="DC46" s="14">
        <f t="shared" si="42"/>
        <v>0</v>
      </c>
      <c r="DD46" s="57"/>
      <c r="DE46" s="57"/>
      <c r="DF46" s="11">
        <f t="shared" si="43"/>
        <v>0</v>
      </c>
      <c r="DG46" s="14">
        <f t="shared" si="44"/>
        <v>0</v>
      </c>
      <c r="DI46" s="11">
        <v>10078.129999999999</v>
      </c>
      <c r="DJ46" s="3"/>
      <c r="DK46" s="3"/>
      <c r="DL46" s="14">
        <f t="shared" si="45"/>
        <v>0</v>
      </c>
      <c r="DM46" s="14">
        <f t="shared" si="46"/>
        <v>0</v>
      </c>
      <c r="DN46" s="57"/>
      <c r="DO46" s="57"/>
      <c r="DP46" s="11">
        <f t="shared" si="47"/>
        <v>0</v>
      </c>
      <c r="DQ46" s="14">
        <f t="shared" si="48"/>
        <v>0</v>
      </c>
      <c r="DR46" s="10"/>
      <c r="EW46" s="13"/>
      <c r="EX46" s="13"/>
      <c r="EY46" s="13"/>
      <c r="EZ46" s="13"/>
      <c r="FA46" s="13"/>
      <c r="FB46" s="13"/>
      <c r="FC46" s="13"/>
      <c r="FD46" s="13"/>
      <c r="FE46" s="13"/>
      <c r="FF46" s="13"/>
    </row>
    <row r="47" spans="1:162" ht="16.5" customHeight="1">
      <c r="A47" s="11">
        <f t="shared" si="0"/>
        <v>1</v>
      </c>
      <c r="B47" s="11"/>
      <c r="C47" s="11">
        <v>8953.125</v>
      </c>
      <c r="D47" s="3"/>
      <c r="E47" s="3"/>
      <c r="F47" s="14">
        <f t="shared" si="1"/>
        <v>0</v>
      </c>
      <c r="G47" s="14">
        <f t="shared" si="2"/>
        <v>0</v>
      </c>
      <c r="H47" s="1"/>
      <c r="I47" s="1"/>
      <c r="J47" s="11">
        <f t="shared" si="3"/>
        <v>0</v>
      </c>
      <c r="K47" s="14">
        <f t="shared" si="4"/>
        <v>0</v>
      </c>
      <c r="L47" s="11"/>
      <c r="M47" s="11">
        <v>8953.125</v>
      </c>
      <c r="N47" s="3"/>
      <c r="O47" s="3"/>
      <c r="P47" s="14">
        <f t="shared" si="5"/>
        <v>0</v>
      </c>
      <c r="Q47" s="14">
        <f t="shared" si="6"/>
        <v>0</v>
      </c>
      <c r="R47" s="1"/>
      <c r="S47" s="1"/>
      <c r="T47" s="11">
        <f t="shared" si="7"/>
        <v>0</v>
      </c>
      <c r="U47" s="14">
        <f t="shared" si="8"/>
        <v>0</v>
      </c>
      <c r="V47" s="14"/>
      <c r="W47" s="11">
        <v>8953.125</v>
      </c>
      <c r="X47" s="3"/>
      <c r="Y47" s="3"/>
      <c r="Z47" s="14">
        <f t="shared" si="9"/>
        <v>0</v>
      </c>
      <c r="AA47" s="14">
        <f t="shared" si="10"/>
        <v>0</v>
      </c>
      <c r="AB47" s="1"/>
      <c r="AC47" s="1"/>
      <c r="AD47" s="11">
        <f t="shared" si="11"/>
        <v>0</v>
      </c>
      <c r="AE47" s="14">
        <f t="shared" si="12"/>
        <v>0</v>
      </c>
      <c r="AF47" s="11"/>
      <c r="AG47" s="11">
        <v>8953.125</v>
      </c>
      <c r="AH47" s="3"/>
      <c r="AI47" s="3"/>
      <c r="AJ47" s="14">
        <f t="shared" si="13"/>
        <v>0</v>
      </c>
      <c r="AK47" s="14">
        <f t="shared" si="14"/>
        <v>0</v>
      </c>
      <c r="AL47" s="57"/>
      <c r="AM47" s="57"/>
      <c r="AN47" s="11">
        <f t="shared" si="15"/>
        <v>0</v>
      </c>
      <c r="AO47" s="14">
        <f t="shared" si="16"/>
        <v>0</v>
      </c>
      <c r="AP47" s="11"/>
      <c r="AQ47" s="11">
        <v>8953.125</v>
      </c>
      <c r="AR47" s="3"/>
      <c r="AS47" s="3"/>
      <c r="AT47" s="14">
        <f t="shared" si="17"/>
        <v>0</v>
      </c>
      <c r="AU47" s="14">
        <f t="shared" si="18"/>
        <v>0</v>
      </c>
      <c r="AV47" s="57"/>
      <c r="AW47" s="57"/>
      <c r="AX47" s="14">
        <f t="shared" si="19"/>
        <v>0</v>
      </c>
      <c r="AY47" s="14">
        <f t="shared" si="20"/>
        <v>0</v>
      </c>
      <c r="AZ47" s="11"/>
      <c r="BA47" s="11">
        <v>8953.125</v>
      </c>
      <c r="BB47" s="3"/>
      <c r="BC47" s="3"/>
      <c r="BD47" s="14">
        <f t="shared" si="21"/>
        <v>0</v>
      </c>
      <c r="BE47" s="14">
        <f t="shared" si="22"/>
        <v>0</v>
      </c>
      <c r="BF47" s="57"/>
      <c r="BG47" s="57"/>
      <c r="BH47" s="11">
        <f t="shared" si="23"/>
        <v>0</v>
      </c>
      <c r="BI47" s="14">
        <f t="shared" si="24"/>
        <v>0</v>
      </c>
      <c r="BJ47" s="11"/>
      <c r="BK47" s="11">
        <v>8953.125</v>
      </c>
      <c r="BL47" s="3"/>
      <c r="BM47" s="3"/>
      <c r="BN47" s="14">
        <f t="shared" si="25"/>
        <v>0</v>
      </c>
      <c r="BO47" s="14">
        <f t="shared" si="26"/>
        <v>0</v>
      </c>
      <c r="BP47" s="57"/>
      <c r="BQ47" s="57"/>
      <c r="BR47" s="11">
        <f t="shared" si="27"/>
        <v>0</v>
      </c>
      <c r="BS47" s="14">
        <f t="shared" si="28"/>
        <v>0</v>
      </c>
      <c r="BT47" s="11"/>
      <c r="BU47" s="11">
        <v>8953.125</v>
      </c>
      <c r="BV47" s="3"/>
      <c r="BW47" s="3"/>
      <c r="BX47" s="14">
        <f t="shared" si="29"/>
        <v>0</v>
      </c>
      <c r="BY47" s="14">
        <f t="shared" si="30"/>
        <v>0</v>
      </c>
      <c r="BZ47" s="57"/>
      <c r="CA47" s="57"/>
      <c r="CB47" s="11">
        <f t="shared" si="31"/>
        <v>0</v>
      </c>
      <c r="CC47" s="14">
        <f t="shared" si="32"/>
        <v>0</v>
      </c>
      <c r="CE47" s="11">
        <v>8953.125</v>
      </c>
      <c r="CF47" s="3"/>
      <c r="CG47" s="3"/>
      <c r="CH47" s="14">
        <f t="shared" si="33"/>
        <v>0</v>
      </c>
      <c r="CI47" s="14">
        <f t="shared" si="34"/>
        <v>0</v>
      </c>
      <c r="CJ47" s="57"/>
      <c r="CK47" s="57"/>
      <c r="CL47" s="11">
        <f t="shared" si="35"/>
        <v>0</v>
      </c>
      <c r="CM47" s="14">
        <f t="shared" si="36"/>
        <v>0</v>
      </c>
      <c r="CO47" s="11">
        <v>8953.125</v>
      </c>
      <c r="CP47" s="3"/>
      <c r="CQ47" s="3"/>
      <c r="CR47" s="14">
        <f t="shared" si="37"/>
        <v>0</v>
      </c>
      <c r="CS47" s="14">
        <f t="shared" si="38"/>
        <v>0</v>
      </c>
      <c r="CT47" s="57"/>
      <c r="CU47" s="57"/>
      <c r="CV47" s="11">
        <f t="shared" si="39"/>
        <v>0</v>
      </c>
      <c r="CW47" s="14">
        <f t="shared" si="40"/>
        <v>0</v>
      </c>
      <c r="CX47" s="11"/>
      <c r="CY47" s="11">
        <v>8953.125</v>
      </c>
      <c r="CZ47" s="3"/>
      <c r="DA47" s="3"/>
      <c r="DB47" s="14">
        <f t="shared" si="41"/>
        <v>0</v>
      </c>
      <c r="DC47" s="14">
        <f t="shared" si="42"/>
        <v>0</v>
      </c>
      <c r="DD47" s="57"/>
      <c r="DE47" s="57"/>
      <c r="DF47" s="11">
        <f t="shared" si="43"/>
        <v>0</v>
      </c>
      <c r="DG47" s="14">
        <f t="shared" si="44"/>
        <v>0</v>
      </c>
      <c r="DI47" s="11">
        <v>8953.125</v>
      </c>
      <c r="DJ47" s="3"/>
      <c r="DK47" s="3"/>
      <c r="DL47" s="14">
        <f t="shared" si="45"/>
        <v>0</v>
      </c>
      <c r="DM47" s="14">
        <f t="shared" si="46"/>
        <v>0</v>
      </c>
      <c r="DN47" s="57"/>
      <c r="DO47" s="57"/>
      <c r="DP47" s="11">
        <f t="shared" si="47"/>
        <v>0</v>
      </c>
      <c r="DQ47" s="14">
        <f t="shared" si="48"/>
        <v>0</v>
      </c>
      <c r="DR47" s="10"/>
      <c r="EW47" s="13"/>
      <c r="EX47" s="13"/>
      <c r="EY47" s="13"/>
      <c r="EZ47" s="13"/>
      <c r="FA47" s="13"/>
      <c r="FB47" s="13"/>
      <c r="FC47" s="13"/>
      <c r="FD47" s="13"/>
      <c r="FE47" s="13"/>
      <c r="FF47" s="13"/>
    </row>
    <row r="48" spans="1:162">
      <c r="A48" s="11">
        <f t="shared" si="0"/>
        <v>0</v>
      </c>
      <c r="B48" s="11"/>
      <c r="C48" s="11">
        <v>8015.625</v>
      </c>
      <c r="D48" s="3"/>
      <c r="E48" s="3"/>
      <c r="F48" s="14">
        <f t="shared" si="1"/>
        <v>0</v>
      </c>
      <c r="G48" s="14">
        <f t="shared" si="2"/>
        <v>0</v>
      </c>
      <c r="H48" s="1"/>
      <c r="I48" s="1"/>
      <c r="J48" s="11">
        <f t="shared" si="3"/>
        <v>0</v>
      </c>
      <c r="K48" s="14">
        <f t="shared" si="4"/>
        <v>0</v>
      </c>
      <c r="L48" s="11"/>
      <c r="M48" s="11">
        <v>8015.625</v>
      </c>
      <c r="N48" s="3"/>
      <c r="O48" s="3"/>
      <c r="P48" s="14">
        <f t="shared" si="5"/>
        <v>0</v>
      </c>
      <c r="Q48" s="14">
        <f t="shared" si="6"/>
        <v>0</v>
      </c>
      <c r="R48" s="1"/>
      <c r="S48" s="1"/>
      <c r="T48" s="11">
        <f t="shared" si="7"/>
        <v>0</v>
      </c>
      <c r="U48" s="14">
        <f t="shared" si="8"/>
        <v>0</v>
      </c>
      <c r="V48" s="14"/>
      <c r="W48" s="11">
        <v>8015.625</v>
      </c>
      <c r="X48" s="3"/>
      <c r="Y48" s="3"/>
      <c r="Z48" s="14">
        <f t="shared" si="9"/>
        <v>0</v>
      </c>
      <c r="AA48" s="14">
        <f t="shared" si="10"/>
        <v>0</v>
      </c>
      <c r="AB48" s="1"/>
      <c r="AC48" s="1"/>
      <c r="AD48" s="11">
        <f t="shared" si="11"/>
        <v>0</v>
      </c>
      <c r="AE48" s="14">
        <f t="shared" si="12"/>
        <v>0</v>
      </c>
      <c r="AF48" s="11"/>
      <c r="AG48" s="11">
        <v>8015.625</v>
      </c>
      <c r="AH48" s="3"/>
      <c r="AI48" s="3"/>
      <c r="AJ48" s="14">
        <f t="shared" si="13"/>
        <v>0</v>
      </c>
      <c r="AK48" s="14">
        <f t="shared" si="14"/>
        <v>0</v>
      </c>
      <c r="AL48" s="57"/>
      <c r="AM48" s="57"/>
      <c r="AN48" s="11">
        <f t="shared" si="15"/>
        <v>0</v>
      </c>
      <c r="AO48" s="14">
        <f t="shared" si="16"/>
        <v>0</v>
      </c>
      <c r="AP48" s="11"/>
      <c r="AQ48" s="11">
        <v>8015.625</v>
      </c>
      <c r="AR48" s="3"/>
      <c r="AS48" s="3"/>
      <c r="AT48" s="14">
        <f t="shared" si="17"/>
        <v>0</v>
      </c>
      <c r="AU48" s="14">
        <f t="shared" si="18"/>
        <v>0</v>
      </c>
      <c r="AV48" s="57"/>
      <c r="AW48" s="57"/>
      <c r="AX48" s="14">
        <f t="shared" si="19"/>
        <v>0</v>
      </c>
      <c r="AY48" s="14">
        <f t="shared" si="20"/>
        <v>0</v>
      </c>
      <c r="AZ48" s="11"/>
      <c r="BA48" s="11">
        <v>8015.625</v>
      </c>
      <c r="BB48" s="3"/>
      <c r="BC48" s="3"/>
      <c r="BD48" s="14">
        <f t="shared" si="21"/>
        <v>0</v>
      </c>
      <c r="BE48" s="14">
        <f t="shared" si="22"/>
        <v>0</v>
      </c>
      <c r="BF48" s="57"/>
      <c r="BG48" s="57"/>
      <c r="BH48" s="11">
        <f t="shared" si="23"/>
        <v>0</v>
      </c>
      <c r="BI48" s="14">
        <f t="shared" si="24"/>
        <v>0</v>
      </c>
      <c r="BJ48" s="11"/>
      <c r="BK48" s="11">
        <v>8015.625</v>
      </c>
      <c r="BL48" s="3"/>
      <c r="BM48" s="3"/>
      <c r="BN48" s="14">
        <f t="shared" si="25"/>
        <v>0</v>
      </c>
      <c r="BO48" s="14">
        <f t="shared" si="26"/>
        <v>0</v>
      </c>
      <c r="BP48" s="57"/>
      <c r="BQ48" s="57"/>
      <c r="BR48" s="11">
        <f t="shared" si="27"/>
        <v>0</v>
      </c>
      <c r="BS48" s="14">
        <f t="shared" si="28"/>
        <v>0</v>
      </c>
      <c r="BT48" s="11"/>
      <c r="BU48" s="11">
        <v>8015.625</v>
      </c>
      <c r="BV48" s="3"/>
      <c r="BW48" s="3"/>
      <c r="BX48" s="14">
        <f t="shared" si="29"/>
        <v>0</v>
      </c>
      <c r="BY48" s="14">
        <f t="shared" si="30"/>
        <v>0</v>
      </c>
      <c r="BZ48" s="57"/>
      <c r="CA48" s="57"/>
      <c r="CB48" s="11">
        <f t="shared" si="31"/>
        <v>0</v>
      </c>
      <c r="CC48" s="14">
        <f t="shared" si="32"/>
        <v>0</v>
      </c>
      <c r="CE48" s="11">
        <v>8015.625</v>
      </c>
      <c r="CF48" s="3"/>
      <c r="CG48" s="3"/>
      <c r="CH48" s="14">
        <f t="shared" si="33"/>
        <v>0</v>
      </c>
      <c r="CI48" s="14">
        <f t="shared" si="34"/>
        <v>0</v>
      </c>
      <c r="CJ48" s="57"/>
      <c r="CK48" s="57"/>
      <c r="CL48" s="11">
        <f t="shared" si="35"/>
        <v>0</v>
      </c>
      <c r="CM48" s="14">
        <f t="shared" si="36"/>
        <v>0</v>
      </c>
      <c r="CO48" s="11">
        <v>8015.625</v>
      </c>
      <c r="CP48" s="3"/>
      <c r="CQ48" s="3"/>
      <c r="CR48" s="14">
        <f t="shared" si="37"/>
        <v>0</v>
      </c>
      <c r="CS48" s="14">
        <f t="shared" si="38"/>
        <v>0</v>
      </c>
      <c r="CT48" s="57"/>
      <c r="CU48" s="57"/>
      <c r="CV48" s="11">
        <f t="shared" si="39"/>
        <v>0</v>
      </c>
      <c r="CW48" s="14">
        <f t="shared" si="40"/>
        <v>0</v>
      </c>
      <c r="CX48" s="11"/>
      <c r="CY48" s="11">
        <v>8015.625</v>
      </c>
      <c r="CZ48" s="3"/>
      <c r="DA48" s="3"/>
      <c r="DB48" s="14">
        <f t="shared" si="41"/>
        <v>0</v>
      </c>
      <c r="DC48" s="14">
        <f t="shared" si="42"/>
        <v>0</v>
      </c>
      <c r="DD48" s="57"/>
      <c r="DE48" s="57"/>
      <c r="DF48" s="11">
        <f t="shared" si="43"/>
        <v>0</v>
      </c>
      <c r="DG48" s="14">
        <f t="shared" si="44"/>
        <v>0</v>
      </c>
      <c r="DI48" s="11">
        <v>8015.625</v>
      </c>
      <c r="DJ48" s="3"/>
      <c r="DK48" s="3"/>
      <c r="DL48" s="14">
        <f t="shared" si="45"/>
        <v>0</v>
      </c>
      <c r="DM48" s="14">
        <f t="shared" si="46"/>
        <v>0</v>
      </c>
      <c r="DN48" s="57"/>
      <c r="DO48" s="57"/>
      <c r="DP48" s="11">
        <f t="shared" si="47"/>
        <v>0</v>
      </c>
      <c r="DQ48" s="14">
        <f t="shared" si="48"/>
        <v>0</v>
      </c>
      <c r="DR48" s="10"/>
      <c r="EW48" s="13"/>
      <c r="EX48" s="13"/>
      <c r="EY48" s="13"/>
      <c r="EZ48" s="13"/>
      <c r="FA48" s="13"/>
      <c r="FB48" s="13"/>
      <c r="FC48" s="13"/>
      <c r="FD48" s="13"/>
      <c r="FE48" s="13"/>
      <c r="FF48" s="13"/>
    </row>
    <row r="49" spans="1:162" ht="16.5" customHeight="1">
      <c r="A49" s="11">
        <f t="shared" si="0"/>
        <v>1</v>
      </c>
      <c r="B49" s="11"/>
      <c r="C49" s="11">
        <v>7031.25</v>
      </c>
      <c r="D49" s="3"/>
      <c r="E49" s="3"/>
      <c r="F49" s="14">
        <f t="shared" si="1"/>
        <v>0</v>
      </c>
      <c r="G49" s="14">
        <f t="shared" si="2"/>
        <v>0</v>
      </c>
      <c r="H49" s="1"/>
      <c r="I49" s="1"/>
      <c r="J49" s="11">
        <f t="shared" si="3"/>
        <v>0</v>
      </c>
      <c r="K49" s="14">
        <f t="shared" si="4"/>
        <v>0</v>
      </c>
      <c r="L49" s="11"/>
      <c r="M49" s="11">
        <v>7031.25</v>
      </c>
      <c r="N49" s="3"/>
      <c r="O49" s="3"/>
      <c r="P49" s="14">
        <f t="shared" si="5"/>
        <v>0</v>
      </c>
      <c r="Q49" s="14">
        <f t="shared" si="6"/>
        <v>0</v>
      </c>
      <c r="R49" s="1"/>
      <c r="S49" s="1"/>
      <c r="T49" s="11">
        <f t="shared" si="7"/>
        <v>0</v>
      </c>
      <c r="U49" s="14">
        <f t="shared" si="8"/>
        <v>0</v>
      </c>
      <c r="V49" s="14"/>
      <c r="W49" s="11">
        <v>7031.25</v>
      </c>
      <c r="X49" s="3"/>
      <c r="Y49" s="3"/>
      <c r="Z49" s="14">
        <f t="shared" si="9"/>
        <v>0</v>
      </c>
      <c r="AA49" s="14">
        <f t="shared" si="10"/>
        <v>0</v>
      </c>
      <c r="AB49" s="1"/>
      <c r="AC49" s="1"/>
      <c r="AD49" s="11">
        <f t="shared" si="11"/>
        <v>0</v>
      </c>
      <c r="AE49" s="14">
        <f t="shared" si="12"/>
        <v>0</v>
      </c>
      <c r="AF49" s="11"/>
      <c r="AG49" s="11">
        <v>7031.25</v>
      </c>
      <c r="AH49" s="3"/>
      <c r="AI49" s="3"/>
      <c r="AJ49" s="14">
        <f t="shared" si="13"/>
        <v>0</v>
      </c>
      <c r="AK49" s="14">
        <f t="shared" si="14"/>
        <v>0</v>
      </c>
      <c r="AL49" s="57"/>
      <c r="AM49" s="57"/>
      <c r="AN49" s="11">
        <f t="shared" si="15"/>
        <v>0</v>
      </c>
      <c r="AO49" s="14">
        <f t="shared" si="16"/>
        <v>0</v>
      </c>
      <c r="AP49" s="11"/>
      <c r="AQ49" s="11">
        <v>7031.25</v>
      </c>
      <c r="AR49" s="3"/>
      <c r="AS49" s="3"/>
      <c r="AT49" s="14">
        <f t="shared" si="17"/>
        <v>0</v>
      </c>
      <c r="AU49" s="14">
        <f t="shared" si="18"/>
        <v>0</v>
      </c>
      <c r="AV49" s="57"/>
      <c r="AW49" s="57"/>
      <c r="AX49" s="14">
        <f t="shared" si="19"/>
        <v>0</v>
      </c>
      <c r="AY49" s="14">
        <f t="shared" si="20"/>
        <v>0</v>
      </c>
      <c r="AZ49" s="11"/>
      <c r="BA49" s="11">
        <v>7031.25</v>
      </c>
      <c r="BB49" s="3"/>
      <c r="BC49" s="3"/>
      <c r="BD49" s="14">
        <f t="shared" si="21"/>
        <v>0</v>
      </c>
      <c r="BE49" s="14">
        <f t="shared" si="22"/>
        <v>0</v>
      </c>
      <c r="BF49" s="57"/>
      <c r="BG49" s="57"/>
      <c r="BH49" s="11">
        <f t="shared" si="23"/>
        <v>0</v>
      </c>
      <c r="BI49" s="14">
        <f t="shared" si="24"/>
        <v>0</v>
      </c>
      <c r="BJ49" s="11"/>
      <c r="BK49" s="11">
        <v>7031.25</v>
      </c>
      <c r="BL49" s="3"/>
      <c r="BM49" s="3"/>
      <c r="BN49" s="14">
        <f t="shared" si="25"/>
        <v>0</v>
      </c>
      <c r="BO49" s="14">
        <f t="shared" si="26"/>
        <v>0</v>
      </c>
      <c r="BP49" s="57"/>
      <c r="BQ49" s="57"/>
      <c r="BR49" s="11">
        <f t="shared" si="27"/>
        <v>0</v>
      </c>
      <c r="BS49" s="14">
        <f t="shared" si="28"/>
        <v>0</v>
      </c>
      <c r="BT49" s="11"/>
      <c r="BU49" s="11">
        <v>7031.25</v>
      </c>
      <c r="BV49" s="3"/>
      <c r="BW49" s="3"/>
      <c r="BX49" s="14">
        <f t="shared" si="29"/>
        <v>0</v>
      </c>
      <c r="BY49" s="14">
        <f t="shared" si="30"/>
        <v>0</v>
      </c>
      <c r="BZ49" s="57"/>
      <c r="CA49" s="57"/>
      <c r="CB49" s="11">
        <f t="shared" si="31"/>
        <v>0</v>
      </c>
      <c r="CC49" s="14">
        <f t="shared" si="32"/>
        <v>0</v>
      </c>
      <c r="CE49" s="11">
        <v>7031.25</v>
      </c>
      <c r="CF49" s="3"/>
      <c r="CG49" s="3"/>
      <c r="CH49" s="14">
        <f t="shared" si="33"/>
        <v>0</v>
      </c>
      <c r="CI49" s="14">
        <f t="shared" si="34"/>
        <v>0</v>
      </c>
      <c r="CJ49" s="57"/>
      <c r="CK49" s="57"/>
      <c r="CL49" s="11">
        <f t="shared" si="35"/>
        <v>0</v>
      </c>
      <c r="CM49" s="14">
        <f t="shared" si="36"/>
        <v>0</v>
      </c>
      <c r="CO49" s="11">
        <v>7031.25</v>
      </c>
      <c r="CP49" s="3"/>
      <c r="CQ49" s="3"/>
      <c r="CR49" s="14">
        <f t="shared" si="37"/>
        <v>0</v>
      </c>
      <c r="CS49" s="14">
        <f t="shared" si="38"/>
        <v>0</v>
      </c>
      <c r="CT49" s="57"/>
      <c r="CU49" s="57"/>
      <c r="CV49" s="11">
        <f t="shared" si="39"/>
        <v>0</v>
      </c>
      <c r="CW49" s="14">
        <f t="shared" si="40"/>
        <v>0</v>
      </c>
      <c r="CX49" s="11"/>
      <c r="CY49" s="11">
        <v>7031.25</v>
      </c>
      <c r="CZ49" s="3"/>
      <c r="DA49" s="3"/>
      <c r="DB49" s="14">
        <f t="shared" si="41"/>
        <v>0</v>
      </c>
      <c r="DC49" s="14">
        <f t="shared" si="42"/>
        <v>0</v>
      </c>
      <c r="DD49" s="57"/>
      <c r="DE49" s="57"/>
      <c r="DF49" s="11">
        <f t="shared" si="43"/>
        <v>0</v>
      </c>
      <c r="DG49" s="14">
        <f t="shared" si="44"/>
        <v>0</v>
      </c>
      <c r="DI49" s="11">
        <v>7031.25</v>
      </c>
      <c r="DJ49" s="3"/>
      <c r="DK49" s="3"/>
      <c r="DL49" s="14">
        <f t="shared" si="45"/>
        <v>0</v>
      </c>
      <c r="DM49" s="14">
        <f t="shared" si="46"/>
        <v>0</v>
      </c>
      <c r="DN49" s="57"/>
      <c r="DO49" s="57"/>
      <c r="DP49" s="11">
        <f t="shared" si="47"/>
        <v>0</v>
      </c>
      <c r="DQ49" s="14">
        <f t="shared" si="48"/>
        <v>0</v>
      </c>
      <c r="DR49" s="10"/>
      <c r="EW49" s="13"/>
      <c r="EX49" s="13"/>
      <c r="EY49" s="13"/>
      <c r="EZ49" s="13"/>
      <c r="FA49" s="13"/>
      <c r="FB49" s="13"/>
      <c r="FC49" s="13"/>
      <c r="FD49" s="13"/>
      <c r="FE49" s="13"/>
      <c r="FF49" s="13"/>
    </row>
    <row r="50" spans="1:162">
      <c r="A50" s="11">
        <f t="shared" si="0"/>
        <v>0</v>
      </c>
      <c r="B50" s="11"/>
      <c r="C50" s="11">
        <v>6328.125</v>
      </c>
      <c r="D50" s="3"/>
      <c r="E50" s="3"/>
      <c r="F50" s="14">
        <f t="shared" si="1"/>
        <v>0</v>
      </c>
      <c r="G50" s="14">
        <f t="shared" si="2"/>
        <v>0</v>
      </c>
      <c r="H50" s="1"/>
      <c r="I50" s="1"/>
      <c r="J50" s="11">
        <f t="shared" si="3"/>
        <v>0</v>
      </c>
      <c r="K50" s="14">
        <f t="shared" si="4"/>
        <v>0</v>
      </c>
      <c r="L50" s="11"/>
      <c r="M50" s="11">
        <v>6328.125</v>
      </c>
      <c r="N50" s="3"/>
      <c r="O50" s="3"/>
      <c r="P50" s="14">
        <f t="shared" si="5"/>
        <v>0</v>
      </c>
      <c r="Q50" s="14">
        <f t="shared" si="6"/>
        <v>0</v>
      </c>
      <c r="R50" s="1"/>
      <c r="S50" s="1"/>
      <c r="T50" s="11">
        <f t="shared" si="7"/>
        <v>0</v>
      </c>
      <c r="U50" s="14">
        <f t="shared" si="8"/>
        <v>0</v>
      </c>
      <c r="V50" s="14"/>
      <c r="W50" s="11">
        <v>6328.125</v>
      </c>
      <c r="X50" s="3"/>
      <c r="Y50" s="3"/>
      <c r="Z50" s="14">
        <f t="shared" si="9"/>
        <v>0</v>
      </c>
      <c r="AA50" s="14">
        <f t="shared" si="10"/>
        <v>0</v>
      </c>
      <c r="AB50" s="1"/>
      <c r="AC50" s="1"/>
      <c r="AD50" s="11">
        <f t="shared" si="11"/>
        <v>0</v>
      </c>
      <c r="AE50" s="14">
        <f t="shared" si="12"/>
        <v>0</v>
      </c>
      <c r="AF50" s="11"/>
      <c r="AG50" s="11">
        <v>6328.125</v>
      </c>
      <c r="AH50" s="3"/>
      <c r="AI50" s="3"/>
      <c r="AJ50" s="14">
        <f t="shared" si="13"/>
        <v>0</v>
      </c>
      <c r="AK50" s="14">
        <f t="shared" si="14"/>
        <v>0</v>
      </c>
      <c r="AL50" s="57"/>
      <c r="AM50" s="57"/>
      <c r="AN50" s="11">
        <f t="shared" si="15"/>
        <v>0</v>
      </c>
      <c r="AO50" s="14">
        <f t="shared" si="16"/>
        <v>0</v>
      </c>
      <c r="AP50" s="11"/>
      <c r="AQ50" s="11">
        <v>6328.125</v>
      </c>
      <c r="AR50" s="3"/>
      <c r="AS50" s="3"/>
      <c r="AT50" s="14">
        <f t="shared" si="17"/>
        <v>0</v>
      </c>
      <c r="AU50" s="14">
        <f t="shared" si="18"/>
        <v>0</v>
      </c>
      <c r="AV50" s="57"/>
      <c r="AW50" s="57"/>
      <c r="AX50" s="14">
        <f t="shared" si="19"/>
        <v>0</v>
      </c>
      <c r="AY50" s="14">
        <f t="shared" si="20"/>
        <v>0</v>
      </c>
      <c r="AZ50" s="11"/>
      <c r="BA50" s="11">
        <v>6328.125</v>
      </c>
      <c r="BB50" s="3"/>
      <c r="BC50" s="3"/>
      <c r="BD50" s="14">
        <f t="shared" si="21"/>
        <v>0</v>
      </c>
      <c r="BE50" s="14">
        <f t="shared" si="22"/>
        <v>0</v>
      </c>
      <c r="BF50" s="57"/>
      <c r="BG50" s="57"/>
      <c r="BH50" s="11">
        <f t="shared" si="23"/>
        <v>0</v>
      </c>
      <c r="BI50" s="14">
        <f t="shared" si="24"/>
        <v>0</v>
      </c>
      <c r="BJ50" s="11"/>
      <c r="BK50" s="11">
        <v>6328.125</v>
      </c>
      <c r="BL50" s="3"/>
      <c r="BM50" s="3"/>
      <c r="BN50" s="14">
        <f t="shared" si="25"/>
        <v>0</v>
      </c>
      <c r="BO50" s="14">
        <f t="shared" si="26"/>
        <v>0</v>
      </c>
      <c r="BP50" s="57"/>
      <c r="BQ50" s="57"/>
      <c r="BR50" s="11">
        <f t="shared" si="27"/>
        <v>0</v>
      </c>
      <c r="BS50" s="14">
        <f t="shared" si="28"/>
        <v>0</v>
      </c>
      <c r="BT50" s="11"/>
      <c r="BU50" s="11">
        <v>6328.125</v>
      </c>
      <c r="BV50" s="3"/>
      <c r="BW50" s="3"/>
      <c r="BX50" s="14">
        <f t="shared" si="29"/>
        <v>0</v>
      </c>
      <c r="BY50" s="14">
        <f t="shared" si="30"/>
        <v>0</v>
      </c>
      <c r="BZ50" s="57"/>
      <c r="CA50" s="57"/>
      <c r="CB50" s="11">
        <f t="shared" si="31"/>
        <v>0</v>
      </c>
      <c r="CC50" s="14">
        <f t="shared" si="32"/>
        <v>0</v>
      </c>
      <c r="CE50" s="11">
        <v>6328.125</v>
      </c>
      <c r="CF50" s="3"/>
      <c r="CG50" s="3"/>
      <c r="CH50" s="14">
        <f t="shared" si="33"/>
        <v>0</v>
      </c>
      <c r="CI50" s="14">
        <f t="shared" si="34"/>
        <v>0</v>
      </c>
      <c r="CJ50" s="57"/>
      <c r="CK50" s="57"/>
      <c r="CL50" s="11">
        <f t="shared" si="35"/>
        <v>0</v>
      </c>
      <c r="CM50" s="14">
        <f t="shared" si="36"/>
        <v>0</v>
      </c>
      <c r="CO50" s="11">
        <v>6328.125</v>
      </c>
      <c r="CP50" s="3"/>
      <c r="CQ50" s="3"/>
      <c r="CR50" s="14">
        <f t="shared" si="37"/>
        <v>0</v>
      </c>
      <c r="CS50" s="14">
        <f t="shared" si="38"/>
        <v>0</v>
      </c>
      <c r="CT50" s="57"/>
      <c r="CU50" s="57"/>
      <c r="CV50" s="11">
        <f t="shared" si="39"/>
        <v>0</v>
      </c>
      <c r="CW50" s="14">
        <f t="shared" si="40"/>
        <v>0</v>
      </c>
      <c r="CX50" s="11"/>
      <c r="CY50" s="11">
        <v>6328.125</v>
      </c>
      <c r="CZ50" s="3"/>
      <c r="DA50" s="3"/>
      <c r="DB50" s="14">
        <f t="shared" si="41"/>
        <v>0</v>
      </c>
      <c r="DC50" s="14">
        <f t="shared" si="42"/>
        <v>0</v>
      </c>
      <c r="DD50" s="57"/>
      <c r="DE50" s="57"/>
      <c r="DF50" s="11">
        <f t="shared" si="43"/>
        <v>0</v>
      </c>
      <c r="DG50" s="14">
        <f t="shared" si="44"/>
        <v>0</v>
      </c>
      <c r="DI50" s="11">
        <v>6328.125</v>
      </c>
      <c r="DJ50" s="3"/>
      <c r="DK50" s="3"/>
      <c r="DL50" s="14">
        <f t="shared" si="45"/>
        <v>0</v>
      </c>
      <c r="DM50" s="14">
        <f t="shared" si="46"/>
        <v>0</v>
      </c>
      <c r="DN50" s="57"/>
      <c r="DO50" s="57"/>
      <c r="DP50" s="11">
        <f t="shared" si="47"/>
        <v>0</v>
      </c>
      <c r="DQ50" s="14">
        <f t="shared" si="48"/>
        <v>0</v>
      </c>
      <c r="DR50" s="10"/>
      <c r="EW50" s="13"/>
      <c r="EX50" s="13"/>
      <c r="EY50" s="13"/>
      <c r="EZ50" s="13"/>
      <c r="FA50" s="13"/>
      <c r="FB50" s="13"/>
      <c r="FC50" s="13"/>
      <c r="FD50" s="13"/>
      <c r="FE50" s="13"/>
      <c r="FF50" s="13"/>
    </row>
    <row r="51" spans="1:162" ht="16.5" customHeight="1">
      <c r="A51" s="11">
        <f t="shared" si="0"/>
        <v>1</v>
      </c>
      <c r="B51" s="11"/>
      <c r="C51" s="11">
        <v>5671.875</v>
      </c>
      <c r="D51" s="3"/>
      <c r="E51" s="3"/>
      <c r="F51" s="14">
        <f t="shared" si="1"/>
        <v>0</v>
      </c>
      <c r="G51" s="14">
        <f t="shared" si="2"/>
        <v>0</v>
      </c>
      <c r="H51" s="1"/>
      <c r="I51" s="1"/>
      <c r="J51" s="11">
        <f t="shared" si="3"/>
        <v>0</v>
      </c>
      <c r="K51" s="14">
        <f t="shared" si="4"/>
        <v>0</v>
      </c>
      <c r="L51" s="11"/>
      <c r="M51" s="11">
        <v>5671.875</v>
      </c>
      <c r="N51" s="3"/>
      <c r="O51" s="3"/>
      <c r="P51" s="14">
        <f t="shared" si="5"/>
        <v>0</v>
      </c>
      <c r="Q51" s="14">
        <f t="shared" si="6"/>
        <v>0</v>
      </c>
      <c r="R51" s="1"/>
      <c r="S51" s="1"/>
      <c r="T51" s="11">
        <f t="shared" si="7"/>
        <v>0</v>
      </c>
      <c r="U51" s="14">
        <f t="shared" si="8"/>
        <v>0</v>
      </c>
      <c r="V51" s="14"/>
      <c r="W51" s="11">
        <v>5671.875</v>
      </c>
      <c r="X51" s="3"/>
      <c r="Y51" s="3"/>
      <c r="Z51" s="14">
        <f t="shared" si="9"/>
        <v>0</v>
      </c>
      <c r="AA51" s="14">
        <f t="shared" si="10"/>
        <v>0</v>
      </c>
      <c r="AB51" s="1"/>
      <c r="AC51" s="1"/>
      <c r="AD51" s="11">
        <f t="shared" si="11"/>
        <v>0</v>
      </c>
      <c r="AE51" s="14">
        <f t="shared" si="12"/>
        <v>0</v>
      </c>
      <c r="AF51" s="11"/>
      <c r="AG51" s="11">
        <v>5671.875</v>
      </c>
      <c r="AH51" s="3"/>
      <c r="AI51" s="3"/>
      <c r="AJ51" s="14">
        <f t="shared" si="13"/>
        <v>0</v>
      </c>
      <c r="AK51" s="14">
        <f t="shared" si="14"/>
        <v>0</v>
      </c>
      <c r="AL51" s="57"/>
      <c r="AM51" s="57"/>
      <c r="AN51" s="11">
        <f t="shared" si="15"/>
        <v>0</v>
      </c>
      <c r="AO51" s="14">
        <f t="shared" si="16"/>
        <v>0</v>
      </c>
      <c r="AP51" s="11"/>
      <c r="AQ51" s="11">
        <v>5671.875</v>
      </c>
      <c r="AR51" s="3"/>
      <c r="AS51" s="3"/>
      <c r="AT51" s="14">
        <f t="shared" si="17"/>
        <v>0</v>
      </c>
      <c r="AU51" s="14">
        <f t="shared" si="18"/>
        <v>0</v>
      </c>
      <c r="AV51" s="57"/>
      <c r="AW51" s="57"/>
      <c r="AX51" s="14">
        <f t="shared" si="19"/>
        <v>0</v>
      </c>
      <c r="AY51" s="14">
        <f t="shared" si="20"/>
        <v>0</v>
      </c>
      <c r="AZ51" s="11"/>
      <c r="BA51" s="11">
        <v>5671.875</v>
      </c>
      <c r="BB51" s="3"/>
      <c r="BC51" s="3"/>
      <c r="BD51" s="14">
        <f t="shared" si="21"/>
        <v>0</v>
      </c>
      <c r="BE51" s="14">
        <f t="shared" si="22"/>
        <v>0</v>
      </c>
      <c r="BF51" s="57"/>
      <c r="BG51" s="57"/>
      <c r="BH51" s="11">
        <f t="shared" si="23"/>
        <v>0</v>
      </c>
      <c r="BI51" s="14">
        <f t="shared" si="24"/>
        <v>0</v>
      </c>
      <c r="BJ51" s="11"/>
      <c r="BK51" s="11">
        <v>5671.875</v>
      </c>
      <c r="BL51" s="3"/>
      <c r="BM51" s="3"/>
      <c r="BN51" s="14">
        <f t="shared" si="25"/>
        <v>0</v>
      </c>
      <c r="BO51" s="14">
        <f t="shared" si="26"/>
        <v>0</v>
      </c>
      <c r="BP51" s="57"/>
      <c r="BQ51" s="57"/>
      <c r="BR51" s="11">
        <f t="shared" si="27"/>
        <v>0</v>
      </c>
      <c r="BS51" s="14">
        <f t="shared" si="28"/>
        <v>0</v>
      </c>
      <c r="BT51" s="11"/>
      <c r="BU51" s="11">
        <v>5671.875</v>
      </c>
      <c r="BV51" s="3"/>
      <c r="BW51" s="3"/>
      <c r="BX51" s="14">
        <f t="shared" si="29"/>
        <v>0</v>
      </c>
      <c r="BY51" s="14">
        <f t="shared" si="30"/>
        <v>0</v>
      </c>
      <c r="BZ51" s="57"/>
      <c r="CA51" s="57"/>
      <c r="CB51" s="11">
        <f t="shared" si="31"/>
        <v>0</v>
      </c>
      <c r="CC51" s="14">
        <f t="shared" si="32"/>
        <v>0</v>
      </c>
      <c r="CE51" s="11">
        <v>5671.875</v>
      </c>
      <c r="CF51" s="3"/>
      <c r="CG51" s="3"/>
      <c r="CH51" s="14">
        <f t="shared" si="33"/>
        <v>0</v>
      </c>
      <c r="CI51" s="14">
        <f t="shared" si="34"/>
        <v>0</v>
      </c>
      <c r="CJ51" s="57"/>
      <c r="CK51" s="57"/>
      <c r="CL51" s="11">
        <f t="shared" si="35"/>
        <v>0</v>
      </c>
      <c r="CM51" s="14">
        <f t="shared" si="36"/>
        <v>0</v>
      </c>
      <c r="CO51" s="11">
        <v>5671.875</v>
      </c>
      <c r="CP51" s="3"/>
      <c r="CQ51" s="3"/>
      <c r="CR51" s="14">
        <f t="shared" si="37"/>
        <v>0</v>
      </c>
      <c r="CS51" s="14">
        <f t="shared" si="38"/>
        <v>0</v>
      </c>
      <c r="CT51" s="57"/>
      <c r="CU51" s="57"/>
      <c r="CV51" s="11">
        <f t="shared" si="39"/>
        <v>0</v>
      </c>
      <c r="CW51" s="14">
        <f t="shared" si="40"/>
        <v>0</v>
      </c>
      <c r="CX51" s="11"/>
      <c r="CY51" s="11">
        <v>5671.875</v>
      </c>
      <c r="CZ51" s="3"/>
      <c r="DA51" s="3"/>
      <c r="DB51" s="14">
        <f t="shared" si="41"/>
        <v>0</v>
      </c>
      <c r="DC51" s="14">
        <f t="shared" si="42"/>
        <v>0</v>
      </c>
      <c r="DD51" s="57"/>
      <c r="DE51" s="57"/>
      <c r="DF51" s="11">
        <f t="shared" si="43"/>
        <v>0</v>
      </c>
      <c r="DG51" s="14">
        <f t="shared" si="44"/>
        <v>0</v>
      </c>
      <c r="DI51" s="11">
        <v>5671.875</v>
      </c>
      <c r="DJ51" s="3"/>
      <c r="DK51" s="3"/>
      <c r="DL51" s="14">
        <f t="shared" si="45"/>
        <v>0</v>
      </c>
      <c r="DM51" s="14">
        <f t="shared" si="46"/>
        <v>0</v>
      </c>
      <c r="DN51" s="57"/>
      <c r="DO51" s="57"/>
      <c r="DP51" s="11">
        <f t="shared" si="47"/>
        <v>0</v>
      </c>
      <c r="DQ51" s="14">
        <f t="shared" si="48"/>
        <v>0</v>
      </c>
      <c r="DR51" s="10"/>
      <c r="EW51" s="13"/>
      <c r="EX51" s="13"/>
      <c r="EY51" s="13"/>
      <c r="EZ51" s="13"/>
      <c r="FA51" s="13"/>
      <c r="FB51" s="13"/>
      <c r="FC51" s="13"/>
      <c r="FD51" s="13"/>
      <c r="FE51" s="13"/>
      <c r="FF51" s="13"/>
    </row>
    <row r="52" spans="1:162">
      <c r="A52" s="11">
        <f t="shared" si="0"/>
        <v>0</v>
      </c>
      <c r="B52" s="11"/>
      <c r="C52" s="11">
        <v>5015.625</v>
      </c>
      <c r="D52" s="3"/>
      <c r="E52" s="3"/>
      <c r="F52" s="14">
        <f t="shared" si="1"/>
        <v>0</v>
      </c>
      <c r="G52" s="14">
        <f t="shared" si="2"/>
        <v>0</v>
      </c>
      <c r="H52" s="1"/>
      <c r="I52" s="1"/>
      <c r="J52" s="11">
        <f t="shared" si="3"/>
        <v>0</v>
      </c>
      <c r="K52" s="14">
        <f t="shared" si="4"/>
        <v>0</v>
      </c>
      <c r="L52" s="11"/>
      <c r="M52" s="11">
        <v>5015.625</v>
      </c>
      <c r="N52" s="3"/>
      <c r="O52" s="3"/>
      <c r="P52" s="14">
        <f t="shared" si="5"/>
        <v>0</v>
      </c>
      <c r="Q52" s="14">
        <f t="shared" si="6"/>
        <v>0</v>
      </c>
      <c r="R52" s="1"/>
      <c r="S52" s="1"/>
      <c r="T52" s="11">
        <f t="shared" si="7"/>
        <v>0</v>
      </c>
      <c r="U52" s="14">
        <f t="shared" si="8"/>
        <v>0</v>
      </c>
      <c r="V52" s="14"/>
      <c r="W52" s="11">
        <v>5015.625</v>
      </c>
      <c r="X52" s="3"/>
      <c r="Y52" s="3"/>
      <c r="Z52" s="14">
        <f t="shared" si="9"/>
        <v>0</v>
      </c>
      <c r="AA52" s="14">
        <f t="shared" si="10"/>
        <v>0</v>
      </c>
      <c r="AB52" s="1"/>
      <c r="AC52" s="1"/>
      <c r="AD52" s="11">
        <f t="shared" si="11"/>
        <v>0</v>
      </c>
      <c r="AE52" s="14">
        <f t="shared" si="12"/>
        <v>0</v>
      </c>
      <c r="AF52" s="11"/>
      <c r="AG52" s="11">
        <v>5015.625</v>
      </c>
      <c r="AH52" s="3"/>
      <c r="AI52" s="3"/>
      <c r="AJ52" s="14">
        <f t="shared" si="13"/>
        <v>0</v>
      </c>
      <c r="AK52" s="14">
        <f t="shared" si="14"/>
        <v>0</v>
      </c>
      <c r="AL52" s="57"/>
      <c r="AM52" s="57"/>
      <c r="AN52" s="11">
        <f t="shared" si="15"/>
        <v>0</v>
      </c>
      <c r="AO52" s="14">
        <f t="shared" si="16"/>
        <v>0</v>
      </c>
      <c r="AP52" s="11"/>
      <c r="AQ52" s="11">
        <v>5015.625</v>
      </c>
      <c r="AR52" s="3"/>
      <c r="AS52" s="3"/>
      <c r="AT52" s="14">
        <f t="shared" si="17"/>
        <v>0</v>
      </c>
      <c r="AU52" s="14">
        <f t="shared" si="18"/>
        <v>0</v>
      </c>
      <c r="AV52" s="57"/>
      <c r="AW52" s="57"/>
      <c r="AX52" s="14">
        <f t="shared" si="19"/>
        <v>0</v>
      </c>
      <c r="AY52" s="14">
        <f t="shared" si="20"/>
        <v>0</v>
      </c>
      <c r="AZ52" s="11"/>
      <c r="BA52" s="11">
        <v>5015.625</v>
      </c>
      <c r="BB52" s="3"/>
      <c r="BC52" s="3"/>
      <c r="BD52" s="14">
        <f t="shared" si="21"/>
        <v>0</v>
      </c>
      <c r="BE52" s="14">
        <f t="shared" si="22"/>
        <v>0</v>
      </c>
      <c r="BF52" s="57"/>
      <c r="BG52" s="57"/>
      <c r="BH52" s="11">
        <f t="shared" si="23"/>
        <v>0</v>
      </c>
      <c r="BI52" s="14">
        <f t="shared" si="24"/>
        <v>0</v>
      </c>
      <c r="BJ52" s="11"/>
      <c r="BK52" s="11">
        <v>5015.625</v>
      </c>
      <c r="BL52" s="3"/>
      <c r="BM52" s="3"/>
      <c r="BN52" s="14">
        <f t="shared" si="25"/>
        <v>0</v>
      </c>
      <c r="BO52" s="14">
        <f t="shared" si="26"/>
        <v>0</v>
      </c>
      <c r="BP52" s="57"/>
      <c r="BQ52" s="57"/>
      <c r="BR52" s="11">
        <f t="shared" si="27"/>
        <v>0</v>
      </c>
      <c r="BS52" s="14">
        <f t="shared" si="28"/>
        <v>0</v>
      </c>
      <c r="BT52" s="11"/>
      <c r="BU52" s="11">
        <v>5015.625</v>
      </c>
      <c r="BV52" s="3"/>
      <c r="BW52" s="3"/>
      <c r="BX52" s="14">
        <f t="shared" si="29"/>
        <v>0</v>
      </c>
      <c r="BY52" s="14">
        <f t="shared" si="30"/>
        <v>0</v>
      </c>
      <c r="BZ52" s="57"/>
      <c r="CA52" s="57"/>
      <c r="CB52" s="11">
        <f t="shared" si="31"/>
        <v>0</v>
      </c>
      <c r="CC52" s="14">
        <f t="shared" si="32"/>
        <v>0</v>
      </c>
      <c r="CE52" s="11">
        <v>5015.625</v>
      </c>
      <c r="CF52" s="3"/>
      <c r="CG52" s="3"/>
      <c r="CH52" s="14">
        <f t="shared" si="33"/>
        <v>0</v>
      </c>
      <c r="CI52" s="14">
        <f t="shared" si="34"/>
        <v>0</v>
      </c>
      <c r="CJ52" s="57"/>
      <c r="CK52" s="57"/>
      <c r="CL52" s="11">
        <f t="shared" si="35"/>
        <v>0</v>
      </c>
      <c r="CM52" s="14">
        <f t="shared" si="36"/>
        <v>0</v>
      </c>
      <c r="CO52" s="11">
        <v>5015.625</v>
      </c>
      <c r="CP52" s="3"/>
      <c r="CQ52" s="3"/>
      <c r="CR52" s="14">
        <f t="shared" si="37"/>
        <v>0</v>
      </c>
      <c r="CS52" s="14">
        <f t="shared" si="38"/>
        <v>0</v>
      </c>
      <c r="CT52" s="57"/>
      <c r="CU52" s="57"/>
      <c r="CV52" s="11">
        <f t="shared" si="39"/>
        <v>0</v>
      </c>
      <c r="CW52" s="14">
        <f t="shared" si="40"/>
        <v>0</v>
      </c>
      <c r="CX52" s="11"/>
      <c r="CY52" s="11">
        <v>5015.625</v>
      </c>
      <c r="CZ52" s="3"/>
      <c r="DA52" s="3"/>
      <c r="DB52" s="14">
        <f t="shared" si="41"/>
        <v>0</v>
      </c>
      <c r="DC52" s="14">
        <f t="shared" si="42"/>
        <v>0</v>
      </c>
      <c r="DD52" s="57"/>
      <c r="DE52" s="57"/>
      <c r="DF52" s="11">
        <f t="shared" si="43"/>
        <v>0</v>
      </c>
      <c r="DG52" s="14">
        <f t="shared" si="44"/>
        <v>0</v>
      </c>
      <c r="DI52" s="11">
        <v>5015.625</v>
      </c>
      <c r="DJ52" s="3"/>
      <c r="DK52" s="3"/>
      <c r="DL52" s="14">
        <f t="shared" si="45"/>
        <v>0</v>
      </c>
      <c r="DM52" s="14">
        <f t="shared" si="46"/>
        <v>0</v>
      </c>
      <c r="DN52" s="57"/>
      <c r="DO52" s="57"/>
      <c r="DP52" s="11">
        <f t="shared" si="47"/>
        <v>0</v>
      </c>
      <c r="DQ52" s="14">
        <f t="shared" si="48"/>
        <v>0</v>
      </c>
      <c r="DR52" s="10"/>
      <c r="EW52" s="13"/>
      <c r="EX52" s="13"/>
      <c r="EY52" s="13"/>
      <c r="EZ52" s="13"/>
      <c r="FA52" s="13"/>
      <c r="FB52" s="13"/>
      <c r="FC52" s="13"/>
      <c r="FD52" s="13"/>
      <c r="FE52" s="13"/>
      <c r="FF52" s="13"/>
    </row>
    <row r="53" spans="1:162" ht="16.5" customHeight="1">
      <c r="A53" s="11">
        <f t="shared" si="0"/>
        <v>1</v>
      </c>
      <c r="B53" s="11"/>
      <c r="C53" s="11">
        <v>4457.7209999999995</v>
      </c>
      <c r="D53" s="3"/>
      <c r="E53" s="3"/>
      <c r="F53" s="14">
        <f t="shared" si="1"/>
        <v>0</v>
      </c>
      <c r="G53" s="14">
        <f t="shared" si="2"/>
        <v>0</v>
      </c>
      <c r="H53" s="1"/>
      <c r="I53" s="1"/>
      <c r="J53" s="11">
        <f t="shared" si="3"/>
        <v>0</v>
      </c>
      <c r="K53" s="14">
        <f t="shared" si="4"/>
        <v>0</v>
      </c>
      <c r="L53" s="11"/>
      <c r="M53" s="11">
        <v>4457.7209999999995</v>
      </c>
      <c r="N53" s="3"/>
      <c r="O53" s="3"/>
      <c r="P53" s="14">
        <f t="shared" si="5"/>
        <v>0</v>
      </c>
      <c r="Q53" s="14">
        <f t="shared" si="6"/>
        <v>0</v>
      </c>
      <c r="R53" s="1"/>
      <c r="S53" s="1"/>
      <c r="T53" s="11">
        <f t="shared" si="7"/>
        <v>0</v>
      </c>
      <c r="U53" s="14">
        <f t="shared" si="8"/>
        <v>0</v>
      </c>
      <c r="V53" s="14"/>
      <c r="W53" s="11">
        <v>4457.7209999999995</v>
      </c>
      <c r="X53" s="3"/>
      <c r="Y53" s="3"/>
      <c r="Z53" s="14">
        <f t="shared" si="9"/>
        <v>0</v>
      </c>
      <c r="AA53" s="14">
        <f t="shared" si="10"/>
        <v>0</v>
      </c>
      <c r="AB53" s="1"/>
      <c r="AC53" s="1"/>
      <c r="AD53" s="11">
        <f t="shared" si="11"/>
        <v>0</v>
      </c>
      <c r="AE53" s="14">
        <f t="shared" si="12"/>
        <v>0</v>
      </c>
      <c r="AF53" s="11"/>
      <c r="AG53" s="11">
        <v>4457.7209999999995</v>
      </c>
      <c r="AH53" s="3"/>
      <c r="AI53" s="3"/>
      <c r="AJ53" s="14">
        <f t="shared" si="13"/>
        <v>0</v>
      </c>
      <c r="AK53" s="14">
        <f t="shared" si="14"/>
        <v>0</v>
      </c>
      <c r="AL53" s="57"/>
      <c r="AM53" s="57"/>
      <c r="AN53" s="11">
        <f t="shared" si="15"/>
        <v>0</v>
      </c>
      <c r="AO53" s="14">
        <f t="shared" si="16"/>
        <v>0</v>
      </c>
      <c r="AP53" s="11"/>
      <c r="AQ53" s="11">
        <v>4457.7209999999995</v>
      </c>
      <c r="AR53" s="3"/>
      <c r="AS53" s="3"/>
      <c r="AT53" s="14">
        <f t="shared" si="17"/>
        <v>0</v>
      </c>
      <c r="AU53" s="14">
        <f t="shared" si="18"/>
        <v>0</v>
      </c>
      <c r="AV53" s="57"/>
      <c r="AW53" s="57"/>
      <c r="AX53" s="14">
        <f t="shared" si="19"/>
        <v>0</v>
      </c>
      <c r="AY53" s="14">
        <f t="shared" si="20"/>
        <v>0</v>
      </c>
      <c r="AZ53" s="11"/>
      <c r="BA53" s="11">
        <v>4457.7209999999995</v>
      </c>
      <c r="BB53" s="3"/>
      <c r="BC53" s="3"/>
      <c r="BD53" s="14">
        <f t="shared" si="21"/>
        <v>0</v>
      </c>
      <c r="BE53" s="14">
        <f t="shared" si="22"/>
        <v>0</v>
      </c>
      <c r="BF53" s="57"/>
      <c r="BG53" s="57"/>
      <c r="BH53" s="11">
        <f t="shared" si="23"/>
        <v>0</v>
      </c>
      <c r="BI53" s="14">
        <f t="shared" si="24"/>
        <v>0</v>
      </c>
      <c r="BJ53" s="11"/>
      <c r="BK53" s="11">
        <v>4457.7209999999995</v>
      </c>
      <c r="BL53" s="3"/>
      <c r="BM53" s="3"/>
      <c r="BN53" s="14">
        <f t="shared" si="25"/>
        <v>0</v>
      </c>
      <c r="BO53" s="14">
        <f t="shared" si="26"/>
        <v>0</v>
      </c>
      <c r="BP53" s="57"/>
      <c r="BQ53" s="57"/>
      <c r="BR53" s="11">
        <f t="shared" si="27"/>
        <v>0</v>
      </c>
      <c r="BS53" s="14">
        <f t="shared" si="28"/>
        <v>0</v>
      </c>
      <c r="BT53" s="11"/>
      <c r="BU53" s="11">
        <v>4457.7209999999995</v>
      </c>
      <c r="BV53" s="3"/>
      <c r="BW53" s="3"/>
      <c r="BX53" s="14">
        <f t="shared" si="29"/>
        <v>0</v>
      </c>
      <c r="BY53" s="14">
        <f t="shared" si="30"/>
        <v>0</v>
      </c>
      <c r="BZ53" s="57"/>
      <c r="CA53" s="57"/>
      <c r="CB53" s="11">
        <f t="shared" si="31"/>
        <v>0</v>
      </c>
      <c r="CC53" s="14">
        <f t="shared" si="32"/>
        <v>0</v>
      </c>
      <c r="CE53" s="11">
        <v>4457.7209999999995</v>
      </c>
      <c r="CF53" s="3"/>
      <c r="CG53" s="3"/>
      <c r="CH53" s="14">
        <f t="shared" si="33"/>
        <v>0</v>
      </c>
      <c r="CI53" s="14">
        <f t="shared" si="34"/>
        <v>0</v>
      </c>
      <c r="CJ53" s="57"/>
      <c r="CK53" s="57"/>
      <c r="CL53" s="11">
        <f t="shared" si="35"/>
        <v>0</v>
      </c>
      <c r="CM53" s="14">
        <f t="shared" si="36"/>
        <v>0</v>
      </c>
      <c r="CO53" s="11">
        <v>4457.7209999999995</v>
      </c>
      <c r="CP53" s="3"/>
      <c r="CQ53" s="3"/>
      <c r="CR53" s="14">
        <f t="shared" si="37"/>
        <v>0</v>
      </c>
      <c r="CS53" s="14">
        <f t="shared" si="38"/>
        <v>0</v>
      </c>
      <c r="CT53" s="57"/>
      <c r="CU53" s="57"/>
      <c r="CV53" s="11">
        <f t="shared" si="39"/>
        <v>0</v>
      </c>
      <c r="CW53" s="14">
        <f t="shared" si="40"/>
        <v>0</v>
      </c>
      <c r="CX53" s="11"/>
      <c r="CY53" s="11">
        <v>4457.7209999999995</v>
      </c>
      <c r="CZ53" s="3"/>
      <c r="DA53" s="3"/>
      <c r="DB53" s="14">
        <f t="shared" si="41"/>
        <v>0</v>
      </c>
      <c r="DC53" s="14">
        <f t="shared" si="42"/>
        <v>0</v>
      </c>
      <c r="DD53" s="57"/>
      <c r="DE53" s="57"/>
      <c r="DF53" s="11">
        <f t="shared" si="43"/>
        <v>0</v>
      </c>
      <c r="DG53" s="14">
        <f t="shared" si="44"/>
        <v>0</v>
      </c>
      <c r="DI53" s="11">
        <v>4457.7209999999995</v>
      </c>
      <c r="DJ53" s="3"/>
      <c r="DK53" s="3"/>
      <c r="DL53" s="14">
        <f t="shared" si="45"/>
        <v>0</v>
      </c>
      <c r="DM53" s="14">
        <f t="shared" si="46"/>
        <v>0</v>
      </c>
      <c r="DN53" s="57"/>
      <c r="DO53" s="57"/>
      <c r="DP53" s="11">
        <f t="shared" si="47"/>
        <v>0</v>
      </c>
      <c r="DQ53" s="14">
        <f t="shared" si="48"/>
        <v>0</v>
      </c>
      <c r="DR53" s="10"/>
      <c r="EW53" s="13"/>
      <c r="EX53" s="13"/>
      <c r="EY53" s="13"/>
      <c r="EZ53" s="13"/>
      <c r="FA53" s="13"/>
      <c r="FB53" s="13"/>
      <c r="FC53" s="13"/>
      <c r="FD53" s="13"/>
      <c r="FE53" s="13"/>
      <c r="FF53" s="13"/>
    </row>
    <row r="54" spans="1:162">
      <c r="A54" s="11">
        <f t="shared" si="0"/>
        <v>0</v>
      </c>
      <c r="B54" s="11"/>
      <c r="C54" s="11">
        <v>3984.375</v>
      </c>
      <c r="D54" s="3"/>
      <c r="E54" s="3"/>
      <c r="F54" s="14">
        <f t="shared" si="1"/>
        <v>0</v>
      </c>
      <c r="G54" s="14">
        <f t="shared" si="2"/>
        <v>0</v>
      </c>
      <c r="H54" s="1"/>
      <c r="I54" s="1"/>
      <c r="J54" s="11">
        <f t="shared" si="3"/>
        <v>0</v>
      </c>
      <c r="K54" s="14">
        <f t="shared" si="4"/>
        <v>0</v>
      </c>
      <c r="L54" s="11"/>
      <c r="M54" s="11">
        <v>3984.375</v>
      </c>
      <c r="N54" s="3"/>
      <c r="O54" s="3"/>
      <c r="P54" s="14">
        <f t="shared" si="5"/>
        <v>0</v>
      </c>
      <c r="Q54" s="14">
        <f t="shared" si="6"/>
        <v>0</v>
      </c>
      <c r="R54" s="1"/>
      <c r="S54" s="1"/>
      <c r="T54" s="11">
        <f t="shared" si="7"/>
        <v>0</v>
      </c>
      <c r="U54" s="14">
        <f t="shared" si="8"/>
        <v>0</v>
      </c>
      <c r="V54" s="14"/>
      <c r="W54" s="11">
        <v>3984.375</v>
      </c>
      <c r="X54" s="3"/>
      <c r="Y54" s="3"/>
      <c r="Z54" s="14">
        <f t="shared" si="9"/>
        <v>0</v>
      </c>
      <c r="AA54" s="14">
        <f t="shared" si="10"/>
        <v>0</v>
      </c>
      <c r="AB54" s="1"/>
      <c r="AC54" s="1"/>
      <c r="AD54" s="11">
        <f t="shared" si="11"/>
        <v>0</v>
      </c>
      <c r="AE54" s="14">
        <f t="shared" si="12"/>
        <v>0</v>
      </c>
      <c r="AF54" s="11"/>
      <c r="AG54" s="11">
        <v>3984.375</v>
      </c>
      <c r="AH54" s="3"/>
      <c r="AI54" s="3"/>
      <c r="AJ54" s="14">
        <f t="shared" si="13"/>
        <v>0</v>
      </c>
      <c r="AK54" s="14">
        <f t="shared" si="14"/>
        <v>0</v>
      </c>
      <c r="AL54" s="57"/>
      <c r="AM54" s="57"/>
      <c r="AN54" s="11">
        <f t="shared" si="15"/>
        <v>0</v>
      </c>
      <c r="AO54" s="14">
        <f t="shared" si="16"/>
        <v>0</v>
      </c>
      <c r="AP54" s="11"/>
      <c r="AQ54" s="11">
        <v>3984.375</v>
      </c>
      <c r="AR54" s="3"/>
      <c r="AS54" s="3"/>
      <c r="AT54" s="14">
        <f t="shared" si="17"/>
        <v>0</v>
      </c>
      <c r="AU54" s="14">
        <f t="shared" si="18"/>
        <v>0</v>
      </c>
      <c r="AV54" s="57"/>
      <c r="AW54" s="57"/>
      <c r="AX54" s="14">
        <f t="shared" si="19"/>
        <v>0</v>
      </c>
      <c r="AY54" s="14">
        <f t="shared" si="20"/>
        <v>0</v>
      </c>
      <c r="AZ54" s="11"/>
      <c r="BA54" s="11">
        <v>3984.375</v>
      </c>
      <c r="BB54" s="3"/>
      <c r="BC54" s="3"/>
      <c r="BD54" s="14">
        <f t="shared" si="21"/>
        <v>0</v>
      </c>
      <c r="BE54" s="14">
        <f t="shared" si="22"/>
        <v>0</v>
      </c>
      <c r="BF54" s="57"/>
      <c r="BG54" s="57"/>
      <c r="BH54" s="11">
        <f t="shared" si="23"/>
        <v>0</v>
      </c>
      <c r="BI54" s="14">
        <f t="shared" si="24"/>
        <v>0</v>
      </c>
      <c r="BJ54" s="11"/>
      <c r="BK54" s="11">
        <v>3984.375</v>
      </c>
      <c r="BL54" s="3"/>
      <c r="BM54" s="3"/>
      <c r="BN54" s="14">
        <f t="shared" si="25"/>
        <v>0</v>
      </c>
      <c r="BO54" s="14">
        <f t="shared" si="26"/>
        <v>0</v>
      </c>
      <c r="BP54" s="57"/>
      <c r="BQ54" s="57"/>
      <c r="BR54" s="11">
        <f t="shared" si="27"/>
        <v>0</v>
      </c>
      <c r="BS54" s="14">
        <f t="shared" si="28"/>
        <v>0</v>
      </c>
      <c r="BT54" s="11"/>
      <c r="BU54" s="11">
        <v>3984.375</v>
      </c>
      <c r="BV54" s="3"/>
      <c r="BW54" s="3"/>
      <c r="BX54" s="14">
        <f t="shared" si="29"/>
        <v>0</v>
      </c>
      <c r="BY54" s="14">
        <f t="shared" si="30"/>
        <v>0</v>
      </c>
      <c r="BZ54" s="57"/>
      <c r="CA54" s="57"/>
      <c r="CB54" s="11">
        <f t="shared" si="31"/>
        <v>0</v>
      </c>
      <c r="CC54" s="14">
        <f t="shared" si="32"/>
        <v>0</v>
      </c>
      <c r="CE54" s="11">
        <v>3984.375</v>
      </c>
      <c r="CF54" s="3"/>
      <c r="CG54" s="3"/>
      <c r="CH54" s="14">
        <f t="shared" si="33"/>
        <v>0</v>
      </c>
      <c r="CI54" s="14">
        <f t="shared" si="34"/>
        <v>0</v>
      </c>
      <c r="CJ54" s="57"/>
      <c r="CK54" s="57"/>
      <c r="CL54" s="11">
        <f t="shared" si="35"/>
        <v>0</v>
      </c>
      <c r="CM54" s="14">
        <f t="shared" si="36"/>
        <v>0</v>
      </c>
      <c r="CO54" s="11">
        <v>3984.375</v>
      </c>
      <c r="CP54" s="3"/>
      <c r="CQ54" s="3"/>
      <c r="CR54" s="14">
        <f t="shared" si="37"/>
        <v>0</v>
      </c>
      <c r="CS54" s="14">
        <f t="shared" si="38"/>
        <v>0</v>
      </c>
      <c r="CT54" s="57"/>
      <c r="CU54" s="57"/>
      <c r="CV54" s="11">
        <f t="shared" si="39"/>
        <v>0</v>
      </c>
      <c r="CW54" s="14">
        <f t="shared" si="40"/>
        <v>0</v>
      </c>
      <c r="CX54" s="11"/>
      <c r="CY54" s="11">
        <v>3984.375</v>
      </c>
      <c r="CZ54" s="3"/>
      <c r="DA54" s="3"/>
      <c r="DB54" s="14">
        <f t="shared" si="41"/>
        <v>0</v>
      </c>
      <c r="DC54" s="14">
        <f t="shared" si="42"/>
        <v>0</v>
      </c>
      <c r="DD54" s="57"/>
      <c r="DE54" s="57"/>
      <c r="DF54" s="11">
        <f t="shared" si="43"/>
        <v>0</v>
      </c>
      <c r="DG54" s="14">
        <f t="shared" si="44"/>
        <v>0</v>
      </c>
      <c r="DI54" s="11">
        <v>3984.375</v>
      </c>
      <c r="DJ54" s="3"/>
      <c r="DK54" s="3"/>
      <c r="DL54" s="14">
        <f t="shared" si="45"/>
        <v>0</v>
      </c>
      <c r="DM54" s="14">
        <f t="shared" si="46"/>
        <v>0</v>
      </c>
      <c r="DN54" s="57"/>
      <c r="DO54" s="57"/>
      <c r="DP54" s="11">
        <f t="shared" si="47"/>
        <v>0</v>
      </c>
      <c r="DQ54" s="14">
        <f t="shared" si="48"/>
        <v>0</v>
      </c>
      <c r="DR54" s="10"/>
      <c r="EW54" s="13"/>
      <c r="EX54" s="13"/>
      <c r="EY54" s="13"/>
      <c r="EZ54" s="13"/>
      <c r="FA54" s="13"/>
      <c r="FB54" s="13"/>
      <c r="FC54" s="13"/>
      <c r="FD54" s="13"/>
      <c r="FE54" s="13"/>
      <c r="FF54" s="13"/>
    </row>
    <row r="55" spans="1:162" ht="16.5" customHeight="1">
      <c r="A55" s="11">
        <f t="shared" si="0"/>
        <v>1</v>
      </c>
      <c r="B55" s="11"/>
      <c r="C55" s="11">
        <v>3538.6030000000001</v>
      </c>
      <c r="D55" s="3"/>
      <c r="E55" s="3"/>
      <c r="F55" s="14">
        <f t="shared" si="1"/>
        <v>0</v>
      </c>
      <c r="G55" s="14">
        <f t="shared" si="2"/>
        <v>0</v>
      </c>
      <c r="H55" s="1"/>
      <c r="I55" s="1"/>
      <c r="J55" s="11">
        <f t="shared" si="3"/>
        <v>0</v>
      </c>
      <c r="K55" s="14">
        <f t="shared" si="4"/>
        <v>0</v>
      </c>
      <c r="L55" s="11"/>
      <c r="M55" s="11">
        <v>3538.6030000000001</v>
      </c>
      <c r="N55" s="3"/>
      <c r="O55" s="3"/>
      <c r="P55" s="14">
        <f t="shared" si="5"/>
        <v>0</v>
      </c>
      <c r="Q55" s="14">
        <f t="shared" si="6"/>
        <v>0</v>
      </c>
      <c r="R55" s="1"/>
      <c r="S55" s="1"/>
      <c r="T55" s="11">
        <f t="shared" si="7"/>
        <v>0</v>
      </c>
      <c r="U55" s="14">
        <f t="shared" si="8"/>
        <v>0</v>
      </c>
      <c r="V55" s="14"/>
      <c r="W55" s="11">
        <v>3538.6030000000001</v>
      </c>
      <c r="X55" s="3"/>
      <c r="Y55" s="3"/>
      <c r="Z55" s="14">
        <f t="shared" si="9"/>
        <v>0</v>
      </c>
      <c r="AA55" s="14">
        <f t="shared" si="10"/>
        <v>0</v>
      </c>
      <c r="AB55" s="1"/>
      <c r="AC55" s="1"/>
      <c r="AD55" s="11">
        <f t="shared" si="11"/>
        <v>0</v>
      </c>
      <c r="AE55" s="14">
        <f t="shared" si="12"/>
        <v>0</v>
      </c>
      <c r="AF55" s="11"/>
      <c r="AG55" s="11">
        <v>3538.6030000000001</v>
      </c>
      <c r="AH55" s="3"/>
      <c r="AI55" s="3"/>
      <c r="AJ55" s="14">
        <f t="shared" si="13"/>
        <v>0</v>
      </c>
      <c r="AK55" s="14">
        <f t="shared" si="14"/>
        <v>0</v>
      </c>
      <c r="AL55" s="57"/>
      <c r="AM55" s="57"/>
      <c r="AN55" s="11">
        <f t="shared" si="15"/>
        <v>0</v>
      </c>
      <c r="AO55" s="14">
        <f t="shared" si="16"/>
        <v>0</v>
      </c>
      <c r="AP55" s="11"/>
      <c r="AQ55" s="11">
        <v>3538.6030000000001</v>
      </c>
      <c r="AR55" s="3"/>
      <c r="AS55" s="3"/>
      <c r="AT55" s="14">
        <f t="shared" si="17"/>
        <v>0</v>
      </c>
      <c r="AU55" s="14">
        <f t="shared" si="18"/>
        <v>0</v>
      </c>
      <c r="AV55" s="57"/>
      <c r="AW55" s="57"/>
      <c r="AX55" s="14">
        <f t="shared" si="19"/>
        <v>0</v>
      </c>
      <c r="AY55" s="14">
        <f t="shared" si="20"/>
        <v>0</v>
      </c>
      <c r="AZ55" s="11"/>
      <c r="BA55" s="11">
        <v>3538.6030000000001</v>
      </c>
      <c r="BB55" s="3"/>
      <c r="BC55" s="3"/>
      <c r="BD55" s="14">
        <f t="shared" si="21"/>
        <v>0</v>
      </c>
      <c r="BE55" s="14">
        <f t="shared" si="22"/>
        <v>0</v>
      </c>
      <c r="BF55" s="57"/>
      <c r="BG55" s="57"/>
      <c r="BH55" s="11">
        <f t="shared" si="23"/>
        <v>0</v>
      </c>
      <c r="BI55" s="14">
        <f t="shared" si="24"/>
        <v>0</v>
      </c>
      <c r="BJ55" s="11"/>
      <c r="BK55" s="11">
        <v>3538.6030000000001</v>
      </c>
      <c r="BL55" s="3"/>
      <c r="BM55" s="3"/>
      <c r="BN55" s="14">
        <f t="shared" si="25"/>
        <v>0</v>
      </c>
      <c r="BO55" s="14">
        <f t="shared" si="26"/>
        <v>0</v>
      </c>
      <c r="BP55" s="57"/>
      <c r="BQ55" s="57"/>
      <c r="BR55" s="11">
        <f t="shared" si="27"/>
        <v>0</v>
      </c>
      <c r="BS55" s="14">
        <f t="shared" si="28"/>
        <v>0</v>
      </c>
      <c r="BT55" s="11"/>
      <c r="BU55" s="11">
        <v>3538.6030000000001</v>
      </c>
      <c r="BV55" s="3"/>
      <c r="BW55" s="3"/>
      <c r="BX55" s="14">
        <f t="shared" si="29"/>
        <v>0</v>
      </c>
      <c r="BY55" s="14">
        <f t="shared" si="30"/>
        <v>0</v>
      </c>
      <c r="BZ55" s="57"/>
      <c r="CA55" s="57"/>
      <c r="CB55" s="11">
        <f t="shared" si="31"/>
        <v>0</v>
      </c>
      <c r="CC55" s="14">
        <f t="shared" si="32"/>
        <v>0</v>
      </c>
      <c r="CE55" s="11">
        <v>3538.6030000000001</v>
      </c>
      <c r="CF55" s="3"/>
      <c r="CG55" s="3"/>
      <c r="CH55" s="14">
        <f t="shared" si="33"/>
        <v>0</v>
      </c>
      <c r="CI55" s="14">
        <f t="shared" si="34"/>
        <v>0</v>
      </c>
      <c r="CJ55" s="57"/>
      <c r="CK55" s="57"/>
      <c r="CL55" s="11">
        <f t="shared" si="35"/>
        <v>0</v>
      </c>
      <c r="CM55" s="14">
        <f t="shared" si="36"/>
        <v>0</v>
      </c>
      <c r="CO55" s="11">
        <v>3538.6030000000001</v>
      </c>
      <c r="CP55" s="3"/>
      <c r="CQ55" s="3"/>
      <c r="CR55" s="14">
        <f t="shared" si="37"/>
        <v>0</v>
      </c>
      <c r="CS55" s="14">
        <f t="shared" si="38"/>
        <v>0</v>
      </c>
      <c r="CT55" s="57"/>
      <c r="CU55" s="57"/>
      <c r="CV55" s="11">
        <f t="shared" si="39"/>
        <v>0</v>
      </c>
      <c r="CW55" s="14">
        <f t="shared" si="40"/>
        <v>0</v>
      </c>
      <c r="CX55" s="11"/>
      <c r="CY55" s="11">
        <v>3538.6030000000001</v>
      </c>
      <c r="CZ55" s="3"/>
      <c r="DA55" s="3"/>
      <c r="DB55" s="14">
        <f t="shared" si="41"/>
        <v>0</v>
      </c>
      <c r="DC55" s="14">
        <f t="shared" si="42"/>
        <v>0</v>
      </c>
      <c r="DD55" s="57"/>
      <c r="DE55" s="57"/>
      <c r="DF55" s="11">
        <f t="shared" si="43"/>
        <v>0</v>
      </c>
      <c r="DG55" s="14">
        <f t="shared" si="44"/>
        <v>0</v>
      </c>
      <c r="DI55" s="11">
        <v>3538.6030000000001</v>
      </c>
      <c r="DJ55" s="3"/>
      <c r="DK55" s="3"/>
      <c r="DL55" s="14">
        <f t="shared" si="45"/>
        <v>0</v>
      </c>
      <c r="DM55" s="14">
        <f t="shared" si="46"/>
        <v>0</v>
      </c>
      <c r="DN55" s="57"/>
      <c r="DO55" s="57"/>
      <c r="DP55" s="11">
        <f t="shared" si="47"/>
        <v>0</v>
      </c>
      <c r="DQ55" s="14">
        <f t="shared" si="48"/>
        <v>0</v>
      </c>
      <c r="DR55" s="10"/>
      <c r="EW55" s="13"/>
      <c r="EX55" s="13"/>
      <c r="EY55" s="13"/>
      <c r="EZ55" s="13"/>
      <c r="FA55" s="13"/>
      <c r="FB55" s="13"/>
      <c r="FC55" s="13"/>
      <c r="FD55" s="13"/>
      <c r="FE55" s="13"/>
      <c r="FF55" s="13"/>
    </row>
    <row r="56" spans="1:162">
      <c r="A56" s="11">
        <f t="shared" si="0"/>
        <v>0</v>
      </c>
      <c r="B56" s="11"/>
      <c r="C56" s="11">
        <v>3170.9560000000001</v>
      </c>
      <c r="D56" s="3"/>
      <c r="E56" s="3"/>
      <c r="F56" s="14">
        <f t="shared" si="1"/>
        <v>0</v>
      </c>
      <c r="G56" s="14">
        <f t="shared" si="2"/>
        <v>0</v>
      </c>
      <c r="H56" s="1"/>
      <c r="I56" s="1"/>
      <c r="J56" s="11">
        <f t="shared" si="3"/>
        <v>0</v>
      </c>
      <c r="K56" s="14">
        <f t="shared" si="4"/>
        <v>0</v>
      </c>
      <c r="L56" s="11"/>
      <c r="M56" s="11">
        <v>3170.9560000000001</v>
      </c>
      <c r="N56" s="3"/>
      <c r="O56" s="3"/>
      <c r="P56" s="14">
        <f t="shared" si="5"/>
        <v>0</v>
      </c>
      <c r="Q56" s="14">
        <f t="shared" si="6"/>
        <v>0</v>
      </c>
      <c r="R56" s="1"/>
      <c r="S56" s="1"/>
      <c r="T56" s="11">
        <f t="shared" si="7"/>
        <v>0</v>
      </c>
      <c r="U56" s="14">
        <f t="shared" si="8"/>
        <v>0</v>
      </c>
      <c r="V56" s="14"/>
      <c r="W56" s="11">
        <v>3170.9560000000001</v>
      </c>
      <c r="X56" s="3"/>
      <c r="Y56" s="3"/>
      <c r="Z56" s="14">
        <f t="shared" si="9"/>
        <v>0</v>
      </c>
      <c r="AA56" s="14">
        <f t="shared" si="10"/>
        <v>0</v>
      </c>
      <c r="AB56" s="1"/>
      <c r="AC56" s="1"/>
      <c r="AD56" s="11">
        <f t="shared" si="11"/>
        <v>0</v>
      </c>
      <c r="AE56" s="14">
        <f t="shared" si="12"/>
        <v>0</v>
      </c>
      <c r="AF56" s="11"/>
      <c r="AG56" s="11">
        <v>3170.9560000000001</v>
      </c>
      <c r="AH56" s="3"/>
      <c r="AI56" s="3"/>
      <c r="AJ56" s="14">
        <f t="shared" si="13"/>
        <v>0</v>
      </c>
      <c r="AK56" s="14">
        <f t="shared" si="14"/>
        <v>0</v>
      </c>
      <c r="AL56" s="57"/>
      <c r="AM56" s="57"/>
      <c r="AN56" s="11">
        <f t="shared" si="15"/>
        <v>0</v>
      </c>
      <c r="AO56" s="14">
        <f t="shared" si="16"/>
        <v>0</v>
      </c>
      <c r="AP56" s="11"/>
      <c r="AQ56" s="11">
        <v>3170.9560000000001</v>
      </c>
      <c r="AR56" s="3"/>
      <c r="AS56" s="3"/>
      <c r="AT56" s="14">
        <f t="shared" si="17"/>
        <v>0</v>
      </c>
      <c r="AU56" s="14">
        <f t="shared" si="18"/>
        <v>0</v>
      </c>
      <c r="AV56" s="57"/>
      <c r="AW56" s="57"/>
      <c r="AX56" s="14">
        <f t="shared" si="19"/>
        <v>0</v>
      </c>
      <c r="AY56" s="14">
        <f t="shared" si="20"/>
        <v>0</v>
      </c>
      <c r="AZ56" s="11"/>
      <c r="BA56" s="11">
        <v>3170.9560000000001</v>
      </c>
      <c r="BB56" s="3"/>
      <c r="BC56" s="3"/>
      <c r="BD56" s="14">
        <f t="shared" si="21"/>
        <v>0</v>
      </c>
      <c r="BE56" s="14">
        <f t="shared" si="22"/>
        <v>0</v>
      </c>
      <c r="BF56" s="57"/>
      <c r="BG56" s="57"/>
      <c r="BH56" s="11">
        <f t="shared" si="23"/>
        <v>0</v>
      </c>
      <c r="BI56" s="14">
        <f t="shared" si="24"/>
        <v>0</v>
      </c>
      <c r="BJ56" s="11"/>
      <c r="BK56" s="11">
        <v>3170.9560000000001</v>
      </c>
      <c r="BL56" s="3"/>
      <c r="BM56" s="3"/>
      <c r="BN56" s="14">
        <f t="shared" si="25"/>
        <v>0</v>
      </c>
      <c r="BO56" s="14">
        <f t="shared" si="26"/>
        <v>0</v>
      </c>
      <c r="BP56" s="57"/>
      <c r="BQ56" s="57"/>
      <c r="BR56" s="11">
        <f t="shared" si="27"/>
        <v>0</v>
      </c>
      <c r="BS56" s="14">
        <f t="shared" si="28"/>
        <v>0</v>
      </c>
      <c r="BT56" s="11"/>
      <c r="BU56" s="11">
        <v>3170.9560000000001</v>
      </c>
      <c r="BV56" s="3"/>
      <c r="BW56" s="3"/>
      <c r="BX56" s="14">
        <f t="shared" si="29"/>
        <v>0</v>
      </c>
      <c r="BY56" s="14">
        <f t="shared" si="30"/>
        <v>0</v>
      </c>
      <c r="BZ56" s="57"/>
      <c r="CA56" s="57"/>
      <c r="CB56" s="11">
        <f t="shared" si="31"/>
        <v>0</v>
      </c>
      <c r="CC56" s="14">
        <f t="shared" si="32"/>
        <v>0</v>
      </c>
      <c r="CE56" s="11">
        <v>3170.9560000000001</v>
      </c>
      <c r="CF56" s="3"/>
      <c r="CG56" s="3"/>
      <c r="CH56" s="14">
        <f t="shared" si="33"/>
        <v>0</v>
      </c>
      <c r="CI56" s="14">
        <f t="shared" si="34"/>
        <v>0</v>
      </c>
      <c r="CJ56" s="57"/>
      <c r="CK56" s="57"/>
      <c r="CL56" s="11">
        <f t="shared" si="35"/>
        <v>0</v>
      </c>
      <c r="CM56" s="14">
        <f t="shared" si="36"/>
        <v>0</v>
      </c>
      <c r="CO56" s="11">
        <v>3170.9560000000001</v>
      </c>
      <c r="CP56" s="3"/>
      <c r="CQ56" s="3"/>
      <c r="CR56" s="14">
        <f t="shared" si="37"/>
        <v>0</v>
      </c>
      <c r="CS56" s="14">
        <f t="shared" si="38"/>
        <v>0</v>
      </c>
      <c r="CT56" s="57"/>
      <c r="CU56" s="57"/>
      <c r="CV56" s="11">
        <f t="shared" si="39"/>
        <v>0</v>
      </c>
      <c r="CW56" s="14">
        <f t="shared" si="40"/>
        <v>0</v>
      </c>
      <c r="CX56" s="11"/>
      <c r="CY56" s="11">
        <v>3170.9560000000001</v>
      </c>
      <c r="CZ56" s="3"/>
      <c r="DA56" s="3"/>
      <c r="DB56" s="14">
        <f t="shared" si="41"/>
        <v>0</v>
      </c>
      <c r="DC56" s="14">
        <f t="shared" si="42"/>
        <v>0</v>
      </c>
      <c r="DD56" s="57"/>
      <c r="DE56" s="57"/>
      <c r="DF56" s="11">
        <f t="shared" si="43"/>
        <v>0</v>
      </c>
      <c r="DG56" s="14">
        <f t="shared" si="44"/>
        <v>0</v>
      </c>
      <c r="DI56" s="11">
        <v>3170.9560000000001</v>
      </c>
      <c r="DJ56" s="3"/>
      <c r="DK56" s="3"/>
      <c r="DL56" s="14">
        <f t="shared" si="45"/>
        <v>0</v>
      </c>
      <c r="DM56" s="14">
        <f t="shared" si="46"/>
        <v>0</v>
      </c>
      <c r="DN56" s="57"/>
      <c r="DO56" s="57"/>
      <c r="DP56" s="11">
        <f t="shared" si="47"/>
        <v>0</v>
      </c>
      <c r="DQ56" s="14">
        <f t="shared" si="48"/>
        <v>0</v>
      </c>
      <c r="DR56" s="10"/>
      <c r="EW56" s="13"/>
      <c r="EX56" s="13"/>
      <c r="EY56" s="13"/>
      <c r="EZ56" s="13"/>
      <c r="FA56" s="13"/>
      <c r="FB56" s="13"/>
      <c r="FC56" s="13"/>
      <c r="FD56" s="13"/>
      <c r="FE56" s="13"/>
      <c r="FF56" s="13"/>
    </row>
    <row r="57" spans="1:162" ht="16.5" customHeight="1">
      <c r="A57" s="11">
        <f t="shared" si="0"/>
        <v>1</v>
      </c>
      <c r="B57" s="11"/>
      <c r="C57" s="11">
        <v>2803.3090000000002</v>
      </c>
      <c r="D57" s="3"/>
      <c r="E57" s="3"/>
      <c r="F57" s="14">
        <f t="shared" si="1"/>
        <v>0</v>
      </c>
      <c r="G57" s="14">
        <f t="shared" si="2"/>
        <v>0</v>
      </c>
      <c r="H57" s="1"/>
      <c r="I57" s="1"/>
      <c r="J57" s="11">
        <f t="shared" si="3"/>
        <v>0</v>
      </c>
      <c r="K57" s="14">
        <f t="shared" si="4"/>
        <v>0</v>
      </c>
      <c r="L57" s="11"/>
      <c r="M57" s="11">
        <v>2803.3090000000002</v>
      </c>
      <c r="N57" s="3"/>
      <c r="O57" s="3"/>
      <c r="P57" s="14">
        <f t="shared" si="5"/>
        <v>0</v>
      </c>
      <c r="Q57" s="14">
        <f t="shared" si="6"/>
        <v>0</v>
      </c>
      <c r="R57" s="1"/>
      <c r="S57" s="1"/>
      <c r="T57" s="11">
        <f t="shared" si="7"/>
        <v>0</v>
      </c>
      <c r="U57" s="14">
        <f t="shared" si="8"/>
        <v>0</v>
      </c>
      <c r="V57" s="14"/>
      <c r="W57" s="11">
        <v>2803.3090000000002</v>
      </c>
      <c r="X57" s="3"/>
      <c r="Y57" s="3"/>
      <c r="Z57" s="14">
        <f t="shared" si="9"/>
        <v>0</v>
      </c>
      <c r="AA57" s="14">
        <f t="shared" si="10"/>
        <v>0</v>
      </c>
      <c r="AB57" s="1"/>
      <c r="AC57" s="1"/>
      <c r="AD57" s="11">
        <f t="shared" si="11"/>
        <v>0</v>
      </c>
      <c r="AE57" s="14">
        <f t="shared" si="12"/>
        <v>0</v>
      </c>
      <c r="AF57" s="11"/>
      <c r="AG57" s="11">
        <v>2803.3090000000002</v>
      </c>
      <c r="AH57" s="3"/>
      <c r="AI57" s="3"/>
      <c r="AJ57" s="14">
        <f t="shared" si="13"/>
        <v>0</v>
      </c>
      <c r="AK57" s="14">
        <f t="shared" si="14"/>
        <v>0</v>
      </c>
      <c r="AL57" s="57"/>
      <c r="AM57" s="57"/>
      <c r="AN57" s="11">
        <f t="shared" si="15"/>
        <v>0</v>
      </c>
      <c r="AO57" s="14">
        <f t="shared" si="16"/>
        <v>0</v>
      </c>
      <c r="AP57" s="11"/>
      <c r="AQ57" s="11">
        <v>2803.3090000000002</v>
      </c>
      <c r="AR57" s="3"/>
      <c r="AS57" s="3"/>
      <c r="AT57" s="14">
        <f t="shared" si="17"/>
        <v>0</v>
      </c>
      <c r="AU57" s="14">
        <f t="shared" si="18"/>
        <v>0</v>
      </c>
      <c r="AV57" s="57"/>
      <c r="AW57" s="57"/>
      <c r="AX57" s="14">
        <f t="shared" si="19"/>
        <v>0</v>
      </c>
      <c r="AY57" s="14">
        <f t="shared" si="20"/>
        <v>0</v>
      </c>
      <c r="AZ57" s="11"/>
      <c r="BA57" s="11">
        <v>2803.3090000000002</v>
      </c>
      <c r="BB57" s="3"/>
      <c r="BC57" s="3"/>
      <c r="BD57" s="14">
        <f t="shared" si="21"/>
        <v>0</v>
      </c>
      <c r="BE57" s="14">
        <f t="shared" si="22"/>
        <v>0</v>
      </c>
      <c r="BF57" s="57"/>
      <c r="BG57" s="57"/>
      <c r="BH57" s="11">
        <f t="shared" si="23"/>
        <v>0</v>
      </c>
      <c r="BI57" s="14">
        <f t="shared" si="24"/>
        <v>0</v>
      </c>
      <c r="BJ57" s="11"/>
      <c r="BK57" s="11">
        <v>2803.3090000000002</v>
      </c>
      <c r="BL57" s="3"/>
      <c r="BM57" s="3"/>
      <c r="BN57" s="14">
        <f t="shared" si="25"/>
        <v>0</v>
      </c>
      <c r="BO57" s="14">
        <f t="shared" si="26"/>
        <v>0</v>
      </c>
      <c r="BP57" s="57"/>
      <c r="BQ57" s="57"/>
      <c r="BR57" s="11">
        <f t="shared" si="27"/>
        <v>0</v>
      </c>
      <c r="BS57" s="14">
        <f t="shared" si="28"/>
        <v>0</v>
      </c>
      <c r="BT57" s="11"/>
      <c r="BU57" s="11">
        <v>2803.3090000000002</v>
      </c>
      <c r="BV57" s="3"/>
      <c r="BW57" s="3"/>
      <c r="BX57" s="14">
        <f t="shared" si="29"/>
        <v>0</v>
      </c>
      <c r="BY57" s="14">
        <f t="shared" si="30"/>
        <v>0</v>
      </c>
      <c r="BZ57" s="57"/>
      <c r="CA57" s="57"/>
      <c r="CB57" s="11">
        <f t="shared" si="31"/>
        <v>0</v>
      </c>
      <c r="CC57" s="14">
        <f t="shared" si="32"/>
        <v>0</v>
      </c>
      <c r="CE57" s="11">
        <v>2803.3090000000002</v>
      </c>
      <c r="CF57" s="3"/>
      <c r="CG57" s="3"/>
      <c r="CH57" s="14">
        <f t="shared" si="33"/>
        <v>0</v>
      </c>
      <c r="CI57" s="14">
        <f t="shared" si="34"/>
        <v>0</v>
      </c>
      <c r="CJ57" s="57"/>
      <c r="CK57" s="57"/>
      <c r="CL57" s="11">
        <f t="shared" si="35"/>
        <v>0</v>
      </c>
      <c r="CM57" s="14">
        <f t="shared" si="36"/>
        <v>0</v>
      </c>
      <c r="CO57" s="11">
        <v>2803.3090000000002</v>
      </c>
      <c r="CP57" s="3"/>
      <c r="CQ57" s="3"/>
      <c r="CR57" s="14">
        <f t="shared" si="37"/>
        <v>0</v>
      </c>
      <c r="CS57" s="14">
        <f t="shared" si="38"/>
        <v>0</v>
      </c>
      <c r="CT57" s="57"/>
      <c r="CU57" s="57"/>
      <c r="CV57" s="11">
        <f t="shared" si="39"/>
        <v>0</v>
      </c>
      <c r="CW57" s="14">
        <f t="shared" si="40"/>
        <v>0</v>
      </c>
      <c r="CX57" s="11"/>
      <c r="CY57" s="11">
        <v>2803.3090000000002</v>
      </c>
      <c r="CZ57" s="3"/>
      <c r="DA57" s="3"/>
      <c r="DB57" s="14">
        <f t="shared" si="41"/>
        <v>0</v>
      </c>
      <c r="DC57" s="14">
        <f t="shared" si="42"/>
        <v>0</v>
      </c>
      <c r="DD57" s="57"/>
      <c r="DE57" s="57"/>
      <c r="DF57" s="11">
        <f t="shared" si="43"/>
        <v>0</v>
      </c>
      <c r="DG57" s="14">
        <f t="shared" si="44"/>
        <v>0</v>
      </c>
      <c r="DI57" s="11">
        <v>2803.3090000000002</v>
      </c>
      <c r="DJ57" s="3"/>
      <c r="DK57" s="3"/>
      <c r="DL57" s="14">
        <f t="shared" si="45"/>
        <v>0</v>
      </c>
      <c r="DM57" s="14">
        <f t="shared" si="46"/>
        <v>0</v>
      </c>
      <c r="DN57" s="57"/>
      <c r="DO57" s="57"/>
      <c r="DP57" s="11">
        <f t="shared" si="47"/>
        <v>0</v>
      </c>
      <c r="DQ57" s="14">
        <f t="shared" si="48"/>
        <v>0</v>
      </c>
      <c r="DR57" s="10"/>
      <c r="EW57" s="13"/>
      <c r="EX57" s="13"/>
      <c r="EY57" s="13"/>
      <c r="EZ57" s="13"/>
      <c r="FA57" s="13"/>
      <c r="FB57" s="13"/>
      <c r="FC57" s="13"/>
      <c r="FD57" s="13"/>
      <c r="FE57" s="13"/>
      <c r="FF57" s="13"/>
    </row>
    <row r="58" spans="1:162">
      <c r="A58" s="11">
        <f t="shared" si="0"/>
        <v>0</v>
      </c>
      <c r="B58" s="11"/>
      <c r="C58" s="11">
        <v>2527.5729999999999</v>
      </c>
      <c r="D58" s="3"/>
      <c r="E58" s="3"/>
      <c r="F58" s="14">
        <f t="shared" si="1"/>
        <v>0</v>
      </c>
      <c r="G58" s="14">
        <f t="shared" si="2"/>
        <v>0</v>
      </c>
      <c r="H58" s="1"/>
      <c r="I58" s="1"/>
      <c r="J58" s="11">
        <f t="shared" si="3"/>
        <v>0</v>
      </c>
      <c r="K58" s="14">
        <f t="shared" si="4"/>
        <v>0</v>
      </c>
      <c r="L58" s="11"/>
      <c r="M58" s="11">
        <v>2527.5729999999999</v>
      </c>
      <c r="N58" s="3"/>
      <c r="O58" s="3"/>
      <c r="P58" s="14">
        <f t="shared" si="5"/>
        <v>0</v>
      </c>
      <c r="Q58" s="14">
        <f t="shared" si="6"/>
        <v>0</v>
      </c>
      <c r="R58" s="1"/>
      <c r="S58" s="1"/>
      <c r="T58" s="11">
        <f t="shared" si="7"/>
        <v>0</v>
      </c>
      <c r="U58" s="14">
        <f t="shared" si="8"/>
        <v>0</v>
      </c>
      <c r="V58" s="14"/>
      <c r="W58" s="11">
        <v>2527.5729999999999</v>
      </c>
      <c r="X58" s="3"/>
      <c r="Y58" s="3"/>
      <c r="Z58" s="14">
        <f t="shared" si="9"/>
        <v>0</v>
      </c>
      <c r="AA58" s="14">
        <f t="shared" si="10"/>
        <v>0</v>
      </c>
      <c r="AB58" s="1"/>
      <c r="AC58" s="1"/>
      <c r="AD58" s="11">
        <f t="shared" si="11"/>
        <v>0</v>
      </c>
      <c r="AE58" s="14">
        <f t="shared" si="12"/>
        <v>0</v>
      </c>
      <c r="AF58" s="11"/>
      <c r="AG58" s="11">
        <v>2527.5729999999999</v>
      </c>
      <c r="AH58" s="3"/>
      <c r="AI58" s="3"/>
      <c r="AJ58" s="14">
        <f t="shared" si="13"/>
        <v>0</v>
      </c>
      <c r="AK58" s="14">
        <f t="shared" si="14"/>
        <v>0</v>
      </c>
      <c r="AL58" s="57"/>
      <c r="AM58" s="57"/>
      <c r="AN58" s="11">
        <f t="shared" si="15"/>
        <v>0</v>
      </c>
      <c r="AO58" s="14">
        <f t="shared" si="16"/>
        <v>0</v>
      </c>
      <c r="AP58" s="11"/>
      <c r="AQ58" s="11">
        <v>2527.5729999999999</v>
      </c>
      <c r="AR58" s="3"/>
      <c r="AS58" s="3"/>
      <c r="AT58" s="14">
        <f t="shared" si="17"/>
        <v>0</v>
      </c>
      <c r="AU58" s="14">
        <f t="shared" si="18"/>
        <v>0</v>
      </c>
      <c r="AV58" s="57"/>
      <c r="AW58" s="57"/>
      <c r="AX58" s="14">
        <f t="shared" si="19"/>
        <v>0</v>
      </c>
      <c r="AY58" s="14">
        <f t="shared" si="20"/>
        <v>0</v>
      </c>
      <c r="AZ58" s="11"/>
      <c r="BA58" s="11">
        <v>2527.5729999999999</v>
      </c>
      <c r="BB58" s="3"/>
      <c r="BC58" s="3"/>
      <c r="BD58" s="14">
        <f t="shared" si="21"/>
        <v>0</v>
      </c>
      <c r="BE58" s="14">
        <f t="shared" si="22"/>
        <v>0</v>
      </c>
      <c r="BF58" s="57"/>
      <c r="BG58" s="57"/>
      <c r="BH58" s="11">
        <f t="shared" si="23"/>
        <v>0</v>
      </c>
      <c r="BI58" s="14">
        <f t="shared" si="24"/>
        <v>0</v>
      </c>
      <c r="BJ58" s="11"/>
      <c r="BK58" s="11">
        <v>2527.5729999999999</v>
      </c>
      <c r="BL58" s="3"/>
      <c r="BM58" s="3"/>
      <c r="BN58" s="14">
        <f t="shared" si="25"/>
        <v>0</v>
      </c>
      <c r="BO58" s="14">
        <f t="shared" si="26"/>
        <v>0</v>
      </c>
      <c r="BP58" s="57"/>
      <c r="BQ58" s="57"/>
      <c r="BR58" s="11">
        <f t="shared" si="27"/>
        <v>0</v>
      </c>
      <c r="BS58" s="14">
        <f t="shared" si="28"/>
        <v>0</v>
      </c>
      <c r="BT58" s="11"/>
      <c r="BU58" s="11">
        <v>2527.5729999999999</v>
      </c>
      <c r="BV58" s="3"/>
      <c r="BW58" s="3"/>
      <c r="BX58" s="14">
        <f t="shared" si="29"/>
        <v>0</v>
      </c>
      <c r="BY58" s="14">
        <f t="shared" si="30"/>
        <v>0</v>
      </c>
      <c r="BZ58" s="57"/>
      <c r="CA58" s="57"/>
      <c r="CB58" s="11">
        <f t="shared" si="31"/>
        <v>0</v>
      </c>
      <c r="CC58" s="14">
        <f t="shared" si="32"/>
        <v>0</v>
      </c>
      <c r="CE58" s="11">
        <v>2527.5729999999999</v>
      </c>
      <c r="CF58" s="3"/>
      <c r="CG58" s="3"/>
      <c r="CH58" s="14">
        <f t="shared" si="33"/>
        <v>0</v>
      </c>
      <c r="CI58" s="14">
        <f t="shared" si="34"/>
        <v>0</v>
      </c>
      <c r="CJ58" s="57"/>
      <c r="CK58" s="57"/>
      <c r="CL58" s="11">
        <f t="shared" si="35"/>
        <v>0</v>
      </c>
      <c r="CM58" s="14">
        <f t="shared" si="36"/>
        <v>0</v>
      </c>
      <c r="CO58" s="11">
        <v>2527.5729999999999</v>
      </c>
      <c r="CP58" s="3"/>
      <c r="CQ58" s="3"/>
      <c r="CR58" s="14">
        <f t="shared" si="37"/>
        <v>0</v>
      </c>
      <c r="CS58" s="14">
        <f t="shared" si="38"/>
        <v>0</v>
      </c>
      <c r="CT58" s="57"/>
      <c r="CU58" s="57"/>
      <c r="CV58" s="11">
        <f t="shared" si="39"/>
        <v>0</v>
      </c>
      <c r="CW58" s="14">
        <f t="shared" si="40"/>
        <v>0</v>
      </c>
      <c r="CX58" s="11"/>
      <c r="CY58" s="11">
        <v>2527.5729999999999</v>
      </c>
      <c r="CZ58" s="3"/>
      <c r="DA58" s="3"/>
      <c r="DB58" s="14">
        <f t="shared" si="41"/>
        <v>0</v>
      </c>
      <c r="DC58" s="14">
        <f t="shared" si="42"/>
        <v>0</v>
      </c>
      <c r="DD58" s="57"/>
      <c r="DE58" s="57"/>
      <c r="DF58" s="11">
        <f t="shared" si="43"/>
        <v>0</v>
      </c>
      <c r="DG58" s="14">
        <f t="shared" si="44"/>
        <v>0</v>
      </c>
      <c r="DI58" s="11">
        <v>2527.5729999999999</v>
      </c>
      <c r="DJ58" s="3"/>
      <c r="DK58" s="3"/>
      <c r="DL58" s="14">
        <f t="shared" si="45"/>
        <v>0</v>
      </c>
      <c r="DM58" s="14">
        <f t="shared" si="46"/>
        <v>0</v>
      </c>
      <c r="DN58" s="57"/>
      <c r="DO58" s="57"/>
      <c r="DP58" s="11">
        <f t="shared" si="47"/>
        <v>0</v>
      </c>
      <c r="DQ58" s="14">
        <f t="shared" si="48"/>
        <v>0</v>
      </c>
      <c r="DR58" s="10"/>
      <c r="EW58" s="13"/>
      <c r="EX58" s="13"/>
      <c r="EY58" s="13"/>
      <c r="EZ58" s="13"/>
      <c r="FA58" s="13"/>
      <c r="FB58" s="13"/>
      <c r="FC58" s="13"/>
      <c r="FD58" s="13"/>
      <c r="FE58" s="13"/>
      <c r="FF58" s="13"/>
    </row>
    <row r="59" spans="1:162" ht="16.5" customHeight="1">
      <c r="A59" s="11">
        <f t="shared" si="0"/>
        <v>1</v>
      </c>
      <c r="B59" s="11"/>
      <c r="C59" s="11">
        <v>2251.8380000000002</v>
      </c>
      <c r="D59" s="3"/>
      <c r="E59" s="3"/>
      <c r="F59" s="14">
        <f t="shared" si="1"/>
        <v>0</v>
      </c>
      <c r="G59" s="14">
        <f t="shared" si="2"/>
        <v>0</v>
      </c>
      <c r="H59" s="1"/>
      <c r="I59" s="1"/>
      <c r="J59" s="11">
        <f t="shared" si="3"/>
        <v>0</v>
      </c>
      <c r="K59" s="14">
        <f t="shared" si="4"/>
        <v>0</v>
      </c>
      <c r="L59" s="11"/>
      <c r="M59" s="11">
        <v>2251.8380000000002</v>
      </c>
      <c r="N59" s="3"/>
      <c r="O59" s="3"/>
      <c r="P59" s="14">
        <f t="shared" si="5"/>
        <v>0</v>
      </c>
      <c r="Q59" s="14">
        <f t="shared" si="6"/>
        <v>0</v>
      </c>
      <c r="R59" s="1"/>
      <c r="S59" s="1"/>
      <c r="T59" s="11">
        <f t="shared" si="7"/>
        <v>0</v>
      </c>
      <c r="U59" s="14">
        <f t="shared" si="8"/>
        <v>0</v>
      </c>
      <c r="V59" s="14"/>
      <c r="W59" s="11">
        <v>2251.8380000000002</v>
      </c>
      <c r="X59" s="3"/>
      <c r="Y59" s="3"/>
      <c r="Z59" s="14">
        <f t="shared" si="9"/>
        <v>0</v>
      </c>
      <c r="AA59" s="14">
        <f t="shared" si="10"/>
        <v>0</v>
      </c>
      <c r="AB59" s="1"/>
      <c r="AC59" s="1"/>
      <c r="AD59" s="11">
        <f t="shared" si="11"/>
        <v>0</v>
      </c>
      <c r="AE59" s="14">
        <f t="shared" si="12"/>
        <v>0</v>
      </c>
      <c r="AF59" s="11"/>
      <c r="AG59" s="11">
        <v>2251.8380000000002</v>
      </c>
      <c r="AH59" s="3"/>
      <c r="AI59" s="3"/>
      <c r="AJ59" s="14">
        <f t="shared" si="13"/>
        <v>0</v>
      </c>
      <c r="AK59" s="14">
        <f t="shared" si="14"/>
        <v>0</v>
      </c>
      <c r="AL59" s="57"/>
      <c r="AM59" s="57"/>
      <c r="AN59" s="11">
        <f t="shared" si="15"/>
        <v>0</v>
      </c>
      <c r="AO59" s="14">
        <f t="shared" si="16"/>
        <v>0</v>
      </c>
      <c r="AP59" s="11"/>
      <c r="AQ59" s="11">
        <v>2251.8380000000002</v>
      </c>
      <c r="AR59" s="3"/>
      <c r="AS59" s="3"/>
      <c r="AT59" s="14">
        <f t="shared" si="17"/>
        <v>0</v>
      </c>
      <c r="AU59" s="14">
        <f t="shared" si="18"/>
        <v>0</v>
      </c>
      <c r="AV59" s="57"/>
      <c r="AW59" s="57"/>
      <c r="AX59" s="14">
        <f t="shared" si="19"/>
        <v>0</v>
      </c>
      <c r="AY59" s="14">
        <f t="shared" si="20"/>
        <v>0</v>
      </c>
      <c r="AZ59" s="11"/>
      <c r="BA59" s="11">
        <v>2251.8380000000002</v>
      </c>
      <c r="BB59" s="3"/>
      <c r="BC59" s="3"/>
      <c r="BD59" s="14">
        <f t="shared" si="21"/>
        <v>0</v>
      </c>
      <c r="BE59" s="14">
        <f t="shared" si="22"/>
        <v>0</v>
      </c>
      <c r="BF59" s="57"/>
      <c r="BG59" s="57"/>
      <c r="BH59" s="11">
        <f t="shared" si="23"/>
        <v>0</v>
      </c>
      <c r="BI59" s="14">
        <f t="shared" si="24"/>
        <v>0</v>
      </c>
      <c r="BJ59" s="11"/>
      <c r="BK59" s="11">
        <v>2251.8380000000002</v>
      </c>
      <c r="BL59" s="3"/>
      <c r="BM59" s="3"/>
      <c r="BN59" s="14">
        <f t="shared" si="25"/>
        <v>0</v>
      </c>
      <c r="BO59" s="14">
        <f t="shared" si="26"/>
        <v>0</v>
      </c>
      <c r="BP59" s="57"/>
      <c r="BQ59" s="57"/>
      <c r="BR59" s="11">
        <f t="shared" si="27"/>
        <v>0</v>
      </c>
      <c r="BS59" s="14">
        <f t="shared" si="28"/>
        <v>0</v>
      </c>
      <c r="BT59" s="11"/>
      <c r="BU59" s="11">
        <v>2251.8380000000002</v>
      </c>
      <c r="BV59" s="3"/>
      <c r="BW59" s="3"/>
      <c r="BX59" s="14">
        <f t="shared" si="29"/>
        <v>0</v>
      </c>
      <c r="BY59" s="14">
        <f t="shared" si="30"/>
        <v>0</v>
      </c>
      <c r="BZ59" s="57"/>
      <c r="CA59" s="57"/>
      <c r="CB59" s="11">
        <f t="shared" si="31"/>
        <v>0</v>
      </c>
      <c r="CC59" s="14">
        <f t="shared" si="32"/>
        <v>0</v>
      </c>
      <c r="CE59" s="11">
        <v>2251.8380000000002</v>
      </c>
      <c r="CF59" s="3"/>
      <c r="CG59" s="3"/>
      <c r="CH59" s="14">
        <f t="shared" si="33"/>
        <v>0</v>
      </c>
      <c r="CI59" s="14">
        <f t="shared" si="34"/>
        <v>0</v>
      </c>
      <c r="CJ59" s="57"/>
      <c r="CK59" s="57"/>
      <c r="CL59" s="11">
        <f t="shared" si="35"/>
        <v>0</v>
      </c>
      <c r="CM59" s="14">
        <f t="shared" si="36"/>
        <v>0</v>
      </c>
      <c r="CO59" s="11">
        <v>2251.8380000000002</v>
      </c>
      <c r="CP59" s="3"/>
      <c r="CQ59" s="3"/>
      <c r="CR59" s="14">
        <f t="shared" si="37"/>
        <v>0</v>
      </c>
      <c r="CS59" s="14">
        <f t="shared" si="38"/>
        <v>0</v>
      </c>
      <c r="CT59" s="57"/>
      <c r="CU59" s="57"/>
      <c r="CV59" s="11">
        <f t="shared" si="39"/>
        <v>0</v>
      </c>
      <c r="CW59" s="14">
        <f t="shared" si="40"/>
        <v>0</v>
      </c>
      <c r="CX59" s="11"/>
      <c r="CY59" s="11">
        <v>2251.8380000000002</v>
      </c>
      <c r="CZ59" s="3"/>
      <c r="DA59" s="3"/>
      <c r="DB59" s="14">
        <f t="shared" si="41"/>
        <v>0</v>
      </c>
      <c r="DC59" s="14">
        <f t="shared" si="42"/>
        <v>0</v>
      </c>
      <c r="DD59" s="57"/>
      <c r="DE59" s="57"/>
      <c r="DF59" s="11">
        <f t="shared" si="43"/>
        <v>0</v>
      </c>
      <c r="DG59" s="14">
        <f t="shared" si="44"/>
        <v>0</v>
      </c>
      <c r="DI59" s="11">
        <v>2251.8380000000002</v>
      </c>
      <c r="DJ59" s="3"/>
      <c r="DK59" s="3"/>
      <c r="DL59" s="14">
        <f t="shared" si="45"/>
        <v>0</v>
      </c>
      <c r="DM59" s="14">
        <f t="shared" si="46"/>
        <v>0</v>
      </c>
      <c r="DN59" s="57"/>
      <c r="DO59" s="57"/>
      <c r="DP59" s="11">
        <f t="shared" si="47"/>
        <v>0</v>
      </c>
      <c r="DQ59" s="14">
        <f t="shared" si="48"/>
        <v>0</v>
      </c>
      <c r="DR59" s="10"/>
      <c r="EW59" s="13"/>
      <c r="EX59" s="13"/>
      <c r="EY59" s="13"/>
      <c r="EZ59" s="13"/>
      <c r="FA59" s="13"/>
      <c r="FB59" s="13"/>
      <c r="FC59" s="13"/>
      <c r="FD59" s="13"/>
      <c r="FE59" s="13"/>
      <c r="FF59" s="13"/>
    </row>
    <row r="60" spans="1:162">
      <c r="A60" s="11">
        <f t="shared" si="0"/>
        <v>0</v>
      </c>
      <c r="B60" s="11"/>
      <c r="C60" s="11">
        <v>1976.1030000000001</v>
      </c>
      <c r="D60" s="3"/>
      <c r="E60" s="3"/>
      <c r="F60" s="14">
        <f t="shared" si="1"/>
        <v>0</v>
      </c>
      <c r="G60" s="14">
        <f t="shared" si="2"/>
        <v>0</v>
      </c>
      <c r="H60" s="1"/>
      <c r="I60" s="1"/>
      <c r="J60" s="11">
        <f t="shared" si="3"/>
        <v>0</v>
      </c>
      <c r="K60" s="14">
        <f t="shared" si="4"/>
        <v>0</v>
      </c>
      <c r="L60" s="11"/>
      <c r="M60" s="11">
        <v>1976.1030000000001</v>
      </c>
      <c r="N60" s="3"/>
      <c r="O60" s="3"/>
      <c r="P60" s="14">
        <f t="shared" si="5"/>
        <v>0</v>
      </c>
      <c r="Q60" s="14">
        <f t="shared" si="6"/>
        <v>0</v>
      </c>
      <c r="R60" s="1"/>
      <c r="S60" s="1"/>
      <c r="T60" s="11">
        <f t="shared" si="7"/>
        <v>0</v>
      </c>
      <c r="U60" s="14">
        <f t="shared" si="8"/>
        <v>0</v>
      </c>
      <c r="V60" s="14"/>
      <c r="W60" s="11">
        <v>1976.1030000000001</v>
      </c>
      <c r="X60" s="3"/>
      <c r="Y60" s="3"/>
      <c r="Z60" s="14">
        <f t="shared" si="9"/>
        <v>0</v>
      </c>
      <c r="AA60" s="14">
        <f t="shared" si="10"/>
        <v>0</v>
      </c>
      <c r="AB60" s="1"/>
      <c r="AC60" s="1"/>
      <c r="AD60" s="11">
        <f t="shared" si="11"/>
        <v>0</v>
      </c>
      <c r="AE60" s="14">
        <f t="shared" si="12"/>
        <v>0</v>
      </c>
      <c r="AF60" s="11"/>
      <c r="AG60" s="11">
        <v>1976.1030000000001</v>
      </c>
      <c r="AH60" s="3"/>
      <c r="AI60" s="3"/>
      <c r="AJ60" s="14">
        <f t="shared" si="13"/>
        <v>0</v>
      </c>
      <c r="AK60" s="14">
        <f t="shared" si="14"/>
        <v>0</v>
      </c>
      <c r="AL60" s="57"/>
      <c r="AM60" s="57"/>
      <c r="AN60" s="11">
        <f t="shared" si="15"/>
        <v>0</v>
      </c>
      <c r="AO60" s="14">
        <f t="shared" si="16"/>
        <v>0</v>
      </c>
      <c r="AP60" s="11"/>
      <c r="AQ60" s="11">
        <v>1976.1030000000001</v>
      </c>
      <c r="AR60" s="3"/>
      <c r="AS60" s="3"/>
      <c r="AT60" s="14">
        <f t="shared" si="17"/>
        <v>0</v>
      </c>
      <c r="AU60" s="14">
        <f t="shared" si="18"/>
        <v>0</v>
      </c>
      <c r="AV60" s="57"/>
      <c r="AW60" s="57"/>
      <c r="AX60" s="14">
        <f t="shared" si="19"/>
        <v>0</v>
      </c>
      <c r="AY60" s="14">
        <f t="shared" si="20"/>
        <v>0</v>
      </c>
      <c r="AZ60" s="11"/>
      <c r="BA60" s="11">
        <v>1976.1030000000001</v>
      </c>
      <c r="BB60" s="3"/>
      <c r="BC60" s="3"/>
      <c r="BD60" s="14">
        <f t="shared" si="21"/>
        <v>0</v>
      </c>
      <c r="BE60" s="14">
        <f t="shared" si="22"/>
        <v>0</v>
      </c>
      <c r="BF60" s="57"/>
      <c r="BG60" s="57"/>
      <c r="BH60" s="11">
        <f t="shared" si="23"/>
        <v>0</v>
      </c>
      <c r="BI60" s="14">
        <f t="shared" si="24"/>
        <v>0</v>
      </c>
      <c r="BJ60" s="11"/>
      <c r="BK60" s="11">
        <v>1976.1030000000001</v>
      </c>
      <c r="BL60" s="3"/>
      <c r="BM60" s="3"/>
      <c r="BN60" s="14">
        <f t="shared" si="25"/>
        <v>0</v>
      </c>
      <c r="BO60" s="14">
        <f t="shared" si="26"/>
        <v>0</v>
      </c>
      <c r="BP60" s="57"/>
      <c r="BQ60" s="57"/>
      <c r="BR60" s="11">
        <f t="shared" si="27"/>
        <v>0</v>
      </c>
      <c r="BS60" s="14">
        <f t="shared" si="28"/>
        <v>0</v>
      </c>
      <c r="BT60" s="11"/>
      <c r="BU60" s="11">
        <v>1976.1030000000001</v>
      </c>
      <c r="BV60" s="3"/>
      <c r="BW60" s="3"/>
      <c r="BX60" s="14">
        <f t="shared" si="29"/>
        <v>0</v>
      </c>
      <c r="BY60" s="14">
        <f t="shared" si="30"/>
        <v>0</v>
      </c>
      <c r="BZ60" s="57"/>
      <c r="CA60" s="57"/>
      <c r="CB60" s="11">
        <f t="shared" si="31"/>
        <v>0</v>
      </c>
      <c r="CC60" s="14">
        <f t="shared" si="32"/>
        <v>0</v>
      </c>
      <c r="CE60" s="11">
        <v>1976.1030000000001</v>
      </c>
      <c r="CF60" s="3"/>
      <c r="CG60" s="3"/>
      <c r="CH60" s="14">
        <f t="shared" si="33"/>
        <v>0</v>
      </c>
      <c r="CI60" s="14">
        <f t="shared" si="34"/>
        <v>0</v>
      </c>
      <c r="CJ60" s="57"/>
      <c r="CK60" s="57"/>
      <c r="CL60" s="11">
        <f t="shared" si="35"/>
        <v>0</v>
      </c>
      <c r="CM60" s="14">
        <f t="shared" si="36"/>
        <v>0</v>
      </c>
      <c r="CO60" s="11">
        <v>1976.1030000000001</v>
      </c>
      <c r="CP60" s="3"/>
      <c r="CQ60" s="3"/>
      <c r="CR60" s="14">
        <f t="shared" si="37"/>
        <v>0</v>
      </c>
      <c r="CS60" s="14">
        <f t="shared" si="38"/>
        <v>0</v>
      </c>
      <c r="CT60" s="57"/>
      <c r="CU60" s="57"/>
      <c r="CV60" s="11">
        <f t="shared" si="39"/>
        <v>0</v>
      </c>
      <c r="CW60" s="14">
        <f t="shared" si="40"/>
        <v>0</v>
      </c>
      <c r="CX60" s="11"/>
      <c r="CY60" s="11">
        <v>1976.1030000000001</v>
      </c>
      <c r="CZ60" s="3"/>
      <c r="DA60" s="3"/>
      <c r="DB60" s="14">
        <f t="shared" si="41"/>
        <v>0</v>
      </c>
      <c r="DC60" s="14">
        <f t="shared" si="42"/>
        <v>0</v>
      </c>
      <c r="DD60" s="57"/>
      <c r="DE60" s="57"/>
      <c r="DF60" s="11">
        <f t="shared" si="43"/>
        <v>0</v>
      </c>
      <c r="DG60" s="14">
        <f t="shared" si="44"/>
        <v>0</v>
      </c>
      <c r="DI60" s="11">
        <v>1976.1030000000001</v>
      </c>
      <c r="DJ60" s="3"/>
      <c r="DK60" s="3"/>
      <c r="DL60" s="14">
        <f t="shared" si="45"/>
        <v>0</v>
      </c>
      <c r="DM60" s="14">
        <f t="shared" si="46"/>
        <v>0</v>
      </c>
      <c r="DN60" s="57"/>
      <c r="DO60" s="57"/>
      <c r="DP60" s="11">
        <f t="shared" si="47"/>
        <v>0</v>
      </c>
      <c r="DQ60" s="14">
        <f t="shared" si="48"/>
        <v>0</v>
      </c>
      <c r="DR60" s="10"/>
      <c r="EW60" s="13"/>
      <c r="EX60" s="13"/>
      <c r="EY60" s="13"/>
      <c r="EZ60" s="13"/>
      <c r="FA60" s="13"/>
      <c r="FB60" s="13"/>
      <c r="FC60" s="13"/>
      <c r="FD60" s="13"/>
      <c r="FE60" s="13"/>
      <c r="FF60" s="13"/>
    </row>
    <row r="61" spans="1:162" ht="16.5" customHeight="1">
      <c r="A61" s="11">
        <f t="shared" si="0"/>
        <v>1</v>
      </c>
      <c r="B61" s="11"/>
      <c r="C61" s="11">
        <v>1792.279</v>
      </c>
      <c r="D61" s="3"/>
      <c r="E61" s="3"/>
      <c r="F61" s="14">
        <f t="shared" si="1"/>
        <v>0</v>
      </c>
      <c r="G61" s="14">
        <f t="shared" si="2"/>
        <v>0</v>
      </c>
      <c r="H61" s="1"/>
      <c r="I61" s="1"/>
      <c r="J61" s="11">
        <f t="shared" si="3"/>
        <v>0</v>
      </c>
      <c r="K61" s="14">
        <f t="shared" si="4"/>
        <v>0</v>
      </c>
      <c r="L61" s="11"/>
      <c r="M61" s="11">
        <v>1792.279</v>
      </c>
      <c r="N61" s="3"/>
      <c r="O61" s="3"/>
      <c r="P61" s="14">
        <f t="shared" si="5"/>
        <v>0</v>
      </c>
      <c r="Q61" s="14">
        <f t="shared" si="6"/>
        <v>0</v>
      </c>
      <c r="R61" s="1"/>
      <c r="S61" s="1"/>
      <c r="T61" s="11">
        <f t="shared" si="7"/>
        <v>0</v>
      </c>
      <c r="U61" s="14">
        <f t="shared" si="8"/>
        <v>0</v>
      </c>
      <c r="V61" s="14"/>
      <c r="W61" s="11">
        <v>1792.279</v>
      </c>
      <c r="X61" s="3"/>
      <c r="Y61" s="3"/>
      <c r="Z61" s="14">
        <f t="shared" si="9"/>
        <v>0</v>
      </c>
      <c r="AA61" s="14">
        <f t="shared" si="10"/>
        <v>0</v>
      </c>
      <c r="AB61" s="1"/>
      <c r="AC61" s="1"/>
      <c r="AD61" s="11">
        <f t="shared" si="11"/>
        <v>0</v>
      </c>
      <c r="AE61" s="14">
        <f t="shared" si="12"/>
        <v>0</v>
      </c>
      <c r="AF61" s="11"/>
      <c r="AG61" s="11">
        <v>1792.279</v>
      </c>
      <c r="AH61" s="3"/>
      <c r="AI61" s="3"/>
      <c r="AJ61" s="14">
        <f t="shared" si="13"/>
        <v>0</v>
      </c>
      <c r="AK61" s="14">
        <f t="shared" si="14"/>
        <v>0</v>
      </c>
      <c r="AL61" s="57"/>
      <c r="AM61" s="57"/>
      <c r="AN61" s="11">
        <f t="shared" si="15"/>
        <v>0</v>
      </c>
      <c r="AO61" s="14">
        <f t="shared" si="16"/>
        <v>0</v>
      </c>
      <c r="AP61" s="11"/>
      <c r="AQ61" s="11">
        <v>1792.279</v>
      </c>
      <c r="AR61" s="3"/>
      <c r="AS61" s="3"/>
      <c r="AT61" s="14">
        <f t="shared" si="17"/>
        <v>0</v>
      </c>
      <c r="AU61" s="14">
        <f t="shared" si="18"/>
        <v>0</v>
      </c>
      <c r="AV61" s="57"/>
      <c r="AW61" s="57"/>
      <c r="AX61" s="14">
        <f t="shared" si="19"/>
        <v>0</v>
      </c>
      <c r="AY61" s="14">
        <f t="shared" si="20"/>
        <v>0</v>
      </c>
      <c r="AZ61" s="11"/>
      <c r="BA61" s="11">
        <v>1792.279</v>
      </c>
      <c r="BB61" s="3"/>
      <c r="BC61" s="3"/>
      <c r="BD61" s="14">
        <f t="shared" si="21"/>
        <v>0</v>
      </c>
      <c r="BE61" s="14">
        <f t="shared" si="22"/>
        <v>0</v>
      </c>
      <c r="BF61" s="57"/>
      <c r="BG61" s="57"/>
      <c r="BH61" s="11">
        <f t="shared" si="23"/>
        <v>0</v>
      </c>
      <c r="BI61" s="14">
        <f t="shared" si="24"/>
        <v>0</v>
      </c>
      <c r="BJ61" s="11"/>
      <c r="BK61" s="11">
        <v>1792.279</v>
      </c>
      <c r="BL61" s="3"/>
      <c r="BM61" s="3"/>
      <c r="BN61" s="14">
        <f t="shared" si="25"/>
        <v>0</v>
      </c>
      <c r="BO61" s="14">
        <f t="shared" si="26"/>
        <v>0</v>
      </c>
      <c r="BP61" s="57"/>
      <c r="BQ61" s="57"/>
      <c r="BR61" s="11">
        <f t="shared" si="27"/>
        <v>0</v>
      </c>
      <c r="BS61" s="14">
        <f t="shared" si="28"/>
        <v>0</v>
      </c>
      <c r="BT61" s="11"/>
      <c r="BU61" s="11">
        <v>1792.279</v>
      </c>
      <c r="BV61" s="3"/>
      <c r="BW61" s="3"/>
      <c r="BX61" s="14">
        <f t="shared" si="29"/>
        <v>0</v>
      </c>
      <c r="BY61" s="14">
        <f t="shared" si="30"/>
        <v>0</v>
      </c>
      <c r="BZ61" s="57"/>
      <c r="CA61" s="57"/>
      <c r="CB61" s="11">
        <f t="shared" si="31"/>
        <v>0</v>
      </c>
      <c r="CC61" s="14">
        <f t="shared" si="32"/>
        <v>0</v>
      </c>
      <c r="CE61" s="11">
        <v>1792.279</v>
      </c>
      <c r="CF61" s="3"/>
      <c r="CG61" s="3"/>
      <c r="CH61" s="14">
        <f t="shared" si="33"/>
        <v>0</v>
      </c>
      <c r="CI61" s="14">
        <f t="shared" si="34"/>
        <v>0</v>
      </c>
      <c r="CJ61" s="57"/>
      <c r="CK61" s="57"/>
      <c r="CL61" s="11">
        <f t="shared" si="35"/>
        <v>0</v>
      </c>
      <c r="CM61" s="14">
        <f t="shared" si="36"/>
        <v>0</v>
      </c>
      <c r="CO61" s="11">
        <v>1792.279</v>
      </c>
      <c r="CP61" s="3"/>
      <c r="CQ61" s="3"/>
      <c r="CR61" s="14">
        <f t="shared" si="37"/>
        <v>0</v>
      </c>
      <c r="CS61" s="14">
        <f t="shared" si="38"/>
        <v>0</v>
      </c>
      <c r="CT61" s="57"/>
      <c r="CU61" s="57"/>
      <c r="CV61" s="11">
        <f t="shared" si="39"/>
        <v>0</v>
      </c>
      <c r="CW61" s="14">
        <f t="shared" si="40"/>
        <v>0</v>
      </c>
      <c r="CX61" s="11"/>
      <c r="CY61" s="11">
        <v>1792.279</v>
      </c>
      <c r="CZ61" s="3"/>
      <c r="DA61" s="3"/>
      <c r="DB61" s="14">
        <f t="shared" si="41"/>
        <v>0</v>
      </c>
      <c r="DC61" s="14">
        <f t="shared" si="42"/>
        <v>0</v>
      </c>
      <c r="DD61" s="57"/>
      <c r="DE61" s="57"/>
      <c r="DF61" s="11">
        <f t="shared" si="43"/>
        <v>0</v>
      </c>
      <c r="DG61" s="14">
        <f t="shared" si="44"/>
        <v>0</v>
      </c>
      <c r="DI61" s="11">
        <v>1792.279</v>
      </c>
      <c r="DJ61" s="3"/>
      <c r="DK61" s="3"/>
      <c r="DL61" s="14">
        <f t="shared" si="45"/>
        <v>0</v>
      </c>
      <c r="DM61" s="14">
        <f t="shared" si="46"/>
        <v>0</v>
      </c>
      <c r="DN61" s="57"/>
      <c r="DO61" s="57"/>
      <c r="DP61" s="11">
        <f t="shared" si="47"/>
        <v>0</v>
      </c>
      <c r="DQ61" s="14">
        <f t="shared" si="48"/>
        <v>0</v>
      </c>
      <c r="DR61" s="10"/>
      <c r="EW61" s="13"/>
      <c r="EX61" s="13"/>
      <c r="EY61" s="13"/>
      <c r="EZ61" s="13"/>
      <c r="FA61" s="13"/>
      <c r="FB61" s="13"/>
      <c r="FC61" s="13"/>
      <c r="FD61" s="13"/>
      <c r="FE61" s="13"/>
      <c r="FF61" s="13"/>
    </row>
    <row r="62" spans="1:162">
      <c r="A62" s="11">
        <f t="shared" si="0"/>
        <v>0</v>
      </c>
      <c r="B62" s="11"/>
      <c r="C62" s="11">
        <v>1577.5239999999999</v>
      </c>
      <c r="D62" s="3"/>
      <c r="E62" s="3"/>
      <c r="F62" s="14">
        <f t="shared" si="1"/>
        <v>0</v>
      </c>
      <c r="G62" s="14">
        <f t="shared" si="2"/>
        <v>0</v>
      </c>
      <c r="H62" s="1"/>
      <c r="I62" s="1"/>
      <c r="J62" s="11">
        <f t="shared" si="3"/>
        <v>0</v>
      </c>
      <c r="K62" s="14">
        <f t="shared" si="4"/>
        <v>0</v>
      </c>
      <c r="L62" s="11"/>
      <c r="M62" s="11">
        <v>1577.5239999999999</v>
      </c>
      <c r="N62" s="3"/>
      <c r="O62" s="3"/>
      <c r="P62" s="14">
        <f t="shared" si="5"/>
        <v>0</v>
      </c>
      <c r="Q62" s="14">
        <f t="shared" si="6"/>
        <v>0</v>
      </c>
      <c r="R62" s="1"/>
      <c r="S62" s="1"/>
      <c r="T62" s="11">
        <f t="shared" si="7"/>
        <v>0</v>
      </c>
      <c r="U62" s="14">
        <f t="shared" si="8"/>
        <v>0</v>
      </c>
      <c r="V62" s="14"/>
      <c r="W62" s="11">
        <v>1577.5239999999999</v>
      </c>
      <c r="X62" s="3"/>
      <c r="Y62" s="3"/>
      <c r="Z62" s="14">
        <f t="shared" si="9"/>
        <v>0</v>
      </c>
      <c r="AA62" s="14">
        <f t="shared" si="10"/>
        <v>0</v>
      </c>
      <c r="AB62" s="1"/>
      <c r="AC62" s="1"/>
      <c r="AD62" s="11">
        <f t="shared" si="11"/>
        <v>0</v>
      </c>
      <c r="AE62" s="14">
        <f t="shared" si="12"/>
        <v>0</v>
      </c>
      <c r="AF62" s="11"/>
      <c r="AG62" s="11">
        <v>1577.5239999999999</v>
      </c>
      <c r="AH62" s="3"/>
      <c r="AI62" s="3"/>
      <c r="AJ62" s="14">
        <f t="shared" si="13"/>
        <v>0</v>
      </c>
      <c r="AK62" s="14">
        <f t="shared" si="14"/>
        <v>0</v>
      </c>
      <c r="AL62" s="57"/>
      <c r="AM62" s="57"/>
      <c r="AN62" s="11">
        <f t="shared" si="15"/>
        <v>0</v>
      </c>
      <c r="AO62" s="14">
        <f t="shared" si="16"/>
        <v>0</v>
      </c>
      <c r="AP62" s="11"/>
      <c r="AQ62" s="11">
        <v>1577.5239999999999</v>
      </c>
      <c r="AR62" s="3"/>
      <c r="AS62" s="3"/>
      <c r="AT62" s="14">
        <f t="shared" si="17"/>
        <v>0</v>
      </c>
      <c r="AU62" s="14">
        <f t="shared" si="18"/>
        <v>0</v>
      </c>
      <c r="AV62" s="57"/>
      <c r="AW62" s="57"/>
      <c r="AX62" s="14">
        <f t="shared" si="19"/>
        <v>0</v>
      </c>
      <c r="AY62" s="14">
        <f t="shared" si="20"/>
        <v>0</v>
      </c>
      <c r="AZ62" s="11"/>
      <c r="BA62" s="11">
        <v>1577.5239999999999</v>
      </c>
      <c r="BB62" s="3"/>
      <c r="BC62" s="3"/>
      <c r="BD62" s="14">
        <f t="shared" si="21"/>
        <v>0</v>
      </c>
      <c r="BE62" s="14">
        <f t="shared" si="22"/>
        <v>0</v>
      </c>
      <c r="BF62" s="57"/>
      <c r="BG62" s="57"/>
      <c r="BH62" s="11">
        <f t="shared" si="23"/>
        <v>0</v>
      </c>
      <c r="BI62" s="14">
        <f t="shared" si="24"/>
        <v>0</v>
      </c>
      <c r="BJ62" s="11"/>
      <c r="BK62" s="11">
        <v>1577.5239999999999</v>
      </c>
      <c r="BL62" s="3"/>
      <c r="BM62" s="3"/>
      <c r="BN62" s="14">
        <f t="shared" si="25"/>
        <v>0</v>
      </c>
      <c r="BO62" s="14">
        <f t="shared" si="26"/>
        <v>0</v>
      </c>
      <c r="BP62" s="57"/>
      <c r="BQ62" s="57"/>
      <c r="BR62" s="11">
        <f t="shared" si="27"/>
        <v>0</v>
      </c>
      <c r="BS62" s="14">
        <f t="shared" si="28"/>
        <v>0</v>
      </c>
      <c r="BT62" s="11"/>
      <c r="BU62" s="11">
        <v>1577.5239999999999</v>
      </c>
      <c r="BV62" s="3"/>
      <c r="BW62" s="3"/>
      <c r="BX62" s="14">
        <f t="shared" si="29"/>
        <v>0</v>
      </c>
      <c r="BY62" s="14">
        <f t="shared" si="30"/>
        <v>0</v>
      </c>
      <c r="BZ62" s="57"/>
      <c r="CA62" s="57"/>
      <c r="CB62" s="11">
        <f t="shared" si="31"/>
        <v>0</v>
      </c>
      <c r="CC62" s="14">
        <f t="shared" si="32"/>
        <v>0</v>
      </c>
      <c r="CE62" s="11">
        <v>1577.5239999999999</v>
      </c>
      <c r="CF62" s="3"/>
      <c r="CG62" s="3"/>
      <c r="CH62" s="14">
        <f t="shared" si="33"/>
        <v>0</v>
      </c>
      <c r="CI62" s="14">
        <f t="shared" si="34"/>
        <v>0</v>
      </c>
      <c r="CJ62" s="57"/>
      <c r="CK62" s="57"/>
      <c r="CL62" s="11">
        <f t="shared" si="35"/>
        <v>0</v>
      </c>
      <c r="CM62" s="14">
        <f t="shared" si="36"/>
        <v>0</v>
      </c>
      <c r="CO62" s="11">
        <v>1577.5239999999999</v>
      </c>
      <c r="CP62" s="3"/>
      <c r="CQ62" s="3"/>
      <c r="CR62" s="14">
        <f t="shared" si="37"/>
        <v>0</v>
      </c>
      <c r="CS62" s="14">
        <f t="shared" si="38"/>
        <v>0</v>
      </c>
      <c r="CT62" s="57"/>
      <c r="CU62" s="57"/>
      <c r="CV62" s="11">
        <f t="shared" si="39"/>
        <v>0</v>
      </c>
      <c r="CW62" s="14">
        <f t="shared" si="40"/>
        <v>0</v>
      </c>
      <c r="CX62" s="11"/>
      <c r="CY62" s="11">
        <v>1577.5239999999999</v>
      </c>
      <c r="CZ62" s="3"/>
      <c r="DA62" s="3"/>
      <c r="DB62" s="14">
        <f t="shared" si="41"/>
        <v>0</v>
      </c>
      <c r="DC62" s="14">
        <f t="shared" si="42"/>
        <v>0</v>
      </c>
      <c r="DD62" s="57"/>
      <c r="DE62" s="57"/>
      <c r="DF62" s="11">
        <f t="shared" si="43"/>
        <v>0</v>
      </c>
      <c r="DG62" s="14">
        <f t="shared" si="44"/>
        <v>0</v>
      </c>
      <c r="DI62" s="11">
        <v>1577.5239999999999</v>
      </c>
      <c r="DJ62" s="3"/>
      <c r="DK62" s="3"/>
      <c r="DL62" s="14">
        <f t="shared" si="45"/>
        <v>0</v>
      </c>
      <c r="DM62" s="14">
        <f t="shared" si="46"/>
        <v>0</v>
      </c>
      <c r="DN62" s="57"/>
      <c r="DO62" s="57"/>
      <c r="DP62" s="11">
        <f t="shared" si="47"/>
        <v>0</v>
      </c>
      <c r="DQ62" s="14">
        <f t="shared" si="48"/>
        <v>0</v>
      </c>
      <c r="DR62" s="10"/>
      <c r="EW62" s="13"/>
      <c r="EX62" s="13"/>
      <c r="EY62" s="13"/>
      <c r="EZ62" s="13"/>
      <c r="FA62" s="13"/>
      <c r="FB62" s="13"/>
      <c r="FC62" s="13"/>
      <c r="FD62" s="13"/>
      <c r="FE62" s="13"/>
      <c r="FF62" s="13"/>
    </row>
    <row r="63" spans="1:162" ht="16.5" customHeight="1">
      <c r="A63" s="11">
        <f t="shared" si="0"/>
        <v>1</v>
      </c>
      <c r="B63" s="11"/>
      <c r="C63" s="11">
        <v>1424.6320000000001</v>
      </c>
      <c r="D63" s="3"/>
      <c r="E63" s="3"/>
      <c r="F63" s="14">
        <f t="shared" si="1"/>
        <v>0</v>
      </c>
      <c r="G63" s="14">
        <f t="shared" si="2"/>
        <v>0</v>
      </c>
      <c r="H63" s="1"/>
      <c r="I63" s="1"/>
      <c r="J63" s="11">
        <f t="shared" si="3"/>
        <v>0</v>
      </c>
      <c r="K63" s="14">
        <f t="shared" si="4"/>
        <v>0</v>
      </c>
      <c r="L63" s="11"/>
      <c r="M63" s="11">
        <v>1424.6320000000001</v>
      </c>
      <c r="N63" s="3"/>
      <c r="O63" s="3"/>
      <c r="P63" s="14">
        <f t="shared" si="5"/>
        <v>0</v>
      </c>
      <c r="Q63" s="14">
        <f t="shared" si="6"/>
        <v>0</v>
      </c>
      <c r="R63" s="1"/>
      <c r="S63" s="1"/>
      <c r="T63" s="11">
        <f t="shared" si="7"/>
        <v>0</v>
      </c>
      <c r="U63" s="14">
        <f t="shared" si="8"/>
        <v>0</v>
      </c>
      <c r="V63" s="14"/>
      <c r="W63" s="11">
        <v>1424.6320000000001</v>
      </c>
      <c r="X63" s="3"/>
      <c r="Y63" s="3"/>
      <c r="Z63" s="14">
        <f t="shared" si="9"/>
        <v>0</v>
      </c>
      <c r="AA63" s="14">
        <f t="shared" si="10"/>
        <v>0</v>
      </c>
      <c r="AB63" s="1"/>
      <c r="AC63" s="1"/>
      <c r="AD63" s="11">
        <f t="shared" si="11"/>
        <v>0</v>
      </c>
      <c r="AE63" s="14">
        <f t="shared" si="12"/>
        <v>0</v>
      </c>
      <c r="AF63" s="11"/>
      <c r="AG63" s="11">
        <v>1424.6320000000001</v>
      </c>
      <c r="AH63" s="3"/>
      <c r="AI63" s="3"/>
      <c r="AJ63" s="14">
        <f t="shared" si="13"/>
        <v>0</v>
      </c>
      <c r="AK63" s="14">
        <f t="shared" si="14"/>
        <v>0</v>
      </c>
      <c r="AL63" s="57"/>
      <c r="AM63" s="57"/>
      <c r="AN63" s="11">
        <f t="shared" si="15"/>
        <v>0</v>
      </c>
      <c r="AO63" s="14">
        <f t="shared" si="16"/>
        <v>0</v>
      </c>
      <c r="AP63" s="11"/>
      <c r="AQ63" s="11">
        <v>1424.6320000000001</v>
      </c>
      <c r="AR63" s="3"/>
      <c r="AS63" s="3"/>
      <c r="AT63" s="14">
        <f t="shared" si="17"/>
        <v>0</v>
      </c>
      <c r="AU63" s="14">
        <f t="shared" si="18"/>
        <v>0</v>
      </c>
      <c r="AV63" s="57"/>
      <c r="AW63" s="57"/>
      <c r="AX63" s="14">
        <f t="shared" si="19"/>
        <v>0</v>
      </c>
      <c r="AY63" s="14">
        <f t="shared" si="20"/>
        <v>0</v>
      </c>
      <c r="AZ63" s="11"/>
      <c r="BA63" s="11">
        <v>1424.6320000000001</v>
      </c>
      <c r="BB63" s="3"/>
      <c r="BC63" s="3"/>
      <c r="BD63" s="14">
        <f t="shared" si="21"/>
        <v>0</v>
      </c>
      <c r="BE63" s="14">
        <f t="shared" si="22"/>
        <v>0</v>
      </c>
      <c r="BF63" s="57"/>
      <c r="BG63" s="57"/>
      <c r="BH63" s="11">
        <f t="shared" si="23"/>
        <v>0</v>
      </c>
      <c r="BI63" s="14">
        <f t="shared" si="24"/>
        <v>0</v>
      </c>
      <c r="BJ63" s="11"/>
      <c r="BK63" s="11">
        <v>1424.6320000000001</v>
      </c>
      <c r="BL63" s="3"/>
      <c r="BM63" s="3"/>
      <c r="BN63" s="14">
        <f t="shared" si="25"/>
        <v>0</v>
      </c>
      <c r="BO63" s="14">
        <f t="shared" si="26"/>
        <v>0</v>
      </c>
      <c r="BP63" s="57"/>
      <c r="BQ63" s="57"/>
      <c r="BR63" s="11">
        <f t="shared" si="27"/>
        <v>0</v>
      </c>
      <c r="BS63" s="14">
        <f t="shared" si="28"/>
        <v>0</v>
      </c>
      <c r="BT63" s="11"/>
      <c r="BU63" s="11">
        <v>1424.6320000000001</v>
      </c>
      <c r="BV63" s="3"/>
      <c r="BW63" s="3"/>
      <c r="BX63" s="14">
        <f t="shared" si="29"/>
        <v>0</v>
      </c>
      <c r="BY63" s="14">
        <f t="shared" si="30"/>
        <v>0</v>
      </c>
      <c r="BZ63" s="57"/>
      <c r="CA63" s="57"/>
      <c r="CB63" s="11">
        <f t="shared" si="31"/>
        <v>0</v>
      </c>
      <c r="CC63" s="14">
        <f t="shared" si="32"/>
        <v>0</v>
      </c>
      <c r="CE63" s="11">
        <v>1424.6320000000001</v>
      </c>
      <c r="CF63" s="3"/>
      <c r="CG63" s="3"/>
      <c r="CH63" s="14">
        <f t="shared" si="33"/>
        <v>0</v>
      </c>
      <c r="CI63" s="14">
        <f t="shared" si="34"/>
        <v>0</v>
      </c>
      <c r="CJ63" s="57"/>
      <c r="CK63" s="57"/>
      <c r="CL63" s="11">
        <f t="shared" si="35"/>
        <v>0</v>
      </c>
      <c r="CM63" s="14">
        <f t="shared" si="36"/>
        <v>0</v>
      </c>
      <c r="CO63" s="11">
        <v>1424.6320000000001</v>
      </c>
      <c r="CP63" s="3"/>
      <c r="CQ63" s="3"/>
      <c r="CR63" s="14">
        <f t="shared" si="37"/>
        <v>0</v>
      </c>
      <c r="CS63" s="14">
        <f t="shared" si="38"/>
        <v>0</v>
      </c>
      <c r="CT63" s="57"/>
      <c r="CU63" s="57"/>
      <c r="CV63" s="11">
        <f t="shared" si="39"/>
        <v>0</v>
      </c>
      <c r="CW63" s="14">
        <f t="shared" si="40"/>
        <v>0</v>
      </c>
      <c r="CX63" s="11"/>
      <c r="CY63" s="11">
        <v>1424.6320000000001</v>
      </c>
      <c r="CZ63" s="3"/>
      <c r="DA63" s="3"/>
      <c r="DB63" s="14">
        <f t="shared" si="41"/>
        <v>0</v>
      </c>
      <c r="DC63" s="14">
        <f t="shared" si="42"/>
        <v>0</v>
      </c>
      <c r="DD63" s="57"/>
      <c r="DE63" s="57"/>
      <c r="DF63" s="11">
        <f t="shared" si="43"/>
        <v>0</v>
      </c>
      <c r="DG63" s="14">
        <f t="shared" si="44"/>
        <v>0</v>
      </c>
      <c r="DI63" s="11">
        <v>1424.6320000000001</v>
      </c>
      <c r="DJ63" s="3"/>
      <c r="DK63" s="3"/>
      <c r="DL63" s="14">
        <f t="shared" si="45"/>
        <v>0</v>
      </c>
      <c r="DM63" s="14">
        <f t="shared" si="46"/>
        <v>0</v>
      </c>
      <c r="DN63" s="57"/>
      <c r="DO63" s="57"/>
      <c r="DP63" s="11">
        <f t="shared" si="47"/>
        <v>0</v>
      </c>
      <c r="DQ63" s="14">
        <f t="shared" si="48"/>
        <v>0</v>
      </c>
      <c r="DR63" s="10"/>
      <c r="EW63" s="13"/>
      <c r="EX63" s="13"/>
      <c r="EY63" s="13"/>
      <c r="EZ63" s="13"/>
      <c r="FA63" s="13"/>
      <c r="FB63" s="13"/>
      <c r="FC63" s="13"/>
      <c r="FD63" s="13"/>
      <c r="FE63" s="13"/>
      <c r="FF63" s="13"/>
    </row>
    <row r="64" spans="1:162">
      <c r="A64" s="11">
        <f t="shared" si="0"/>
        <v>0</v>
      </c>
      <c r="B64" s="11"/>
      <c r="C64" s="11">
        <v>1265.625</v>
      </c>
      <c r="D64" s="3"/>
      <c r="E64" s="3"/>
      <c r="F64" s="14">
        <f t="shared" si="1"/>
        <v>0</v>
      </c>
      <c r="G64" s="14">
        <f t="shared" si="2"/>
        <v>0</v>
      </c>
      <c r="H64" s="1"/>
      <c r="I64" s="1"/>
      <c r="J64" s="11">
        <f t="shared" si="3"/>
        <v>0</v>
      </c>
      <c r="K64" s="14">
        <f t="shared" si="4"/>
        <v>0</v>
      </c>
      <c r="L64" s="11"/>
      <c r="M64" s="11">
        <v>1265.625</v>
      </c>
      <c r="N64" s="3"/>
      <c r="O64" s="3"/>
      <c r="P64" s="14">
        <f t="shared" si="5"/>
        <v>0</v>
      </c>
      <c r="Q64" s="14">
        <f t="shared" si="6"/>
        <v>0</v>
      </c>
      <c r="R64" s="1"/>
      <c r="S64" s="1"/>
      <c r="T64" s="11">
        <f t="shared" si="7"/>
        <v>0</v>
      </c>
      <c r="U64" s="14">
        <f t="shared" si="8"/>
        <v>0</v>
      </c>
      <c r="V64" s="14"/>
      <c r="W64" s="11">
        <v>1265.625</v>
      </c>
      <c r="X64" s="3"/>
      <c r="Y64" s="3"/>
      <c r="Z64" s="14">
        <f t="shared" si="9"/>
        <v>0</v>
      </c>
      <c r="AA64" s="14">
        <f t="shared" si="10"/>
        <v>0</v>
      </c>
      <c r="AB64" s="1"/>
      <c r="AC64" s="1"/>
      <c r="AD64" s="11">
        <f t="shared" si="11"/>
        <v>0</v>
      </c>
      <c r="AE64" s="14">
        <f t="shared" si="12"/>
        <v>0</v>
      </c>
      <c r="AF64" s="11"/>
      <c r="AG64" s="11">
        <v>1265.625</v>
      </c>
      <c r="AH64" s="3"/>
      <c r="AI64" s="3"/>
      <c r="AJ64" s="14">
        <f t="shared" si="13"/>
        <v>0</v>
      </c>
      <c r="AK64" s="14">
        <f t="shared" si="14"/>
        <v>0</v>
      </c>
      <c r="AL64" s="57"/>
      <c r="AM64" s="57"/>
      <c r="AN64" s="11">
        <f t="shared" si="15"/>
        <v>0</v>
      </c>
      <c r="AO64" s="14">
        <f t="shared" si="16"/>
        <v>0</v>
      </c>
      <c r="AP64" s="11"/>
      <c r="AQ64" s="11">
        <v>1265.625</v>
      </c>
      <c r="AR64" s="3"/>
      <c r="AS64" s="3"/>
      <c r="AT64" s="14">
        <f t="shared" si="17"/>
        <v>0</v>
      </c>
      <c r="AU64" s="14">
        <f t="shared" si="18"/>
        <v>0</v>
      </c>
      <c r="AV64" s="57"/>
      <c r="AW64" s="57"/>
      <c r="AX64" s="14">
        <f t="shared" si="19"/>
        <v>0</v>
      </c>
      <c r="AY64" s="14">
        <f t="shared" si="20"/>
        <v>0</v>
      </c>
      <c r="AZ64" s="11"/>
      <c r="BA64" s="11">
        <v>1265.625</v>
      </c>
      <c r="BB64" s="3"/>
      <c r="BC64" s="3"/>
      <c r="BD64" s="14">
        <f t="shared" si="21"/>
        <v>0</v>
      </c>
      <c r="BE64" s="14">
        <f t="shared" si="22"/>
        <v>0</v>
      </c>
      <c r="BF64" s="57"/>
      <c r="BG64" s="57"/>
      <c r="BH64" s="11">
        <f t="shared" si="23"/>
        <v>0</v>
      </c>
      <c r="BI64" s="14">
        <f t="shared" si="24"/>
        <v>0</v>
      </c>
      <c r="BJ64" s="11"/>
      <c r="BK64" s="11">
        <v>1265.625</v>
      </c>
      <c r="BL64" s="3"/>
      <c r="BM64" s="3"/>
      <c r="BN64" s="14">
        <f t="shared" si="25"/>
        <v>0</v>
      </c>
      <c r="BO64" s="14">
        <f t="shared" si="26"/>
        <v>0</v>
      </c>
      <c r="BP64" s="57"/>
      <c r="BQ64" s="57"/>
      <c r="BR64" s="11">
        <f t="shared" si="27"/>
        <v>0</v>
      </c>
      <c r="BS64" s="14">
        <f t="shared" si="28"/>
        <v>0</v>
      </c>
      <c r="BT64" s="11"/>
      <c r="BU64" s="11">
        <v>1265.625</v>
      </c>
      <c r="BV64" s="3"/>
      <c r="BW64" s="3"/>
      <c r="BX64" s="14">
        <f t="shared" si="29"/>
        <v>0</v>
      </c>
      <c r="BY64" s="14">
        <f t="shared" si="30"/>
        <v>0</v>
      </c>
      <c r="BZ64" s="57"/>
      <c r="CA64" s="57"/>
      <c r="CB64" s="11">
        <f t="shared" si="31"/>
        <v>0</v>
      </c>
      <c r="CC64" s="14">
        <f t="shared" si="32"/>
        <v>0</v>
      </c>
      <c r="CE64" s="11">
        <v>1265.625</v>
      </c>
      <c r="CF64" s="3"/>
      <c r="CG64" s="3"/>
      <c r="CH64" s="14">
        <f t="shared" si="33"/>
        <v>0</v>
      </c>
      <c r="CI64" s="14">
        <f t="shared" si="34"/>
        <v>0</v>
      </c>
      <c r="CJ64" s="57"/>
      <c r="CK64" s="57"/>
      <c r="CL64" s="11">
        <f t="shared" si="35"/>
        <v>0</v>
      </c>
      <c r="CM64" s="14">
        <f t="shared" si="36"/>
        <v>0</v>
      </c>
      <c r="CO64" s="11">
        <v>1265.625</v>
      </c>
      <c r="CP64" s="3"/>
      <c r="CQ64" s="3"/>
      <c r="CR64" s="14">
        <f t="shared" si="37"/>
        <v>0</v>
      </c>
      <c r="CS64" s="14">
        <f t="shared" si="38"/>
        <v>0</v>
      </c>
      <c r="CT64" s="57"/>
      <c r="CU64" s="57"/>
      <c r="CV64" s="11">
        <f t="shared" si="39"/>
        <v>0</v>
      </c>
      <c r="CW64" s="14">
        <f t="shared" si="40"/>
        <v>0</v>
      </c>
      <c r="CX64" s="11"/>
      <c r="CY64" s="11">
        <v>1265.625</v>
      </c>
      <c r="CZ64" s="3"/>
      <c r="DA64" s="3"/>
      <c r="DB64" s="14">
        <f t="shared" si="41"/>
        <v>0</v>
      </c>
      <c r="DC64" s="14">
        <f t="shared" si="42"/>
        <v>0</v>
      </c>
      <c r="DD64" s="57"/>
      <c r="DE64" s="57"/>
      <c r="DF64" s="11">
        <f t="shared" si="43"/>
        <v>0</v>
      </c>
      <c r="DG64" s="14">
        <f t="shared" si="44"/>
        <v>0</v>
      </c>
      <c r="DI64" s="11">
        <v>1265.625</v>
      </c>
      <c r="DJ64" s="3"/>
      <c r="DK64" s="3"/>
      <c r="DL64" s="14">
        <f t="shared" si="45"/>
        <v>0</v>
      </c>
      <c r="DM64" s="14">
        <f t="shared" si="46"/>
        <v>0</v>
      </c>
      <c r="DN64" s="57"/>
      <c r="DO64" s="57"/>
      <c r="DP64" s="11">
        <f t="shared" si="47"/>
        <v>0</v>
      </c>
      <c r="DQ64" s="14">
        <f t="shared" si="48"/>
        <v>0</v>
      </c>
      <c r="DR64" s="10"/>
      <c r="EW64" s="13"/>
      <c r="EX64" s="13"/>
      <c r="EY64" s="13"/>
      <c r="EZ64" s="13"/>
      <c r="FA64" s="13"/>
      <c r="FB64" s="13"/>
      <c r="FC64" s="13"/>
      <c r="FD64" s="13"/>
      <c r="FE64" s="13"/>
      <c r="FF64" s="13"/>
    </row>
    <row r="65" spans="1:162" ht="16.5" customHeight="1">
      <c r="A65" s="11">
        <f t="shared" si="0"/>
        <v>1</v>
      </c>
      <c r="B65" s="11"/>
      <c r="C65" s="11">
        <v>1126.8030000000001</v>
      </c>
      <c r="D65" s="3"/>
      <c r="E65" s="3"/>
      <c r="F65" s="14">
        <f t="shared" si="1"/>
        <v>0</v>
      </c>
      <c r="G65" s="14">
        <f t="shared" si="2"/>
        <v>0</v>
      </c>
      <c r="H65" s="1"/>
      <c r="I65" s="1"/>
      <c r="J65" s="11">
        <f t="shared" si="3"/>
        <v>0</v>
      </c>
      <c r="K65" s="14">
        <f t="shared" si="4"/>
        <v>0</v>
      </c>
      <c r="L65" s="11"/>
      <c r="M65" s="11">
        <v>1126.8030000000001</v>
      </c>
      <c r="N65" s="3"/>
      <c r="O65" s="3"/>
      <c r="P65" s="14">
        <f t="shared" si="5"/>
        <v>0</v>
      </c>
      <c r="Q65" s="14">
        <f t="shared" si="6"/>
        <v>0</v>
      </c>
      <c r="R65" s="1"/>
      <c r="S65" s="1"/>
      <c r="T65" s="11">
        <f t="shared" si="7"/>
        <v>0</v>
      </c>
      <c r="U65" s="14">
        <f t="shared" si="8"/>
        <v>0</v>
      </c>
      <c r="V65" s="14"/>
      <c r="W65" s="11">
        <v>1126.8030000000001</v>
      </c>
      <c r="X65" s="3"/>
      <c r="Y65" s="3"/>
      <c r="Z65" s="14">
        <f t="shared" si="9"/>
        <v>0</v>
      </c>
      <c r="AA65" s="14">
        <f t="shared" si="10"/>
        <v>0</v>
      </c>
      <c r="AB65" s="1"/>
      <c r="AC65" s="1"/>
      <c r="AD65" s="11">
        <f t="shared" si="11"/>
        <v>0</v>
      </c>
      <c r="AE65" s="14">
        <f t="shared" si="12"/>
        <v>0</v>
      </c>
      <c r="AF65" s="11"/>
      <c r="AG65" s="11">
        <v>1126.8030000000001</v>
      </c>
      <c r="AH65" s="3"/>
      <c r="AI65" s="3"/>
      <c r="AJ65" s="14">
        <f t="shared" si="13"/>
        <v>0</v>
      </c>
      <c r="AK65" s="14">
        <f t="shared" si="14"/>
        <v>0</v>
      </c>
      <c r="AL65" s="57"/>
      <c r="AM65" s="57"/>
      <c r="AN65" s="11">
        <f t="shared" si="15"/>
        <v>0</v>
      </c>
      <c r="AO65" s="14">
        <f t="shared" si="16"/>
        <v>0</v>
      </c>
      <c r="AP65" s="11"/>
      <c r="AQ65" s="11">
        <v>1126.8030000000001</v>
      </c>
      <c r="AR65" s="3"/>
      <c r="AS65" s="3"/>
      <c r="AT65" s="14">
        <f t="shared" si="17"/>
        <v>0</v>
      </c>
      <c r="AU65" s="14">
        <f t="shared" si="18"/>
        <v>0</v>
      </c>
      <c r="AV65" s="57"/>
      <c r="AW65" s="57"/>
      <c r="AX65" s="14">
        <f t="shared" si="19"/>
        <v>0</v>
      </c>
      <c r="AY65" s="14">
        <f t="shared" si="20"/>
        <v>0</v>
      </c>
      <c r="AZ65" s="11"/>
      <c r="BA65" s="11">
        <v>1126.8030000000001</v>
      </c>
      <c r="BB65" s="3"/>
      <c r="BC65" s="3"/>
      <c r="BD65" s="14">
        <f t="shared" si="21"/>
        <v>0</v>
      </c>
      <c r="BE65" s="14">
        <f t="shared" si="22"/>
        <v>0</v>
      </c>
      <c r="BF65" s="57"/>
      <c r="BG65" s="57"/>
      <c r="BH65" s="11">
        <f t="shared" si="23"/>
        <v>0</v>
      </c>
      <c r="BI65" s="14">
        <f t="shared" si="24"/>
        <v>0</v>
      </c>
      <c r="BJ65" s="11"/>
      <c r="BK65" s="11">
        <v>1126.8030000000001</v>
      </c>
      <c r="BL65" s="3"/>
      <c r="BM65" s="3"/>
      <c r="BN65" s="14">
        <f t="shared" si="25"/>
        <v>0</v>
      </c>
      <c r="BO65" s="14">
        <f t="shared" si="26"/>
        <v>0</v>
      </c>
      <c r="BP65" s="57"/>
      <c r="BQ65" s="57"/>
      <c r="BR65" s="11">
        <f t="shared" si="27"/>
        <v>0</v>
      </c>
      <c r="BS65" s="14">
        <f t="shared" si="28"/>
        <v>0</v>
      </c>
      <c r="BT65" s="11"/>
      <c r="BU65" s="11">
        <v>1126.8030000000001</v>
      </c>
      <c r="BV65" s="3"/>
      <c r="BW65" s="3"/>
      <c r="BX65" s="14">
        <f t="shared" si="29"/>
        <v>0</v>
      </c>
      <c r="BY65" s="14">
        <f t="shared" si="30"/>
        <v>0</v>
      </c>
      <c r="BZ65" s="57"/>
      <c r="CA65" s="57"/>
      <c r="CB65" s="11">
        <f t="shared" si="31"/>
        <v>0</v>
      </c>
      <c r="CC65" s="14">
        <f t="shared" si="32"/>
        <v>0</v>
      </c>
      <c r="CE65" s="11">
        <v>1126.8030000000001</v>
      </c>
      <c r="CF65" s="3"/>
      <c r="CG65" s="3"/>
      <c r="CH65" s="14">
        <f t="shared" si="33"/>
        <v>0</v>
      </c>
      <c r="CI65" s="14">
        <f t="shared" si="34"/>
        <v>0</v>
      </c>
      <c r="CJ65" s="57"/>
      <c r="CK65" s="57"/>
      <c r="CL65" s="11">
        <f t="shared" si="35"/>
        <v>0</v>
      </c>
      <c r="CM65" s="14">
        <f t="shared" si="36"/>
        <v>0</v>
      </c>
      <c r="CO65" s="11">
        <v>1126.8030000000001</v>
      </c>
      <c r="CP65" s="3"/>
      <c r="CQ65" s="3"/>
      <c r="CR65" s="14">
        <f t="shared" si="37"/>
        <v>0</v>
      </c>
      <c r="CS65" s="14">
        <f t="shared" si="38"/>
        <v>0</v>
      </c>
      <c r="CT65" s="57"/>
      <c r="CU65" s="57"/>
      <c r="CV65" s="11">
        <f t="shared" si="39"/>
        <v>0</v>
      </c>
      <c r="CW65" s="14">
        <f t="shared" si="40"/>
        <v>0</v>
      </c>
      <c r="CX65" s="11"/>
      <c r="CY65" s="11">
        <v>1126.8030000000001</v>
      </c>
      <c r="CZ65" s="3"/>
      <c r="DA65" s="3"/>
      <c r="DB65" s="14">
        <f t="shared" si="41"/>
        <v>0</v>
      </c>
      <c r="DC65" s="14">
        <f t="shared" si="42"/>
        <v>0</v>
      </c>
      <c r="DD65" s="57"/>
      <c r="DE65" s="57"/>
      <c r="DF65" s="11">
        <f t="shared" si="43"/>
        <v>0</v>
      </c>
      <c r="DG65" s="14">
        <f t="shared" si="44"/>
        <v>0</v>
      </c>
      <c r="DI65" s="11">
        <v>1126.8030000000001</v>
      </c>
      <c r="DJ65" s="3"/>
      <c r="DK65" s="3"/>
      <c r="DL65" s="14">
        <f t="shared" si="45"/>
        <v>0</v>
      </c>
      <c r="DM65" s="14">
        <f t="shared" si="46"/>
        <v>0</v>
      </c>
      <c r="DN65" s="57"/>
      <c r="DO65" s="57"/>
      <c r="DP65" s="11">
        <f t="shared" si="47"/>
        <v>0</v>
      </c>
      <c r="DQ65" s="14">
        <f t="shared" si="48"/>
        <v>0</v>
      </c>
      <c r="DR65" s="10"/>
      <c r="EW65" s="13"/>
      <c r="EX65" s="13"/>
      <c r="EY65" s="13"/>
      <c r="EZ65" s="13"/>
      <c r="FA65" s="13"/>
      <c r="FB65" s="13"/>
      <c r="FC65" s="13"/>
      <c r="FD65" s="13"/>
      <c r="FE65" s="13"/>
      <c r="FF65" s="13"/>
    </row>
    <row r="66" spans="1:162">
      <c r="A66" s="11">
        <f t="shared" si="0"/>
        <v>0</v>
      </c>
      <c r="B66" s="11"/>
      <c r="C66" s="11">
        <v>998.26400000000001</v>
      </c>
      <c r="D66" s="3"/>
      <c r="E66" s="3"/>
      <c r="F66" s="14">
        <f t="shared" si="1"/>
        <v>0</v>
      </c>
      <c r="G66" s="14">
        <f t="shared" si="2"/>
        <v>0</v>
      </c>
      <c r="H66" s="1"/>
      <c r="I66" s="1"/>
      <c r="J66" s="11">
        <f t="shared" si="3"/>
        <v>0</v>
      </c>
      <c r="K66" s="14">
        <f t="shared" si="4"/>
        <v>0</v>
      </c>
      <c r="L66" s="11"/>
      <c r="M66" s="11">
        <v>998.26400000000001</v>
      </c>
      <c r="N66" s="3"/>
      <c r="O66" s="3"/>
      <c r="P66" s="14">
        <f t="shared" si="5"/>
        <v>0</v>
      </c>
      <c r="Q66" s="14">
        <f t="shared" si="6"/>
        <v>0</v>
      </c>
      <c r="R66" s="1"/>
      <c r="S66" s="1"/>
      <c r="T66" s="11">
        <f t="shared" si="7"/>
        <v>0</v>
      </c>
      <c r="U66" s="14">
        <f t="shared" si="8"/>
        <v>0</v>
      </c>
      <c r="V66" s="14"/>
      <c r="W66" s="11">
        <v>998.26400000000001</v>
      </c>
      <c r="X66" s="3"/>
      <c r="Y66" s="3"/>
      <c r="Z66" s="14">
        <f t="shared" si="9"/>
        <v>0</v>
      </c>
      <c r="AA66" s="14">
        <f t="shared" si="10"/>
        <v>0</v>
      </c>
      <c r="AB66" s="1"/>
      <c r="AC66" s="1"/>
      <c r="AD66" s="11">
        <f t="shared" si="11"/>
        <v>0</v>
      </c>
      <c r="AE66" s="14">
        <f t="shared" si="12"/>
        <v>0</v>
      </c>
      <c r="AF66" s="11"/>
      <c r="AG66" s="11">
        <v>998.26400000000001</v>
      </c>
      <c r="AH66" s="3"/>
      <c r="AI66" s="3"/>
      <c r="AJ66" s="14">
        <f t="shared" si="13"/>
        <v>0</v>
      </c>
      <c r="AK66" s="14">
        <f t="shared" si="14"/>
        <v>0</v>
      </c>
      <c r="AL66" s="57"/>
      <c r="AM66" s="57"/>
      <c r="AN66" s="11">
        <f t="shared" si="15"/>
        <v>0</v>
      </c>
      <c r="AO66" s="14">
        <f t="shared" si="16"/>
        <v>0</v>
      </c>
      <c r="AP66" s="11"/>
      <c r="AQ66" s="11">
        <v>998.26400000000001</v>
      </c>
      <c r="AR66" s="3"/>
      <c r="AS66" s="3"/>
      <c r="AT66" s="14">
        <f t="shared" si="17"/>
        <v>0</v>
      </c>
      <c r="AU66" s="14">
        <f t="shared" si="18"/>
        <v>0</v>
      </c>
      <c r="AV66" s="57"/>
      <c r="AW66" s="57"/>
      <c r="AX66" s="14">
        <f t="shared" si="19"/>
        <v>0</v>
      </c>
      <c r="AY66" s="14">
        <f t="shared" si="20"/>
        <v>0</v>
      </c>
      <c r="AZ66" s="11"/>
      <c r="BA66" s="11">
        <v>998.26400000000001</v>
      </c>
      <c r="BB66" s="3"/>
      <c r="BC66" s="3"/>
      <c r="BD66" s="14">
        <f t="shared" si="21"/>
        <v>0</v>
      </c>
      <c r="BE66" s="14">
        <f t="shared" si="22"/>
        <v>0</v>
      </c>
      <c r="BF66" s="57"/>
      <c r="BG66" s="57"/>
      <c r="BH66" s="11">
        <f t="shared" si="23"/>
        <v>0</v>
      </c>
      <c r="BI66" s="14">
        <f t="shared" si="24"/>
        <v>0</v>
      </c>
      <c r="BJ66" s="11"/>
      <c r="BK66" s="11">
        <v>998.26400000000001</v>
      </c>
      <c r="BL66" s="3"/>
      <c r="BM66" s="3"/>
      <c r="BN66" s="14">
        <f t="shared" si="25"/>
        <v>0</v>
      </c>
      <c r="BO66" s="14">
        <f t="shared" si="26"/>
        <v>0</v>
      </c>
      <c r="BP66" s="57"/>
      <c r="BQ66" s="57"/>
      <c r="BR66" s="11">
        <f t="shared" si="27"/>
        <v>0</v>
      </c>
      <c r="BS66" s="14">
        <f t="shared" si="28"/>
        <v>0</v>
      </c>
      <c r="BT66" s="11"/>
      <c r="BU66" s="11">
        <v>998.26400000000001</v>
      </c>
      <c r="BV66" s="3"/>
      <c r="BW66" s="3"/>
      <c r="BX66" s="14">
        <f t="shared" si="29"/>
        <v>0</v>
      </c>
      <c r="BY66" s="14">
        <f t="shared" si="30"/>
        <v>0</v>
      </c>
      <c r="BZ66" s="57"/>
      <c r="CA66" s="57"/>
      <c r="CB66" s="11">
        <f t="shared" si="31"/>
        <v>0</v>
      </c>
      <c r="CC66" s="14">
        <f t="shared" si="32"/>
        <v>0</v>
      </c>
      <c r="CE66" s="11">
        <v>998.26400000000001</v>
      </c>
      <c r="CF66" s="3"/>
      <c r="CG66" s="3"/>
      <c r="CH66" s="14">
        <f t="shared" si="33"/>
        <v>0</v>
      </c>
      <c r="CI66" s="14">
        <f t="shared" si="34"/>
        <v>0</v>
      </c>
      <c r="CJ66" s="57"/>
      <c r="CK66" s="57"/>
      <c r="CL66" s="11">
        <f t="shared" si="35"/>
        <v>0</v>
      </c>
      <c r="CM66" s="14">
        <f t="shared" si="36"/>
        <v>0</v>
      </c>
      <c r="CO66" s="11">
        <v>998.26400000000001</v>
      </c>
      <c r="CP66" s="3"/>
      <c r="CQ66" s="3"/>
      <c r="CR66" s="14">
        <f t="shared" si="37"/>
        <v>0</v>
      </c>
      <c r="CS66" s="14">
        <f t="shared" si="38"/>
        <v>0</v>
      </c>
      <c r="CT66" s="57"/>
      <c r="CU66" s="57"/>
      <c r="CV66" s="11">
        <f t="shared" si="39"/>
        <v>0</v>
      </c>
      <c r="CW66" s="14">
        <f t="shared" si="40"/>
        <v>0</v>
      </c>
      <c r="CX66" s="11"/>
      <c r="CY66" s="11">
        <v>998.26400000000001</v>
      </c>
      <c r="CZ66" s="3"/>
      <c r="DA66" s="3"/>
      <c r="DB66" s="14">
        <f t="shared" si="41"/>
        <v>0</v>
      </c>
      <c r="DC66" s="14">
        <f t="shared" si="42"/>
        <v>0</v>
      </c>
      <c r="DD66" s="57"/>
      <c r="DE66" s="57"/>
      <c r="DF66" s="11">
        <f t="shared" si="43"/>
        <v>0</v>
      </c>
      <c r="DG66" s="14">
        <f t="shared" si="44"/>
        <v>0</v>
      </c>
      <c r="DI66" s="11">
        <v>998.26400000000001</v>
      </c>
      <c r="DJ66" s="3"/>
      <c r="DK66" s="3"/>
      <c r="DL66" s="14">
        <f t="shared" si="45"/>
        <v>0</v>
      </c>
      <c r="DM66" s="14">
        <f t="shared" si="46"/>
        <v>0</v>
      </c>
      <c r="DN66" s="57"/>
      <c r="DO66" s="57"/>
      <c r="DP66" s="11">
        <f t="shared" si="47"/>
        <v>0</v>
      </c>
      <c r="DQ66" s="14">
        <f t="shared" si="48"/>
        <v>0</v>
      </c>
      <c r="DR66" s="10"/>
      <c r="EW66" s="13"/>
      <c r="EX66" s="13"/>
      <c r="EY66" s="13"/>
      <c r="EZ66" s="13"/>
      <c r="FA66" s="13"/>
      <c r="FB66" s="13"/>
      <c r="FC66" s="13"/>
      <c r="FD66" s="13"/>
      <c r="FE66" s="13"/>
      <c r="FF66" s="13"/>
    </row>
    <row r="67" spans="1:162" ht="16.5" customHeight="1">
      <c r="A67" s="11">
        <f t="shared" si="0"/>
        <v>1</v>
      </c>
      <c r="B67" s="11"/>
      <c r="C67" s="11">
        <v>894.88639999999998</v>
      </c>
      <c r="D67" s="3"/>
      <c r="E67" s="3"/>
      <c r="F67" s="14">
        <f t="shared" si="1"/>
        <v>0</v>
      </c>
      <c r="G67" s="14">
        <f t="shared" si="2"/>
        <v>0</v>
      </c>
      <c r="H67" s="1"/>
      <c r="I67" s="1"/>
      <c r="J67" s="11">
        <f t="shared" si="3"/>
        <v>0</v>
      </c>
      <c r="K67" s="14">
        <f t="shared" si="4"/>
        <v>0</v>
      </c>
      <c r="L67" s="11"/>
      <c r="M67" s="11">
        <v>894.88639999999998</v>
      </c>
      <c r="N67" s="3"/>
      <c r="O67" s="3"/>
      <c r="P67" s="14">
        <f t="shared" si="5"/>
        <v>0</v>
      </c>
      <c r="Q67" s="14">
        <f t="shared" si="6"/>
        <v>0</v>
      </c>
      <c r="R67" s="1"/>
      <c r="S67" s="1"/>
      <c r="T67" s="11">
        <f t="shared" si="7"/>
        <v>0</v>
      </c>
      <c r="U67" s="14">
        <f t="shared" si="8"/>
        <v>0</v>
      </c>
      <c r="V67" s="14"/>
      <c r="W67" s="11">
        <v>894.88639999999998</v>
      </c>
      <c r="X67" s="3"/>
      <c r="Y67" s="3"/>
      <c r="Z67" s="14">
        <f t="shared" si="9"/>
        <v>0</v>
      </c>
      <c r="AA67" s="14">
        <f t="shared" si="10"/>
        <v>0</v>
      </c>
      <c r="AB67" s="1"/>
      <c r="AC67" s="1"/>
      <c r="AD67" s="11">
        <f t="shared" si="11"/>
        <v>0</v>
      </c>
      <c r="AE67" s="14">
        <f t="shared" si="12"/>
        <v>0</v>
      </c>
      <c r="AF67" s="11"/>
      <c r="AG67" s="11">
        <v>894.88639999999998</v>
      </c>
      <c r="AH67" s="3"/>
      <c r="AI67" s="3"/>
      <c r="AJ67" s="14">
        <f t="shared" si="13"/>
        <v>0</v>
      </c>
      <c r="AK67" s="14">
        <f t="shared" si="14"/>
        <v>0</v>
      </c>
      <c r="AL67" s="57"/>
      <c r="AM67" s="57"/>
      <c r="AN67" s="11">
        <f t="shared" si="15"/>
        <v>0</v>
      </c>
      <c r="AO67" s="14">
        <f t="shared" si="16"/>
        <v>0</v>
      </c>
      <c r="AP67" s="11"/>
      <c r="AQ67" s="11">
        <v>894.88639999999998</v>
      </c>
      <c r="AR67" s="3"/>
      <c r="AS67" s="3"/>
      <c r="AT67" s="14">
        <f t="shared" si="17"/>
        <v>0</v>
      </c>
      <c r="AU67" s="14">
        <f t="shared" si="18"/>
        <v>0</v>
      </c>
      <c r="AV67" s="57"/>
      <c r="AW67" s="57"/>
      <c r="AX67" s="14">
        <f t="shared" si="19"/>
        <v>0</v>
      </c>
      <c r="AY67" s="14">
        <f t="shared" si="20"/>
        <v>0</v>
      </c>
      <c r="AZ67" s="11"/>
      <c r="BA67" s="11">
        <v>894.88639999999998</v>
      </c>
      <c r="BB67" s="3"/>
      <c r="BC67" s="3"/>
      <c r="BD67" s="14">
        <f t="shared" si="21"/>
        <v>0</v>
      </c>
      <c r="BE67" s="14">
        <f t="shared" si="22"/>
        <v>0</v>
      </c>
      <c r="BF67" s="57"/>
      <c r="BG67" s="57"/>
      <c r="BH67" s="11">
        <f t="shared" si="23"/>
        <v>0</v>
      </c>
      <c r="BI67" s="14">
        <f t="shared" si="24"/>
        <v>0</v>
      </c>
      <c r="BJ67" s="11"/>
      <c r="BK67" s="11">
        <v>894.88639999999998</v>
      </c>
      <c r="BL67" s="3"/>
      <c r="BM67" s="3"/>
      <c r="BN67" s="14">
        <f t="shared" si="25"/>
        <v>0</v>
      </c>
      <c r="BO67" s="14">
        <f t="shared" si="26"/>
        <v>0</v>
      </c>
      <c r="BP67" s="57"/>
      <c r="BQ67" s="57"/>
      <c r="BR67" s="11">
        <f t="shared" si="27"/>
        <v>0</v>
      </c>
      <c r="BS67" s="14">
        <f t="shared" si="28"/>
        <v>0</v>
      </c>
      <c r="BT67" s="11"/>
      <c r="BU67" s="11">
        <v>894.88639999999998</v>
      </c>
      <c r="BV67" s="3"/>
      <c r="BW67" s="3"/>
      <c r="BX67" s="14">
        <f t="shared" si="29"/>
        <v>0</v>
      </c>
      <c r="BY67" s="14">
        <f t="shared" si="30"/>
        <v>0</v>
      </c>
      <c r="BZ67" s="57"/>
      <c r="CA67" s="57"/>
      <c r="CB67" s="11">
        <f t="shared" si="31"/>
        <v>0</v>
      </c>
      <c r="CC67" s="14">
        <f t="shared" si="32"/>
        <v>0</v>
      </c>
      <c r="CE67" s="11">
        <v>894.88639999999998</v>
      </c>
      <c r="CF67" s="3"/>
      <c r="CG67" s="3"/>
      <c r="CH67" s="14">
        <f t="shared" si="33"/>
        <v>0</v>
      </c>
      <c r="CI67" s="14">
        <f t="shared" si="34"/>
        <v>0</v>
      </c>
      <c r="CJ67" s="57"/>
      <c r="CK67" s="57"/>
      <c r="CL67" s="11">
        <f t="shared" si="35"/>
        <v>0</v>
      </c>
      <c r="CM67" s="14">
        <f t="shared" si="36"/>
        <v>0</v>
      </c>
      <c r="CO67" s="11">
        <v>894.88639999999998</v>
      </c>
      <c r="CP67" s="3"/>
      <c r="CQ67" s="3"/>
      <c r="CR67" s="14">
        <f t="shared" si="37"/>
        <v>0</v>
      </c>
      <c r="CS67" s="14">
        <f t="shared" si="38"/>
        <v>0</v>
      </c>
      <c r="CT67" s="57"/>
      <c r="CU67" s="57"/>
      <c r="CV67" s="11">
        <f t="shared" si="39"/>
        <v>0</v>
      </c>
      <c r="CW67" s="14">
        <f t="shared" si="40"/>
        <v>0</v>
      </c>
      <c r="CX67" s="11"/>
      <c r="CY67" s="11">
        <v>894.88639999999998</v>
      </c>
      <c r="CZ67" s="3"/>
      <c r="DA67" s="3"/>
      <c r="DB67" s="14">
        <f t="shared" si="41"/>
        <v>0</v>
      </c>
      <c r="DC67" s="14">
        <f t="shared" si="42"/>
        <v>0</v>
      </c>
      <c r="DD67" s="57"/>
      <c r="DE67" s="57"/>
      <c r="DF67" s="11">
        <f t="shared" si="43"/>
        <v>0</v>
      </c>
      <c r="DG67" s="14">
        <f t="shared" si="44"/>
        <v>0</v>
      </c>
      <c r="DI67" s="11">
        <v>894.88639999999998</v>
      </c>
      <c r="DJ67" s="3"/>
      <c r="DK67" s="3"/>
      <c r="DL67" s="14">
        <f t="shared" si="45"/>
        <v>0</v>
      </c>
      <c r="DM67" s="14">
        <f t="shared" si="46"/>
        <v>0</v>
      </c>
      <c r="DN67" s="57"/>
      <c r="DO67" s="57"/>
      <c r="DP67" s="11">
        <f t="shared" si="47"/>
        <v>0</v>
      </c>
      <c r="DQ67" s="14">
        <f t="shared" si="48"/>
        <v>0</v>
      </c>
      <c r="DR67" s="10"/>
      <c r="EW67" s="13"/>
      <c r="EX67" s="13"/>
      <c r="EY67" s="13"/>
      <c r="EZ67" s="13"/>
      <c r="FA67" s="13"/>
      <c r="FB67" s="13"/>
      <c r="FC67" s="13"/>
      <c r="FD67" s="13"/>
      <c r="FE67" s="13"/>
      <c r="FF67" s="13"/>
    </row>
    <row r="68" spans="1:162">
      <c r="A68" s="11">
        <f t="shared" si="0"/>
        <v>0</v>
      </c>
      <c r="B68" s="11"/>
      <c r="C68" s="11">
        <v>796.875</v>
      </c>
      <c r="D68" s="3"/>
      <c r="E68" s="3"/>
      <c r="F68" s="14">
        <f t="shared" si="1"/>
        <v>0</v>
      </c>
      <c r="G68" s="14">
        <f t="shared" si="2"/>
        <v>0</v>
      </c>
      <c r="H68" s="1"/>
      <c r="I68" s="1"/>
      <c r="J68" s="11">
        <f t="shared" si="3"/>
        <v>0</v>
      </c>
      <c r="K68" s="14">
        <f t="shared" si="4"/>
        <v>0</v>
      </c>
      <c r="L68" s="11"/>
      <c r="M68" s="11">
        <v>796.875</v>
      </c>
      <c r="N68" s="3"/>
      <c r="O68" s="3"/>
      <c r="P68" s="14">
        <f t="shared" si="5"/>
        <v>0</v>
      </c>
      <c r="Q68" s="14">
        <f t="shared" si="6"/>
        <v>0</v>
      </c>
      <c r="R68" s="1"/>
      <c r="S68" s="1"/>
      <c r="T68" s="11">
        <f t="shared" si="7"/>
        <v>0</v>
      </c>
      <c r="U68" s="14">
        <f t="shared" si="8"/>
        <v>0</v>
      </c>
      <c r="V68" s="14"/>
      <c r="W68" s="11">
        <v>796.875</v>
      </c>
      <c r="X68" s="3"/>
      <c r="Y68" s="3"/>
      <c r="Z68" s="14">
        <f t="shared" si="9"/>
        <v>0</v>
      </c>
      <c r="AA68" s="14">
        <f t="shared" si="10"/>
        <v>0</v>
      </c>
      <c r="AB68" s="1"/>
      <c r="AC68" s="1"/>
      <c r="AD68" s="11">
        <f t="shared" si="11"/>
        <v>0</v>
      </c>
      <c r="AE68" s="14">
        <f t="shared" si="12"/>
        <v>0</v>
      </c>
      <c r="AF68" s="11"/>
      <c r="AG68" s="11">
        <v>796.875</v>
      </c>
      <c r="AH68" s="3"/>
      <c r="AI68" s="3"/>
      <c r="AJ68" s="14">
        <f t="shared" si="13"/>
        <v>0</v>
      </c>
      <c r="AK68" s="14">
        <f t="shared" si="14"/>
        <v>0</v>
      </c>
      <c r="AL68" s="57"/>
      <c r="AM68" s="57"/>
      <c r="AN68" s="11">
        <f t="shared" si="15"/>
        <v>0</v>
      </c>
      <c r="AO68" s="14">
        <f t="shared" si="16"/>
        <v>0</v>
      </c>
      <c r="AP68" s="11"/>
      <c r="AQ68" s="11">
        <v>796.875</v>
      </c>
      <c r="AR68" s="3"/>
      <c r="AS68" s="3"/>
      <c r="AT68" s="14">
        <f t="shared" si="17"/>
        <v>0</v>
      </c>
      <c r="AU68" s="14">
        <f t="shared" si="18"/>
        <v>0</v>
      </c>
      <c r="AV68" s="57"/>
      <c r="AW68" s="57"/>
      <c r="AX68" s="14">
        <f t="shared" si="19"/>
        <v>0</v>
      </c>
      <c r="AY68" s="14">
        <f t="shared" si="20"/>
        <v>0</v>
      </c>
      <c r="AZ68" s="11"/>
      <c r="BA68" s="11">
        <v>796.875</v>
      </c>
      <c r="BB68" s="3"/>
      <c r="BC68" s="3"/>
      <c r="BD68" s="14">
        <f t="shared" si="21"/>
        <v>0</v>
      </c>
      <c r="BE68" s="14">
        <f t="shared" si="22"/>
        <v>0</v>
      </c>
      <c r="BF68" s="57"/>
      <c r="BG68" s="57"/>
      <c r="BH68" s="11">
        <f t="shared" si="23"/>
        <v>0</v>
      </c>
      <c r="BI68" s="14">
        <f t="shared" si="24"/>
        <v>0</v>
      </c>
      <c r="BJ68" s="11"/>
      <c r="BK68" s="11">
        <v>796.875</v>
      </c>
      <c r="BL68" s="3"/>
      <c r="BM68" s="3"/>
      <c r="BN68" s="14">
        <f t="shared" si="25"/>
        <v>0</v>
      </c>
      <c r="BO68" s="14">
        <f t="shared" si="26"/>
        <v>0</v>
      </c>
      <c r="BP68" s="57"/>
      <c r="BQ68" s="57"/>
      <c r="BR68" s="11">
        <f t="shared" si="27"/>
        <v>0</v>
      </c>
      <c r="BS68" s="14">
        <f t="shared" si="28"/>
        <v>0</v>
      </c>
      <c r="BT68" s="11"/>
      <c r="BU68" s="11">
        <v>796.875</v>
      </c>
      <c r="BV68" s="3"/>
      <c r="BW68" s="3"/>
      <c r="BX68" s="14">
        <f t="shared" si="29"/>
        <v>0</v>
      </c>
      <c r="BY68" s="14">
        <f t="shared" si="30"/>
        <v>0</v>
      </c>
      <c r="BZ68" s="57"/>
      <c r="CA68" s="57"/>
      <c r="CB68" s="11">
        <f t="shared" si="31"/>
        <v>0</v>
      </c>
      <c r="CC68" s="14">
        <f t="shared" si="32"/>
        <v>0</v>
      </c>
      <c r="CE68" s="11">
        <v>796.875</v>
      </c>
      <c r="CF68" s="3"/>
      <c r="CG68" s="3"/>
      <c r="CH68" s="14">
        <f t="shared" si="33"/>
        <v>0</v>
      </c>
      <c r="CI68" s="14">
        <f t="shared" si="34"/>
        <v>0</v>
      </c>
      <c r="CJ68" s="57"/>
      <c r="CK68" s="57"/>
      <c r="CL68" s="11">
        <f t="shared" si="35"/>
        <v>0</v>
      </c>
      <c r="CM68" s="14">
        <f t="shared" si="36"/>
        <v>0</v>
      </c>
      <c r="CO68" s="11">
        <v>796.875</v>
      </c>
      <c r="CP68" s="3"/>
      <c r="CQ68" s="3"/>
      <c r="CR68" s="14">
        <f t="shared" si="37"/>
        <v>0</v>
      </c>
      <c r="CS68" s="14">
        <f t="shared" si="38"/>
        <v>0</v>
      </c>
      <c r="CT68" s="57"/>
      <c r="CU68" s="57"/>
      <c r="CV68" s="11">
        <f t="shared" si="39"/>
        <v>0</v>
      </c>
      <c r="CW68" s="14">
        <f t="shared" si="40"/>
        <v>0</v>
      </c>
      <c r="CX68" s="11"/>
      <c r="CY68" s="11">
        <v>796.875</v>
      </c>
      <c r="CZ68" s="3"/>
      <c r="DA68" s="3"/>
      <c r="DB68" s="14">
        <f t="shared" si="41"/>
        <v>0</v>
      </c>
      <c r="DC68" s="14">
        <f t="shared" si="42"/>
        <v>0</v>
      </c>
      <c r="DD68" s="57"/>
      <c r="DE68" s="57"/>
      <c r="DF68" s="11">
        <f t="shared" si="43"/>
        <v>0</v>
      </c>
      <c r="DG68" s="14">
        <f t="shared" si="44"/>
        <v>0</v>
      </c>
      <c r="DI68" s="11">
        <v>796.875</v>
      </c>
      <c r="DJ68" s="3"/>
      <c r="DK68" s="3"/>
      <c r="DL68" s="14">
        <f t="shared" si="45"/>
        <v>0</v>
      </c>
      <c r="DM68" s="14">
        <f t="shared" si="46"/>
        <v>0</v>
      </c>
      <c r="DN68" s="57"/>
      <c r="DO68" s="57"/>
      <c r="DP68" s="11">
        <f t="shared" si="47"/>
        <v>0</v>
      </c>
      <c r="DQ68" s="14">
        <f t="shared" si="48"/>
        <v>0</v>
      </c>
      <c r="DR68" s="10"/>
      <c r="EW68" s="13"/>
      <c r="EX68" s="13"/>
      <c r="EY68" s="13"/>
      <c r="EZ68" s="13"/>
      <c r="FA68" s="13"/>
      <c r="FB68" s="13"/>
      <c r="FC68" s="13"/>
      <c r="FD68" s="13"/>
      <c r="FE68" s="13"/>
      <c r="FF68" s="13"/>
    </row>
    <row r="69" spans="1:162" ht="16.5" customHeight="1">
      <c r="A69" s="11">
        <f t="shared" si="0"/>
        <v>1</v>
      </c>
      <c r="B69" s="11"/>
      <c r="C69" s="11">
        <v>711.49549999999999</v>
      </c>
      <c r="D69" s="3"/>
      <c r="E69" s="3"/>
      <c r="F69" s="14">
        <f t="shared" si="1"/>
        <v>0</v>
      </c>
      <c r="G69" s="14">
        <f t="shared" si="2"/>
        <v>0</v>
      </c>
      <c r="H69" s="1"/>
      <c r="I69" s="1"/>
      <c r="J69" s="11">
        <f t="shared" si="3"/>
        <v>0</v>
      </c>
      <c r="K69" s="14">
        <f t="shared" si="4"/>
        <v>0</v>
      </c>
      <c r="L69" s="11"/>
      <c r="M69" s="11">
        <v>711.49549999999999</v>
      </c>
      <c r="N69" s="3"/>
      <c r="O69" s="3"/>
      <c r="P69" s="14">
        <f t="shared" si="5"/>
        <v>0</v>
      </c>
      <c r="Q69" s="14">
        <f t="shared" si="6"/>
        <v>0</v>
      </c>
      <c r="R69" s="1"/>
      <c r="S69" s="1"/>
      <c r="T69" s="11">
        <f t="shared" si="7"/>
        <v>0</v>
      </c>
      <c r="U69" s="14">
        <f t="shared" si="8"/>
        <v>0</v>
      </c>
      <c r="V69" s="14"/>
      <c r="W69" s="11">
        <v>711.49549999999999</v>
      </c>
      <c r="X69" s="3"/>
      <c r="Y69" s="3"/>
      <c r="Z69" s="14">
        <f t="shared" si="9"/>
        <v>0</v>
      </c>
      <c r="AA69" s="14">
        <f t="shared" si="10"/>
        <v>0</v>
      </c>
      <c r="AB69" s="1"/>
      <c r="AC69" s="1"/>
      <c r="AD69" s="11">
        <f t="shared" si="11"/>
        <v>0</v>
      </c>
      <c r="AE69" s="14">
        <f t="shared" si="12"/>
        <v>0</v>
      </c>
      <c r="AF69" s="11"/>
      <c r="AG69" s="11">
        <v>711.49549999999999</v>
      </c>
      <c r="AH69" s="3"/>
      <c r="AI69" s="3"/>
      <c r="AJ69" s="14">
        <f t="shared" si="13"/>
        <v>0</v>
      </c>
      <c r="AK69" s="14">
        <f t="shared" si="14"/>
        <v>0</v>
      </c>
      <c r="AL69" s="57"/>
      <c r="AM69" s="57"/>
      <c r="AN69" s="11">
        <f t="shared" si="15"/>
        <v>0</v>
      </c>
      <c r="AO69" s="14">
        <f t="shared" si="16"/>
        <v>0</v>
      </c>
      <c r="AP69" s="11"/>
      <c r="AQ69" s="11">
        <v>711.49549999999999</v>
      </c>
      <c r="AR69" s="3"/>
      <c r="AS69" s="3"/>
      <c r="AT69" s="14">
        <f t="shared" si="17"/>
        <v>0</v>
      </c>
      <c r="AU69" s="14">
        <f t="shared" si="18"/>
        <v>0</v>
      </c>
      <c r="AV69" s="57"/>
      <c r="AW69" s="57"/>
      <c r="AX69" s="14">
        <f t="shared" si="19"/>
        <v>0</v>
      </c>
      <c r="AY69" s="14">
        <f t="shared" si="20"/>
        <v>0</v>
      </c>
      <c r="AZ69" s="11"/>
      <c r="BA69" s="11">
        <v>711.49549999999999</v>
      </c>
      <c r="BB69" s="3"/>
      <c r="BC69" s="3"/>
      <c r="BD69" s="14">
        <f t="shared" si="21"/>
        <v>0</v>
      </c>
      <c r="BE69" s="14">
        <f t="shared" si="22"/>
        <v>0</v>
      </c>
      <c r="BF69" s="57"/>
      <c r="BG69" s="57"/>
      <c r="BH69" s="11">
        <f t="shared" si="23"/>
        <v>0</v>
      </c>
      <c r="BI69" s="14">
        <f t="shared" si="24"/>
        <v>0</v>
      </c>
      <c r="BJ69" s="11"/>
      <c r="BK69" s="11">
        <v>711.49549999999999</v>
      </c>
      <c r="BL69" s="3"/>
      <c r="BM69" s="3"/>
      <c r="BN69" s="14">
        <f t="shared" si="25"/>
        <v>0</v>
      </c>
      <c r="BO69" s="14">
        <f t="shared" si="26"/>
        <v>0</v>
      </c>
      <c r="BP69" s="57"/>
      <c r="BQ69" s="57"/>
      <c r="BR69" s="11">
        <f t="shared" si="27"/>
        <v>0</v>
      </c>
      <c r="BS69" s="14">
        <f t="shared" si="28"/>
        <v>0</v>
      </c>
      <c r="BT69" s="11"/>
      <c r="BU69" s="11">
        <v>711.49549999999999</v>
      </c>
      <c r="BV69" s="3"/>
      <c r="BW69" s="3"/>
      <c r="BX69" s="14">
        <f t="shared" si="29"/>
        <v>0</v>
      </c>
      <c r="BY69" s="14">
        <f t="shared" si="30"/>
        <v>0</v>
      </c>
      <c r="BZ69" s="57"/>
      <c r="CA69" s="57"/>
      <c r="CB69" s="11">
        <f t="shared" si="31"/>
        <v>0</v>
      </c>
      <c r="CC69" s="14">
        <f t="shared" si="32"/>
        <v>0</v>
      </c>
      <c r="CE69" s="11">
        <v>711.49549999999999</v>
      </c>
      <c r="CF69" s="3"/>
      <c r="CG69" s="3"/>
      <c r="CH69" s="14">
        <f t="shared" si="33"/>
        <v>0</v>
      </c>
      <c r="CI69" s="14">
        <f t="shared" si="34"/>
        <v>0</v>
      </c>
      <c r="CJ69" s="57"/>
      <c r="CK69" s="57"/>
      <c r="CL69" s="11">
        <f t="shared" si="35"/>
        <v>0</v>
      </c>
      <c r="CM69" s="14">
        <f t="shared" si="36"/>
        <v>0</v>
      </c>
      <c r="CO69" s="11">
        <v>711.49549999999999</v>
      </c>
      <c r="CP69" s="3"/>
      <c r="CQ69" s="3"/>
      <c r="CR69" s="14">
        <f t="shared" si="37"/>
        <v>0</v>
      </c>
      <c r="CS69" s="14">
        <f t="shared" si="38"/>
        <v>0</v>
      </c>
      <c r="CT69" s="57"/>
      <c r="CU69" s="57"/>
      <c r="CV69" s="11">
        <f t="shared" si="39"/>
        <v>0</v>
      </c>
      <c r="CW69" s="14">
        <f t="shared" si="40"/>
        <v>0</v>
      </c>
      <c r="CX69" s="11"/>
      <c r="CY69" s="11">
        <v>711.49549999999999</v>
      </c>
      <c r="CZ69" s="3"/>
      <c r="DA69" s="3"/>
      <c r="DB69" s="14">
        <f t="shared" si="41"/>
        <v>0</v>
      </c>
      <c r="DC69" s="14">
        <f t="shared" si="42"/>
        <v>0</v>
      </c>
      <c r="DD69" s="57"/>
      <c r="DE69" s="57"/>
      <c r="DF69" s="11">
        <f t="shared" si="43"/>
        <v>0</v>
      </c>
      <c r="DG69" s="14">
        <f t="shared" si="44"/>
        <v>0</v>
      </c>
      <c r="DI69" s="11">
        <v>711.49549999999999</v>
      </c>
      <c r="DJ69" s="3"/>
      <c r="DK69" s="3"/>
      <c r="DL69" s="14">
        <f t="shared" si="45"/>
        <v>0</v>
      </c>
      <c r="DM69" s="14">
        <f t="shared" si="46"/>
        <v>0</v>
      </c>
      <c r="DN69" s="57"/>
      <c r="DO69" s="57"/>
      <c r="DP69" s="11">
        <f t="shared" si="47"/>
        <v>0</v>
      </c>
      <c r="DQ69" s="14">
        <f t="shared" si="48"/>
        <v>0</v>
      </c>
      <c r="DR69" s="10"/>
      <c r="EW69" s="13"/>
      <c r="EX69" s="13"/>
      <c r="EY69" s="13"/>
      <c r="EZ69" s="13"/>
      <c r="FA69" s="13"/>
      <c r="FB69" s="13"/>
      <c r="FC69" s="13"/>
      <c r="FD69" s="13"/>
      <c r="FE69" s="13"/>
      <c r="FF69" s="13"/>
    </row>
    <row r="70" spans="1:162">
      <c r="A70" s="11">
        <f t="shared" si="0"/>
        <v>0</v>
      </c>
      <c r="B70" s="11"/>
      <c r="C70" s="11">
        <v>627.79020000000003</v>
      </c>
      <c r="D70" s="3"/>
      <c r="E70" s="3"/>
      <c r="F70" s="14">
        <f t="shared" si="1"/>
        <v>0</v>
      </c>
      <c r="G70" s="14">
        <f t="shared" si="2"/>
        <v>0</v>
      </c>
      <c r="H70" s="1"/>
      <c r="I70" s="1"/>
      <c r="J70" s="11">
        <f t="shared" si="3"/>
        <v>0</v>
      </c>
      <c r="K70" s="14">
        <f t="shared" si="4"/>
        <v>0</v>
      </c>
      <c r="L70" s="11"/>
      <c r="M70" s="11">
        <v>627.79020000000003</v>
      </c>
      <c r="N70" s="3"/>
      <c r="O70" s="3"/>
      <c r="P70" s="14">
        <f t="shared" si="5"/>
        <v>0</v>
      </c>
      <c r="Q70" s="14">
        <f t="shared" si="6"/>
        <v>0</v>
      </c>
      <c r="R70" s="1"/>
      <c r="S70" s="1"/>
      <c r="T70" s="11">
        <f t="shared" si="7"/>
        <v>0</v>
      </c>
      <c r="U70" s="14">
        <f t="shared" si="8"/>
        <v>0</v>
      </c>
      <c r="V70" s="14"/>
      <c r="W70" s="11">
        <v>627.79020000000003</v>
      </c>
      <c r="X70" s="3"/>
      <c r="Y70" s="3"/>
      <c r="Z70" s="14">
        <f t="shared" si="9"/>
        <v>0</v>
      </c>
      <c r="AA70" s="14">
        <f t="shared" si="10"/>
        <v>0</v>
      </c>
      <c r="AB70" s="1"/>
      <c r="AC70" s="1"/>
      <c r="AD70" s="11">
        <f t="shared" si="11"/>
        <v>0</v>
      </c>
      <c r="AE70" s="14">
        <f t="shared" si="12"/>
        <v>0</v>
      </c>
      <c r="AF70" s="11"/>
      <c r="AG70" s="11">
        <v>627.79020000000003</v>
      </c>
      <c r="AH70" s="3"/>
      <c r="AI70" s="3"/>
      <c r="AJ70" s="14">
        <f t="shared" si="13"/>
        <v>0</v>
      </c>
      <c r="AK70" s="14">
        <f t="shared" si="14"/>
        <v>0</v>
      </c>
      <c r="AL70" s="57"/>
      <c r="AM70" s="57"/>
      <c r="AN70" s="11">
        <f t="shared" si="15"/>
        <v>0</v>
      </c>
      <c r="AO70" s="14">
        <f t="shared" si="16"/>
        <v>0</v>
      </c>
      <c r="AP70" s="11"/>
      <c r="AQ70" s="11">
        <v>627.79020000000003</v>
      </c>
      <c r="AR70" s="3"/>
      <c r="AS70" s="3"/>
      <c r="AT70" s="14">
        <f t="shared" si="17"/>
        <v>0</v>
      </c>
      <c r="AU70" s="14">
        <f t="shared" si="18"/>
        <v>0</v>
      </c>
      <c r="AV70" s="57"/>
      <c r="AW70" s="57"/>
      <c r="AX70" s="14">
        <f t="shared" si="19"/>
        <v>0</v>
      </c>
      <c r="AY70" s="14">
        <f t="shared" si="20"/>
        <v>0</v>
      </c>
      <c r="AZ70" s="11"/>
      <c r="BA70" s="11">
        <v>627.79020000000003</v>
      </c>
      <c r="BB70" s="3"/>
      <c r="BC70" s="3"/>
      <c r="BD70" s="14">
        <f t="shared" si="21"/>
        <v>0</v>
      </c>
      <c r="BE70" s="14">
        <f t="shared" si="22"/>
        <v>0</v>
      </c>
      <c r="BF70" s="57"/>
      <c r="BG70" s="57"/>
      <c r="BH70" s="11">
        <f t="shared" si="23"/>
        <v>0</v>
      </c>
      <c r="BI70" s="14">
        <f t="shared" si="24"/>
        <v>0</v>
      </c>
      <c r="BJ70" s="11"/>
      <c r="BK70" s="11">
        <v>627.79020000000003</v>
      </c>
      <c r="BL70" s="3"/>
      <c r="BM70" s="3"/>
      <c r="BN70" s="14">
        <f t="shared" si="25"/>
        <v>0</v>
      </c>
      <c r="BO70" s="14">
        <f t="shared" si="26"/>
        <v>0</v>
      </c>
      <c r="BP70" s="57"/>
      <c r="BQ70" s="57"/>
      <c r="BR70" s="11">
        <f t="shared" si="27"/>
        <v>0</v>
      </c>
      <c r="BS70" s="14">
        <f t="shared" si="28"/>
        <v>0</v>
      </c>
      <c r="BT70" s="11"/>
      <c r="BU70" s="11">
        <v>627.79020000000003</v>
      </c>
      <c r="BV70" s="3"/>
      <c r="BW70" s="3"/>
      <c r="BX70" s="14">
        <f t="shared" si="29"/>
        <v>0</v>
      </c>
      <c r="BY70" s="14">
        <f t="shared" si="30"/>
        <v>0</v>
      </c>
      <c r="BZ70" s="57"/>
      <c r="CA70" s="57"/>
      <c r="CB70" s="11">
        <f t="shared" si="31"/>
        <v>0</v>
      </c>
      <c r="CC70" s="14">
        <f t="shared" si="32"/>
        <v>0</v>
      </c>
      <c r="CE70" s="11">
        <v>627.79020000000003</v>
      </c>
      <c r="CF70" s="3"/>
      <c r="CG70" s="3"/>
      <c r="CH70" s="14">
        <f t="shared" si="33"/>
        <v>0</v>
      </c>
      <c r="CI70" s="14">
        <f t="shared" si="34"/>
        <v>0</v>
      </c>
      <c r="CJ70" s="57"/>
      <c r="CK70" s="57"/>
      <c r="CL70" s="11">
        <f t="shared" si="35"/>
        <v>0</v>
      </c>
      <c r="CM70" s="14">
        <f t="shared" si="36"/>
        <v>0</v>
      </c>
      <c r="CO70" s="11">
        <v>627.79020000000003</v>
      </c>
      <c r="CP70" s="3"/>
      <c r="CQ70" s="3"/>
      <c r="CR70" s="14">
        <f t="shared" si="37"/>
        <v>0</v>
      </c>
      <c r="CS70" s="14">
        <f t="shared" si="38"/>
        <v>0</v>
      </c>
      <c r="CT70" s="57"/>
      <c r="CU70" s="57"/>
      <c r="CV70" s="11">
        <f t="shared" si="39"/>
        <v>0</v>
      </c>
      <c r="CW70" s="14">
        <f t="shared" si="40"/>
        <v>0</v>
      </c>
      <c r="CX70" s="11"/>
      <c r="CY70" s="11">
        <v>627.79020000000003</v>
      </c>
      <c r="CZ70" s="3"/>
      <c r="DA70" s="3"/>
      <c r="DB70" s="14">
        <f t="shared" si="41"/>
        <v>0</v>
      </c>
      <c r="DC70" s="14">
        <f t="shared" si="42"/>
        <v>0</v>
      </c>
      <c r="DD70" s="57"/>
      <c r="DE70" s="57"/>
      <c r="DF70" s="11">
        <f t="shared" si="43"/>
        <v>0</v>
      </c>
      <c r="DG70" s="14">
        <f t="shared" si="44"/>
        <v>0</v>
      </c>
      <c r="DI70" s="11">
        <v>627.79020000000003</v>
      </c>
      <c r="DJ70" s="3"/>
      <c r="DK70" s="3"/>
      <c r="DL70" s="14">
        <f t="shared" si="45"/>
        <v>0</v>
      </c>
      <c r="DM70" s="14">
        <f t="shared" si="46"/>
        <v>0</v>
      </c>
      <c r="DN70" s="57"/>
      <c r="DO70" s="57"/>
      <c r="DP70" s="11">
        <f t="shared" si="47"/>
        <v>0</v>
      </c>
      <c r="DQ70" s="14">
        <f t="shared" si="48"/>
        <v>0</v>
      </c>
      <c r="DR70" s="10"/>
      <c r="EW70" s="13"/>
      <c r="EX70" s="13"/>
      <c r="EY70" s="13"/>
      <c r="EZ70" s="13"/>
      <c r="FA70" s="13"/>
      <c r="FB70" s="13"/>
      <c r="FC70" s="13"/>
      <c r="FD70" s="13"/>
      <c r="FE70" s="13"/>
      <c r="FF70" s="13"/>
    </row>
    <row r="71" spans="1:162" ht="16.5" customHeight="1">
      <c r="A71" s="11">
        <f t="shared" ref="A71:A134" si="49">IF(MOD(ROW(A72),2)=1,0,1)</f>
        <v>1</v>
      </c>
      <c r="B71" s="11"/>
      <c r="C71" s="11">
        <v>564.23609999999996</v>
      </c>
      <c r="D71" s="3"/>
      <c r="E71" s="3"/>
      <c r="F71" s="14">
        <f t="shared" ref="F71:F134" si="50">D71*$B$1</f>
        <v>0</v>
      </c>
      <c r="G71" s="14">
        <f t="shared" ref="G71:G134" si="51">E71*$B$1</f>
        <v>0</v>
      </c>
      <c r="H71" s="1"/>
      <c r="I71" s="1"/>
      <c r="J71" s="11">
        <f t="shared" ref="J71:J134" si="52">H71*0.09</f>
        <v>0</v>
      </c>
      <c r="K71" s="14">
        <f t="shared" ref="K71:K134" si="53">I71*0.09</f>
        <v>0</v>
      </c>
      <c r="L71" s="11"/>
      <c r="M71" s="11">
        <v>564.23609999999996</v>
      </c>
      <c r="N71" s="3"/>
      <c r="O71" s="3"/>
      <c r="P71" s="14">
        <f t="shared" ref="P71:P134" si="54">N71*$B$1</f>
        <v>0</v>
      </c>
      <c r="Q71" s="14">
        <f t="shared" ref="Q71:Q134" si="55">O71*$B$1</f>
        <v>0</v>
      </c>
      <c r="R71" s="1"/>
      <c r="S71" s="1"/>
      <c r="T71" s="11">
        <f t="shared" ref="T71:T134" si="56">R71*0.09</f>
        <v>0</v>
      </c>
      <c r="U71" s="14">
        <f t="shared" ref="U71:U134" si="57">S71*0.09</f>
        <v>0</v>
      </c>
      <c r="V71" s="14"/>
      <c r="W71" s="11">
        <v>564.23609999999996</v>
      </c>
      <c r="X71" s="3"/>
      <c r="Y71" s="3"/>
      <c r="Z71" s="14">
        <f t="shared" ref="Z71:Z134" si="58">X71*$B$1</f>
        <v>0</v>
      </c>
      <c r="AA71" s="14">
        <f t="shared" ref="AA71:AA134" si="59">Y71*$B$1</f>
        <v>0</v>
      </c>
      <c r="AB71" s="1"/>
      <c r="AC71" s="1"/>
      <c r="AD71" s="11">
        <f t="shared" ref="AD71:AD134" si="60">AB71*0.09</f>
        <v>0</v>
      </c>
      <c r="AE71" s="14">
        <f t="shared" ref="AE71:AE134" si="61">AC71*0.09</f>
        <v>0</v>
      </c>
      <c r="AF71" s="11"/>
      <c r="AG71" s="11">
        <v>564.23609999999996</v>
      </c>
      <c r="AH71" s="3"/>
      <c r="AI71" s="3"/>
      <c r="AJ71" s="14">
        <f t="shared" ref="AJ71:AJ134" si="62">AH71*$B$1</f>
        <v>0</v>
      </c>
      <c r="AK71" s="14">
        <f t="shared" ref="AK71:AK134" si="63">AI71*$B$1</f>
        <v>0</v>
      </c>
      <c r="AL71" s="57"/>
      <c r="AM71" s="57"/>
      <c r="AN71" s="11">
        <f t="shared" ref="AN71:AN134" si="64">AL71*0.09</f>
        <v>0</v>
      </c>
      <c r="AO71" s="14">
        <f t="shared" ref="AO71:AO134" si="65">AM71*0.09</f>
        <v>0</v>
      </c>
      <c r="AP71" s="11"/>
      <c r="AQ71" s="11">
        <v>564.23609999999996</v>
      </c>
      <c r="AR71" s="3"/>
      <c r="AS71" s="3"/>
      <c r="AT71" s="14">
        <f t="shared" ref="AT71:AT134" si="66">AR71*$B$1</f>
        <v>0</v>
      </c>
      <c r="AU71" s="14">
        <f t="shared" ref="AU71:AU134" si="67">AS71*$B$1</f>
        <v>0</v>
      </c>
      <c r="AV71" s="57"/>
      <c r="AW71" s="57"/>
      <c r="AX71" s="14">
        <f t="shared" ref="AX71:AX134" si="68">AV71*0.09</f>
        <v>0</v>
      </c>
      <c r="AY71" s="14">
        <f t="shared" ref="AY71:AY134" si="69">AW71*0.09</f>
        <v>0</v>
      </c>
      <c r="AZ71" s="11"/>
      <c r="BA71" s="11">
        <v>564.23609999999996</v>
      </c>
      <c r="BB71" s="3"/>
      <c r="BC71" s="3"/>
      <c r="BD71" s="14">
        <f t="shared" ref="BD71:BD134" si="70">BB71*$B$1</f>
        <v>0</v>
      </c>
      <c r="BE71" s="14">
        <f t="shared" ref="BE71:BE134" si="71">BC71*$B$1</f>
        <v>0</v>
      </c>
      <c r="BF71" s="57"/>
      <c r="BG71" s="57"/>
      <c r="BH71" s="11">
        <f t="shared" ref="BH71:BH134" si="72">BF71*0.09</f>
        <v>0</v>
      </c>
      <c r="BI71" s="14">
        <f t="shared" ref="BI71:BI134" si="73">BG71*0.09</f>
        <v>0</v>
      </c>
      <c r="BJ71" s="11"/>
      <c r="BK71" s="11">
        <v>564.23609999999996</v>
      </c>
      <c r="BL71" s="3"/>
      <c r="BM71" s="3"/>
      <c r="BN71" s="14">
        <f t="shared" ref="BN71:BN134" si="74">BL71*$B$1</f>
        <v>0</v>
      </c>
      <c r="BO71" s="14">
        <f t="shared" ref="BO71:BO134" si="75">BM71*$B$1</f>
        <v>0</v>
      </c>
      <c r="BP71" s="57"/>
      <c r="BQ71" s="57"/>
      <c r="BR71" s="11">
        <f t="shared" ref="BR71:BR134" si="76">BP71*0.09</f>
        <v>0</v>
      </c>
      <c r="BS71" s="14">
        <f t="shared" ref="BS71:BS134" si="77">BQ71*0.09</f>
        <v>0</v>
      </c>
      <c r="BT71" s="11"/>
      <c r="BU71" s="11">
        <v>564.23609999999996</v>
      </c>
      <c r="BV71" s="3"/>
      <c r="BW71" s="3"/>
      <c r="BX71" s="14">
        <f t="shared" ref="BX71:BX134" si="78">BV71*$B$1</f>
        <v>0</v>
      </c>
      <c r="BY71" s="14">
        <f t="shared" ref="BY71:BY134" si="79">BW71*$B$1</f>
        <v>0</v>
      </c>
      <c r="BZ71" s="57"/>
      <c r="CA71" s="57"/>
      <c r="CB71" s="11">
        <f t="shared" ref="CB71:CB134" si="80">BZ71*0.09</f>
        <v>0</v>
      </c>
      <c r="CC71" s="14">
        <f t="shared" ref="CC71:CC134" si="81">CA71*0.09</f>
        <v>0</v>
      </c>
      <c r="CE71" s="11">
        <v>564.23609999999996</v>
      </c>
      <c r="CF71" s="3"/>
      <c r="CG71" s="3"/>
      <c r="CH71" s="14">
        <f t="shared" ref="CH71:CH134" si="82">CF71*$B$1</f>
        <v>0</v>
      </c>
      <c r="CI71" s="14">
        <f t="shared" ref="CI71:CI134" si="83">CG71*$B$1</f>
        <v>0</v>
      </c>
      <c r="CJ71" s="57"/>
      <c r="CK71" s="57"/>
      <c r="CL71" s="11">
        <f t="shared" ref="CL71:CL134" si="84">CJ71*0.09</f>
        <v>0</v>
      </c>
      <c r="CM71" s="14">
        <f t="shared" ref="CM71:CM134" si="85">CK71*0.09</f>
        <v>0</v>
      </c>
      <c r="CO71" s="11">
        <v>564.23609999999996</v>
      </c>
      <c r="CP71" s="3"/>
      <c r="CQ71" s="3"/>
      <c r="CR71" s="14">
        <f t="shared" ref="CR71:CR134" si="86">CP71*$B$1</f>
        <v>0</v>
      </c>
      <c r="CS71" s="14">
        <f t="shared" ref="CS71:CS134" si="87">CQ71*$B$1</f>
        <v>0</v>
      </c>
      <c r="CT71" s="57"/>
      <c r="CU71" s="57"/>
      <c r="CV71" s="11">
        <f t="shared" ref="CV71:CV134" si="88">CT71*0.09</f>
        <v>0</v>
      </c>
      <c r="CW71" s="14">
        <f t="shared" ref="CW71:CW134" si="89">CU71*0.09</f>
        <v>0</v>
      </c>
      <c r="CX71" s="11"/>
      <c r="CY71" s="11">
        <v>564.23609999999996</v>
      </c>
      <c r="CZ71" s="3"/>
      <c r="DA71" s="3"/>
      <c r="DB71" s="14">
        <f t="shared" ref="DB71:DB134" si="90">CZ71*$B$1</f>
        <v>0</v>
      </c>
      <c r="DC71" s="14">
        <f t="shared" ref="DC71:DC134" si="91">DA71*$B$1</f>
        <v>0</v>
      </c>
      <c r="DD71" s="57"/>
      <c r="DE71" s="57"/>
      <c r="DF71" s="11">
        <f t="shared" ref="DF71:DF134" si="92">DD71*0.09</f>
        <v>0</v>
      </c>
      <c r="DG71" s="14">
        <f t="shared" ref="DG71:DG134" si="93">DE71*0.09</f>
        <v>0</v>
      </c>
      <c r="DI71" s="11">
        <v>564.23609999999996</v>
      </c>
      <c r="DJ71" s="3"/>
      <c r="DK71" s="3"/>
      <c r="DL71" s="14">
        <f t="shared" ref="DL71:DL134" si="94">DJ71*$B$1</f>
        <v>0</v>
      </c>
      <c r="DM71" s="14">
        <f t="shared" ref="DM71:DM134" si="95">DK71*$B$1</f>
        <v>0</v>
      </c>
      <c r="DN71" s="57"/>
      <c r="DO71" s="57"/>
      <c r="DP71" s="11">
        <f t="shared" ref="DP71:DP134" si="96">DN71*0.09</f>
        <v>0</v>
      </c>
      <c r="DQ71" s="14">
        <f t="shared" ref="DQ71:DQ134" si="97">DO71*0.09</f>
        <v>0</v>
      </c>
      <c r="DR71" s="10"/>
      <c r="EW71" s="13"/>
      <c r="EX71" s="13"/>
      <c r="EY71" s="13"/>
      <c r="EZ71" s="13"/>
      <c r="FA71" s="13"/>
      <c r="FB71" s="13"/>
      <c r="FC71" s="13"/>
      <c r="FD71" s="13"/>
      <c r="FE71" s="13"/>
      <c r="FF71" s="13"/>
    </row>
    <row r="72" spans="1:162">
      <c r="A72" s="11">
        <f t="shared" si="49"/>
        <v>0</v>
      </c>
      <c r="B72" s="11"/>
      <c r="C72" s="11">
        <v>505.5147</v>
      </c>
      <c r="D72" s="3"/>
      <c r="E72" s="3"/>
      <c r="F72" s="14">
        <f t="shared" si="50"/>
        <v>0</v>
      </c>
      <c r="G72" s="14">
        <f t="shared" si="51"/>
        <v>0</v>
      </c>
      <c r="H72" s="1"/>
      <c r="I72" s="1"/>
      <c r="J72" s="11">
        <f t="shared" si="52"/>
        <v>0</v>
      </c>
      <c r="K72" s="14">
        <f t="shared" si="53"/>
        <v>0</v>
      </c>
      <c r="L72" s="11"/>
      <c r="M72" s="11">
        <v>505.5147</v>
      </c>
      <c r="N72" s="3"/>
      <c r="O72" s="3"/>
      <c r="P72" s="14">
        <f t="shared" si="54"/>
        <v>0</v>
      </c>
      <c r="Q72" s="14">
        <f t="shared" si="55"/>
        <v>0</v>
      </c>
      <c r="R72" s="1"/>
      <c r="S72" s="1"/>
      <c r="T72" s="11">
        <f t="shared" si="56"/>
        <v>0</v>
      </c>
      <c r="U72" s="14">
        <f t="shared" si="57"/>
        <v>0</v>
      </c>
      <c r="V72" s="14"/>
      <c r="W72" s="11">
        <v>505.5147</v>
      </c>
      <c r="X72" s="3"/>
      <c r="Y72" s="3"/>
      <c r="Z72" s="14">
        <f t="shared" si="58"/>
        <v>0</v>
      </c>
      <c r="AA72" s="14">
        <f t="shared" si="59"/>
        <v>0</v>
      </c>
      <c r="AB72" s="1"/>
      <c r="AC72" s="1"/>
      <c r="AD72" s="11">
        <f t="shared" si="60"/>
        <v>0</v>
      </c>
      <c r="AE72" s="14">
        <f t="shared" si="61"/>
        <v>0</v>
      </c>
      <c r="AF72" s="11"/>
      <c r="AG72" s="11">
        <v>505.5147</v>
      </c>
      <c r="AH72" s="3"/>
      <c r="AI72" s="3"/>
      <c r="AJ72" s="14">
        <f t="shared" si="62"/>
        <v>0</v>
      </c>
      <c r="AK72" s="14">
        <f t="shared" si="63"/>
        <v>0</v>
      </c>
      <c r="AL72" s="57"/>
      <c r="AM72" s="57"/>
      <c r="AN72" s="11">
        <f t="shared" si="64"/>
        <v>0</v>
      </c>
      <c r="AO72" s="14">
        <f t="shared" si="65"/>
        <v>0</v>
      </c>
      <c r="AP72" s="11"/>
      <c r="AQ72" s="11">
        <v>505.5147</v>
      </c>
      <c r="AR72" s="3"/>
      <c r="AS72" s="3"/>
      <c r="AT72" s="14">
        <f t="shared" si="66"/>
        <v>0</v>
      </c>
      <c r="AU72" s="14">
        <f t="shared" si="67"/>
        <v>0</v>
      </c>
      <c r="AV72" s="57"/>
      <c r="AW72" s="57"/>
      <c r="AX72" s="14">
        <f t="shared" si="68"/>
        <v>0</v>
      </c>
      <c r="AY72" s="14">
        <f t="shared" si="69"/>
        <v>0</v>
      </c>
      <c r="AZ72" s="11"/>
      <c r="BA72" s="11">
        <v>505.5147</v>
      </c>
      <c r="BB72" s="3"/>
      <c r="BC72" s="3"/>
      <c r="BD72" s="14">
        <f t="shared" si="70"/>
        <v>0</v>
      </c>
      <c r="BE72" s="14">
        <f t="shared" si="71"/>
        <v>0</v>
      </c>
      <c r="BF72" s="57"/>
      <c r="BG72" s="57"/>
      <c r="BH72" s="11">
        <f t="shared" si="72"/>
        <v>0</v>
      </c>
      <c r="BI72" s="14">
        <f t="shared" si="73"/>
        <v>0</v>
      </c>
      <c r="BJ72" s="11"/>
      <c r="BK72" s="11">
        <v>505.5147</v>
      </c>
      <c r="BL72" s="3"/>
      <c r="BM72" s="3"/>
      <c r="BN72" s="14">
        <f t="shared" si="74"/>
        <v>0</v>
      </c>
      <c r="BO72" s="14">
        <f t="shared" si="75"/>
        <v>0</v>
      </c>
      <c r="BP72" s="57"/>
      <c r="BQ72" s="57"/>
      <c r="BR72" s="11">
        <f t="shared" si="76"/>
        <v>0</v>
      </c>
      <c r="BS72" s="14">
        <f t="shared" si="77"/>
        <v>0</v>
      </c>
      <c r="BT72" s="11"/>
      <c r="BU72" s="11">
        <v>505.5147</v>
      </c>
      <c r="BV72" s="3"/>
      <c r="BW72" s="3"/>
      <c r="BX72" s="14">
        <f t="shared" si="78"/>
        <v>0</v>
      </c>
      <c r="BY72" s="14">
        <f t="shared" si="79"/>
        <v>0</v>
      </c>
      <c r="BZ72" s="57"/>
      <c r="CA72" s="57"/>
      <c r="CB72" s="11">
        <f t="shared" si="80"/>
        <v>0</v>
      </c>
      <c r="CC72" s="14">
        <f t="shared" si="81"/>
        <v>0</v>
      </c>
      <c r="CE72" s="11">
        <v>505.5147</v>
      </c>
      <c r="CF72" s="3"/>
      <c r="CG72" s="3"/>
      <c r="CH72" s="14">
        <f t="shared" si="82"/>
        <v>0</v>
      </c>
      <c r="CI72" s="14">
        <f t="shared" si="83"/>
        <v>0</v>
      </c>
      <c r="CJ72" s="57"/>
      <c r="CK72" s="57"/>
      <c r="CL72" s="11">
        <f t="shared" si="84"/>
        <v>0</v>
      </c>
      <c r="CM72" s="14">
        <f t="shared" si="85"/>
        <v>0</v>
      </c>
      <c r="CO72" s="11">
        <v>505.5147</v>
      </c>
      <c r="CP72" s="3"/>
      <c r="CQ72" s="3"/>
      <c r="CR72" s="14">
        <f t="shared" si="86"/>
        <v>0</v>
      </c>
      <c r="CS72" s="14">
        <f t="shared" si="87"/>
        <v>0</v>
      </c>
      <c r="CT72" s="57"/>
      <c r="CU72" s="57"/>
      <c r="CV72" s="11">
        <f t="shared" si="88"/>
        <v>0</v>
      </c>
      <c r="CW72" s="14">
        <f t="shared" si="89"/>
        <v>0</v>
      </c>
      <c r="CX72" s="11"/>
      <c r="CY72" s="11">
        <v>505.5147</v>
      </c>
      <c r="CZ72" s="3"/>
      <c r="DA72" s="3"/>
      <c r="DB72" s="14">
        <f t="shared" si="90"/>
        <v>0</v>
      </c>
      <c r="DC72" s="14">
        <f t="shared" si="91"/>
        <v>0</v>
      </c>
      <c r="DD72" s="57"/>
      <c r="DE72" s="57"/>
      <c r="DF72" s="11">
        <f t="shared" si="92"/>
        <v>0</v>
      </c>
      <c r="DG72" s="14">
        <f t="shared" si="93"/>
        <v>0</v>
      </c>
      <c r="DI72" s="11">
        <v>505.5147</v>
      </c>
      <c r="DJ72" s="3"/>
      <c r="DK72" s="3"/>
      <c r="DL72" s="14">
        <f t="shared" si="94"/>
        <v>0</v>
      </c>
      <c r="DM72" s="14">
        <f t="shared" si="95"/>
        <v>0</v>
      </c>
      <c r="DN72" s="57"/>
      <c r="DO72" s="57"/>
      <c r="DP72" s="11">
        <f t="shared" si="96"/>
        <v>0</v>
      </c>
      <c r="DQ72" s="14">
        <f t="shared" si="97"/>
        <v>0</v>
      </c>
      <c r="DR72" s="10"/>
      <c r="EW72" s="13"/>
      <c r="EX72" s="13"/>
      <c r="EY72" s="13"/>
      <c r="EZ72" s="13"/>
      <c r="FA72" s="13"/>
      <c r="FB72" s="13"/>
      <c r="FC72" s="13"/>
      <c r="FD72" s="13"/>
      <c r="FE72" s="13"/>
      <c r="FF72" s="13"/>
    </row>
    <row r="73" spans="1:162" ht="16.5" customHeight="1">
      <c r="A73" s="11">
        <f t="shared" si="49"/>
        <v>1</v>
      </c>
      <c r="B73" s="11"/>
      <c r="C73" s="11">
        <v>444.5043</v>
      </c>
      <c r="D73" s="3"/>
      <c r="E73" s="3"/>
      <c r="F73" s="14">
        <f t="shared" si="50"/>
        <v>0</v>
      </c>
      <c r="G73" s="14">
        <f t="shared" si="51"/>
        <v>0</v>
      </c>
      <c r="H73" s="1"/>
      <c r="I73" s="1"/>
      <c r="J73" s="11">
        <f t="shared" si="52"/>
        <v>0</v>
      </c>
      <c r="K73" s="14">
        <f t="shared" si="53"/>
        <v>0</v>
      </c>
      <c r="L73" s="11"/>
      <c r="M73" s="11">
        <v>444.5043</v>
      </c>
      <c r="N73" s="3"/>
      <c r="O73" s="3"/>
      <c r="P73" s="14">
        <f t="shared" si="54"/>
        <v>0</v>
      </c>
      <c r="Q73" s="14">
        <f t="shared" si="55"/>
        <v>0</v>
      </c>
      <c r="R73" s="1"/>
      <c r="S73" s="1"/>
      <c r="T73" s="11">
        <f t="shared" si="56"/>
        <v>0</v>
      </c>
      <c r="U73" s="14">
        <f t="shared" si="57"/>
        <v>0</v>
      </c>
      <c r="V73" s="14"/>
      <c r="W73" s="11">
        <v>444.5043</v>
      </c>
      <c r="X73" s="3"/>
      <c r="Y73" s="3"/>
      <c r="Z73" s="14">
        <f t="shared" si="58"/>
        <v>0</v>
      </c>
      <c r="AA73" s="14">
        <f t="shared" si="59"/>
        <v>0</v>
      </c>
      <c r="AB73" s="1"/>
      <c r="AC73" s="1"/>
      <c r="AD73" s="11">
        <f t="shared" si="60"/>
        <v>0</v>
      </c>
      <c r="AE73" s="14">
        <f t="shared" si="61"/>
        <v>0</v>
      </c>
      <c r="AF73" s="11"/>
      <c r="AG73" s="11">
        <v>444.5043</v>
      </c>
      <c r="AH73" s="3"/>
      <c r="AI73" s="3"/>
      <c r="AJ73" s="14">
        <f t="shared" si="62"/>
        <v>0</v>
      </c>
      <c r="AK73" s="14">
        <f t="shared" si="63"/>
        <v>0</v>
      </c>
      <c r="AL73" s="57"/>
      <c r="AM73" s="57"/>
      <c r="AN73" s="11">
        <f t="shared" si="64"/>
        <v>0</v>
      </c>
      <c r="AO73" s="14">
        <f t="shared" si="65"/>
        <v>0</v>
      </c>
      <c r="AP73" s="11"/>
      <c r="AQ73" s="11">
        <v>444.5043</v>
      </c>
      <c r="AR73" s="3"/>
      <c r="AS73" s="3"/>
      <c r="AT73" s="14">
        <f t="shared" si="66"/>
        <v>0</v>
      </c>
      <c r="AU73" s="14">
        <f t="shared" si="67"/>
        <v>0</v>
      </c>
      <c r="AV73" s="57"/>
      <c r="AW73" s="57"/>
      <c r="AX73" s="14">
        <f t="shared" si="68"/>
        <v>0</v>
      </c>
      <c r="AY73" s="14">
        <f t="shared" si="69"/>
        <v>0</v>
      </c>
      <c r="AZ73" s="11"/>
      <c r="BA73" s="11">
        <v>444.5043</v>
      </c>
      <c r="BB73" s="3"/>
      <c r="BC73" s="3"/>
      <c r="BD73" s="14">
        <f t="shared" si="70"/>
        <v>0</v>
      </c>
      <c r="BE73" s="14">
        <f t="shared" si="71"/>
        <v>0</v>
      </c>
      <c r="BF73" s="57"/>
      <c r="BG73" s="57"/>
      <c r="BH73" s="11">
        <f t="shared" si="72"/>
        <v>0</v>
      </c>
      <c r="BI73" s="14">
        <f t="shared" si="73"/>
        <v>0</v>
      </c>
      <c r="BJ73" s="11"/>
      <c r="BK73" s="11">
        <v>444.5043</v>
      </c>
      <c r="BL73" s="3"/>
      <c r="BM73" s="3"/>
      <c r="BN73" s="14">
        <f t="shared" si="74"/>
        <v>0</v>
      </c>
      <c r="BO73" s="14">
        <f t="shared" si="75"/>
        <v>0</v>
      </c>
      <c r="BP73" s="57"/>
      <c r="BQ73" s="57"/>
      <c r="BR73" s="11">
        <f t="shared" si="76"/>
        <v>0</v>
      </c>
      <c r="BS73" s="14">
        <f t="shared" si="77"/>
        <v>0</v>
      </c>
      <c r="BT73" s="11"/>
      <c r="BU73" s="11">
        <v>444.5043</v>
      </c>
      <c r="BV73" s="3"/>
      <c r="BW73" s="3"/>
      <c r="BX73" s="14">
        <f t="shared" si="78"/>
        <v>0</v>
      </c>
      <c r="BY73" s="14">
        <f t="shared" si="79"/>
        <v>0</v>
      </c>
      <c r="BZ73" s="57"/>
      <c r="CA73" s="57"/>
      <c r="CB73" s="11">
        <f t="shared" si="80"/>
        <v>0</v>
      </c>
      <c r="CC73" s="14">
        <f t="shared" si="81"/>
        <v>0</v>
      </c>
      <c r="CE73" s="11">
        <v>444.5043</v>
      </c>
      <c r="CF73" s="3"/>
      <c r="CG73" s="3"/>
      <c r="CH73" s="14">
        <f t="shared" si="82"/>
        <v>0</v>
      </c>
      <c r="CI73" s="14">
        <f t="shared" si="83"/>
        <v>0</v>
      </c>
      <c r="CJ73" s="57"/>
      <c r="CK73" s="57"/>
      <c r="CL73" s="11">
        <f t="shared" si="84"/>
        <v>0</v>
      </c>
      <c r="CM73" s="14">
        <f t="shared" si="85"/>
        <v>0</v>
      </c>
      <c r="CO73" s="11">
        <v>444.5043</v>
      </c>
      <c r="CP73" s="3"/>
      <c r="CQ73" s="3"/>
      <c r="CR73" s="14">
        <f t="shared" si="86"/>
        <v>0</v>
      </c>
      <c r="CS73" s="14">
        <f t="shared" si="87"/>
        <v>0</v>
      </c>
      <c r="CT73" s="57"/>
      <c r="CU73" s="57"/>
      <c r="CV73" s="11">
        <f t="shared" si="88"/>
        <v>0</v>
      </c>
      <c r="CW73" s="14">
        <f t="shared" si="89"/>
        <v>0</v>
      </c>
      <c r="CX73" s="11"/>
      <c r="CY73" s="11">
        <v>444.5043</v>
      </c>
      <c r="CZ73" s="3"/>
      <c r="DA73" s="3"/>
      <c r="DB73" s="14">
        <f t="shared" si="90"/>
        <v>0</v>
      </c>
      <c r="DC73" s="14">
        <f t="shared" si="91"/>
        <v>0</v>
      </c>
      <c r="DD73" s="57"/>
      <c r="DE73" s="57"/>
      <c r="DF73" s="11">
        <f t="shared" si="92"/>
        <v>0</v>
      </c>
      <c r="DG73" s="14">
        <f t="shared" si="93"/>
        <v>0</v>
      </c>
      <c r="DI73" s="11">
        <v>444.5043</v>
      </c>
      <c r="DJ73" s="3"/>
      <c r="DK73" s="3"/>
      <c r="DL73" s="14">
        <f t="shared" si="94"/>
        <v>0</v>
      </c>
      <c r="DM73" s="14">
        <f t="shared" si="95"/>
        <v>0</v>
      </c>
      <c r="DN73" s="57"/>
      <c r="DO73" s="57"/>
      <c r="DP73" s="11">
        <f t="shared" si="96"/>
        <v>0</v>
      </c>
      <c r="DQ73" s="14">
        <f t="shared" si="97"/>
        <v>0</v>
      </c>
      <c r="DR73" s="10"/>
      <c r="EW73" s="13"/>
      <c r="EX73" s="13"/>
      <c r="EY73" s="13"/>
      <c r="EZ73" s="13"/>
      <c r="FA73" s="13"/>
      <c r="FB73" s="13"/>
      <c r="FC73" s="13"/>
      <c r="FD73" s="13"/>
      <c r="FE73" s="13"/>
      <c r="FF73" s="13"/>
    </row>
    <row r="74" spans="1:162">
      <c r="A74" s="11">
        <f t="shared" si="49"/>
        <v>0</v>
      </c>
      <c r="B74" s="11"/>
      <c r="C74" s="11">
        <v>397.99529999999999</v>
      </c>
      <c r="D74" s="3"/>
      <c r="E74" s="3"/>
      <c r="F74" s="14">
        <f t="shared" si="50"/>
        <v>0</v>
      </c>
      <c r="G74" s="14">
        <f t="shared" si="51"/>
        <v>0</v>
      </c>
      <c r="H74" s="1"/>
      <c r="I74" s="1"/>
      <c r="J74" s="11">
        <f t="shared" si="52"/>
        <v>0</v>
      </c>
      <c r="K74" s="14">
        <f t="shared" si="53"/>
        <v>0</v>
      </c>
      <c r="L74" s="11"/>
      <c r="M74" s="11">
        <v>397.99529999999999</v>
      </c>
      <c r="N74" s="3"/>
      <c r="O74" s="3"/>
      <c r="P74" s="14">
        <f t="shared" si="54"/>
        <v>0</v>
      </c>
      <c r="Q74" s="14">
        <f t="shared" si="55"/>
        <v>0</v>
      </c>
      <c r="R74" s="1"/>
      <c r="S74" s="1"/>
      <c r="T74" s="11">
        <f t="shared" si="56"/>
        <v>0</v>
      </c>
      <c r="U74" s="14">
        <f t="shared" si="57"/>
        <v>0</v>
      </c>
      <c r="V74" s="14"/>
      <c r="W74" s="11">
        <v>397.99529999999999</v>
      </c>
      <c r="X74" s="3"/>
      <c r="Y74" s="3"/>
      <c r="Z74" s="14">
        <f t="shared" si="58"/>
        <v>0</v>
      </c>
      <c r="AA74" s="14">
        <f t="shared" si="59"/>
        <v>0</v>
      </c>
      <c r="AB74" s="1"/>
      <c r="AC74" s="1"/>
      <c r="AD74" s="11">
        <f t="shared" si="60"/>
        <v>0</v>
      </c>
      <c r="AE74" s="14">
        <f t="shared" si="61"/>
        <v>0</v>
      </c>
      <c r="AF74" s="11"/>
      <c r="AG74" s="11">
        <v>397.99529999999999</v>
      </c>
      <c r="AH74" s="3"/>
      <c r="AI74" s="3"/>
      <c r="AJ74" s="14">
        <f t="shared" si="62"/>
        <v>0</v>
      </c>
      <c r="AK74" s="14">
        <f t="shared" si="63"/>
        <v>0</v>
      </c>
      <c r="AL74" s="57"/>
      <c r="AM74" s="57"/>
      <c r="AN74" s="11">
        <f t="shared" si="64"/>
        <v>0</v>
      </c>
      <c r="AO74" s="14">
        <f t="shared" si="65"/>
        <v>0</v>
      </c>
      <c r="AP74" s="11"/>
      <c r="AQ74" s="11">
        <v>397.99529999999999</v>
      </c>
      <c r="AR74" s="3"/>
      <c r="AS74" s="3"/>
      <c r="AT74" s="14">
        <f t="shared" si="66"/>
        <v>0</v>
      </c>
      <c r="AU74" s="14">
        <f t="shared" si="67"/>
        <v>0</v>
      </c>
      <c r="AV74" s="57"/>
      <c r="AW74" s="57"/>
      <c r="AX74" s="14">
        <f t="shared" si="68"/>
        <v>0</v>
      </c>
      <c r="AY74" s="14">
        <f t="shared" si="69"/>
        <v>0</v>
      </c>
      <c r="AZ74" s="11"/>
      <c r="BA74" s="11">
        <v>397.99529999999999</v>
      </c>
      <c r="BB74" s="3"/>
      <c r="BC74" s="3"/>
      <c r="BD74" s="14">
        <f t="shared" si="70"/>
        <v>0</v>
      </c>
      <c r="BE74" s="14">
        <f t="shared" si="71"/>
        <v>0</v>
      </c>
      <c r="BF74" s="57"/>
      <c r="BG74" s="57"/>
      <c r="BH74" s="11">
        <f t="shared" si="72"/>
        <v>0</v>
      </c>
      <c r="BI74" s="14">
        <f t="shared" si="73"/>
        <v>0</v>
      </c>
      <c r="BJ74" s="11"/>
      <c r="BK74" s="11">
        <v>397.99529999999999</v>
      </c>
      <c r="BL74" s="3"/>
      <c r="BM74" s="3"/>
      <c r="BN74" s="14">
        <f t="shared" si="74"/>
        <v>0</v>
      </c>
      <c r="BO74" s="14">
        <f t="shared" si="75"/>
        <v>0</v>
      </c>
      <c r="BP74" s="57"/>
      <c r="BQ74" s="57"/>
      <c r="BR74" s="11">
        <f t="shared" si="76"/>
        <v>0</v>
      </c>
      <c r="BS74" s="14">
        <f t="shared" si="77"/>
        <v>0</v>
      </c>
      <c r="BT74" s="11"/>
      <c r="BU74" s="11">
        <v>397.99529999999999</v>
      </c>
      <c r="BV74" s="3"/>
      <c r="BW74" s="3"/>
      <c r="BX74" s="14">
        <f t="shared" si="78"/>
        <v>0</v>
      </c>
      <c r="BY74" s="14">
        <f t="shared" si="79"/>
        <v>0</v>
      </c>
      <c r="BZ74" s="57"/>
      <c r="CA74" s="57"/>
      <c r="CB74" s="11">
        <f t="shared" si="80"/>
        <v>0</v>
      </c>
      <c r="CC74" s="14">
        <f t="shared" si="81"/>
        <v>0</v>
      </c>
      <c r="CE74" s="11">
        <v>397.99529999999999</v>
      </c>
      <c r="CF74" s="3"/>
      <c r="CG74" s="3"/>
      <c r="CH74" s="14">
        <f t="shared" si="82"/>
        <v>0</v>
      </c>
      <c r="CI74" s="14">
        <f t="shared" si="83"/>
        <v>0</v>
      </c>
      <c r="CJ74" s="57"/>
      <c r="CK74" s="57"/>
      <c r="CL74" s="11">
        <f t="shared" si="84"/>
        <v>0</v>
      </c>
      <c r="CM74" s="14">
        <f t="shared" si="85"/>
        <v>0</v>
      </c>
      <c r="CO74" s="11">
        <v>397.99529999999999</v>
      </c>
      <c r="CP74" s="3"/>
      <c r="CQ74" s="3"/>
      <c r="CR74" s="14">
        <f t="shared" si="86"/>
        <v>0</v>
      </c>
      <c r="CS74" s="14">
        <f t="shared" si="87"/>
        <v>0</v>
      </c>
      <c r="CT74" s="57"/>
      <c r="CU74" s="57"/>
      <c r="CV74" s="11">
        <f t="shared" si="88"/>
        <v>0</v>
      </c>
      <c r="CW74" s="14">
        <f t="shared" si="89"/>
        <v>0</v>
      </c>
      <c r="CX74" s="11"/>
      <c r="CY74" s="11">
        <v>397.99529999999999</v>
      </c>
      <c r="CZ74" s="3"/>
      <c r="DA74" s="3"/>
      <c r="DB74" s="14">
        <f t="shared" si="90"/>
        <v>0</v>
      </c>
      <c r="DC74" s="14">
        <f t="shared" si="91"/>
        <v>0</v>
      </c>
      <c r="DD74" s="57"/>
      <c r="DE74" s="57"/>
      <c r="DF74" s="11">
        <f t="shared" si="92"/>
        <v>0</v>
      </c>
      <c r="DG74" s="14">
        <f t="shared" si="93"/>
        <v>0</v>
      </c>
      <c r="DI74" s="11">
        <v>397.99529999999999</v>
      </c>
      <c r="DJ74" s="3"/>
      <c r="DK74" s="3"/>
      <c r="DL74" s="14">
        <f t="shared" si="94"/>
        <v>0</v>
      </c>
      <c r="DM74" s="14">
        <f t="shared" si="95"/>
        <v>0</v>
      </c>
      <c r="DN74" s="57"/>
      <c r="DO74" s="57"/>
      <c r="DP74" s="11">
        <f t="shared" si="96"/>
        <v>0</v>
      </c>
      <c r="DQ74" s="14">
        <f t="shared" si="97"/>
        <v>0</v>
      </c>
      <c r="DR74" s="10"/>
      <c r="EW74" s="13"/>
      <c r="EX74" s="13"/>
      <c r="EY74" s="13"/>
      <c r="EZ74" s="13"/>
      <c r="FA74" s="13"/>
      <c r="FB74" s="13"/>
      <c r="FC74" s="13"/>
      <c r="FD74" s="13"/>
      <c r="FE74" s="13"/>
      <c r="FF74" s="13"/>
    </row>
    <row r="75" spans="1:162" ht="16.5" customHeight="1">
      <c r="A75" s="11">
        <f t="shared" si="49"/>
        <v>1</v>
      </c>
      <c r="B75" s="11"/>
      <c r="C75" s="11">
        <v>357.52120000000002</v>
      </c>
      <c r="D75" s="3"/>
      <c r="E75" s="3"/>
      <c r="F75" s="14">
        <f t="shared" si="50"/>
        <v>0</v>
      </c>
      <c r="G75" s="14">
        <f t="shared" si="51"/>
        <v>0</v>
      </c>
      <c r="H75" s="1"/>
      <c r="I75" s="1"/>
      <c r="J75" s="11">
        <f t="shared" si="52"/>
        <v>0</v>
      </c>
      <c r="K75" s="14">
        <f t="shared" si="53"/>
        <v>0</v>
      </c>
      <c r="L75" s="11"/>
      <c r="M75" s="11">
        <v>357.52120000000002</v>
      </c>
      <c r="N75" s="3"/>
      <c r="O75" s="3"/>
      <c r="P75" s="14">
        <f t="shared" si="54"/>
        <v>0</v>
      </c>
      <c r="Q75" s="14">
        <f t="shared" si="55"/>
        <v>0</v>
      </c>
      <c r="R75" s="1"/>
      <c r="S75" s="1"/>
      <c r="T75" s="11">
        <f t="shared" si="56"/>
        <v>0</v>
      </c>
      <c r="U75" s="14">
        <f t="shared" si="57"/>
        <v>0</v>
      </c>
      <c r="V75" s="14"/>
      <c r="W75" s="11">
        <v>357.52120000000002</v>
      </c>
      <c r="X75" s="3"/>
      <c r="Y75" s="3"/>
      <c r="Z75" s="14">
        <f t="shared" si="58"/>
        <v>0</v>
      </c>
      <c r="AA75" s="14">
        <f t="shared" si="59"/>
        <v>0</v>
      </c>
      <c r="AB75" s="1"/>
      <c r="AC75" s="1"/>
      <c r="AD75" s="11">
        <f t="shared" si="60"/>
        <v>0</v>
      </c>
      <c r="AE75" s="14">
        <f t="shared" si="61"/>
        <v>0</v>
      </c>
      <c r="AF75" s="11"/>
      <c r="AG75" s="11">
        <v>357.52120000000002</v>
      </c>
      <c r="AH75" s="3"/>
      <c r="AI75" s="3"/>
      <c r="AJ75" s="14">
        <f t="shared" si="62"/>
        <v>0</v>
      </c>
      <c r="AK75" s="14">
        <f t="shared" si="63"/>
        <v>0</v>
      </c>
      <c r="AL75" s="57"/>
      <c r="AM75" s="57"/>
      <c r="AN75" s="11">
        <f t="shared" si="64"/>
        <v>0</v>
      </c>
      <c r="AO75" s="14">
        <f t="shared" si="65"/>
        <v>0</v>
      </c>
      <c r="AP75" s="11"/>
      <c r="AQ75" s="11">
        <v>357.52120000000002</v>
      </c>
      <c r="AR75" s="3"/>
      <c r="AS75" s="3"/>
      <c r="AT75" s="14">
        <f t="shared" si="66"/>
        <v>0</v>
      </c>
      <c r="AU75" s="14">
        <f t="shared" si="67"/>
        <v>0</v>
      </c>
      <c r="AV75" s="57"/>
      <c r="AW75" s="57"/>
      <c r="AX75" s="14">
        <f t="shared" si="68"/>
        <v>0</v>
      </c>
      <c r="AY75" s="14">
        <f t="shared" si="69"/>
        <v>0</v>
      </c>
      <c r="AZ75" s="11"/>
      <c r="BA75" s="11">
        <v>357.52120000000002</v>
      </c>
      <c r="BB75" s="3"/>
      <c r="BC75" s="3"/>
      <c r="BD75" s="14">
        <f t="shared" si="70"/>
        <v>0</v>
      </c>
      <c r="BE75" s="14">
        <f t="shared" si="71"/>
        <v>0</v>
      </c>
      <c r="BF75" s="57"/>
      <c r="BG75" s="57"/>
      <c r="BH75" s="11">
        <f t="shared" si="72"/>
        <v>0</v>
      </c>
      <c r="BI75" s="14">
        <f t="shared" si="73"/>
        <v>0</v>
      </c>
      <c r="BJ75" s="11"/>
      <c r="BK75" s="11">
        <v>357.52120000000002</v>
      </c>
      <c r="BL75" s="3"/>
      <c r="BM75" s="3"/>
      <c r="BN75" s="14">
        <f t="shared" si="74"/>
        <v>0</v>
      </c>
      <c r="BO75" s="14">
        <f t="shared" si="75"/>
        <v>0</v>
      </c>
      <c r="BP75" s="57"/>
      <c r="BQ75" s="57"/>
      <c r="BR75" s="11">
        <f t="shared" si="76"/>
        <v>0</v>
      </c>
      <c r="BS75" s="14">
        <f t="shared" si="77"/>
        <v>0</v>
      </c>
      <c r="BT75" s="11"/>
      <c r="BU75" s="11">
        <v>357.52120000000002</v>
      </c>
      <c r="BV75" s="3"/>
      <c r="BW75" s="3"/>
      <c r="BX75" s="14">
        <f t="shared" si="78"/>
        <v>0</v>
      </c>
      <c r="BY75" s="14">
        <f t="shared" si="79"/>
        <v>0</v>
      </c>
      <c r="BZ75" s="57"/>
      <c r="CA75" s="57"/>
      <c r="CB75" s="11">
        <f t="shared" si="80"/>
        <v>0</v>
      </c>
      <c r="CC75" s="14">
        <f t="shared" si="81"/>
        <v>0</v>
      </c>
      <c r="CE75" s="11">
        <v>357.52120000000002</v>
      </c>
      <c r="CF75" s="3"/>
      <c r="CG75" s="3"/>
      <c r="CH75" s="14">
        <f t="shared" si="82"/>
        <v>0</v>
      </c>
      <c r="CI75" s="14">
        <f t="shared" si="83"/>
        <v>0</v>
      </c>
      <c r="CJ75" s="57"/>
      <c r="CK75" s="57"/>
      <c r="CL75" s="11">
        <f t="shared" si="84"/>
        <v>0</v>
      </c>
      <c r="CM75" s="14">
        <f t="shared" si="85"/>
        <v>0</v>
      </c>
      <c r="CO75" s="11">
        <v>357.52120000000002</v>
      </c>
      <c r="CP75" s="3"/>
      <c r="CQ75" s="3"/>
      <c r="CR75" s="14">
        <f t="shared" si="86"/>
        <v>0</v>
      </c>
      <c r="CS75" s="14">
        <f t="shared" si="87"/>
        <v>0</v>
      </c>
      <c r="CT75" s="57"/>
      <c r="CU75" s="57"/>
      <c r="CV75" s="11">
        <f t="shared" si="88"/>
        <v>0</v>
      </c>
      <c r="CW75" s="14">
        <f t="shared" si="89"/>
        <v>0</v>
      </c>
      <c r="CX75" s="11"/>
      <c r="CY75" s="11">
        <v>357.52120000000002</v>
      </c>
      <c r="CZ75" s="3"/>
      <c r="DA75" s="3"/>
      <c r="DB75" s="14">
        <f t="shared" si="90"/>
        <v>0</v>
      </c>
      <c r="DC75" s="14">
        <f t="shared" si="91"/>
        <v>0</v>
      </c>
      <c r="DD75" s="57"/>
      <c r="DE75" s="57"/>
      <c r="DF75" s="11">
        <f t="shared" si="92"/>
        <v>0</v>
      </c>
      <c r="DG75" s="14">
        <f t="shared" si="93"/>
        <v>0</v>
      </c>
      <c r="DI75" s="11">
        <v>357.52120000000002</v>
      </c>
      <c r="DJ75" s="3"/>
      <c r="DK75" s="3"/>
      <c r="DL75" s="14">
        <f t="shared" si="94"/>
        <v>0</v>
      </c>
      <c r="DM75" s="14">
        <f t="shared" si="95"/>
        <v>0</v>
      </c>
      <c r="DN75" s="57"/>
      <c r="DO75" s="57"/>
      <c r="DP75" s="11">
        <f t="shared" si="96"/>
        <v>0</v>
      </c>
      <c r="DQ75" s="14">
        <f t="shared" si="97"/>
        <v>0</v>
      </c>
      <c r="DR75" s="10"/>
      <c r="EW75" s="13"/>
      <c r="EX75" s="13"/>
      <c r="EY75" s="13"/>
      <c r="EZ75" s="13"/>
      <c r="FA75" s="13"/>
      <c r="FB75" s="13"/>
      <c r="FC75" s="13"/>
      <c r="FD75" s="13"/>
      <c r="FE75" s="13"/>
      <c r="FF75" s="13"/>
    </row>
    <row r="76" spans="1:162">
      <c r="A76" s="11">
        <f t="shared" si="49"/>
        <v>0</v>
      </c>
      <c r="B76" s="11"/>
      <c r="C76" s="11">
        <v>315.50479999999999</v>
      </c>
      <c r="D76" s="3"/>
      <c r="E76" s="3"/>
      <c r="F76" s="14">
        <f t="shared" si="50"/>
        <v>0</v>
      </c>
      <c r="G76" s="14">
        <f t="shared" si="51"/>
        <v>0</v>
      </c>
      <c r="H76" s="1"/>
      <c r="I76" s="1"/>
      <c r="J76" s="11">
        <f t="shared" si="52"/>
        <v>0</v>
      </c>
      <c r="K76" s="14">
        <f t="shared" si="53"/>
        <v>0</v>
      </c>
      <c r="L76" s="11"/>
      <c r="M76" s="11">
        <v>315.50479999999999</v>
      </c>
      <c r="N76" s="3"/>
      <c r="O76" s="3"/>
      <c r="P76" s="14">
        <f t="shared" si="54"/>
        <v>0</v>
      </c>
      <c r="Q76" s="14">
        <f t="shared" si="55"/>
        <v>0</v>
      </c>
      <c r="R76" s="1"/>
      <c r="S76" s="1"/>
      <c r="T76" s="11">
        <f t="shared" si="56"/>
        <v>0</v>
      </c>
      <c r="U76" s="14">
        <f t="shared" si="57"/>
        <v>0</v>
      </c>
      <c r="V76" s="14"/>
      <c r="W76" s="11">
        <v>315.50479999999999</v>
      </c>
      <c r="X76" s="3"/>
      <c r="Y76" s="3"/>
      <c r="Z76" s="14">
        <f t="shared" si="58"/>
        <v>0</v>
      </c>
      <c r="AA76" s="14">
        <f t="shared" si="59"/>
        <v>0</v>
      </c>
      <c r="AB76" s="1"/>
      <c r="AC76" s="1"/>
      <c r="AD76" s="11">
        <f t="shared" si="60"/>
        <v>0</v>
      </c>
      <c r="AE76" s="14">
        <f t="shared" si="61"/>
        <v>0</v>
      </c>
      <c r="AF76" s="11"/>
      <c r="AG76" s="11">
        <v>315.50479999999999</v>
      </c>
      <c r="AH76" s="3"/>
      <c r="AI76" s="3"/>
      <c r="AJ76" s="14">
        <f t="shared" si="62"/>
        <v>0</v>
      </c>
      <c r="AK76" s="14">
        <f t="shared" si="63"/>
        <v>0</v>
      </c>
      <c r="AL76" s="57"/>
      <c r="AM76" s="57"/>
      <c r="AN76" s="11">
        <f t="shared" si="64"/>
        <v>0</v>
      </c>
      <c r="AO76" s="14">
        <f t="shared" si="65"/>
        <v>0</v>
      </c>
      <c r="AP76" s="11"/>
      <c r="AQ76" s="11">
        <v>315.50479999999999</v>
      </c>
      <c r="AR76" s="3"/>
      <c r="AS76" s="3"/>
      <c r="AT76" s="14">
        <f t="shared" si="66"/>
        <v>0</v>
      </c>
      <c r="AU76" s="14">
        <f t="shared" si="67"/>
        <v>0</v>
      </c>
      <c r="AV76" s="57"/>
      <c r="AW76" s="57"/>
      <c r="AX76" s="14">
        <f t="shared" si="68"/>
        <v>0</v>
      </c>
      <c r="AY76" s="14">
        <f t="shared" si="69"/>
        <v>0</v>
      </c>
      <c r="AZ76" s="11"/>
      <c r="BA76" s="11">
        <v>315.50479999999999</v>
      </c>
      <c r="BB76" s="3"/>
      <c r="BC76" s="3"/>
      <c r="BD76" s="14">
        <f t="shared" si="70"/>
        <v>0</v>
      </c>
      <c r="BE76" s="14">
        <f t="shared" si="71"/>
        <v>0</v>
      </c>
      <c r="BF76" s="57"/>
      <c r="BG76" s="57"/>
      <c r="BH76" s="11">
        <f t="shared" si="72"/>
        <v>0</v>
      </c>
      <c r="BI76" s="14">
        <f t="shared" si="73"/>
        <v>0</v>
      </c>
      <c r="BJ76" s="11"/>
      <c r="BK76" s="11">
        <v>315.50479999999999</v>
      </c>
      <c r="BL76" s="3"/>
      <c r="BM76" s="3"/>
      <c r="BN76" s="14">
        <f t="shared" si="74"/>
        <v>0</v>
      </c>
      <c r="BO76" s="14">
        <f t="shared" si="75"/>
        <v>0</v>
      </c>
      <c r="BP76" s="57"/>
      <c r="BQ76" s="57"/>
      <c r="BR76" s="11">
        <f t="shared" si="76"/>
        <v>0</v>
      </c>
      <c r="BS76" s="14">
        <f t="shared" si="77"/>
        <v>0</v>
      </c>
      <c r="BT76" s="11"/>
      <c r="BU76" s="11">
        <v>315.50479999999999</v>
      </c>
      <c r="BV76" s="3"/>
      <c r="BW76" s="3"/>
      <c r="BX76" s="14">
        <f t="shared" si="78"/>
        <v>0</v>
      </c>
      <c r="BY76" s="14">
        <f t="shared" si="79"/>
        <v>0</v>
      </c>
      <c r="BZ76" s="57"/>
      <c r="CA76" s="57"/>
      <c r="CB76" s="11">
        <f t="shared" si="80"/>
        <v>0</v>
      </c>
      <c r="CC76" s="14">
        <f t="shared" si="81"/>
        <v>0</v>
      </c>
      <c r="CE76" s="11">
        <v>315.50479999999999</v>
      </c>
      <c r="CF76" s="3"/>
      <c r="CG76" s="3"/>
      <c r="CH76" s="14">
        <f t="shared" si="82"/>
        <v>0</v>
      </c>
      <c r="CI76" s="14">
        <f t="shared" si="83"/>
        <v>0</v>
      </c>
      <c r="CJ76" s="57"/>
      <c r="CK76" s="57"/>
      <c r="CL76" s="11">
        <f t="shared" si="84"/>
        <v>0</v>
      </c>
      <c r="CM76" s="14">
        <f t="shared" si="85"/>
        <v>0</v>
      </c>
      <c r="CO76" s="11">
        <v>315.50479999999999</v>
      </c>
      <c r="CP76" s="3"/>
      <c r="CQ76" s="3"/>
      <c r="CR76" s="14">
        <f t="shared" si="86"/>
        <v>0</v>
      </c>
      <c r="CS76" s="14">
        <f t="shared" si="87"/>
        <v>0</v>
      </c>
      <c r="CT76" s="57"/>
      <c r="CU76" s="57"/>
      <c r="CV76" s="11">
        <f t="shared" si="88"/>
        <v>0</v>
      </c>
      <c r="CW76" s="14">
        <f t="shared" si="89"/>
        <v>0</v>
      </c>
      <c r="CX76" s="11"/>
      <c r="CY76" s="11">
        <v>315.50479999999999</v>
      </c>
      <c r="CZ76" s="3"/>
      <c r="DA76" s="3"/>
      <c r="DB76" s="14">
        <f t="shared" si="90"/>
        <v>0</v>
      </c>
      <c r="DC76" s="14">
        <f t="shared" si="91"/>
        <v>0</v>
      </c>
      <c r="DD76" s="57"/>
      <c r="DE76" s="57"/>
      <c r="DF76" s="11">
        <f t="shared" si="92"/>
        <v>0</v>
      </c>
      <c r="DG76" s="14">
        <f t="shared" si="93"/>
        <v>0</v>
      </c>
      <c r="DI76" s="11">
        <v>315.50479999999999</v>
      </c>
      <c r="DJ76" s="3"/>
      <c r="DK76" s="3"/>
      <c r="DL76" s="14">
        <f t="shared" si="94"/>
        <v>0</v>
      </c>
      <c r="DM76" s="14">
        <f t="shared" si="95"/>
        <v>0</v>
      </c>
      <c r="DN76" s="57"/>
      <c r="DO76" s="57"/>
      <c r="DP76" s="11">
        <f t="shared" si="96"/>
        <v>0</v>
      </c>
      <c r="DQ76" s="14">
        <f t="shared" si="97"/>
        <v>0</v>
      </c>
      <c r="DR76" s="10"/>
      <c r="EW76" s="13"/>
      <c r="EX76" s="13"/>
      <c r="EY76" s="13"/>
      <c r="EZ76" s="13"/>
      <c r="FA76" s="13"/>
      <c r="FB76" s="13"/>
      <c r="FC76" s="13"/>
      <c r="FD76" s="13"/>
      <c r="FE76" s="13"/>
      <c r="FF76" s="13"/>
    </row>
    <row r="77" spans="1:162" ht="16.5" customHeight="1">
      <c r="A77" s="11">
        <f t="shared" si="49"/>
        <v>1</v>
      </c>
      <c r="B77" s="11"/>
      <c r="C77" s="11">
        <v>282.8664</v>
      </c>
      <c r="D77" s="3"/>
      <c r="E77" s="3"/>
      <c r="F77" s="14">
        <f t="shared" si="50"/>
        <v>0</v>
      </c>
      <c r="G77" s="14">
        <f t="shared" si="51"/>
        <v>0</v>
      </c>
      <c r="H77" s="1"/>
      <c r="I77" s="1"/>
      <c r="J77" s="11">
        <f t="shared" si="52"/>
        <v>0</v>
      </c>
      <c r="K77" s="14">
        <f t="shared" si="53"/>
        <v>0</v>
      </c>
      <c r="L77" s="11"/>
      <c r="M77" s="11">
        <v>282.8664</v>
      </c>
      <c r="N77" s="3"/>
      <c r="O77" s="3"/>
      <c r="P77" s="14">
        <f t="shared" si="54"/>
        <v>0</v>
      </c>
      <c r="Q77" s="14">
        <f t="shared" si="55"/>
        <v>0</v>
      </c>
      <c r="R77" s="1"/>
      <c r="S77" s="1"/>
      <c r="T77" s="11">
        <f t="shared" si="56"/>
        <v>0</v>
      </c>
      <c r="U77" s="14">
        <f t="shared" si="57"/>
        <v>0</v>
      </c>
      <c r="V77" s="14"/>
      <c r="W77" s="11">
        <v>282.8664</v>
      </c>
      <c r="X77" s="3"/>
      <c r="Y77" s="3"/>
      <c r="Z77" s="14">
        <f t="shared" si="58"/>
        <v>0</v>
      </c>
      <c r="AA77" s="14">
        <f t="shared" si="59"/>
        <v>0</v>
      </c>
      <c r="AB77" s="1"/>
      <c r="AC77" s="1"/>
      <c r="AD77" s="11">
        <f t="shared" si="60"/>
        <v>0</v>
      </c>
      <c r="AE77" s="14">
        <f t="shared" si="61"/>
        <v>0</v>
      </c>
      <c r="AF77" s="11"/>
      <c r="AG77" s="11">
        <v>282.8664</v>
      </c>
      <c r="AH77" s="3"/>
      <c r="AI77" s="3"/>
      <c r="AJ77" s="14">
        <f t="shared" si="62"/>
        <v>0</v>
      </c>
      <c r="AK77" s="14">
        <f t="shared" si="63"/>
        <v>0</v>
      </c>
      <c r="AL77" s="57"/>
      <c r="AM77" s="57"/>
      <c r="AN77" s="11">
        <f t="shared" si="64"/>
        <v>0</v>
      </c>
      <c r="AO77" s="14">
        <f t="shared" si="65"/>
        <v>0</v>
      </c>
      <c r="AP77" s="11"/>
      <c r="AQ77" s="11">
        <v>282.8664</v>
      </c>
      <c r="AR77" s="3"/>
      <c r="AS77" s="3"/>
      <c r="AT77" s="14">
        <f t="shared" si="66"/>
        <v>0</v>
      </c>
      <c r="AU77" s="14">
        <f t="shared" si="67"/>
        <v>0</v>
      </c>
      <c r="AV77" s="57"/>
      <c r="AW77" s="57"/>
      <c r="AX77" s="14">
        <f t="shared" si="68"/>
        <v>0</v>
      </c>
      <c r="AY77" s="14">
        <f t="shared" si="69"/>
        <v>0</v>
      </c>
      <c r="AZ77" s="11"/>
      <c r="BA77" s="11">
        <v>282.8664</v>
      </c>
      <c r="BB77" s="3"/>
      <c r="BC77" s="3"/>
      <c r="BD77" s="14">
        <f t="shared" si="70"/>
        <v>0</v>
      </c>
      <c r="BE77" s="14">
        <f t="shared" si="71"/>
        <v>0</v>
      </c>
      <c r="BF77" s="57"/>
      <c r="BG77" s="57"/>
      <c r="BH77" s="11">
        <f t="shared" si="72"/>
        <v>0</v>
      </c>
      <c r="BI77" s="14">
        <f t="shared" si="73"/>
        <v>0</v>
      </c>
      <c r="BJ77" s="11"/>
      <c r="BK77" s="11">
        <v>282.8664</v>
      </c>
      <c r="BL77" s="3"/>
      <c r="BM77" s="3"/>
      <c r="BN77" s="14">
        <f t="shared" si="74"/>
        <v>0</v>
      </c>
      <c r="BO77" s="14">
        <f t="shared" si="75"/>
        <v>0</v>
      </c>
      <c r="BP77" s="57"/>
      <c r="BQ77" s="57"/>
      <c r="BR77" s="11">
        <f t="shared" si="76"/>
        <v>0</v>
      </c>
      <c r="BS77" s="14">
        <f t="shared" si="77"/>
        <v>0</v>
      </c>
      <c r="BT77" s="11"/>
      <c r="BU77" s="11">
        <v>282.8664</v>
      </c>
      <c r="BV77" s="3"/>
      <c r="BW77" s="3"/>
      <c r="BX77" s="14">
        <f t="shared" si="78"/>
        <v>0</v>
      </c>
      <c r="BY77" s="14">
        <f t="shared" si="79"/>
        <v>0</v>
      </c>
      <c r="BZ77" s="57"/>
      <c r="CA77" s="57"/>
      <c r="CB77" s="11">
        <f t="shared" si="80"/>
        <v>0</v>
      </c>
      <c r="CC77" s="14">
        <f t="shared" si="81"/>
        <v>0</v>
      </c>
      <c r="CE77" s="11">
        <v>282.8664</v>
      </c>
      <c r="CF77" s="3"/>
      <c r="CG77" s="3"/>
      <c r="CH77" s="14">
        <f t="shared" si="82"/>
        <v>0</v>
      </c>
      <c r="CI77" s="14">
        <f t="shared" si="83"/>
        <v>0</v>
      </c>
      <c r="CJ77" s="57"/>
      <c r="CK77" s="57"/>
      <c r="CL77" s="11">
        <f t="shared" si="84"/>
        <v>0</v>
      </c>
      <c r="CM77" s="14">
        <f t="shared" si="85"/>
        <v>0</v>
      </c>
      <c r="CO77" s="11">
        <v>282.8664</v>
      </c>
      <c r="CP77" s="3"/>
      <c r="CQ77" s="3"/>
      <c r="CR77" s="14">
        <f t="shared" si="86"/>
        <v>0</v>
      </c>
      <c r="CS77" s="14">
        <f t="shared" si="87"/>
        <v>0</v>
      </c>
      <c r="CT77" s="57"/>
      <c r="CU77" s="57"/>
      <c r="CV77" s="11">
        <f t="shared" si="88"/>
        <v>0</v>
      </c>
      <c r="CW77" s="14">
        <f t="shared" si="89"/>
        <v>0</v>
      </c>
      <c r="CX77" s="11"/>
      <c r="CY77" s="11">
        <v>282.8664</v>
      </c>
      <c r="CZ77" s="3"/>
      <c r="DA77" s="3"/>
      <c r="DB77" s="14">
        <f t="shared" si="90"/>
        <v>0</v>
      </c>
      <c r="DC77" s="14">
        <f t="shared" si="91"/>
        <v>0</v>
      </c>
      <c r="DD77" s="57"/>
      <c r="DE77" s="57"/>
      <c r="DF77" s="11">
        <f t="shared" si="92"/>
        <v>0</v>
      </c>
      <c r="DG77" s="14">
        <f t="shared" si="93"/>
        <v>0</v>
      </c>
      <c r="DI77" s="11">
        <v>282.8664</v>
      </c>
      <c r="DJ77" s="3"/>
      <c r="DK77" s="3"/>
      <c r="DL77" s="14">
        <f t="shared" si="94"/>
        <v>0</v>
      </c>
      <c r="DM77" s="14">
        <f t="shared" si="95"/>
        <v>0</v>
      </c>
      <c r="DN77" s="57"/>
      <c r="DO77" s="57"/>
      <c r="DP77" s="11">
        <f t="shared" si="96"/>
        <v>0</v>
      </c>
      <c r="DQ77" s="14">
        <f t="shared" si="97"/>
        <v>0</v>
      </c>
      <c r="DR77" s="10"/>
      <c r="EW77" s="13"/>
      <c r="EX77" s="13"/>
      <c r="EY77" s="13"/>
      <c r="EZ77" s="13"/>
      <c r="FA77" s="13"/>
      <c r="FB77" s="13"/>
      <c r="FC77" s="13"/>
      <c r="FD77" s="13"/>
      <c r="FE77" s="13"/>
      <c r="FF77" s="13"/>
    </row>
    <row r="78" spans="1:162">
      <c r="A78" s="11">
        <f t="shared" si="49"/>
        <v>0</v>
      </c>
      <c r="B78" s="11"/>
      <c r="C78" s="11">
        <v>252.40379999999999</v>
      </c>
      <c r="D78" s="3"/>
      <c r="E78" s="3"/>
      <c r="F78" s="14">
        <f t="shared" si="50"/>
        <v>0</v>
      </c>
      <c r="G78" s="14">
        <f t="shared" si="51"/>
        <v>0</v>
      </c>
      <c r="H78" s="1"/>
      <c r="I78" s="1"/>
      <c r="J78" s="11">
        <f t="shared" si="52"/>
        <v>0</v>
      </c>
      <c r="K78" s="14">
        <f t="shared" si="53"/>
        <v>0</v>
      </c>
      <c r="L78" s="11"/>
      <c r="M78" s="11">
        <v>252.40379999999999</v>
      </c>
      <c r="N78" s="3"/>
      <c r="O78" s="3"/>
      <c r="P78" s="14">
        <f t="shared" si="54"/>
        <v>0</v>
      </c>
      <c r="Q78" s="14">
        <f t="shared" si="55"/>
        <v>0</v>
      </c>
      <c r="R78" s="1"/>
      <c r="S78" s="1"/>
      <c r="T78" s="11">
        <f t="shared" si="56"/>
        <v>0</v>
      </c>
      <c r="U78" s="14">
        <f t="shared" si="57"/>
        <v>0</v>
      </c>
      <c r="V78" s="14"/>
      <c r="W78" s="11">
        <v>252.40379999999999</v>
      </c>
      <c r="X78" s="3"/>
      <c r="Y78" s="3"/>
      <c r="Z78" s="14">
        <f t="shared" si="58"/>
        <v>0</v>
      </c>
      <c r="AA78" s="14">
        <f t="shared" si="59"/>
        <v>0</v>
      </c>
      <c r="AB78" s="1"/>
      <c r="AC78" s="1"/>
      <c r="AD78" s="11">
        <f t="shared" si="60"/>
        <v>0</v>
      </c>
      <c r="AE78" s="14">
        <f t="shared" si="61"/>
        <v>0</v>
      </c>
      <c r="AF78" s="11"/>
      <c r="AG78" s="11">
        <v>252.40379999999999</v>
      </c>
      <c r="AH78" s="3"/>
      <c r="AI78" s="3"/>
      <c r="AJ78" s="14">
        <f t="shared" si="62"/>
        <v>0</v>
      </c>
      <c r="AK78" s="14">
        <f t="shared" si="63"/>
        <v>0</v>
      </c>
      <c r="AL78" s="57"/>
      <c r="AM78" s="57"/>
      <c r="AN78" s="11">
        <f t="shared" si="64"/>
        <v>0</v>
      </c>
      <c r="AO78" s="14">
        <f t="shared" si="65"/>
        <v>0</v>
      </c>
      <c r="AP78" s="11"/>
      <c r="AQ78" s="11">
        <v>252.40379999999999</v>
      </c>
      <c r="AR78" s="3"/>
      <c r="AS78" s="3"/>
      <c r="AT78" s="14">
        <f t="shared" si="66"/>
        <v>0</v>
      </c>
      <c r="AU78" s="14">
        <f t="shared" si="67"/>
        <v>0</v>
      </c>
      <c r="AV78" s="57"/>
      <c r="AW78" s="57"/>
      <c r="AX78" s="14">
        <f t="shared" si="68"/>
        <v>0</v>
      </c>
      <c r="AY78" s="14">
        <f t="shared" si="69"/>
        <v>0</v>
      </c>
      <c r="AZ78" s="11"/>
      <c r="BA78" s="11">
        <v>252.40379999999999</v>
      </c>
      <c r="BB78" s="3"/>
      <c r="BC78" s="3"/>
      <c r="BD78" s="14">
        <f t="shared" si="70"/>
        <v>0</v>
      </c>
      <c r="BE78" s="14">
        <f t="shared" si="71"/>
        <v>0</v>
      </c>
      <c r="BF78" s="57"/>
      <c r="BG78" s="57"/>
      <c r="BH78" s="11">
        <f t="shared" si="72"/>
        <v>0</v>
      </c>
      <c r="BI78" s="14">
        <f t="shared" si="73"/>
        <v>0</v>
      </c>
      <c r="BJ78" s="11"/>
      <c r="BK78" s="11">
        <v>252.40379999999999</v>
      </c>
      <c r="BL78" s="3"/>
      <c r="BM78" s="3"/>
      <c r="BN78" s="14">
        <f t="shared" si="74"/>
        <v>0</v>
      </c>
      <c r="BO78" s="14">
        <f t="shared" si="75"/>
        <v>0</v>
      </c>
      <c r="BP78" s="57"/>
      <c r="BQ78" s="57"/>
      <c r="BR78" s="11">
        <f t="shared" si="76"/>
        <v>0</v>
      </c>
      <c r="BS78" s="14">
        <f t="shared" si="77"/>
        <v>0</v>
      </c>
      <c r="BT78" s="11"/>
      <c r="BU78" s="11">
        <v>252.40379999999999</v>
      </c>
      <c r="BV78" s="3"/>
      <c r="BW78" s="3"/>
      <c r="BX78" s="14">
        <f t="shared" si="78"/>
        <v>0</v>
      </c>
      <c r="BY78" s="14">
        <f t="shared" si="79"/>
        <v>0</v>
      </c>
      <c r="BZ78" s="57"/>
      <c r="CA78" s="57"/>
      <c r="CB78" s="11">
        <f t="shared" si="80"/>
        <v>0</v>
      </c>
      <c r="CC78" s="14">
        <f t="shared" si="81"/>
        <v>0</v>
      </c>
      <c r="CE78" s="11">
        <v>252.40379999999999</v>
      </c>
      <c r="CF78" s="3"/>
      <c r="CG78" s="3"/>
      <c r="CH78" s="14">
        <f t="shared" si="82"/>
        <v>0</v>
      </c>
      <c r="CI78" s="14">
        <f t="shared" si="83"/>
        <v>0</v>
      </c>
      <c r="CJ78" s="57"/>
      <c r="CK78" s="57"/>
      <c r="CL78" s="11">
        <f t="shared" si="84"/>
        <v>0</v>
      </c>
      <c r="CM78" s="14">
        <f t="shared" si="85"/>
        <v>0</v>
      </c>
      <c r="CO78" s="11">
        <v>252.40379999999999</v>
      </c>
      <c r="CP78" s="3"/>
      <c r="CQ78" s="3"/>
      <c r="CR78" s="14">
        <f t="shared" si="86"/>
        <v>0</v>
      </c>
      <c r="CS78" s="14">
        <f t="shared" si="87"/>
        <v>0</v>
      </c>
      <c r="CT78" s="57"/>
      <c r="CU78" s="57"/>
      <c r="CV78" s="11">
        <f t="shared" si="88"/>
        <v>0</v>
      </c>
      <c r="CW78" s="14">
        <f t="shared" si="89"/>
        <v>0</v>
      </c>
      <c r="CX78" s="11"/>
      <c r="CY78" s="11">
        <v>252.40379999999999</v>
      </c>
      <c r="CZ78" s="3"/>
      <c r="DA78" s="3"/>
      <c r="DB78" s="14">
        <f t="shared" si="90"/>
        <v>0</v>
      </c>
      <c r="DC78" s="14">
        <f t="shared" si="91"/>
        <v>0</v>
      </c>
      <c r="DD78" s="57"/>
      <c r="DE78" s="57"/>
      <c r="DF78" s="11">
        <f t="shared" si="92"/>
        <v>0</v>
      </c>
      <c r="DG78" s="14">
        <f t="shared" si="93"/>
        <v>0</v>
      </c>
      <c r="DI78" s="11">
        <v>252.40379999999999</v>
      </c>
      <c r="DJ78" s="3"/>
      <c r="DK78" s="3"/>
      <c r="DL78" s="14">
        <f t="shared" si="94"/>
        <v>0</v>
      </c>
      <c r="DM78" s="14">
        <f t="shared" si="95"/>
        <v>0</v>
      </c>
      <c r="DN78" s="57"/>
      <c r="DO78" s="57"/>
      <c r="DP78" s="11">
        <f t="shared" si="96"/>
        <v>0</v>
      </c>
      <c r="DQ78" s="14">
        <f t="shared" si="97"/>
        <v>0</v>
      </c>
      <c r="DR78" s="10"/>
      <c r="EW78" s="13"/>
      <c r="EX78" s="13"/>
      <c r="EY78" s="13"/>
      <c r="EZ78" s="13"/>
      <c r="FA78" s="13"/>
      <c r="FB78" s="13"/>
      <c r="FC78" s="13"/>
      <c r="FD78" s="13"/>
      <c r="FE78" s="13"/>
      <c r="FF78" s="13"/>
    </row>
    <row r="79" spans="1:162" ht="16.5" customHeight="1">
      <c r="A79" s="11">
        <f t="shared" si="49"/>
        <v>1</v>
      </c>
      <c r="B79" s="11"/>
      <c r="C79" s="11">
        <v>225.36060000000001</v>
      </c>
      <c r="D79" s="3"/>
      <c r="E79" s="3"/>
      <c r="F79" s="14">
        <f t="shared" si="50"/>
        <v>0</v>
      </c>
      <c r="G79" s="14">
        <f t="shared" si="51"/>
        <v>0</v>
      </c>
      <c r="H79" s="1"/>
      <c r="I79" s="1"/>
      <c r="J79" s="11">
        <f t="shared" si="52"/>
        <v>0</v>
      </c>
      <c r="K79" s="14">
        <f t="shared" si="53"/>
        <v>0</v>
      </c>
      <c r="L79" s="11"/>
      <c r="M79" s="11">
        <v>225.36060000000001</v>
      </c>
      <c r="N79" s="3"/>
      <c r="O79" s="3"/>
      <c r="P79" s="14">
        <f t="shared" si="54"/>
        <v>0</v>
      </c>
      <c r="Q79" s="14">
        <f t="shared" si="55"/>
        <v>0</v>
      </c>
      <c r="R79" s="1"/>
      <c r="S79" s="1"/>
      <c r="T79" s="11">
        <f t="shared" si="56"/>
        <v>0</v>
      </c>
      <c r="U79" s="14">
        <f t="shared" si="57"/>
        <v>0</v>
      </c>
      <c r="V79" s="14"/>
      <c r="W79" s="11">
        <v>225.36060000000001</v>
      </c>
      <c r="X79" s="3"/>
      <c r="Y79" s="3"/>
      <c r="Z79" s="14">
        <f t="shared" si="58"/>
        <v>0</v>
      </c>
      <c r="AA79" s="14">
        <f t="shared" si="59"/>
        <v>0</v>
      </c>
      <c r="AB79" s="1"/>
      <c r="AC79" s="1"/>
      <c r="AD79" s="11">
        <f t="shared" si="60"/>
        <v>0</v>
      </c>
      <c r="AE79" s="14">
        <f t="shared" si="61"/>
        <v>0</v>
      </c>
      <c r="AF79" s="11"/>
      <c r="AG79" s="11">
        <v>225.36060000000001</v>
      </c>
      <c r="AH79" s="3"/>
      <c r="AI79" s="3"/>
      <c r="AJ79" s="14">
        <f t="shared" si="62"/>
        <v>0</v>
      </c>
      <c r="AK79" s="14">
        <f t="shared" si="63"/>
        <v>0</v>
      </c>
      <c r="AL79" s="57"/>
      <c r="AM79" s="57"/>
      <c r="AN79" s="11">
        <f t="shared" si="64"/>
        <v>0</v>
      </c>
      <c r="AO79" s="14">
        <f t="shared" si="65"/>
        <v>0</v>
      </c>
      <c r="AP79" s="11"/>
      <c r="AQ79" s="11">
        <v>225.36060000000001</v>
      </c>
      <c r="AR79" s="3"/>
      <c r="AS79" s="3"/>
      <c r="AT79" s="14">
        <f t="shared" si="66"/>
        <v>0</v>
      </c>
      <c r="AU79" s="14">
        <f t="shared" si="67"/>
        <v>0</v>
      </c>
      <c r="AV79" s="57"/>
      <c r="AW79" s="57"/>
      <c r="AX79" s="14">
        <f t="shared" si="68"/>
        <v>0</v>
      </c>
      <c r="AY79" s="14">
        <f t="shared" si="69"/>
        <v>0</v>
      </c>
      <c r="AZ79" s="11"/>
      <c r="BA79" s="11">
        <v>225.36060000000001</v>
      </c>
      <c r="BB79" s="3"/>
      <c r="BC79" s="3"/>
      <c r="BD79" s="14">
        <f t="shared" si="70"/>
        <v>0</v>
      </c>
      <c r="BE79" s="14">
        <f t="shared" si="71"/>
        <v>0</v>
      </c>
      <c r="BF79" s="57"/>
      <c r="BG79" s="57"/>
      <c r="BH79" s="11">
        <f t="shared" si="72"/>
        <v>0</v>
      </c>
      <c r="BI79" s="14">
        <f t="shared" si="73"/>
        <v>0</v>
      </c>
      <c r="BJ79" s="11"/>
      <c r="BK79" s="11">
        <v>225.36060000000001</v>
      </c>
      <c r="BL79" s="3"/>
      <c r="BM79" s="3"/>
      <c r="BN79" s="14">
        <f t="shared" si="74"/>
        <v>0</v>
      </c>
      <c r="BO79" s="14">
        <f t="shared" si="75"/>
        <v>0</v>
      </c>
      <c r="BP79" s="57"/>
      <c r="BQ79" s="57"/>
      <c r="BR79" s="11">
        <f t="shared" si="76"/>
        <v>0</v>
      </c>
      <c r="BS79" s="14">
        <f t="shared" si="77"/>
        <v>0</v>
      </c>
      <c r="BT79" s="11"/>
      <c r="BU79" s="11">
        <v>225.36060000000001</v>
      </c>
      <c r="BV79" s="3"/>
      <c r="BW79" s="3"/>
      <c r="BX79" s="14">
        <f t="shared" si="78"/>
        <v>0</v>
      </c>
      <c r="BY79" s="14">
        <f t="shared" si="79"/>
        <v>0</v>
      </c>
      <c r="BZ79" s="57"/>
      <c r="CA79" s="57"/>
      <c r="CB79" s="11">
        <f t="shared" si="80"/>
        <v>0</v>
      </c>
      <c r="CC79" s="14">
        <f t="shared" si="81"/>
        <v>0</v>
      </c>
      <c r="CE79" s="11">
        <v>225.36060000000001</v>
      </c>
      <c r="CF79" s="3"/>
      <c r="CG79" s="3"/>
      <c r="CH79" s="14">
        <f t="shared" si="82"/>
        <v>0</v>
      </c>
      <c r="CI79" s="14">
        <f t="shared" si="83"/>
        <v>0</v>
      </c>
      <c r="CJ79" s="57"/>
      <c r="CK79" s="57"/>
      <c r="CL79" s="11">
        <f t="shared" si="84"/>
        <v>0</v>
      </c>
      <c r="CM79" s="14">
        <f t="shared" si="85"/>
        <v>0</v>
      </c>
      <c r="CO79" s="11">
        <v>225.36060000000001</v>
      </c>
      <c r="CP79" s="3"/>
      <c r="CQ79" s="3"/>
      <c r="CR79" s="14">
        <f t="shared" si="86"/>
        <v>0</v>
      </c>
      <c r="CS79" s="14">
        <f t="shared" si="87"/>
        <v>0</v>
      </c>
      <c r="CT79" s="57"/>
      <c r="CU79" s="57"/>
      <c r="CV79" s="11">
        <f t="shared" si="88"/>
        <v>0</v>
      </c>
      <c r="CW79" s="14">
        <f t="shared" si="89"/>
        <v>0</v>
      </c>
      <c r="CX79" s="11"/>
      <c r="CY79" s="11">
        <v>225.36060000000001</v>
      </c>
      <c r="CZ79" s="3"/>
      <c r="DA79" s="3"/>
      <c r="DB79" s="14">
        <f t="shared" si="90"/>
        <v>0</v>
      </c>
      <c r="DC79" s="14">
        <f t="shared" si="91"/>
        <v>0</v>
      </c>
      <c r="DD79" s="57"/>
      <c r="DE79" s="57"/>
      <c r="DF79" s="11">
        <f t="shared" si="92"/>
        <v>0</v>
      </c>
      <c r="DG79" s="14">
        <f t="shared" si="93"/>
        <v>0</v>
      </c>
      <c r="DI79" s="11">
        <v>225.36060000000001</v>
      </c>
      <c r="DJ79" s="3"/>
      <c r="DK79" s="3"/>
      <c r="DL79" s="14">
        <f t="shared" si="94"/>
        <v>0</v>
      </c>
      <c r="DM79" s="14">
        <f t="shared" si="95"/>
        <v>0</v>
      </c>
      <c r="DN79" s="57"/>
      <c r="DO79" s="57"/>
      <c r="DP79" s="11">
        <f t="shared" si="96"/>
        <v>0</v>
      </c>
      <c r="DQ79" s="14">
        <f t="shared" si="97"/>
        <v>0</v>
      </c>
      <c r="DR79" s="10"/>
      <c r="EW79" s="13"/>
      <c r="EX79" s="13"/>
      <c r="EY79" s="13"/>
      <c r="EZ79" s="13"/>
      <c r="FA79" s="13"/>
      <c r="FB79" s="13"/>
      <c r="FC79" s="13"/>
      <c r="FD79" s="13"/>
      <c r="FE79" s="13"/>
      <c r="FF79" s="13"/>
    </row>
    <row r="80" spans="1:162">
      <c r="A80" s="11">
        <f t="shared" si="49"/>
        <v>0</v>
      </c>
      <c r="B80" s="11"/>
      <c r="C80" s="11">
        <v>198.62289999999999</v>
      </c>
      <c r="D80" s="3"/>
      <c r="E80" s="3"/>
      <c r="F80" s="14">
        <f t="shared" si="50"/>
        <v>0</v>
      </c>
      <c r="G80" s="14">
        <f t="shared" si="51"/>
        <v>0</v>
      </c>
      <c r="H80" s="1"/>
      <c r="I80" s="1"/>
      <c r="J80" s="11">
        <f t="shared" si="52"/>
        <v>0</v>
      </c>
      <c r="K80" s="14">
        <f t="shared" si="53"/>
        <v>0</v>
      </c>
      <c r="L80" s="11"/>
      <c r="M80" s="11">
        <v>198.62289999999999</v>
      </c>
      <c r="N80" s="3"/>
      <c r="O80" s="3"/>
      <c r="P80" s="14">
        <f t="shared" si="54"/>
        <v>0</v>
      </c>
      <c r="Q80" s="14">
        <f t="shared" si="55"/>
        <v>0</v>
      </c>
      <c r="R80" s="1"/>
      <c r="S80" s="1"/>
      <c r="T80" s="11">
        <f t="shared" si="56"/>
        <v>0</v>
      </c>
      <c r="U80" s="14">
        <f t="shared" si="57"/>
        <v>0</v>
      </c>
      <c r="V80" s="14"/>
      <c r="W80" s="11">
        <v>198.62289999999999</v>
      </c>
      <c r="X80" s="3"/>
      <c r="Y80" s="3"/>
      <c r="Z80" s="14">
        <f t="shared" si="58"/>
        <v>0</v>
      </c>
      <c r="AA80" s="14">
        <f t="shared" si="59"/>
        <v>0</v>
      </c>
      <c r="AB80" s="1"/>
      <c r="AC80" s="1"/>
      <c r="AD80" s="11">
        <f t="shared" si="60"/>
        <v>0</v>
      </c>
      <c r="AE80" s="14">
        <f t="shared" si="61"/>
        <v>0</v>
      </c>
      <c r="AF80" s="11"/>
      <c r="AG80" s="11">
        <v>198.62289999999999</v>
      </c>
      <c r="AH80" s="3"/>
      <c r="AI80" s="3"/>
      <c r="AJ80" s="14">
        <f t="shared" si="62"/>
        <v>0</v>
      </c>
      <c r="AK80" s="14">
        <f t="shared" si="63"/>
        <v>0</v>
      </c>
      <c r="AL80" s="57"/>
      <c r="AM80" s="57"/>
      <c r="AN80" s="11">
        <f t="shared" si="64"/>
        <v>0</v>
      </c>
      <c r="AO80" s="14">
        <f t="shared" si="65"/>
        <v>0</v>
      </c>
      <c r="AP80" s="11"/>
      <c r="AQ80" s="11">
        <v>198.62289999999999</v>
      </c>
      <c r="AR80" s="3"/>
      <c r="AS80" s="3"/>
      <c r="AT80" s="14">
        <f t="shared" si="66"/>
        <v>0</v>
      </c>
      <c r="AU80" s="14">
        <f t="shared" si="67"/>
        <v>0</v>
      </c>
      <c r="AV80" s="57"/>
      <c r="AW80" s="57"/>
      <c r="AX80" s="14">
        <f t="shared" si="68"/>
        <v>0</v>
      </c>
      <c r="AY80" s="14">
        <f t="shared" si="69"/>
        <v>0</v>
      </c>
      <c r="AZ80" s="11"/>
      <c r="BA80" s="11">
        <v>198.62289999999999</v>
      </c>
      <c r="BB80" s="3"/>
      <c r="BC80" s="3"/>
      <c r="BD80" s="14">
        <f t="shared" si="70"/>
        <v>0</v>
      </c>
      <c r="BE80" s="14">
        <f t="shared" si="71"/>
        <v>0</v>
      </c>
      <c r="BF80" s="57"/>
      <c r="BG80" s="57"/>
      <c r="BH80" s="11">
        <f t="shared" si="72"/>
        <v>0</v>
      </c>
      <c r="BI80" s="14">
        <f t="shared" si="73"/>
        <v>0</v>
      </c>
      <c r="BJ80" s="11"/>
      <c r="BK80" s="11">
        <v>198.62289999999999</v>
      </c>
      <c r="BL80" s="3"/>
      <c r="BM80" s="3"/>
      <c r="BN80" s="14">
        <f t="shared" si="74"/>
        <v>0</v>
      </c>
      <c r="BO80" s="14">
        <f t="shared" si="75"/>
        <v>0</v>
      </c>
      <c r="BP80" s="57"/>
      <c r="BQ80" s="57"/>
      <c r="BR80" s="11">
        <f t="shared" si="76"/>
        <v>0</v>
      </c>
      <c r="BS80" s="14">
        <f t="shared" si="77"/>
        <v>0</v>
      </c>
      <c r="BT80" s="11"/>
      <c r="BU80" s="11">
        <v>198.62289999999999</v>
      </c>
      <c r="BV80" s="3"/>
      <c r="BW80" s="3"/>
      <c r="BX80" s="14">
        <f t="shared" si="78"/>
        <v>0</v>
      </c>
      <c r="BY80" s="14">
        <f t="shared" si="79"/>
        <v>0</v>
      </c>
      <c r="BZ80" s="57"/>
      <c r="CA80" s="57"/>
      <c r="CB80" s="11">
        <f t="shared" si="80"/>
        <v>0</v>
      </c>
      <c r="CC80" s="14">
        <f t="shared" si="81"/>
        <v>0</v>
      </c>
      <c r="CE80" s="11">
        <v>198.62289999999999</v>
      </c>
      <c r="CF80" s="3"/>
      <c r="CG80" s="3"/>
      <c r="CH80" s="14">
        <f t="shared" si="82"/>
        <v>0</v>
      </c>
      <c r="CI80" s="14">
        <f t="shared" si="83"/>
        <v>0</v>
      </c>
      <c r="CJ80" s="57"/>
      <c r="CK80" s="57"/>
      <c r="CL80" s="11">
        <f t="shared" si="84"/>
        <v>0</v>
      </c>
      <c r="CM80" s="14">
        <f t="shared" si="85"/>
        <v>0</v>
      </c>
      <c r="CO80" s="11">
        <v>198.62289999999999</v>
      </c>
      <c r="CP80" s="3"/>
      <c r="CQ80" s="3"/>
      <c r="CR80" s="14">
        <f t="shared" si="86"/>
        <v>0</v>
      </c>
      <c r="CS80" s="14">
        <f t="shared" si="87"/>
        <v>0</v>
      </c>
      <c r="CT80" s="57"/>
      <c r="CU80" s="57"/>
      <c r="CV80" s="11">
        <f t="shared" si="88"/>
        <v>0</v>
      </c>
      <c r="CW80" s="14">
        <f t="shared" si="89"/>
        <v>0</v>
      </c>
      <c r="CX80" s="11"/>
      <c r="CY80" s="11">
        <v>198.62289999999999</v>
      </c>
      <c r="CZ80" s="3"/>
      <c r="DA80" s="3"/>
      <c r="DB80" s="14">
        <f t="shared" si="90"/>
        <v>0</v>
      </c>
      <c r="DC80" s="14">
        <f t="shared" si="91"/>
        <v>0</v>
      </c>
      <c r="DD80" s="57"/>
      <c r="DE80" s="57"/>
      <c r="DF80" s="11">
        <f t="shared" si="92"/>
        <v>0</v>
      </c>
      <c r="DG80" s="14">
        <f t="shared" si="93"/>
        <v>0</v>
      </c>
      <c r="DI80" s="11">
        <v>198.62289999999999</v>
      </c>
      <c r="DJ80" s="3"/>
      <c r="DK80" s="3"/>
      <c r="DL80" s="14">
        <f t="shared" si="94"/>
        <v>0</v>
      </c>
      <c r="DM80" s="14">
        <f t="shared" si="95"/>
        <v>0</v>
      </c>
      <c r="DN80" s="57"/>
      <c r="DO80" s="57"/>
      <c r="DP80" s="11">
        <f t="shared" si="96"/>
        <v>0</v>
      </c>
      <c r="DQ80" s="14">
        <f t="shared" si="97"/>
        <v>0</v>
      </c>
      <c r="DR80" s="10"/>
      <c r="EW80" s="13"/>
      <c r="EX80" s="13"/>
      <c r="EY80" s="13"/>
      <c r="EZ80" s="13"/>
      <c r="FA80" s="13"/>
      <c r="FB80" s="13"/>
      <c r="FC80" s="13"/>
      <c r="FD80" s="13"/>
      <c r="FE80" s="13"/>
      <c r="FF80" s="13"/>
    </row>
    <row r="81" spans="1:162" ht="16.5" customHeight="1">
      <c r="A81" s="11">
        <f t="shared" si="49"/>
        <v>1</v>
      </c>
      <c r="B81" s="11"/>
      <c r="C81" s="11">
        <v>177.55680000000001</v>
      </c>
      <c r="D81" s="3"/>
      <c r="E81" s="3"/>
      <c r="F81" s="14">
        <f t="shared" si="50"/>
        <v>0</v>
      </c>
      <c r="G81" s="14">
        <f t="shared" si="51"/>
        <v>0</v>
      </c>
      <c r="H81" s="1"/>
      <c r="I81" s="1"/>
      <c r="J81" s="11">
        <f t="shared" si="52"/>
        <v>0</v>
      </c>
      <c r="K81" s="14">
        <f t="shared" si="53"/>
        <v>0</v>
      </c>
      <c r="L81" s="11"/>
      <c r="M81" s="11">
        <v>177.55680000000001</v>
      </c>
      <c r="N81" s="3"/>
      <c r="O81" s="3"/>
      <c r="P81" s="14">
        <f t="shared" si="54"/>
        <v>0</v>
      </c>
      <c r="Q81" s="14">
        <f t="shared" si="55"/>
        <v>0</v>
      </c>
      <c r="R81" s="1"/>
      <c r="S81" s="1"/>
      <c r="T81" s="11">
        <f t="shared" si="56"/>
        <v>0</v>
      </c>
      <c r="U81" s="14">
        <f t="shared" si="57"/>
        <v>0</v>
      </c>
      <c r="V81" s="14"/>
      <c r="W81" s="11">
        <v>177.55680000000001</v>
      </c>
      <c r="X81" s="3"/>
      <c r="Y81" s="3"/>
      <c r="Z81" s="14">
        <f t="shared" si="58"/>
        <v>0</v>
      </c>
      <c r="AA81" s="14">
        <f t="shared" si="59"/>
        <v>0</v>
      </c>
      <c r="AB81" s="1"/>
      <c r="AC81" s="1"/>
      <c r="AD81" s="11">
        <f t="shared" si="60"/>
        <v>0</v>
      </c>
      <c r="AE81" s="14">
        <f t="shared" si="61"/>
        <v>0</v>
      </c>
      <c r="AF81" s="11"/>
      <c r="AG81" s="11">
        <v>177.55680000000001</v>
      </c>
      <c r="AH81" s="3"/>
      <c r="AI81" s="3"/>
      <c r="AJ81" s="14">
        <f t="shared" si="62"/>
        <v>0</v>
      </c>
      <c r="AK81" s="14">
        <f t="shared" si="63"/>
        <v>0</v>
      </c>
      <c r="AL81" s="57"/>
      <c r="AM81" s="57"/>
      <c r="AN81" s="11">
        <f t="shared" si="64"/>
        <v>0</v>
      </c>
      <c r="AO81" s="14">
        <f t="shared" si="65"/>
        <v>0</v>
      </c>
      <c r="AP81" s="11"/>
      <c r="AQ81" s="11">
        <v>177.55680000000001</v>
      </c>
      <c r="AR81" s="3"/>
      <c r="AS81" s="3"/>
      <c r="AT81" s="14">
        <f t="shared" si="66"/>
        <v>0</v>
      </c>
      <c r="AU81" s="14">
        <f t="shared" si="67"/>
        <v>0</v>
      </c>
      <c r="AV81" s="57"/>
      <c r="AW81" s="57"/>
      <c r="AX81" s="14">
        <f t="shared" si="68"/>
        <v>0</v>
      </c>
      <c r="AY81" s="14">
        <f t="shared" si="69"/>
        <v>0</v>
      </c>
      <c r="AZ81" s="11"/>
      <c r="BA81" s="11">
        <v>177.55680000000001</v>
      </c>
      <c r="BB81" s="3"/>
      <c r="BC81" s="3"/>
      <c r="BD81" s="14">
        <f t="shared" si="70"/>
        <v>0</v>
      </c>
      <c r="BE81" s="14">
        <f t="shared" si="71"/>
        <v>0</v>
      </c>
      <c r="BF81" s="57"/>
      <c r="BG81" s="57"/>
      <c r="BH81" s="11">
        <f t="shared" si="72"/>
        <v>0</v>
      </c>
      <c r="BI81" s="14">
        <f t="shared" si="73"/>
        <v>0</v>
      </c>
      <c r="BJ81" s="11"/>
      <c r="BK81" s="11">
        <v>177.55680000000001</v>
      </c>
      <c r="BL81" s="3"/>
      <c r="BM81" s="3"/>
      <c r="BN81" s="14">
        <f t="shared" si="74"/>
        <v>0</v>
      </c>
      <c r="BO81" s="14">
        <f t="shared" si="75"/>
        <v>0</v>
      </c>
      <c r="BP81" s="57"/>
      <c r="BQ81" s="57"/>
      <c r="BR81" s="11">
        <f t="shared" si="76"/>
        <v>0</v>
      </c>
      <c r="BS81" s="14">
        <f t="shared" si="77"/>
        <v>0</v>
      </c>
      <c r="BT81" s="11"/>
      <c r="BU81" s="11">
        <v>177.55680000000001</v>
      </c>
      <c r="BV81" s="3"/>
      <c r="BW81" s="3"/>
      <c r="BX81" s="14">
        <f t="shared" si="78"/>
        <v>0</v>
      </c>
      <c r="BY81" s="14">
        <f t="shared" si="79"/>
        <v>0</v>
      </c>
      <c r="BZ81" s="57"/>
      <c r="CA81" s="57"/>
      <c r="CB81" s="11">
        <f t="shared" si="80"/>
        <v>0</v>
      </c>
      <c r="CC81" s="14">
        <f t="shared" si="81"/>
        <v>0</v>
      </c>
      <c r="CE81" s="11">
        <v>177.55680000000001</v>
      </c>
      <c r="CF81" s="3"/>
      <c r="CG81" s="3"/>
      <c r="CH81" s="14">
        <f t="shared" si="82"/>
        <v>0</v>
      </c>
      <c r="CI81" s="14">
        <f t="shared" si="83"/>
        <v>0</v>
      </c>
      <c r="CJ81" s="57"/>
      <c r="CK81" s="57"/>
      <c r="CL81" s="11">
        <f t="shared" si="84"/>
        <v>0</v>
      </c>
      <c r="CM81" s="14">
        <f t="shared" si="85"/>
        <v>0</v>
      </c>
      <c r="CO81" s="11">
        <v>177.55680000000001</v>
      </c>
      <c r="CP81" s="3"/>
      <c r="CQ81" s="3"/>
      <c r="CR81" s="14">
        <f t="shared" si="86"/>
        <v>0</v>
      </c>
      <c r="CS81" s="14">
        <f t="shared" si="87"/>
        <v>0</v>
      </c>
      <c r="CT81" s="57"/>
      <c r="CU81" s="57"/>
      <c r="CV81" s="11">
        <f t="shared" si="88"/>
        <v>0</v>
      </c>
      <c r="CW81" s="14">
        <f t="shared" si="89"/>
        <v>0</v>
      </c>
      <c r="CX81" s="11"/>
      <c r="CY81" s="11">
        <v>177.55680000000001</v>
      </c>
      <c r="CZ81" s="3"/>
      <c r="DA81" s="3"/>
      <c r="DB81" s="14">
        <f t="shared" si="90"/>
        <v>0</v>
      </c>
      <c r="DC81" s="14">
        <f t="shared" si="91"/>
        <v>0</v>
      </c>
      <c r="DD81" s="57"/>
      <c r="DE81" s="57"/>
      <c r="DF81" s="11">
        <f t="shared" si="92"/>
        <v>0</v>
      </c>
      <c r="DG81" s="14">
        <f t="shared" si="93"/>
        <v>0</v>
      </c>
      <c r="DI81" s="11">
        <v>177.55680000000001</v>
      </c>
      <c r="DJ81" s="3"/>
      <c r="DK81" s="3"/>
      <c r="DL81" s="14">
        <f t="shared" si="94"/>
        <v>0</v>
      </c>
      <c r="DM81" s="14">
        <f t="shared" si="95"/>
        <v>0</v>
      </c>
      <c r="DN81" s="57"/>
      <c r="DO81" s="57"/>
      <c r="DP81" s="11">
        <f t="shared" si="96"/>
        <v>0</v>
      </c>
      <c r="DQ81" s="14">
        <f t="shared" si="97"/>
        <v>0</v>
      </c>
      <c r="DR81" s="10"/>
      <c r="EW81" s="13"/>
      <c r="EX81" s="13"/>
      <c r="EY81" s="13"/>
      <c r="EZ81" s="13"/>
      <c r="FA81" s="13"/>
      <c r="FB81" s="13"/>
      <c r="FC81" s="13"/>
      <c r="FD81" s="13"/>
      <c r="FE81" s="13"/>
      <c r="FF81" s="13"/>
    </row>
    <row r="82" spans="1:162">
      <c r="A82" s="11">
        <f t="shared" si="49"/>
        <v>0</v>
      </c>
      <c r="B82" s="11"/>
      <c r="C82" s="11">
        <v>158.36150000000001</v>
      </c>
      <c r="D82" s="3"/>
      <c r="E82" s="3"/>
      <c r="F82" s="14">
        <f t="shared" si="50"/>
        <v>0</v>
      </c>
      <c r="G82" s="14">
        <f t="shared" si="51"/>
        <v>0</v>
      </c>
      <c r="H82" s="1"/>
      <c r="I82" s="1"/>
      <c r="J82" s="11">
        <f t="shared" si="52"/>
        <v>0</v>
      </c>
      <c r="K82" s="14">
        <f t="shared" si="53"/>
        <v>0</v>
      </c>
      <c r="L82" s="11"/>
      <c r="M82" s="11">
        <v>158.36150000000001</v>
      </c>
      <c r="N82" s="3"/>
      <c r="O82" s="3"/>
      <c r="P82" s="14">
        <f t="shared" si="54"/>
        <v>0</v>
      </c>
      <c r="Q82" s="14">
        <f t="shared" si="55"/>
        <v>0</v>
      </c>
      <c r="R82" s="1"/>
      <c r="S82" s="1"/>
      <c r="T82" s="11">
        <f t="shared" si="56"/>
        <v>0</v>
      </c>
      <c r="U82" s="14">
        <f t="shared" si="57"/>
        <v>0</v>
      </c>
      <c r="V82" s="14"/>
      <c r="W82" s="11">
        <v>158.36150000000001</v>
      </c>
      <c r="X82" s="3"/>
      <c r="Y82" s="3"/>
      <c r="Z82" s="14">
        <f t="shared" si="58"/>
        <v>0</v>
      </c>
      <c r="AA82" s="14">
        <f t="shared" si="59"/>
        <v>0</v>
      </c>
      <c r="AB82" s="1"/>
      <c r="AC82" s="1"/>
      <c r="AD82" s="11">
        <f t="shared" si="60"/>
        <v>0</v>
      </c>
      <c r="AE82" s="14">
        <f t="shared" si="61"/>
        <v>0</v>
      </c>
      <c r="AF82" s="11"/>
      <c r="AG82" s="11">
        <v>158.36150000000001</v>
      </c>
      <c r="AH82" s="3"/>
      <c r="AI82" s="3"/>
      <c r="AJ82" s="14">
        <f t="shared" si="62"/>
        <v>0</v>
      </c>
      <c r="AK82" s="14">
        <f t="shared" si="63"/>
        <v>0</v>
      </c>
      <c r="AL82" s="57"/>
      <c r="AM82" s="57"/>
      <c r="AN82" s="11">
        <f t="shared" si="64"/>
        <v>0</v>
      </c>
      <c r="AO82" s="14">
        <f t="shared" si="65"/>
        <v>0</v>
      </c>
      <c r="AP82" s="11"/>
      <c r="AQ82" s="11">
        <v>158.36150000000001</v>
      </c>
      <c r="AR82" s="3"/>
      <c r="AS82" s="3"/>
      <c r="AT82" s="14">
        <f t="shared" si="66"/>
        <v>0</v>
      </c>
      <c r="AU82" s="14">
        <f t="shared" si="67"/>
        <v>0</v>
      </c>
      <c r="AV82" s="57"/>
      <c r="AW82" s="57"/>
      <c r="AX82" s="14">
        <f t="shared" si="68"/>
        <v>0</v>
      </c>
      <c r="AY82" s="14">
        <f t="shared" si="69"/>
        <v>0</v>
      </c>
      <c r="AZ82" s="11"/>
      <c r="BA82" s="11">
        <v>158.36150000000001</v>
      </c>
      <c r="BB82" s="3"/>
      <c r="BC82" s="3"/>
      <c r="BD82" s="14">
        <f t="shared" si="70"/>
        <v>0</v>
      </c>
      <c r="BE82" s="14">
        <f t="shared" si="71"/>
        <v>0</v>
      </c>
      <c r="BF82" s="57"/>
      <c r="BG82" s="57"/>
      <c r="BH82" s="11">
        <f t="shared" si="72"/>
        <v>0</v>
      </c>
      <c r="BI82" s="14">
        <f t="shared" si="73"/>
        <v>0</v>
      </c>
      <c r="BJ82" s="11"/>
      <c r="BK82" s="11">
        <v>158.36150000000001</v>
      </c>
      <c r="BL82" s="3"/>
      <c r="BM82" s="3"/>
      <c r="BN82" s="14">
        <f t="shared" si="74"/>
        <v>0</v>
      </c>
      <c r="BO82" s="14">
        <f t="shared" si="75"/>
        <v>0</v>
      </c>
      <c r="BP82" s="57"/>
      <c r="BQ82" s="57"/>
      <c r="BR82" s="11">
        <f t="shared" si="76"/>
        <v>0</v>
      </c>
      <c r="BS82" s="14">
        <f t="shared" si="77"/>
        <v>0</v>
      </c>
      <c r="BT82" s="11"/>
      <c r="BU82" s="11">
        <v>158.36150000000001</v>
      </c>
      <c r="BV82" s="3"/>
      <c r="BW82" s="3"/>
      <c r="BX82" s="14">
        <f t="shared" si="78"/>
        <v>0</v>
      </c>
      <c r="BY82" s="14">
        <f t="shared" si="79"/>
        <v>0</v>
      </c>
      <c r="BZ82" s="57"/>
      <c r="CA82" s="57"/>
      <c r="CB82" s="11">
        <f t="shared" si="80"/>
        <v>0</v>
      </c>
      <c r="CC82" s="14">
        <f t="shared" si="81"/>
        <v>0</v>
      </c>
      <c r="CE82" s="11">
        <v>158.36150000000001</v>
      </c>
      <c r="CF82" s="3"/>
      <c r="CG82" s="3"/>
      <c r="CH82" s="14">
        <f t="shared" si="82"/>
        <v>0</v>
      </c>
      <c r="CI82" s="14">
        <f t="shared" si="83"/>
        <v>0</v>
      </c>
      <c r="CJ82" s="57"/>
      <c r="CK82" s="57"/>
      <c r="CL82" s="11">
        <f t="shared" si="84"/>
        <v>0</v>
      </c>
      <c r="CM82" s="14">
        <f t="shared" si="85"/>
        <v>0</v>
      </c>
      <c r="CO82" s="11">
        <v>158.36150000000001</v>
      </c>
      <c r="CP82" s="3"/>
      <c r="CQ82" s="3"/>
      <c r="CR82" s="14">
        <f t="shared" si="86"/>
        <v>0</v>
      </c>
      <c r="CS82" s="14">
        <f t="shared" si="87"/>
        <v>0</v>
      </c>
      <c r="CT82" s="57"/>
      <c r="CU82" s="57"/>
      <c r="CV82" s="11">
        <f t="shared" si="88"/>
        <v>0</v>
      </c>
      <c r="CW82" s="14">
        <f t="shared" si="89"/>
        <v>0</v>
      </c>
      <c r="CX82" s="11"/>
      <c r="CY82" s="11">
        <v>158.36150000000001</v>
      </c>
      <c r="CZ82" s="3"/>
      <c r="DA82" s="3"/>
      <c r="DB82" s="14">
        <f t="shared" si="90"/>
        <v>0</v>
      </c>
      <c r="DC82" s="14">
        <f t="shared" si="91"/>
        <v>0</v>
      </c>
      <c r="DD82" s="57"/>
      <c r="DE82" s="57"/>
      <c r="DF82" s="11">
        <f t="shared" si="92"/>
        <v>0</v>
      </c>
      <c r="DG82" s="14">
        <f t="shared" si="93"/>
        <v>0</v>
      </c>
      <c r="DI82" s="11">
        <v>158.36150000000001</v>
      </c>
      <c r="DJ82" s="3"/>
      <c r="DK82" s="3"/>
      <c r="DL82" s="14">
        <f t="shared" si="94"/>
        <v>0</v>
      </c>
      <c r="DM82" s="14">
        <f t="shared" si="95"/>
        <v>0</v>
      </c>
      <c r="DN82" s="57"/>
      <c r="DO82" s="57"/>
      <c r="DP82" s="11">
        <f t="shared" si="96"/>
        <v>0</v>
      </c>
      <c r="DQ82" s="14">
        <f t="shared" si="97"/>
        <v>0</v>
      </c>
      <c r="DR82" s="10"/>
      <c r="EW82" s="13"/>
      <c r="EX82" s="13"/>
      <c r="EY82" s="13"/>
      <c r="EZ82" s="13"/>
      <c r="FA82" s="13"/>
      <c r="FB82" s="13"/>
      <c r="FC82" s="13"/>
      <c r="FD82" s="13"/>
      <c r="FE82" s="13"/>
      <c r="FF82" s="13"/>
    </row>
    <row r="83" spans="1:162" ht="16.5" customHeight="1">
      <c r="A83" s="11">
        <f t="shared" si="49"/>
        <v>1</v>
      </c>
      <c r="B83" s="11"/>
      <c r="C83" s="11">
        <v>141.18979999999999</v>
      </c>
      <c r="D83" s="3"/>
      <c r="E83" s="3"/>
      <c r="F83" s="14">
        <f t="shared" si="50"/>
        <v>0</v>
      </c>
      <c r="G83" s="14">
        <f t="shared" si="51"/>
        <v>0</v>
      </c>
      <c r="H83" s="1"/>
      <c r="I83" s="1"/>
      <c r="J83" s="11">
        <f t="shared" si="52"/>
        <v>0</v>
      </c>
      <c r="K83" s="14">
        <f t="shared" si="53"/>
        <v>0</v>
      </c>
      <c r="L83" s="11"/>
      <c r="M83" s="11">
        <v>141.18979999999999</v>
      </c>
      <c r="N83" s="3"/>
      <c r="O83" s="3"/>
      <c r="P83" s="14">
        <f t="shared" si="54"/>
        <v>0</v>
      </c>
      <c r="Q83" s="14">
        <f t="shared" si="55"/>
        <v>0</v>
      </c>
      <c r="R83" s="1"/>
      <c r="S83" s="1"/>
      <c r="T83" s="11">
        <f t="shared" si="56"/>
        <v>0</v>
      </c>
      <c r="U83" s="14">
        <f t="shared" si="57"/>
        <v>0</v>
      </c>
      <c r="V83" s="14"/>
      <c r="W83" s="11">
        <v>141.18979999999999</v>
      </c>
      <c r="X83" s="3"/>
      <c r="Y83" s="3"/>
      <c r="Z83" s="14">
        <f t="shared" si="58"/>
        <v>0</v>
      </c>
      <c r="AA83" s="14">
        <f t="shared" si="59"/>
        <v>0</v>
      </c>
      <c r="AB83" s="1"/>
      <c r="AC83" s="1"/>
      <c r="AD83" s="11">
        <f t="shared" si="60"/>
        <v>0</v>
      </c>
      <c r="AE83" s="14">
        <f t="shared" si="61"/>
        <v>0</v>
      </c>
      <c r="AF83" s="11"/>
      <c r="AG83" s="11">
        <v>141.18979999999999</v>
      </c>
      <c r="AH83" s="3"/>
      <c r="AI83" s="3"/>
      <c r="AJ83" s="14">
        <f t="shared" si="62"/>
        <v>0</v>
      </c>
      <c r="AK83" s="14">
        <f t="shared" si="63"/>
        <v>0</v>
      </c>
      <c r="AL83" s="57"/>
      <c r="AM83" s="57"/>
      <c r="AN83" s="11">
        <f t="shared" si="64"/>
        <v>0</v>
      </c>
      <c r="AO83" s="14">
        <f t="shared" si="65"/>
        <v>0</v>
      </c>
      <c r="AP83" s="11"/>
      <c r="AQ83" s="11">
        <v>141.18979999999999</v>
      </c>
      <c r="AR83" s="3"/>
      <c r="AS83" s="3"/>
      <c r="AT83" s="14">
        <f t="shared" si="66"/>
        <v>0</v>
      </c>
      <c r="AU83" s="14">
        <f t="shared" si="67"/>
        <v>0</v>
      </c>
      <c r="AV83" s="57"/>
      <c r="AW83" s="57"/>
      <c r="AX83" s="14">
        <f t="shared" si="68"/>
        <v>0</v>
      </c>
      <c r="AY83" s="14">
        <f t="shared" si="69"/>
        <v>0</v>
      </c>
      <c r="AZ83" s="11"/>
      <c r="BA83" s="11">
        <v>141.18979999999999</v>
      </c>
      <c r="BB83" s="3"/>
      <c r="BC83" s="3"/>
      <c r="BD83" s="14">
        <f t="shared" si="70"/>
        <v>0</v>
      </c>
      <c r="BE83" s="14">
        <f t="shared" si="71"/>
        <v>0</v>
      </c>
      <c r="BF83" s="57"/>
      <c r="BG83" s="57"/>
      <c r="BH83" s="11">
        <f t="shared" si="72"/>
        <v>0</v>
      </c>
      <c r="BI83" s="14">
        <f t="shared" si="73"/>
        <v>0</v>
      </c>
      <c r="BJ83" s="11"/>
      <c r="BK83" s="11">
        <v>141.18979999999999</v>
      </c>
      <c r="BL83" s="3"/>
      <c r="BM83" s="3"/>
      <c r="BN83" s="14">
        <f t="shared" si="74"/>
        <v>0</v>
      </c>
      <c r="BO83" s="14">
        <f t="shared" si="75"/>
        <v>0</v>
      </c>
      <c r="BP83" s="57"/>
      <c r="BQ83" s="57"/>
      <c r="BR83" s="11">
        <f t="shared" si="76"/>
        <v>0</v>
      </c>
      <c r="BS83" s="14">
        <f t="shared" si="77"/>
        <v>0</v>
      </c>
      <c r="BT83" s="11"/>
      <c r="BU83" s="11">
        <v>141.18979999999999</v>
      </c>
      <c r="BV83" s="3"/>
      <c r="BW83" s="3"/>
      <c r="BX83" s="14">
        <f t="shared" si="78"/>
        <v>0</v>
      </c>
      <c r="BY83" s="14">
        <f t="shared" si="79"/>
        <v>0</v>
      </c>
      <c r="BZ83" s="57"/>
      <c r="CA83" s="57"/>
      <c r="CB83" s="11">
        <f t="shared" si="80"/>
        <v>0</v>
      </c>
      <c r="CC83" s="14">
        <f t="shared" si="81"/>
        <v>0</v>
      </c>
      <c r="CE83" s="11">
        <v>141.18979999999999</v>
      </c>
      <c r="CF83" s="3"/>
      <c r="CG83" s="3"/>
      <c r="CH83" s="14">
        <f t="shared" si="82"/>
        <v>0</v>
      </c>
      <c r="CI83" s="14">
        <f t="shared" si="83"/>
        <v>0</v>
      </c>
      <c r="CJ83" s="57"/>
      <c r="CK83" s="57"/>
      <c r="CL83" s="11">
        <f t="shared" si="84"/>
        <v>0</v>
      </c>
      <c r="CM83" s="14">
        <f t="shared" si="85"/>
        <v>0</v>
      </c>
      <c r="CO83" s="11">
        <v>141.18979999999999</v>
      </c>
      <c r="CP83" s="3"/>
      <c r="CQ83" s="3"/>
      <c r="CR83" s="14">
        <f t="shared" si="86"/>
        <v>0</v>
      </c>
      <c r="CS83" s="14">
        <f t="shared" si="87"/>
        <v>0</v>
      </c>
      <c r="CT83" s="57"/>
      <c r="CU83" s="57"/>
      <c r="CV83" s="11">
        <f t="shared" si="88"/>
        <v>0</v>
      </c>
      <c r="CW83" s="14">
        <f t="shared" si="89"/>
        <v>0</v>
      </c>
      <c r="CX83" s="11"/>
      <c r="CY83" s="11">
        <v>141.18979999999999</v>
      </c>
      <c r="CZ83" s="3"/>
      <c r="DA83" s="3"/>
      <c r="DB83" s="14">
        <f t="shared" si="90"/>
        <v>0</v>
      </c>
      <c r="DC83" s="14">
        <f t="shared" si="91"/>
        <v>0</v>
      </c>
      <c r="DD83" s="57"/>
      <c r="DE83" s="57"/>
      <c r="DF83" s="11">
        <f t="shared" si="92"/>
        <v>0</v>
      </c>
      <c r="DG83" s="14">
        <f t="shared" si="93"/>
        <v>0</v>
      </c>
      <c r="DI83" s="11">
        <v>141.18979999999999</v>
      </c>
      <c r="DJ83" s="3"/>
      <c r="DK83" s="3"/>
      <c r="DL83" s="14">
        <f t="shared" si="94"/>
        <v>0</v>
      </c>
      <c r="DM83" s="14">
        <f t="shared" si="95"/>
        <v>0</v>
      </c>
      <c r="DN83" s="57"/>
      <c r="DO83" s="57"/>
      <c r="DP83" s="11">
        <f t="shared" si="96"/>
        <v>0</v>
      </c>
      <c r="DQ83" s="14">
        <f t="shared" si="97"/>
        <v>0</v>
      </c>
      <c r="DR83" s="10"/>
      <c r="EW83" s="13"/>
      <c r="EX83" s="13"/>
      <c r="EY83" s="13"/>
      <c r="EZ83" s="13"/>
      <c r="FA83" s="13"/>
      <c r="FB83" s="13"/>
      <c r="FC83" s="13"/>
      <c r="FD83" s="13"/>
      <c r="FE83" s="13"/>
      <c r="FF83" s="13"/>
    </row>
    <row r="84" spans="1:162">
      <c r="A84" s="11">
        <f t="shared" si="49"/>
        <v>0</v>
      </c>
      <c r="B84" s="11"/>
      <c r="C84" s="11">
        <v>125.55800000000001</v>
      </c>
      <c r="D84" s="3"/>
      <c r="E84" s="3"/>
      <c r="F84" s="14">
        <f t="shared" si="50"/>
        <v>0</v>
      </c>
      <c r="G84" s="14">
        <f t="shared" si="51"/>
        <v>0</v>
      </c>
      <c r="H84" s="1"/>
      <c r="I84" s="1"/>
      <c r="J84" s="11">
        <f t="shared" si="52"/>
        <v>0</v>
      </c>
      <c r="K84" s="14">
        <f t="shared" si="53"/>
        <v>0</v>
      </c>
      <c r="L84" s="11"/>
      <c r="M84" s="11">
        <v>125.55800000000001</v>
      </c>
      <c r="N84" s="3"/>
      <c r="O84" s="3"/>
      <c r="P84" s="14">
        <f t="shared" si="54"/>
        <v>0</v>
      </c>
      <c r="Q84" s="14">
        <f t="shared" si="55"/>
        <v>0</v>
      </c>
      <c r="R84" s="1"/>
      <c r="S84" s="1"/>
      <c r="T84" s="11">
        <f t="shared" si="56"/>
        <v>0</v>
      </c>
      <c r="U84" s="14">
        <f t="shared" si="57"/>
        <v>0</v>
      </c>
      <c r="V84" s="14"/>
      <c r="W84" s="11">
        <v>125.55800000000001</v>
      </c>
      <c r="X84" s="3"/>
      <c r="Y84" s="3"/>
      <c r="Z84" s="14">
        <f t="shared" si="58"/>
        <v>0</v>
      </c>
      <c r="AA84" s="14">
        <f t="shared" si="59"/>
        <v>0</v>
      </c>
      <c r="AB84" s="1"/>
      <c r="AC84" s="1"/>
      <c r="AD84" s="11">
        <f t="shared" si="60"/>
        <v>0</v>
      </c>
      <c r="AE84" s="14">
        <f t="shared" si="61"/>
        <v>0</v>
      </c>
      <c r="AF84" s="11"/>
      <c r="AG84" s="11">
        <v>125.55800000000001</v>
      </c>
      <c r="AH84" s="3"/>
      <c r="AI84" s="3"/>
      <c r="AJ84" s="14">
        <f t="shared" si="62"/>
        <v>0</v>
      </c>
      <c r="AK84" s="14">
        <f t="shared" si="63"/>
        <v>0</v>
      </c>
      <c r="AL84" s="57"/>
      <c r="AM84" s="57"/>
      <c r="AN84" s="11">
        <f t="shared" si="64"/>
        <v>0</v>
      </c>
      <c r="AO84" s="14">
        <f t="shared" si="65"/>
        <v>0</v>
      </c>
      <c r="AP84" s="11"/>
      <c r="AQ84" s="11">
        <v>125.55800000000001</v>
      </c>
      <c r="AR84" s="3"/>
      <c r="AS84" s="3"/>
      <c r="AT84" s="14">
        <f t="shared" si="66"/>
        <v>0</v>
      </c>
      <c r="AU84" s="14">
        <f t="shared" si="67"/>
        <v>0</v>
      </c>
      <c r="AV84" s="57"/>
      <c r="AW84" s="57"/>
      <c r="AX84" s="14">
        <f t="shared" si="68"/>
        <v>0</v>
      </c>
      <c r="AY84" s="14">
        <f t="shared" si="69"/>
        <v>0</v>
      </c>
      <c r="AZ84" s="11"/>
      <c r="BA84" s="11">
        <v>125.55800000000001</v>
      </c>
      <c r="BB84" s="3"/>
      <c r="BC84" s="3"/>
      <c r="BD84" s="14">
        <f t="shared" si="70"/>
        <v>0</v>
      </c>
      <c r="BE84" s="14">
        <f t="shared" si="71"/>
        <v>0</v>
      </c>
      <c r="BF84" s="57"/>
      <c r="BG84" s="57"/>
      <c r="BH84" s="11">
        <f t="shared" si="72"/>
        <v>0</v>
      </c>
      <c r="BI84" s="14">
        <f t="shared" si="73"/>
        <v>0</v>
      </c>
      <c r="BJ84" s="11"/>
      <c r="BK84" s="11">
        <v>125.55800000000001</v>
      </c>
      <c r="BL84" s="3"/>
      <c r="BM84" s="3"/>
      <c r="BN84" s="14">
        <f t="shared" si="74"/>
        <v>0</v>
      </c>
      <c r="BO84" s="14">
        <f t="shared" si="75"/>
        <v>0</v>
      </c>
      <c r="BP84" s="57"/>
      <c r="BQ84" s="57"/>
      <c r="BR84" s="11">
        <f t="shared" si="76"/>
        <v>0</v>
      </c>
      <c r="BS84" s="14">
        <f t="shared" si="77"/>
        <v>0</v>
      </c>
      <c r="BT84" s="11"/>
      <c r="BU84" s="11">
        <v>125.55800000000001</v>
      </c>
      <c r="BV84" s="3"/>
      <c r="BW84" s="3"/>
      <c r="BX84" s="14">
        <f t="shared" si="78"/>
        <v>0</v>
      </c>
      <c r="BY84" s="14">
        <f t="shared" si="79"/>
        <v>0</v>
      </c>
      <c r="BZ84" s="57"/>
      <c r="CA84" s="57"/>
      <c r="CB84" s="11">
        <f t="shared" si="80"/>
        <v>0</v>
      </c>
      <c r="CC84" s="14">
        <f t="shared" si="81"/>
        <v>0</v>
      </c>
      <c r="CE84" s="11">
        <v>125.55800000000001</v>
      </c>
      <c r="CF84" s="3"/>
      <c r="CG84" s="3"/>
      <c r="CH84" s="14">
        <f t="shared" si="82"/>
        <v>0</v>
      </c>
      <c r="CI84" s="14">
        <f t="shared" si="83"/>
        <v>0</v>
      </c>
      <c r="CJ84" s="57"/>
      <c r="CK84" s="57"/>
      <c r="CL84" s="11">
        <f t="shared" si="84"/>
        <v>0</v>
      </c>
      <c r="CM84" s="14">
        <f t="shared" si="85"/>
        <v>0</v>
      </c>
      <c r="CO84" s="11">
        <v>125.55800000000001</v>
      </c>
      <c r="CP84" s="3"/>
      <c r="CQ84" s="3"/>
      <c r="CR84" s="14">
        <f t="shared" si="86"/>
        <v>0</v>
      </c>
      <c r="CS84" s="14">
        <f t="shared" si="87"/>
        <v>0</v>
      </c>
      <c r="CT84" s="57"/>
      <c r="CU84" s="57"/>
      <c r="CV84" s="11">
        <f t="shared" si="88"/>
        <v>0</v>
      </c>
      <c r="CW84" s="14">
        <f t="shared" si="89"/>
        <v>0</v>
      </c>
      <c r="CX84" s="11"/>
      <c r="CY84" s="11">
        <v>125.55800000000001</v>
      </c>
      <c r="CZ84" s="3"/>
      <c r="DA84" s="3"/>
      <c r="DB84" s="14">
        <f t="shared" si="90"/>
        <v>0</v>
      </c>
      <c r="DC84" s="14">
        <f t="shared" si="91"/>
        <v>0</v>
      </c>
      <c r="DD84" s="57"/>
      <c r="DE84" s="57"/>
      <c r="DF84" s="11">
        <f t="shared" si="92"/>
        <v>0</v>
      </c>
      <c r="DG84" s="14">
        <f t="shared" si="93"/>
        <v>0</v>
      </c>
      <c r="DI84" s="11">
        <v>125.55800000000001</v>
      </c>
      <c r="DJ84" s="3"/>
      <c r="DK84" s="3"/>
      <c r="DL84" s="14">
        <f t="shared" si="94"/>
        <v>0</v>
      </c>
      <c r="DM84" s="14">
        <f t="shared" si="95"/>
        <v>0</v>
      </c>
      <c r="DN84" s="57"/>
      <c r="DO84" s="57"/>
      <c r="DP84" s="11">
        <f t="shared" si="96"/>
        <v>0</v>
      </c>
      <c r="DQ84" s="14">
        <f t="shared" si="97"/>
        <v>0</v>
      </c>
      <c r="DR84" s="10"/>
      <c r="EW84" s="13"/>
      <c r="EX84" s="13"/>
      <c r="EY84" s="13"/>
      <c r="EZ84" s="13"/>
      <c r="FA84" s="13"/>
      <c r="FB84" s="13"/>
      <c r="FC84" s="13"/>
      <c r="FD84" s="13"/>
      <c r="FE84" s="13"/>
      <c r="FF84" s="13"/>
    </row>
    <row r="85" spans="1:162" ht="16.5" customHeight="1">
      <c r="A85" s="11">
        <f t="shared" si="49"/>
        <v>1</v>
      </c>
      <c r="B85" s="11"/>
      <c r="C85" s="11">
        <v>111.6071</v>
      </c>
      <c r="D85" s="3"/>
      <c r="E85" s="3"/>
      <c r="F85" s="14">
        <f t="shared" si="50"/>
        <v>0</v>
      </c>
      <c r="G85" s="14">
        <f t="shared" si="51"/>
        <v>0</v>
      </c>
      <c r="H85" s="1"/>
      <c r="I85" s="1"/>
      <c r="J85" s="11">
        <f t="shared" si="52"/>
        <v>0</v>
      </c>
      <c r="K85" s="14">
        <f t="shared" si="53"/>
        <v>0</v>
      </c>
      <c r="L85" s="11"/>
      <c r="M85" s="11">
        <v>111.6071</v>
      </c>
      <c r="N85" s="3"/>
      <c r="O85" s="3"/>
      <c r="P85" s="14">
        <f t="shared" si="54"/>
        <v>0</v>
      </c>
      <c r="Q85" s="14">
        <f t="shared" si="55"/>
        <v>0</v>
      </c>
      <c r="R85" s="1"/>
      <c r="S85" s="1"/>
      <c r="T85" s="11">
        <f t="shared" si="56"/>
        <v>0</v>
      </c>
      <c r="U85" s="14">
        <f t="shared" si="57"/>
        <v>0</v>
      </c>
      <c r="V85" s="14"/>
      <c r="W85" s="11">
        <v>111.6071</v>
      </c>
      <c r="X85" s="3"/>
      <c r="Y85" s="3"/>
      <c r="Z85" s="14">
        <f t="shared" si="58"/>
        <v>0</v>
      </c>
      <c r="AA85" s="14">
        <f t="shared" si="59"/>
        <v>0</v>
      </c>
      <c r="AB85" s="1"/>
      <c r="AC85" s="1"/>
      <c r="AD85" s="11">
        <f t="shared" si="60"/>
        <v>0</v>
      </c>
      <c r="AE85" s="14">
        <f t="shared" si="61"/>
        <v>0</v>
      </c>
      <c r="AF85" s="11"/>
      <c r="AG85" s="11">
        <v>111.6071</v>
      </c>
      <c r="AH85" s="3"/>
      <c r="AI85" s="3"/>
      <c r="AJ85" s="14">
        <f t="shared" si="62"/>
        <v>0</v>
      </c>
      <c r="AK85" s="14">
        <f t="shared" si="63"/>
        <v>0</v>
      </c>
      <c r="AL85" s="57"/>
      <c r="AM85" s="57"/>
      <c r="AN85" s="11">
        <f t="shared" si="64"/>
        <v>0</v>
      </c>
      <c r="AO85" s="14">
        <f t="shared" si="65"/>
        <v>0</v>
      </c>
      <c r="AP85" s="11"/>
      <c r="AQ85" s="11">
        <v>111.6071</v>
      </c>
      <c r="AR85" s="3"/>
      <c r="AS85" s="3"/>
      <c r="AT85" s="14">
        <f t="shared" si="66"/>
        <v>0</v>
      </c>
      <c r="AU85" s="14">
        <f t="shared" si="67"/>
        <v>0</v>
      </c>
      <c r="AV85" s="57"/>
      <c r="AW85" s="57"/>
      <c r="AX85" s="14">
        <f t="shared" si="68"/>
        <v>0</v>
      </c>
      <c r="AY85" s="14">
        <f t="shared" si="69"/>
        <v>0</v>
      </c>
      <c r="AZ85" s="11"/>
      <c r="BA85" s="11">
        <v>111.6071</v>
      </c>
      <c r="BB85" s="3"/>
      <c r="BC85" s="3"/>
      <c r="BD85" s="14">
        <f t="shared" si="70"/>
        <v>0</v>
      </c>
      <c r="BE85" s="14">
        <f t="shared" si="71"/>
        <v>0</v>
      </c>
      <c r="BF85" s="57"/>
      <c r="BG85" s="57"/>
      <c r="BH85" s="11">
        <f t="shared" si="72"/>
        <v>0</v>
      </c>
      <c r="BI85" s="14">
        <f t="shared" si="73"/>
        <v>0</v>
      </c>
      <c r="BJ85" s="11"/>
      <c r="BK85" s="11">
        <v>111.6071</v>
      </c>
      <c r="BL85" s="3"/>
      <c r="BM85" s="3"/>
      <c r="BN85" s="14">
        <f t="shared" si="74"/>
        <v>0</v>
      </c>
      <c r="BO85" s="14">
        <f t="shared" si="75"/>
        <v>0</v>
      </c>
      <c r="BP85" s="57"/>
      <c r="BQ85" s="57"/>
      <c r="BR85" s="11">
        <f t="shared" si="76"/>
        <v>0</v>
      </c>
      <c r="BS85" s="14">
        <f t="shared" si="77"/>
        <v>0</v>
      </c>
      <c r="BT85" s="11"/>
      <c r="BU85" s="11">
        <v>111.6071</v>
      </c>
      <c r="BV85" s="3"/>
      <c r="BW85" s="3"/>
      <c r="BX85" s="14">
        <f t="shared" si="78"/>
        <v>0</v>
      </c>
      <c r="BY85" s="14">
        <f t="shared" si="79"/>
        <v>0</v>
      </c>
      <c r="BZ85" s="57"/>
      <c r="CA85" s="57"/>
      <c r="CB85" s="11">
        <f t="shared" si="80"/>
        <v>0</v>
      </c>
      <c r="CC85" s="14">
        <f t="shared" si="81"/>
        <v>0</v>
      </c>
      <c r="CE85" s="11">
        <v>111.6071</v>
      </c>
      <c r="CF85" s="3"/>
      <c r="CG85" s="3"/>
      <c r="CH85" s="14">
        <f t="shared" si="82"/>
        <v>0</v>
      </c>
      <c r="CI85" s="14">
        <f t="shared" si="83"/>
        <v>0</v>
      </c>
      <c r="CJ85" s="57"/>
      <c r="CK85" s="57"/>
      <c r="CL85" s="11">
        <f t="shared" si="84"/>
        <v>0</v>
      </c>
      <c r="CM85" s="14">
        <f t="shared" si="85"/>
        <v>0</v>
      </c>
      <c r="CO85" s="11">
        <v>111.6071</v>
      </c>
      <c r="CP85" s="3"/>
      <c r="CQ85" s="3"/>
      <c r="CR85" s="14">
        <f t="shared" si="86"/>
        <v>0</v>
      </c>
      <c r="CS85" s="14">
        <f t="shared" si="87"/>
        <v>0</v>
      </c>
      <c r="CT85" s="57"/>
      <c r="CU85" s="57"/>
      <c r="CV85" s="11">
        <f t="shared" si="88"/>
        <v>0</v>
      </c>
      <c r="CW85" s="14">
        <f t="shared" si="89"/>
        <v>0</v>
      </c>
      <c r="CX85" s="11"/>
      <c r="CY85" s="11">
        <v>111.6071</v>
      </c>
      <c r="CZ85" s="3"/>
      <c r="DA85" s="3"/>
      <c r="DB85" s="14">
        <f t="shared" si="90"/>
        <v>0</v>
      </c>
      <c r="DC85" s="14">
        <f t="shared" si="91"/>
        <v>0</v>
      </c>
      <c r="DD85" s="57"/>
      <c r="DE85" s="57"/>
      <c r="DF85" s="11">
        <f t="shared" si="92"/>
        <v>0</v>
      </c>
      <c r="DG85" s="14">
        <f t="shared" si="93"/>
        <v>0</v>
      </c>
      <c r="DI85" s="11">
        <v>111.6071</v>
      </c>
      <c r="DJ85" s="3"/>
      <c r="DK85" s="3"/>
      <c r="DL85" s="14">
        <f t="shared" si="94"/>
        <v>0</v>
      </c>
      <c r="DM85" s="14">
        <f t="shared" si="95"/>
        <v>0</v>
      </c>
      <c r="DN85" s="57"/>
      <c r="DO85" s="57"/>
      <c r="DP85" s="11">
        <f t="shared" si="96"/>
        <v>0</v>
      </c>
      <c r="DQ85" s="14">
        <f t="shared" si="97"/>
        <v>0</v>
      </c>
      <c r="DR85" s="10"/>
      <c r="EW85" s="13"/>
      <c r="EX85" s="13"/>
      <c r="EY85" s="13"/>
      <c r="EZ85" s="13"/>
      <c r="FA85" s="13"/>
      <c r="FB85" s="13"/>
      <c r="FC85" s="13"/>
      <c r="FD85" s="13"/>
      <c r="FE85" s="13"/>
      <c r="FF85" s="13"/>
    </row>
    <row r="86" spans="1:162">
      <c r="A86" s="11">
        <f t="shared" si="49"/>
        <v>0</v>
      </c>
      <c r="B86" s="11"/>
      <c r="C86" s="11">
        <v>100.4464</v>
      </c>
      <c r="D86" s="3"/>
      <c r="E86" s="3"/>
      <c r="F86" s="14">
        <f t="shared" si="50"/>
        <v>0</v>
      </c>
      <c r="G86" s="14">
        <f t="shared" si="51"/>
        <v>0</v>
      </c>
      <c r="H86" s="1"/>
      <c r="I86" s="1"/>
      <c r="J86" s="11">
        <f t="shared" si="52"/>
        <v>0</v>
      </c>
      <c r="K86" s="14">
        <f t="shared" si="53"/>
        <v>0</v>
      </c>
      <c r="L86" s="11"/>
      <c r="M86" s="11">
        <v>100.4464</v>
      </c>
      <c r="N86" s="3"/>
      <c r="O86" s="3"/>
      <c r="P86" s="14">
        <f t="shared" si="54"/>
        <v>0</v>
      </c>
      <c r="Q86" s="14">
        <f t="shared" si="55"/>
        <v>0</v>
      </c>
      <c r="R86" s="1"/>
      <c r="S86" s="1"/>
      <c r="T86" s="11">
        <f t="shared" si="56"/>
        <v>0</v>
      </c>
      <c r="U86" s="14">
        <f t="shared" si="57"/>
        <v>0</v>
      </c>
      <c r="V86" s="14"/>
      <c r="W86" s="11">
        <v>100.4464</v>
      </c>
      <c r="X86" s="3"/>
      <c r="Y86" s="3"/>
      <c r="Z86" s="14">
        <f t="shared" si="58"/>
        <v>0</v>
      </c>
      <c r="AA86" s="14">
        <f t="shared" si="59"/>
        <v>0</v>
      </c>
      <c r="AB86" s="1"/>
      <c r="AC86" s="1"/>
      <c r="AD86" s="11">
        <f t="shared" si="60"/>
        <v>0</v>
      </c>
      <c r="AE86" s="14">
        <f t="shared" si="61"/>
        <v>0</v>
      </c>
      <c r="AF86" s="11"/>
      <c r="AG86" s="11">
        <v>100.4464</v>
      </c>
      <c r="AH86" s="3"/>
      <c r="AI86" s="3"/>
      <c r="AJ86" s="14">
        <f t="shared" si="62"/>
        <v>0</v>
      </c>
      <c r="AK86" s="14">
        <f t="shared" si="63"/>
        <v>0</v>
      </c>
      <c r="AL86" s="57"/>
      <c r="AM86" s="57"/>
      <c r="AN86" s="11">
        <f t="shared" si="64"/>
        <v>0</v>
      </c>
      <c r="AO86" s="14">
        <f t="shared" si="65"/>
        <v>0</v>
      </c>
      <c r="AP86" s="11"/>
      <c r="AQ86" s="11">
        <v>100.4464</v>
      </c>
      <c r="AR86" s="3"/>
      <c r="AS86" s="3"/>
      <c r="AT86" s="14">
        <f t="shared" si="66"/>
        <v>0</v>
      </c>
      <c r="AU86" s="14">
        <f t="shared" si="67"/>
        <v>0</v>
      </c>
      <c r="AV86" s="57"/>
      <c r="AW86" s="57"/>
      <c r="AX86" s="14">
        <f t="shared" si="68"/>
        <v>0</v>
      </c>
      <c r="AY86" s="14">
        <f t="shared" si="69"/>
        <v>0</v>
      </c>
      <c r="AZ86" s="11"/>
      <c r="BA86" s="11">
        <v>100.4464</v>
      </c>
      <c r="BB86" s="3"/>
      <c r="BC86" s="3"/>
      <c r="BD86" s="14">
        <f t="shared" si="70"/>
        <v>0</v>
      </c>
      <c r="BE86" s="14">
        <f t="shared" si="71"/>
        <v>0</v>
      </c>
      <c r="BF86" s="57"/>
      <c r="BG86" s="57"/>
      <c r="BH86" s="11">
        <f t="shared" si="72"/>
        <v>0</v>
      </c>
      <c r="BI86" s="14">
        <f t="shared" si="73"/>
        <v>0</v>
      </c>
      <c r="BJ86" s="11"/>
      <c r="BK86" s="11">
        <v>100.4464</v>
      </c>
      <c r="BL86" s="3"/>
      <c r="BM86" s="3"/>
      <c r="BN86" s="14">
        <f t="shared" si="74"/>
        <v>0</v>
      </c>
      <c r="BO86" s="14">
        <f t="shared" si="75"/>
        <v>0</v>
      </c>
      <c r="BP86" s="57"/>
      <c r="BQ86" s="57"/>
      <c r="BR86" s="11">
        <f t="shared" si="76"/>
        <v>0</v>
      </c>
      <c r="BS86" s="14">
        <f t="shared" si="77"/>
        <v>0</v>
      </c>
      <c r="BT86" s="11"/>
      <c r="BU86" s="11">
        <v>100.4464</v>
      </c>
      <c r="BV86" s="3"/>
      <c r="BW86" s="3"/>
      <c r="BX86" s="14">
        <f t="shared" si="78"/>
        <v>0</v>
      </c>
      <c r="BY86" s="14">
        <f t="shared" si="79"/>
        <v>0</v>
      </c>
      <c r="BZ86" s="57"/>
      <c r="CA86" s="57"/>
      <c r="CB86" s="11">
        <f t="shared" si="80"/>
        <v>0</v>
      </c>
      <c r="CC86" s="14">
        <f t="shared" si="81"/>
        <v>0</v>
      </c>
      <c r="CE86" s="11">
        <v>100.4464</v>
      </c>
      <c r="CF86" s="3"/>
      <c r="CG86" s="3"/>
      <c r="CH86" s="14">
        <f t="shared" si="82"/>
        <v>0</v>
      </c>
      <c r="CI86" s="14">
        <f t="shared" si="83"/>
        <v>0</v>
      </c>
      <c r="CJ86" s="57"/>
      <c r="CK86" s="57"/>
      <c r="CL86" s="11">
        <f t="shared" si="84"/>
        <v>0</v>
      </c>
      <c r="CM86" s="14">
        <f t="shared" si="85"/>
        <v>0</v>
      </c>
      <c r="CO86" s="11">
        <v>100.4464</v>
      </c>
      <c r="CP86" s="3"/>
      <c r="CQ86" s="3"/>
      <c r="CR86" s="14">
        <f t="shared" si="86"/>
        <v>0</v>
      </c>
      <c r="CS86" s="14">
        <f t="shared" si="87"/>
        <v>0</v>
      </c>
      <c r="CT86" s="57"/>
      <c r="CU86" s="57"/>
      <c r="CV86" s="11">
        <f t="shared" si="88"/>
        <v>0</v>
      </c>
      <c r="CW86" s="14">
        <f t="shared" si="89"/>
        <v>0</v>
      </c>
      <c r="CX86" s="11"/>
      <c r="CY86" s="11">
        <v>100.4464</v>
      </c>
      <c r="CZ86" s="3"/>
      <c r="DA86" s="3"/>
      <c r="DB86" s="14">
        <f t="shared" si="90"/>
        <v>0</v>
      </c>
      <c r="DC86" s="14">
        <f t="shared" si="91"/>
        <v>0</v>
      </c>
      <c r="DD86" s="57"/>
      <c r="DE86" s="57"/>
      <c r="DF86" s="11">
        <f t="shared" si="92"/>
        <v>0</v>
      </c>
      <c r="DG86" s="14">
        <f t="shared" si="93"/>
        <v>0</v>
      </c>
      <c r="DI86" s="11">
        <v>100.4464</v>
      </c>
      <c r="DJ86" s="3"/>
      <c r="DK86" s="3"/>
      <c r="DL86" s="14">
        <f t="shared" si="94"/>
        <v>0</v>
      </c>
      <c r="DM86" s="14">
        <f t="shared" si="95"/>
        <v>0</v>
      </c>
      <c r="DN86" s="57"/>
      <c r="DO86" s="57"/>
      <c r="DP86" s="11">
        <f t="shared" si="96"/>
        <v>0</v>
      </c>
      <c r="DQ86" s="14">
        <f t="shared" si="97"/>
        <v>0</v>
      </c>
      <c r="DR86" s="10"/>
      <c r="EW86" s="13"/>
      <c r="EX86" s="13"/>
      <c r="EY86" s="13"/>
      <c r="EZ86" s="13"/>
      <c r="FA86" s="13"/>
      <c r="FB86" s="13"/>
      <c r="FC86" s="13"/>
      <c r="FD86" s="13"/>
      <c r="FE86" s="13"/>
      <c r="FF86" s="13"/>
    </row>
    <row r="87" spans="1:162" ht="16.5" customHeight="1">
      <c r="A87" s="11">
        <f t="shared" si="49"/>
        <v>1</v>
      </c>
      <c r="B87" s="11"/>
      <c r="C87" s="11">
        <v>89.003169999999997</v>
      </c>
      <c r="D87" s="3"/>
      <c r="E87" s="3"/>
      <c r="F87" s="14">
        <f t="shared" si="50"/>
        <v>0</v>
      </c>
      <c r="G87" s="14">
        <f t="shared" si="51"/>
        <v>0</v>
      </c>
      <c r="H87" s="1"/>
      <c r="I87" s="1"/>
      <c r="J87" s="11">
        <f t="shared" si="52"/>
        <v>0</v>
      </c>
      <c r="K87" s="14">
        <f t="shared" si="53"/>
        <v>0</v>
      </c>
      <c r="L87" s="11"/>
      <c r="M87" s="11">
        <v>89.003169999999997</v>
      </c>
      <c r="N87" s="3"/>
      <c r="O87" s="3"/>
      <c r="P87" s="14">
        <f t="shared" si="54"/>
        <v>0</v>
      </c>
      <c r="Q87" s="14">
        <f t="shared" si="55"/>
        <v>0</v>
      </c>
      <c r="R87" s="1"/>
      <c r="S87" s="1"/>
      <c r="T87" s="11">
        <f t="shared" si="56"/>
        <v>0</v>
      </c>
      <c r="U87" s="14">
        <f t="shared" si="57"/>
        <v>0</v>
      </c>
      <c r="V87" s="14"/>
      <c r="W87" s="11">
        <v>89.003169999999997</v>
      </c>
      <c r="X87" s="3"/>
      <c r="Y87" s="3"/>
      <c r="Z87" s="14">
        <f t="shared" si="58"/>
        <v>0</v>
      </c>
      <c r="AA87" s="14">
        <f t="shared" si="59"/>
        <v>0</v>
      </c>
      <c r="AB87" s="1"/>
      <c r="AC87" s="1"/>
      <c r="AD87" s="11">
        <f t="shared" si="60"/>
        <v>0</v>
      </c>
      <c r="AE87" s="14">
        <f t="shared" si="61"/>
        <v>0</v>
      </c>
      <c r="AF87" s="11"/>
      <c r="AG87" s="11">
        <v>89.003169999999997</v>
      </c>
      <c r="AH87" s="3"/>
      <c r="AI87" s="3"/>
      <c r="AJ87" s="14">
        <f t="shared" si="62"/>
        <v>0</v>
      </c>
      <c r="AK87" s="14">
        <f t="shared" si="63"/>
        <v>0</v>
      </c>
      <c r="AL87" s="57"/>
      <c r="AM87" s="57"/>
      <c r="AN87" s="11">
        <f t="shared" si="64"/>
        <v>0</v>
      </c>
      <c r="AO87" s="14">
        <f t="shared" si="65"/>
        <v>0</v>
      </c>
      <c r="AP87" s="11"/>
      <c r="AQ87" s="11">
        <v>89.003169999999997</v>
      </c>
      <c r="AR87" s="3"/>
      <c r="AS87" s="3"/>
      <c r="AT87" s="14">
        <f t="shared" si="66"/>
        <v>0</v>
      </c>
      <c r="AU87" s="14">
        <f t="shared" si="67"/>
        <v>0</v>
      </c>
      <c r="AV87" s="57"/>
      <c r="AW87" s="57"/>
      <c r="AX87" s="14">
        <f t="shared" si="68"/>
        <v>0</v>
      </c>
      <c r="AY87" s="14">
        <f t="shared" si="69"/>
        <v>0</v>
      </c>
      <c r="AZ87" s="11"/>
      <c r="BA87" s="11">
        <v>89.003169999999997</v>
      </c>
      <c r="BB87" s="3"/>
      <c r="BC87" s="3"/>
      <c r="BD87" s="14">
        <f t="shared" si="70"/>
        <v>0</v>
      </c>
      <c r="BE87" s="14">
        <f t="shared" si="71"/>
        <v>0</v>
      </c>
      <c r="BF87" s="57"/>
      <c r="BG87" s="57"/>
      <c r="BH87" s="11">
        <f t="shared" si="72"/>
        <v>0</v>
      </c>
      <c r="BI87" s="14">
        <f t="shared" si="73"/>
        <v>0</v>
      </c>
      <c r="BJ87" s="11"/>
      <c r="BK87" s="11">
        <v>89.003169999999997</v>
      </c>
      <c r="BL87" s="3"/>
      <c r="BM87" s="3"/>
      <c r="BN87" s="14">
        <f t="shared" si="74"/>
        <v>0</v>
      </c>
      <c r="BO87" s="14">
        <f t="shared" si="75"/>
        <v>0</v>
      </c>
      <c r="BP87" s="57"/>
      <c r="BQ87" s="57"/>
      <c r="BR87" s="11">
        <f t="shared" si="76"/>
        <v>0</v>
      </c>
      <c r="BS87" s="14">
        <f t="shared" si="77"/>
        <v>0</v>
      </c>
      <c r="BT87" s="11"/>
      <c r="BU87" s="11">
        <v>89.003169999999997</v>
      </c>
      <c r="BV87" s="3"/>
      <c r="BW87" s="3"/>
      <c r="BX87" s="14">
        <f t="shared" si="78"/>
        <v>0</v>
      </c>
      <c r="BY87" s="14">
        <f t="shared" si="79"/>
        <v>0</v>
      </c>
      <c r="BZ87" s="57"/>
      <c r="CA87" s="57"/>
      <c r="CB87" s="11">
        <f t="shared" si="80"/>
        <v>0</v>
      </c>
      <c r="CC87" s="14">
        <f t="shared" si="81"/>
        <v>0</v>
      </c>
      <c r="CE87" s="11">
        <v>89.003169999999997</v>
      </c>
      <c r="CF87" s="3"/>
      <c r="CG87" s="3"/>
      <c r="CH87" s="14">
        <f t="shared" si="82"/>
        <v>0</v>
      </c>
      <c r="CI87" s="14">
        <f t="shared" si="83"/>
        <v>0</v>
      </c>
      <c r="CJ87" s="57"/>
      <c r="CK87" s="57"/>
      <c r="CL87" s="11">
        <f t="shared" si="84"/>
        <v>0</v>
      </c>
      <c r="CM87" s="14">
        <f t="shared" si="85"/>
        <v>0</v>
      </c>
      <c r="CO87" s="11">
        <v>89.003169999999997</v>
      </c>
      <c r="CP87" s="3"/>
      <c r="CQ87" s="3"/>
      <c r="CR87" s="14">
        <f t="shared" si="86"/>
        <v>0</v>
      </c>
      <c r="CS87" s="14">
        <f t="shared" si="87"/>
        <v>0</v>
      </c>
      <c r="CT87" s="57"/>
      <c r="CU87" s="57"/>
      <c r="CV87" s="11">
        <f t="shared" si="88"/>
        <v>0</v>
      </c>
      <c r="CW87" s="14">
        <f t="shared" si="89"/>
        <v>0</v>
      </c>
      <c r="CX87" s="11"/>
      <c r="CY87" s="11">
        <v>89.003169999999997</v>
      </c>
      <c r="CZ87" s="3"/>
      <c r="DA87" s="3"/>
      <c r="DB87" s="14">
        <f t="shared" si="90"/>
        <v>0</v>
      </c>
      <c r="DC87" s="14">
        <f t="shared" si="91"/>
        <v>0</v>
      </c>
      <c r="DD87" s="57"/>
      <c r="DE87" s="57"/>
      <c r="DF87" s="11">
        <f t="shared" si="92"/>
        <v>0</v>
      </c>
      <c r="DG87" s="14">
        <f t="shared" si="93"/>
        <v>0</v>
      </c>
      <c r="DI87" s="11">
        <v>89.003169999999997</v>
      </c>
      <c r="DJ87" s="3"/>
      <c r="DK87" s="3"/>
      <c r="DL87" s="14">
        <f t="shared" si="94"/>
        <v>0</v>
      </c>
      <c r="DM87" s="14">
        <f t="shared" si="95"/>
        <v>0</v>
      </c>
      <c r="DN87" s="57"/>
      <c r="DO87" s="57"/>
      <c r="DP87" s="11">
        <f t="shared" si="96"/>
        <v>0</v>
      </c>
      <c r="DQ87" s="14">
        <f t="shared" si="97"/>
        <v>0</v>
      </c>
      <c r="DR87" s="10"/>
      <c r="EW87" s="13"/>
      <c r="EX87" s="13"/>
      <c r="EY87" s="13"/>
      <c r="EZ87" s="13"/>
      <c r="FA87" s="13"/>
      <c r="FB87" s="13"/>
      <c r="FC87" s="13"/>
      <c r="FD87" s="13"/>
      <c r="FE87" s="13"/>
      <c r="FF87" s="13"/>
    </row>
    <row r="88" spans="1:162">
      <c r="A88" s="11">
        <f t="shared" si="49"/>
        <v>0</v>
      </c>
      <c r="B88" s="11"/>
      <c r="C88" s="11">
        <v>79.002809999999997</v>
      </c>
      <c r="D88" s="3"/>
      <c r="E88" s="3"/>
      <c r="F88" s="14">
        <f t="shared" si="50"/>
        <v>0</v>
      </c>
      <c r="G88" s="14">
        <f t="shared" si="51"/>
        <v>0</v>
      </c>
      <c r="H88" s="1"/>
      <c r="I88" s="1"/>
      <c r="J88" s="11">
        <f t="shared" si="52"/>
        <v>0</v>
      </c>
      <c r="K88" s="14">
        <f t="shared" si="53"/>
        <v>0</v>
      </c>
      <c r="L88" s="11"/>
      <c r="M88" s="11">
        <v>79.002809999999997</v>
      </c>
      <c r="N88" s="3"/>
      <c r="O88" s="3"/>
      <c r="P88" s="14">
        <f t="shared" si="54"/>
        <v>0</v>
      </c>
      <c r="Q88" s="14">
        <f t="shared" si="55"/>
        <v>0</v>
      </c>
      <c r="R88" s="1"/>
      <c r="S88" s="1"/>
      <c r="T88" s="11">
        <f t="shared" si="56"/>
        <v>0</v>
      </c>
      <c r="U88" s="14">
        <f t="shared" si="57"/>
        <v>0</v>
      </c>
      <c r="V88" s="14"/>
      <c r="W88" s="11">
        <v>79.002809999999997</v>
      </c>
      <c r="X88" s="3"/>
      <c r="Y88" s="3"/>
      <c r="Z88" s="14">
        <f t="shared" si="58"/>
        <v>0</v>
      </c>
      <c r="AA88" s="14">
        <f t="shared" si="59"/>
        <v>0</v>
      </c>
      <c r="AB88" s="1"/>
      <c r="AC88" s="1"/>
      <c r="AD88" s="11">
        <f t="shared" si="60"/>
        <v>0</v>
      </c>
      <c r="AE88" s="14">
        <f t="shared" si="61"/>
        <v>0</v>
      </c>
      <c r="AF88" s="11"/>
      <c r="AG88" s="11">
        <v>79.002809999999997</v>
      </c>
      <c r="AH88" s="3"/>
      <c r="AI88" s="3"/>
      <c r="AJ88" s="14">
        <f t="shared" si="62"/>
        <v>0</v>
      </c>
      <c r="AK88" s="14">
        <f t="shared" si="63"/>
        <v>0</v>
      </c>
      <c r="AL88" s="57"/>
      <c r="AM88" s="57"/>
      <c r="AN88" s="11">
        <f t="shared" si="64"/>
        <v>0</v>
      </c>
      <c r="AO88" s="14">
        <f t="shared" si="65"/>
        <v>0</v>
      </c>
      <c r="AP88" s="11"/>
      <c r="AQ88" s="11">
        <v>79.002809999999997</v>
      </c>
      <c r="AR88" s="3"/>
      <c r="AS88" s="3"/>
      <c r="AT88" s="14">
        <f t="shared" si="66"/>
        <v>0</v>
      </c>
      <c r="AU88" s="14">
        <f t="shared" si="67"/>
        <v>0</v>
      </c>
      <c r="AV88" s="57"/>
      <c r="AW88" s="57"/>
      <c r="AX88" s="14">
        <f t="shared" si="68"/>
        <v>0</v>
      </c>
      <c r="AY88" s="14">
        <f t="shared" si="69"/>
        <v>0</v>
      </c>
      <c r="AZ88" s="11"/>
      <c r="BA88" s="11">
        <v>79.002809999999997</v>
      </c>
      <c r="BB88" s="3"/>
      <c r="BC88" s="3"/>
      <c r="BD88" s="14">
        <f t="shared" si="70"/>
        <v>0</v>
      </c>
      <c r="BE88" s="14">
        <f t="shared" si="71"/>
        <v>0</v>
      </c>
      <c r="BF88" s="57"/>
      <c r="BG88" s="57"/>
      <c r="BH88" s="11">
        <f t="shared" si="72"/>
        <v>0</v>
      </c>
      <c r="BI88" s="14">
        <f t="shared" si="73"/>
        <v>0</v>
      </c>
      <c r="BJ88" s="11"/>
      <c r="BK88" s="11">
        <v>79.002809999999997</v>
      </c>
      <c r="BL88" s="3"/>
      <c r="BM88" s="3"/>
      <c r="BN88" s="14">
        <f t="shared" si="74"/>
        <v>0</v>
      </c>
      <c r="BO88" s="14">
        <f t="shared" si="75"/>
        <v>0</v>
      </c>
      <c r="BP88" s="57"/>
      <c r="BQ88" s="57"/>
      <c r="BR88" s="11">
        <f t="shared" si="76"/>
        <v>0</v>
      </c>
      <c r="BS88" s="14">
        <f t="shared" si="77"/>
        <v>0</v>
      </c>
      <c r="BT88" s="11"/>
      <c r="BU88" s="11">
        <v>79.002809999999997</v>
      </c>
      <c r="BV88" s="3"/>
      <c r="BW88" s="3"/>
      <c r="BX88" s="14">
        <f t="shared" si="78"/>
        <v>0</v>
      </c>
      <c r="BY88" s="14">
        <f t="shared" si="79"/>
        <v>0</v>
      </c>
      <c r="BZ88" s="57"/>
      <c r="CA88" s="57"/>
      <c r="CB88" s="11">
        <f t="shared" si="80"/>
        <v>0</v>
      </c>
      <c r="CC88" s="14">
        <f t="shared" si="81"/>
        <v>0</v>
      </c>
      <c r="CE88" s="11">
        <v>79.002809999999997</v>
      </c>
      <c r="CF88" s="3"/>
      <c r="CG88" s="3"/>
      <c r="CH88" s="14">
        <f t="shared" si="82"/>
        <v>0</v>
      </c>
      <c r="CI88" s="14">
        <f t="shared" si="83"/>
        <v>0</v>
      </c>
      <c r="CJ88" s="57"/>
      <c r="CK88" s="57"/>
      <c r="CL88" s="11">
        <f t="shared" si="84"/>
        <v>0</v>
      </c>
      <c r="CM88" s="14">
        <f t="shared" si="85"/>
        <v>0</v>
      </c>
      <c r="CO88" s="11">
        <v>79.002809999999997</v>
      </c>
      <c r="CP88" s="3"/>
      <c r="CQ88" s="3"/>
      <c r="CR88" s="14">
        <f t="shared" si="86"/>
        <v>0</v>
      </c>
      <c r="CS88" s="14">
        <f t="shared" si="87"/>
        <v>0</v>
      </c>
      <c r="CT88" s="57"/>
      <c r="CU88" s="57"/>
      <c r="CV88" s="11">
        <f t="shared" si="88"/>
        <v>0</v>
      </c>
      <c r="CW88" s="14">
        <f t="shared" si="89"/>
        <v>0</v>
      </c>
      <c r="CX88" s="11"/>
      <c r="CY88" s="11">
        <v>79.002809999999997</v>
      </c>
      <c r="CZ88" s="3"/>
      <c r="DA88" s="3"/>
      <c r="DB88" s="14">
        <f t="shared" si="90"/>
        <v>0</v>
      </c>
      <c r="DC88" s="14">
        <f t="shared" si="91"/>
        <v>0</v>
      </c>
      <c r="DD88" s="57"/>
      <c r="DE88" s="57"/>
      <c r="DF88" s="11">
        <f t="shared" si="92"/>
        <v>0</v>
      </c>
      <c r="DG88" s="14">
        <f t="shared" si="93"/>
        <v>0</v>
      </c>
      <c r="DI88" s="11">
        <v>79.002809999999997</v>
      </c>
      <c r="DJ88" s="3"/>
      <c r="DK88" s="3"/>
      <c r="DL88" s="14">
        <f t="shared" si="94"/>
        <v>0</v>
      </c>
      <c r="DM88" s="14">
        <f t="shared" si="95"/>
        <v>0</v>
      </c>
      <c r="DN88" s="57"/>
      <c r="DO88" s="57"/>
      <c r="DP88" s="11">
        <f t="shared" si="96"/>
        <v>0</v>
      </c>
      <c r="DQ88" s="14">
        <f t="shared" si="97"/>
        <v>0</v>
      </c>
      <c r="DR88" s="10"/>
      <c r="EW88" s="13"/>
      <c r="EX88" s="13"/>
      <c r="EY88" s="13"/>
      <c r="EZ88" s="13"/>
      <c r="FA88" s="13"/>
      <c r="FB88" s="13"/>
      <c r="FC88" s="13"/>
      <c r="FD88" s="13"/>
      <c r="FE88" s="13"/>
      <c r="FF88" s="13"/>
    </row>
    <row r="89" spans="1:162" ht="16.5" customHeight="1">
      <c r="A89" s="11">
        <f t="shared" si="49"/>
        <v>1</v>
      </c>
      <c r="B89" s="11"/>
      <c r="C89" s="11">
        <v>71.022729999999996</v>
      </c>
      <c r="D89" s="3"/>
      <c r="E89" s="3"/>
      <c r="F89" s="14">
        <f t="shared" si="50"/>
        <v>0</v>
      </c>
      <c r="G89" s="14">
        <f t="shared" si="51"/>
        <v>0</v>
      </c>
      <c r="H89" s="1"/>
      <c r="I89" s="1"/>
      <c r="J89" s="11">
        <f t="shared" si="52"/>
        <v>0</v>
      </c>
      <c r="K89" s="14">
        <f t="shared" si="53"/>
        <v>0</v>
      </c>
      <c r="L89" s="11"/>
      <c r="M89" s="11">
        <v>71.022729999999996</v>
      </c>
      <c r="N89" s="3"/>
      <c r="O89" s="3"/>
      <c r="P89" s="14">
        <f t="shared" si="54"/>
        <v>0</v>
      </c>
      <c r="Q89" s="14">
        <f t="shared" si="55"/>
        <v>0</v>
      </c>
      <c r="R89" s="1"/>
      <c r="S89" s="1"/>
      <c r="T89" s="11">
        <f t="shared" si="56"/>
        <v>0</v>
      </c>
      <c r="U89" s="14">
        <f t="shared" si="57"/>
        <v>0</v>
      </c>
      <c r="V89" s="14"/>
      <c r="W89" s="11">
        <v>71.022729999999996</v>
      </c>
      <c r="X89" s="3"/>
      <c r="Y89" s="3"/>
      <c r="Z89" s="14">
        <f t="shared" si="58"/>
        <v>0</v>
      </c>
      <c r="AA89" s="14">
        <f t="shared" si="59"/>
        <v>0</v>
      </c>
      <c r="AB89" s="1"/>
      <c r="AC89" s="1"/>
      <c r="AD89" s="11">
        <f t="shared" si="60"/>
        <v>0</v>
      </c>
      <c r="AE89" s="14">
        <f t="shared" si="61"/>
        <v>0</v>
      </c>
      <c r="AF89" s="11"/>
      <c r="AG89" s="11">
        <v>71.022729999999996</v>
      </c>
      <c r="AH89" s="3"/>
      <c r="AI89" s="3"/>
      <c r="AJ89" s="14">
        <f t="shared" si="62"/>
        <v>0</v>
      </c>
      <c r="AK89" s="14">
        <f t="shared" si="63"/>
        <v>0</v>
      </c>
      <c r="AL89" s="57"/>
      <c r="AM89" s="57"/>
      <c r="AN89" s="11">
        <f t="shared" si="64"/>
        <v>0</v>
      </c>
      <c r="AO89" s="14">
        <f t="shared" si="65"/>
        <v>0</v>
      </c>
      <c r="AP89" s="11"/>
      <c r="AQ89" s="11">
        <v>71.022729999999996</v>
      </c>
      <c r="AR89" s="3"/>
      <c r="AS89" s="3"/>
      <c r="AT89" s="14">
        <f t="shared" si="66"/>
        <v>0</v>
      </c>
      <c r="AU89" s="14">
        <f t="shared" si="67"/>
        <v>0</v>
      </c>
      <c r="AV89" s="57"/>
      <c r="AW89" s="57"/>
      <c r="AX89" s="14">
        <f t="shared" si="68"/>
        <v>0</v>
      </c>
      <c r="AY89" s="14">
        <f t="shared" si="69"/>
        <v>0</v>
      </c>
      <c r="AZ89" s="11"/>
      <c r="BA89" s="11">
        <v>71.022729999999996</v>
      </c>
      <c r="BB89" s="3"/>
      <c r="BC89" s="3"/>
      <c r="BD89" s="14">
        <f t="shared" si="70"/>
        <v>0</v>
      </c>
      <c r="BE89" s="14">
        <f t="shared" si="71"/>
        <v>0</v>
      </c>
      <c r="BF89" s="57"/>
      <c r="BG89" s="57"/>
      <c r="BH89" s="11">
        <f t="shared" si="72"/>
        <v>0</v>
      </c>
      <c r="BI89" s="14">
        <f t="shared" si="73"/>
        <v>0</v>
      </c>
      <c r="BJ89" s="11"/>
      <c r="BK89" s="11">
        <v>71.022729999999996</v>
      </c>
      <c r="BL89" s="3"/>
      <c r="BM89" s="3"/>
      <c r="BN89" s="14">
        <f t="shared" si="74"/>
        <v>0</v>
      </c>
      <c r="BO89" s="14">
        <f t="shared" si="75"/>
        <v>0</v>
      </c>
      <c r="BP89" s="57"/>
      <c r="BQ89" s="57"/>
      <c r="BR89" s="11">
        <f t="shared" si="76"/>
        <v>0</v>
      </c>
      <c r="BS89" s="14">
        <f t="shared" si="77"/>
        <v>0</v>
      </c>
      <c r="BT89" s="11"/>
      <c r="BU89" s="11">
        <v>71.022729999999996</v>
      </c>
      <c r="BV89" s="3"/>
      <c r="BW89" s="3"/>
      <c r="BX89" s="14">
        <f t="shared" si="78"/>
        <v>0</v>
      </c>
      <c r="BY89" s="14">
        <f t="shared" si="79"/>
        <v>0</v>
      </c>
      <c r="BZ89" s="57"/>
      <c r="CA89" s="57"/>
      <c r="CB89" s="11">
        <f t="shared" si="80"/>
        <v>0</v>
      </c>
      <c r="CC89" s="14">
        <f t="shared" si="81"/>
        <v>0</v>
      </c>
      <c r="CE89" s="11">
        <v>71.022729999999996</v>
      </c>
      <c r="CF89" s="3"/>
      <c r="CG89" s="3"/>
      <c r="CH89" s="14">
        <f t="shared" si="82"/>
        <v>0</v>
      </c>
      <c r="CI89" s="14">
        <f t="shared" si="83"/>
        <v>0</v>
      </c>
      <c r="CJ89" s="57"/>
      <c r="CK89" s="57"/>
      <c r="CL89" s="11">
        <f t="shared" si="84"/>
        <v>0</v>
      </c>
      <c r="CM89" s="14">
        <f t="shared" si="85"/>
        <v>0</v>
      </c>
      <c r="CO89" s="11">
        <v>71.022729999999996</v>
      </c>
      <c r="CP89" s="3"/>
      <c r="CQ89" s="3"/>
      <c r="CR89" s="14">
        <f t="shared" si="86"/>
        <v>0</v>
      </c>
      <c r="CS89" s="14">
        <f t="shared" si="87"/>
        <v>0</v>
      </c>
      <c r="CT89" s="57"/>
      <c r="CU89" s="57"/>
      <c r="CV89" s="11">
        <f t="shared" si="88"/>
        <v>0</v>
      </c>
      <c r="CW89" s="14">
        <f t="shared" si="89"/>
        <v>0</v>
      </c>
      <c r="CX89" s="11"/>
      <c r="CY89" s="11">
        <v>71.022729999999996</v>
      </c>
      <c r="CZ89" s="3"/>
      <c r="DA89" s="3"/>
      <c r="DB89" s="14">
        <f t="shared" si="90"/>
        <v>0</v>
      </c>
      <c r="DC89" s="14">
        <f t="shared" si="91"/>
        <v>0</v>
      </c>
      <c r="DD89" s="57"/>
      <c r="DE89" s="57"/>
      <c r="DF89" s="11">
        <f t="shared" si="92"/>
        <v>0</v>
      </c>
      <c r="DG89" s="14">
        <f t="shared" si="93"/>
        <v>0</v>
      </c>
      <c r="DI89" s="11">
        <v>71.022729999999996</v>
      </c>
      <c r="DJ89" s="3"/>
      <c r="DK89" s="3"/>
      <c r="DL89" s="14">
        <f t="shared" si="94"/>
        <v>0</v>
      </c>
      <c r="DM89" s="14">
        <f t="shared" si="95"/>
        <v>0</v>
      </c>
      <c r="DN89" s="57"/>
      <c r="DO89" s="57"/>
      <c r="DP89" s="11">
        <f t="shared" si="96"/>
        <v>0</v>
      </c>
      <c r="DQ89" s="14">
        <f t="shared" si="97"/>
        <v>0</v>
      </c>
      <c r="DR89" s="10"/>
      <c r="EW89" s="13"/>
      <c r="EX89" s="13"/>
      <c r="EY89" s="13"/>
      <c r="EZ89" s="13"/>
      <c r="FA89" s="13"/>
      <c r="FB89" s="13"/>
      <c r="FC89" s="13"/>
      <c r="FD89" s="13"/>
      <c r="FE89" s="13"/>
      <c r="FF89" s="13"/>
    </row>
    <row r="90" spans="1:162">
      <c r="A90" s="11">
        <f t="shared" si="49"/>
        <v>0</v>
      </c>
      <c r="B90" s="11"/>
      <c r="C90" s="11">
        <v>63.3446</v>
      </c>
      <c r="D90" s="3"/>
      <c r="E90" s="3"/>
      <c r="F90" s="14">
        <f t="shared" si="50"/>
        <v>0</v>
      </c>
      <c r="G90" s="14">
        <f t="shared" si="51"/>
        <v>0</v>
      </c>
      <c r="H90" s="1"/>
      <c r="I90" s="1"/>
      <c r="J90" s="11">
        <f t="shared" si="52"/>
        <v>0</v>
      </c>
      <c r="K90" s="14">
        <f t="shared" si="53"/>
        <v>0</v>
      </c>
      <c r="L90" s="11"/>
      <c r="M90" s="11">
        <v>63.3446</v>
      </c>
      <c r="N90" s="3"/>
      <c r="O90" s="3"/>
      <c r="P90" s="14">
        <f t="shared" si="54"/>
        <v>0</v>
      </c>
      <c r="Q90" s="14">
        <f t="shared" si="55"/>
        <v>0</v>
      </c>
      <c r="R90" s="1"/>
      <c r="S90" s="1"/>
      <c r="T90" s="11">
        <f t="shared" si="56"/>
        <v>0</v>
      </c>
      <c r="U90" s="14">
        <f t="shared" si="57"/>
        <v>0</v>
      </c>
      <c r="V90" s="14"/>
      <c r="W90" s="11">
        <v>63.3446</v>
      </c>
      <c r="X90" s="3"/>
      <c r="Y90" s="3"/>
      <c r="Z90" s="14">
        <f t="shared" si="58"/>
        <v>0</v>
      </c>
      <c r="AA90" s="14">
        <f t="shared" si="59"/>
        <v>0</v>
      </c>
      <c r="AB90" s="1"/>
      <c r="AC90" s="1"/>
      <c r="AD90" s="11">
        <f t="shared" si="60"/>
        <v>0</v>
      </c>
      <c r="AE90" s="14">
        <f t="shared" si="61"/>
        <v>0</v>
      </c>
      <c r="AF90" s="11"/>
      <c r="AG90" s="11">
        <v>63.3446</v>
      </c>
      <c r="AH90" s="3"/>
      <c r="AI90" s="3"/>
      <c r="AJ90" s="14">
        <f t="shared" si="62"/>
        <v>0</v>
      </c>
      <c r="AK90" s="14">
        <f t="shared" si="63"/>
        <v>0</v>
      </c>
      <c r="AL90" s="57"/>
      <c r="AM90" s="57"/>
      <c r="AN90" s="11">
        <f t="shared" si="64"/>
        <v>0</v>
      </c>
      <c r="AO90" s="14">
        <f t="shared" si="65"/>
        <v>0</v>
      </c>
      <c r="AP90" s="11"/>
      <c r="AQ90" s="11">
        <v>63.3446</v>
      </c>
      <c r="AR90" s="3"/>
      <c r="AS90" s="3"/>
      <c r="AT90" s="14">
        <f t="shared" si="66"/>
        <v>0</v>
      </c>
      <c r="AU90" s="14">
        <f t="shared" si="67"/>
        <v>0</v>
      </c>
      <c r="AV90" s="57"/>
      <c r="AW90" s="57"/>
      <c r="AX90" s="14">
        <f t="shared" si="68"/>
        <v>0</v>
      </c>
      <c r="AY90" s="14">
        <f t="shared" si="69"/>
        <v>0</v>
      </c>
      <c r="AZ90" s="11"/>
      <c r="BA90" s="11">
        <v>63.3446</v>
      </c>
      <c r="BB90" s="3"/>
      <c r="BC90" s="3"/>
      <c r="BD90" s="14">
        <f t="shared" si="70"/>
        <v>0</v>
      </c>
      <c r="BE90" s="14">
        <f t="shared" si="71"/>
        <v>0</v>
      </c>
      <c r="BF90" s="57"/>
      <c r="BG90" s="57"/>
      <c r="BH90" s="11">
        <f t="shared" si="72"/>
        <v>0</v>
      </c>
      <c r="BI90" s="14">
        <f t="shared" si="73"/>
        <v>0</v>
      </c>
      <c r="BJ90" s="11"/>
      <c r="BK90" s="11">
        <v>63.3446</v>
      </c>
      <c r="BL90" s="3"/>
      <c r="BM90" s="3"/>
      <c r="BN90" s="14">
        <f t="shared" si="74"/>
        <v>0</v>
      </c>
      <c r="BO90" s="14">
        <f t="shared" si="75"/>
        <v>0</v>
      </c>
      <c r="BP90" s="57"/>
      <c r="BQ90" s="57"/>
      <c r="BR90" s="11">
        <f t="shared" si="76"/>
        <v>0</v>
      </c>
      <c r="BS90" s="14">
        <f t="shared" si="77"/>
        <v>0</v>
      </c>
      <c r="BT90" s="11"/>
      <c r="BU90" s="11">
        <v>63.3446</v>
      </c>
      <c r="BV90" s="3"/>
      <c r="BW90" s="3"/>
      <c r="BX90" s="14">
        <f t="shared" si="78"/>
        <v>0</v>
      </c>
      <c r="BY90" s="14">
        <f t="shared" si="79"/>
        <v>0</v>
      </c>
      <c r="BZ90" s="57"/>
      <c r="CA90" s="57"/>
      <c r="CB90" s="11">
        <f t="shared" si="80"/>
        <v>0</v>
      </c>
      <c r="CC90" s="14">
        <f t="shared" si="81"/>
        <v>0</v>
      </c>
      <c r="CE90" s="11">
        <v>63.3446</v>
      </c>
      <c r="CF90" s="3"/>
      <c r="CG90" s="3"/>
      <c r="CH90" s="14">
        <f t="shared" si="82"/>
        <v>0</v>
      </c>
      <c r="CI90" s="14">
        <f t="shared" si="83"/>
        <v>0</v>
      </c>
      <c r="CJ90" s="57"/>
      <c r="CK90" s="57"/>
      <c r="CL90" s="11">
        <f t="shared" si="84"/>
        <v>0</v>
      </c>
      <c r="CM90" s="14">
        <f t="shared" si="85"/>
        <v>0</v>
      </c>
      <c r="CO90" s="11">
        <v>63.3446</v>
      </c>
      <c r="CP90" s="3"/>
      <c r="CQ90" s="3"/>
      <c r="CR90" s="14">
        <f t="shared" si="86"/>
        <v>0</v>
      </c>
      <c r="CS90" s="14">
        <f t="shared" si="87"/>
        <v>0</v>
      </c>
      <c r="CT90" s="57"/>
      <c r="CU90" s="57"/>
      <c r="CV90" s="11">
        <f t="shared" si="88"/>
        <v>0</v>
      </c>
      <c r="CW90" s="14">
        <f t="shared" si="89"/>
        <v>0</v>
      </c>
      <c r="CX90" s="11"/>
      <c r="CY90" s="11">
        <v>63.3446</v>
      </c>
      <c r="CZ90" s="3"/>
      <c r="DA90" s="3"/>
      <c r="DB90" s="14">
        <f t="shared" si="90"/>
        <v>0</v>
      </c>
      <c r="DC90" s="14">
        <f t="shared" si="91"/>
        <v>0</v>
      </c>
      <c r="DD90" s="57"/>
      <c r="DE90" s="57"/>
      <c r="DF90" s="11">
        <f t="shared" si="92"/>
        <v>0</v>
      </c>
      <c r="DG90" s="14">
        <f t="shared" si="93"/>
        <v>0</v>
      </c>
      <c r="DI90" s="11">
        <v>63.3446</v>
      </c>
      <c r="DJ90" s="3"/>
      <c r="DK90" s="3"/>
      <c r="DL90" s="14">
        <f t="shared" si="94"/>
        <v>0</v>
      </c>
      <c r="DM90" s="14">
        <f t="shared" si="95"/>
        <v>0</v>
      </c>
      <c r="DN90" s="57"/>
      <c r="DO90" s="57"/>
      <c r="DP90" s="11">
        <f t="shared" si="96"/>
        <v>0</v>
      </c>
      <c r="DQ90" s="14">
        <f t="shared" si="97"/>
        <v>0</v>
      </c>
      <c r="DR90" s="10"/>
      <c r="EW90" s="13"/>
      <c r="EX90" s="13"/>
      <c r="EY90" s="13"/>
      <c r="EZ90" s="13"/>
      <c r="FA90" s="13"/>
      <c r="FB90" s="13"/>
      <c r="FC90" s="13"/>
      <c r="FD90" s="13"/>
      <c r="FE90" s="13"/>
      <c r="FF90" s="13"/>
    </row>
    <row r="91" spans="1:162" ht="16.5" customHeight="1">
      <c r="A91" s="11">
        <f t="shared" si="49"/>
        <v>1</v>
      </c>
      <c r="B91" s="11"/>
      <c r="C91" s="11">
        <v>54.50582</v>
      </c>
      <c r="D91" s="3"/>
      <c r="E91" s="3"/>
      <c r="F91" s="14">
        <f t="shared" si="50"/>
        <v>0</v>
      </c>
      <c r="G91" s="14">
        <f t="shared" si="51"/>
        <v>0</v>
      </c>
      <c r="H91" s="1"/>
      <c r="I91" s="1"/>
      <c r="J91" s="11">
        <f t="shared" si="52"/>
        <v>0</v>
      </c>
      <c r="K91" s="14">
        <f t="shared" si="53"/>
        <v>0</v>
      </c>
      <c r="L91" s="11"/>
      <c r="M91" s="11">
        <v>54.50582</v>
      </c>
      <c r="N91" s="3"/>
      <c r="O91" s="3"/>
      <c r="P91" s="14">
        <f t="shared" si="54"/>
        <v>0</v>
      </c>
      <c r="Q91" s="14">
        <f t="shared" si="55"/>
        <v>0</v>
      </c>
      <c r="R91" s="1"/>
      <c r="S91" s="1"/>
      <c r="T91" s="11">
        <f t="shared" si="56"/>
        <v>0</v>
      </c>
      <c r="U91" s="14">
        <f t="shared" si="57"/>
        <v>0</v>
      </c>
      <c r="V91" s="14"/>
      <c r="W91" s="11">
        <v>54.50582</v>
      </c>
      <c r="X91" s="3"/>
      <c r="Y91" s="3"/>
      <c r="Z91" s="14">
        <f t="shared" si="58"/>
        <v>0</v>
      </c>
      <c r="AA91" s="14">
        <f t="shared" si="59"/>
        <v>0</v>
      </c>
      <c r="AB91" s="1"/>
      <c r="AC91" s="1"/>
      <c r="AD91" s="11">
        <f t="shared" si="60"/>
        <v>0</v>
      </c>
      <c r="AE91" s="14">
        <f t="shared" si="61"/>
        <v>0</v>
      </c>
      <c r="AF91" s="11"/>
      <c r="AG91" s="11">
        <v>54.50582</v>
      </c>
      <c r="AH91" s="3"/>
      <c r="AI91" s="3"/>
      <c r="AJ91" s="14">
        <f t="shared" si="62"/>
        <v>0</v>
      </c>
      <c r="AK91" s="14">
        <f t="shared" si="63"/>
        <v>0</v>
      </c>
      <c r="AL91" s="57"/>
      <c r="AM91" s="57"/>
      <c r="AN91" s="11">
        <f t="shared" si="64"/>
        <v>0</v>
      </c>
      <c r="AO91" s="14">
        <f t="shared" si="65"/>
        <v>0</v>
      </c>
      <c r="AP91" s="11"/>
      <c r="AQ91" s="11">
        <v>54.50582</v>
      </c>
      <c r="AR91" s="3"/>
      <c r="AS91" s="3"/>
      <c r="AT91" s="14">
        <f t="shared" si="66"/>
        <v>0</v>
      </c>
      <c r="AU91" s="14">
        <f t="shared" si="67"/>
        <v>0</v>
      </c>
      <c r="AV91" s="57"/>
      <c r="AW91" s="57"/>
      <c r="AX91" s="14">
        <f t="shared" si="68"/>
        <v>0</v>
      </c>
      <c r="AY91" s="14">
        <f t="shared" si="69"/>
        <v>0</v>
      </c>
      <c r="AZ91" s="11"/>
      <c r="BA91" s="11">
        <v>54.50582</v>
      </c>
      <c r="BB91" s="3"/>
      <c r="BC91" s="3"/>
      <c r="BD91" s="14">
        <f t="shared" si="70"/>
        <v>0</v>
      </c>
      <c r="BE91" s="14">
        <f t="shared" si="71"/>
        <v>0</v>
      </c>
      <c r="BF91" s="57"/>
      <c r="BG91" s="57"/>
      <c r="BH91" s="11">
        <f t="shared" si="72"/>
        <v>0</v>
      </c>
      <c r="BI91" s="14">
        <f t="shared" si="73"/>
        <v>0</v>
      </c>
      <c r="BJ91" s="11"/>
      <c r="BK91" s="11">
        <v>54.50582</v>
      </c>
      <c r="BL91" s="3"/>
      <c r="BM91" s="3"/>
      <c r="BN91" s="14">
        <f t="shared" si="74"/>
        <v>0</v>
      </c>
      <c r="BO91" s="14">
        <f t="shared" si="75"/>
        <v>0</v>
      </c>
      <c r="BP91" s="57"/>
      <c r="BQ91" s="57"/>
      <c r="BR91" s="11">
        <f t="shared" si="76"/>
        <v>0</v>
      </c>
      <c r="BS91" s="14">
        <f t="shared" si="77"/>
        <v>0</v>
      </c>
      <c r="BT91" s="11"/>
      <c r="BU91" s="11">
        <v>54.50582</v>
      </c>
      <c r="BV91" s="3"/>
      <c r="BW91" s="3"/>
      <c r="BX91" s="14">
        <f t="shared" si="78"/>
        <v>0</v>
      </c>
      <c r="BY91" s="14">
        <f t="shared" si="79"/>
        <v>0</v>
      </c>
      <c r="BZ91" s="57"/>
      <c r="CA91" s="57"/>
      <c r="CB91" s="11">
        <f t="shared" si="80"/>
        <v>0</v>
      </c>
      <c r="CC91" s="14">
        <f t="shared" si="81"/>
        <v>0</v>
      </c>
      <c r="CE91" s="11">
        <v>54.50582</v>
      </c>
      <c r="CF91" s="3"/>
      <c r="CG91" s="3"/>
      <c r="CH91" s="14">
        <f t="shared" si="82"/>
        <v>0</v>
      </c>
      <c r="CI91" s="14">
        <f t="shared" si="83"/>
        <v>0</v>
      </c>
      <c r="CJ91" s="57"/>
      <c r="CK91" s="57"/>
      <c r="CL91" s="11">
        <f t="shared" si="84"/>
        <v>0</v>
      </c>
      <c r="CM91" s="14">
        <f t="shared" si="85"/>
        <v>0</v>
      </c>
      <c r="CO91" s="11">
        <v>54.50582</v>
      </c>
      <c r="CP91" s="3"/>
      <c r="CQ91" s="3"/>
      <c r="CR91" s="14">
        <f t="shared" si="86"/>
        <v>0</v>
      </c>
      <c r="CS91" s="14">
        <f t="shared" si="87"/>
        <v>0</v>
      </c>
      <c r="CT91" s="57"/>
      <c r="CU91" s="57"/>
      <c r="CV91" s="11">
        <f t="shared" si="88"/>
        <v>0</v>
      </c>
      <c r="CW91" s="14">
        <f t="shared" si="89"/>
        <v>0</v>
      </c>
      <c r="CX91" s="11"/>
      <c r="CY91" s="11">
        <v>54.50582</v>
      </c>
      <c r="CZ91" s="3"/>
      <c r="DA91" s="3"/>
      <c r="DB91" s="14">
        <f t="shared" si="90"/>
        <v>0</v>
      </c>
      <c r="DC91" s="14">
        <f t="shared" si="91"/>
        <v>0</v>
      </c>
      <c r="DD91" s="57"/>
      <c r="DE91" s="57"/>
      <c r="DF91" s="11">
        <f t="shared" si="92"/>
        <v>0</v>
      </c>
      <c r="DG91" s="14">
        <f t="shared" si="93"/>
        <v>0</v>
      </c>
      <c r="DI91" s="11">
        <v>54.50582</v>
      </c>
      <c r="DJ91" s="3"/>
      <c r="DK91" s="3"/>
      <c r="DL91" s="14">
        <f t="shared" si="94"/>
        <v>0</v>
      </c>
      <c r="DM91" s="14">
        <f t="shared" si="95"/>
        <v>0</v>
      </c>
      <c r="DN91" s="57"/>
      <c r="DO91" s="57"/>
      <c r="DP91" s="11">
        <f t="shared" si="96"/>
        <v>0</v>
      </c>
      <c r="DQ91" s="14">
        <f t="shared" si="97"/>
        <v>0</v>
      </c>
      <c r="DR91" s="10"/>
      <c r="EW91" s="13"/>
      <c r="EX91" s="13"/>
      <c r="EY91" s="13"/>
      <c r="EZ91" s="13"/>
      <c r="FA91" s="13"/>
      <c r="FB91" s="13"/>
      <c r="FC91" s="13"/>
      <c r="FD91" s="13"/>
      <c r="FE91" s="13"/>
      <c r="FF91" s="13"/>
    </row>
    <row r="92" spans="1:162">
      <c r="A92" s="11">
        <f t="shared" si="49"/>
        <v>0</v>
      </c>
      <c r="B92" s="11"/>
      <c r="C92" s="11">
        <v>49.867019999999997</v>
      </c>
      <c r="D92" s="3"/>
      <c r="E92" s="3"/>
      <c r="F92" s="14">
        <f t="shared" si="50"/>
        <v>0</v>
      </c>
      <c r="G92" s="14">
        <f t="shared" si="51"/>
        <v>0</v>
      </c>
      <c r="H92" s="1"/>
      <c r="I92" s="1"/>
      <c r="J92" s="11">
        <f t="shared" si="52"/>
        <v>0</v>
      </c>
      <c r="K92" s="14">
        <f t="shared" si="53"/>
        <v>0</v>
      </c>
      <c r="L92" s="11"/>
      <c r="M92" s="11">
        <v>49.867019999999997</v>
      </c>
      <c r="N92" s="3"/>
      <c r="O92" s="3"/>
      <c r="P92" s="14">
        <f t="shared" si="54"/>
        <v>0</v>
      </c>
      <c r="Q92" s="14">
        <f t="shared" si="55"/>
        <v>0</v>
      </c>
      <c r="R92" s="1"/>
      <c r="S92" s="1"/>
      <c r="T92" s="11">
        <f t="shared" si="56"/>
        <v>0</v>
      </c>
      <c r="U92" s="14">
        <f t="shared" si="57"/>
        <v>0</v>
      </c>
      <c r="V92" s="14"/>
      <c r="W92" s="11">
        <v>49.867019999999997</v>
      </c>
      <c r="X92" s="3"/>
      <c r="Y92" s="3"/>
      <c r="Z92" s="14">
        <f t="shared" si="58"/>
        <v>0</v>
      </c>
      <c r="AA92" s="14">
        <f t="shared" si="59"/>
        <v>0</v>
      </c>
      <c r="AB92" s="1"/>
      <c r="AC92" s="1"/>
      <c r="AD92" s="11">
        <f t="shared" si="60"/>
        <v>0</v>
      </c>
      <c r="AE92" s="14">
        <f t="shared" si="61"/>
        <v>0</v>
      </c>
      <c r="AF92" s="11"/>
      <c r="AG92" s="11">
        <v>49.867019999999997</v>
      </c>
      <c r="AH92" s="3"/>
      <c r="AI92" s="3"/>
      <c r="AJ92" s="14">
        <f t="shared" si="62"/>
        <v>0</v>
      </c>
      <c r="AK92" s="14">
        <f t="shared" si="63"/>
        <v>0</v>
      </c>
      <c r="AL92" s="57"/>
      <c r="AM92" s="57"/>
      <c r="AN92" s="11">
        <f t="shared" si="64"/>
        <v>0</v>
      </c>
      <c r="AO92" s="14">
        <f t="shared" si="65"/>
        <v>0</v>
      </c>
      <c r="AP92" s="11"/>
      <c r="AQ92" s="11">
        <v>49.867019999999997</v>
      </c>
      <c r="AR92" s="3"/>
      <c r="AS92" s="3"/>
      <c r="AT92" s="14">
        <f t="shared" si="66"/>
        <v>0</v>
      </c>
      <c r="AU92" s="14">
        <f t="shared" si="67"/>
        <v>0</v>
      </c>
      <c r="AV92" s="57"/>
      <c r="AW92" s="57"/>
      <c r="AX92" s="14">
        <f t="shared" si="68"/>
        <v>0</v>
      </c>
      <c r="AY92" s="14">
        <f t="shared" si="69"/>
        <v>0</v>
      </c>
      <c r="AZ92" s="11"/>
      <c r="BA92" s="11">
        <v>49.867019999999997</v>
      </c>
      <c r="BB92" s="3"/>
      <c r="BC92" s="3"/>
      <c r="BD92" s="14">
        <f t="shared" si="70"/>
        <v>0</v>
      </c>
      <c r="BE92" s="14">
        <f t="shared" si="71"/>
        <v>0</v>
      </c>
      <c r="BF92" s="57"/>
      <c r="BG92" s="57"/>
      <c r="BH92" s="11">
        <f t="shared" si="72"/>
        <v>0</v>
      </c>
      <c r="BI92" s="14">
        <f t="shared" si="73"/>
        <v>0</v>
      </c>
      <c r="BJ92" s="11"/>
      <c r="BK92" s="11">
        <v>49.867019999999997</v>
      </c>
      <c r="BL92" s="3"/>
      <c r="BM92" s="3"/>
      <c r="BN92" s="14">
        <f t="shared" si="74"/>
        <v>0</v>
      </c>
      <c r="BO92" s="14">
        <f t="shared" si="75"/>
        <v>0</v>
      </c>
      <c r="BP92" s="57"/>
      <c r="BQ92" s="57"/>
      <c r="BR92" s="11">
        <f t="shared" si="76"/>
        <v>0</v>
      </c>
      <c r="BS92" s="14">
        <f t="shared" si="77"/>
        <v>0</v>
      </c>
      <c r="BT92" s="11"/>
      <c r="BU92" s="11">
        <v>49.867019999999997</v>
      </c>
      <c r="BV92" s="3"/>
      <c r="BW92" s="3"/>
      <c r="BX92" s="14">
        <f t="shared" si="78"/>
        <v>0</v>
      </c>
      <c r="BY92" s="14">
        <f t="shared" si="79"/>
        <v>0</v>
      </c>
      <c r="BZ92" s="57"/>
      <c r="CA92" s="57"/>
      <c r="CB92" s="11">
        <f t="shared" si="80"/>
        <v>0</v>
      </c>
      <c r="CC92" s="14">
        <f t="shared" si="81"/>
        <v>0</v>
      </c>
      <c r="CE92" s="11">
        <v>49.867019999999997</v>
      </c>
      <c r="CF92" s="3"/>
      <c r="CG92" s="3"/>
      <c r="CH92" s="14">
        <f t="shared" si="82"/>
        <v>0</v>
      </c>
      <c r="CI92" s="14">
        <f t="shared" si="83"/>
        <v>0</v>
      </c>
      <c r="CJ92" s="57"/>
      <c r="CK92" s="57"/>
      <c r="CL92" s="11">
        <f t="shared" si="84"/>
        <v>0</v>
      </c>
      <c r="CM92" s="14">
        <f t="shared" si="85"/>
        <v>0</v>
      </c>
      <c r="CO92" s="11">
        <v>49.867019999999997</v>
      </c>
      <c r="CP92" s="3"/>
      <c r="CQ92" s="3"/>
      <c r="CR92" s="14">
        <f t="shared" si="86"/>
        <v>0</v>
      </c>
      <c r="CS92" s="14">
        <f t="shared" si="87"/>
        <v>0</v>
      </c>
      <c r="CT92" s="57"/>
      <c r="CU92" s="57"/>
      <c r="CV92" s="11">
        <f t="shared" si="88"/>
        <v>0</v>
      </c>
      <c r="CW92" s="14">
        <f t="shared" si="89"/>
        <v>0</v>
      </c>
      <c r="CX92" s="11"/>
      <c r="CY92" s="11">
        <v>49.867019999999997</v>
      </c>
      <c r="CZ92" s="3"/>
      <c r="DA92" s="3"/>
      <c r="DB92" s="14">
        <f t="shared" si="90"/>
        <v>0</v>
      </c>
      <c r="DC92" s="14">
        <f t="shared" si="91"/>
        <v>0</v>
      </c>
      <c r="DD92" s="57"/>
      <c r="DE92" s="57"/>
      <c r="DF92" s="11">
        <f t="shared" si="92"/>
        <v>0</v>
      </c>
      <c r="DG92" s="14">
        <f t="shared" si="93"/>
        <v>0</v>
      </c>
      <c r="DI92" s="11">
        <v>49.867019999999997</v>
      </c>
      <c r="DJ92" s="3"/>
      <c r="DK92" s="3"/>
      <c r="DL92" s="14">
        <f t="shared" si="94"/>
        <v>0</v>
      </c>
      <c r="DM92" s="14">
        <f t="shared" si="95"/>
        <v>0</v>
      </c>
      <c r="DN92" s="57"/>
      <c r="DO92" s="57"/>
      <c r="DP92" s="11">
        <f t="shared" si="96"/>
        <v>0</v>
      </c>
      <c r="DQ92" s="14">
        <f t="shared" si="97"/>
        <v>0</v>
      </c>
      <c r="DR92" s="10"/>
      <c r="EW92" s="13"/>
      <c r="EX92" s="13"/>
      <c r="EY92" s="13"/>
      <c r="EZ92" s="13"/>
      <c r="FA92" s="13"/>
      <c r="FB92" s="13"/>
      <c r="FC92" s="13"/>
      <c r="FD92" s="13"/>
      <c r="FE92" s="13"/>
      <c r="FF92" s="13"/>
    </row>
    <row r="93" spans="1:162" ht="16.5" customHeight="1">
      <c r="A93" s="11">
        <f t="shared" si="49"/>
        <v>1</v>
      </c>
      <c r="B93" s="11"/>
      <c r="C93" s="11">
        <v>45.955880000000001</v>
      </c>
      <c r="D93" s="3"/>
      <c r="E93" s="3"/>
      <c r="F93" s="14">
        <f t="shared" si="50"/>
        <v>0</v>
      </c>
      <c r="G93" s="14">
        <f t="shared" si="51"/>
        <v>0</v>
      </c>
      <c r="H93" s="1"/>
      <c r="I93" s="1"/>
      <c r="J93" s="11">
        <f t="shared" si="52"/>
        <v>0</v>
      </c>
      <c r="K93" s="14">
        <f t="shared" si="53"/>
        <v>0</v>
      </c>
      <c r="L93" s="11"/>
      <c r="M93" s="11">
        <v>45.955880000000001</v>
      </c>
      <c r="N93" s="3"/>
      <c r="O93" s="3"/>
      <c r="P93" s="14">
        <f t="shared" si="54"/>
        <v>0</v>
      </c>
      <c r="Q93" s="14">
        <f t="shared" si="55"/>
        <v>0</v>
      </c>
      <c r="R93" s="1"/>
      <c r="S93" s="1"/>
      <c r="T93" s="11">
        <f t="shared" si="56"/>
        <v>0</v>
      </c>
      <c r="U93" s="14">
        <f t="shared" si="57"/>
        <v>0</v>
      </c>
      <c r="V93" s="14"/>
      <c r="W93" s="11">
        <v>45.955880000000001</v>
      </c>
      <c r="X93" s="3"/>
      <c r="Y93" s="3"/>
      <c r="Z93" s="14">
        <f t="shared" si="58"/>
        <v>0</v>
      </c>
      <c r="AA93" s="14">
        <f t="shared" si="59"/>
        <v>0</v>
      </c>
      <c r="AB93" s="1"/>
      <c r="AC93" s="1"/>
      <c r="AD93" s="11">
        <f t="shared" si="60"/>
        <v>0</v>
      </c>
      <c r="AE93" s="14">
        <f t="shared" si="61"/>
        <v>0</v>
      </c>
      <c r="AF93" s="11"/>
      <c r="AG93" s="11">
        <v>45.955880000000001</v>
      </c>
      <c r="AH93" s="3"/>
      <c r="AI93" s="3"/>
      <c r="AJ93" s="14">
        <f t="shared" si="62"/>
        <v>0</v>
      </c>
      <c r="AK93" s="14">
        <f t="shared" si="63"/>
        <v>0</v>
      </c>
      <c r="AL93" s="57"/>
      <c r="AM93" s="57"/>
      <c r="AN93" s="11">
        <f t="shared" si="64"/>
        <v>0</v>
      </c>
      <c r="AO93" s="14">
        <f t="shared" si="65"/>
        <v>0</v>
      </c>
      <c r="AP93" s="11"/>
      <c r="AQ93" s="11">
        <v>45.955880000000001</v>
      </c>
      <c r="AR93" s="3"/>
      <c r="AS93" s="3"/>
      <c r="AT93" s="14">
        <f t="shared" si="66"/>
        <v>0</v>
      </c>
      <c r="AU93" s="14">
        <f t="shared" si="67"/>
        <v>0</v>
      </c>
      <c r="AV93" s="57"/>
      <c r="AW93" s="57"/>
      <c r="AX93" s="14">
        <f t="shared" si="68"/>
        <v>0</v>
      </c>
      <c r="AY93" s="14">
        <f t="shared" si="69"/>
        <v>0</v>
      </c>
      <c r="AZ93" s="11"/>
      <c r="BA93" s="11">
        <v>45.955880000000001</v>
      </c>
      <c r="BB93" s="3"/>
      <c r="BC93" s="3"/>
      <c r="BD93" s="14">
        <f t="shared" si="70"/>
        <v>0</v>
      </c>
      <c r="BE93" s="14">
        <f t="shared" si="71"/>
        <v>0</v>
      </c>
      <c r="BF93" s="57"/>
      <c r="BG93" s="57"/>
      <c r="BH93" s="11">
        <f t="shared" si="72"/>
        <v>0</v>
      </c>
      <c r="BI93" s="14">
        <f t="shared" si="73"/>
        <v>0</v>
      </c>
      <c r="BJ93" s="11"/>
      <c r="BK93" s="11">
        <v>45.955880000000001</v>
      </c>
      <c r="BL93" s="3"/>
      <c r="BM93" s="3"/>
      <c r="BN93" s="14">
        <f t="shared" si="74"/>
        <v>0</v>
      </c>
      <c r="BO93" s="14">
        <f t="shared" si="75"/>
        <v>0</v>
      </c>
      <c r="BP93" s="57"/>
      <c r="BQ93" s="57"/>
      <c r="BR93" s="11">
        <f t="shared" si="76"/>
        <v>0</v>
      </c>
      <c r="BS93" s="14">
        <f t="shared" si="77"/>
        <v>0</v>
      </c>
      <c r="BT93" s="11"/>
      <c r="BU93" s="11">
        <v>45.955880000000001</v>
      </c>
      <c r="BV93" s="3"/>
      <c r="BW93" s="3"/>
      <c r="BX93" s="14">
        <f t="shared" si="78"/>
        <v>0</v>
      </c>
      <c r="BY93" s="14">
        <f t="shared" si="79"/>
        <v>0</v>
      </c>
      <c r="BZ93" s="57"/>
      <c r="CA93" s="57"/>
      <c r="CB93" s="11">
        <f t="shared" si="80"/>
        <v>0</v>
      </c>
      <c r="CC93" s="14">
        <f t="shared" si="81"/>
        <v>0</v>
      </c>
      <c r="CE93" s="11">
        <v>45.955880000000001</v>
      </c>
      <c r="CF93" s="3"/>
      <c r="CG93" s="3"/>
      <c r="CH93" s="14">
        <f t="shared" si="82"/>
        <v>0</v>
      </c>
      <c r="CI93" s="14">
        <f t="shared" si="83"/>
        <v>0</v>
      </c>
      <c r="CJ93" s="57"/>
      <c r="CK93" s="57"/>
      <c r="CL93" s="11">
        <f t="shared" si="84"/>
        <v>0</v>
      </c>
      <c r="CM93" s="14">
        <f t="shared" si="85"/>
        <v>0</v>
      </c>
      <c r="CO93" s="11">
        <v>45.955880000000001</v>
      </c>
      <c r="CP93" s="3"/>
      <c r="CQ93" s="3"/>
      <c r="CR93" s="14">
        <f t="shared" si="86"/>
        <v>0</v>
      </c>
      <c r="CS93" s="14">
        <f t="shared" si="87"/>
        <v>0</v>
      </c>
      <c r="CT93" s="57"/>
      <c r="CU93" s="57"/>
      <c r="CV93" s="11">
        <f t="shared" si="88"/>
        <v>0</v>
      </c>
      <c r="CW93" s="14">
        <f t="shared" si="89"/>
        <v>0</v>
      </c>
      <c r="CX93" s="11"/>
      <c r="CY93" s="11">
        <v>45.955880000000001</v>
      </c>
      <c r="CZ93" s="3"/>
      <c r="DA93" s="3"/>
      <c r="DB93" s="14">
        <f t="shared" si="90"/>
        <v>0</v>
      </c>
      <c r="DC93" s="14">
        <f t="shared" si="91"/>
        <v>0</v>
      </c>
      <c r="DD93" s="57"/>
      <c r="DE93" s="57"/>
      <c r="DF93" s="11">
        <f t="shared" si="92"/>
        <v>0</v>
      </c>
      <c r="DG93" s="14">
        <f t="shared" si="93"/>
        <v>0</v>
      </c>
      <c r="DI93" s="11">
        <v>45.955880000000001</v>
      </c>
      <c r="DJ93" s="3"/>
      <c r="DK93" s="3"/>
      <c r="DL93" s="14">
        <f t="shared" si="94"/>
        <v>0</v>
      </c>
      <c r="DM93" s="14">
        <f t="shared" si="95"/>
        <v>0</v>
      </c>
      <c r="DN93" s="57"/>
      <c r="DO93" s="57"/>
      <c r="DP93" s="11">
        <f t="shared" si="96"/>
        <v>0</v>
      </c>
      <c r="DQ93" s="14">
        <f t="shared" si="97"/>
        <v>0</v>
      </c>
      <c r="DR93" s="10"/>
      <c r="EW93" s="13"/>
      <c r="EX93" s="13"/>
      <c r="EY93" s="13"/>
      <c r="EZ93" s="13"/>
      <c r="FA93" s="13"/>
      <c r="FB93" s="13"/>
      <c r="FC93" s="13"/>
      <c r="FD93" s="13"/>
      <c r="FE93" s="13"/>
      <c r="FF93" s="13"/>
    </row>
    <row r="94" spans="1:162">
      <c r="A94" s="11">
        <f t="shared" si="49"/>
        <v>0</v>
      </c>
      <c r="B94" s="11"/>
      <c r="C94" s="11">
        <v>39.724580000000003</v>
      </c>
      <c r="D94" s="3"/>
      <c r="E94" s="3"/>
      <c r="F94" s="14">
        <f t="shared" si="50"/>
        <v>0</v>
      </c>
      <c r="G94" s="14">
        <f t="shared" si="51"/>
        <v>0</v>
      </c>
      <c r="H94" s="1"/>
      <c r="I94" s="1"/>
      <c r="J94" s="11">
        <f t="shared" si="52"/>
        <v>0</v>
      </c>
      <c r="K94" s="14">
        <f t="shared" si="53"/>
        <v>0</v>
      </c>
      <c r="L94" s="11"/>
      <c r="M94" s="11">
        <v>39.724580000000003</v>
      </c>
      <c r="N94" s="3"/>
      <c r="O94" s="3"/>
      <c r="P94" s="14">
        <f t="shared" si="54"/>
        <v>0</v>
      </c>
      <c r="Q94" s="14">
        <f t="shared" si="55"/>
        <v>0</v>
      </c>
      <c r="R94" s="1"/>
      <c r="S94" s="1"/>
      <c r="T94" s="11">
        <f t="shared" si="56"/>
        <v>0</v>
      </c>
      <c r="U94" s="14">
        <f t="shared" si="57"/>
        <v>0</v>
      </c>
      <c r="V94" s="14"/>
      <c r="W94" s="11">
        <v>39.724580000000003</v>
      </c>
      <c r="X94" s="3"/>
      <c r="Y94" s="3"/>
      <c r="Z94" s="14">
        <f t="shared" si="58"/>
        <v>0</v>
      </c>
      <c r="AA94" s="14">
        <f t="shared" si="59"/>
        <v>0</v>
      </c>
      <c r="AB94" s="1"/>
      <c r="AC94" s="1"/>
      <c r="AD94" s="11">
        <f t="shared" si="60"/>
        <v>0</v>
      </c>
      <c r="AE94" s="14">
        <f t="shared" si="61"/>
        <v>0</v>
      </c>
      <c r="AF94" s="11"/>
      <c r="AG94" s="11">
        <v>39.724580000000003</v>
      </c>
      <c r="AH94" s="3"/>
      <c r="AI94" s="3"/>
      <c r="AJ94" s="14">
        <f t="shared" si="62"/>
        <v>0</v>
      </c>
      <c r="AK94" s="14">
        <f t="shared" si="63"/>
        <v>0</v>
      </c>
      <c r="AL94" s="57"/>
      <c r="AM94" s="57"/>
      <c r="AN94" s="11">
        <f t="shared" si="64"/>
        <v>0</v>
      </c>
      <c r="AO94" s="14">
        <f t="shared" si="65"/>
        <v>0</v>
      </c>
      <c r="AP94" s="11"/>
      <c r="AQ94" s="11">
        <v>39.724580000000003</v>
      </c>
      <c r="AR94" s="3"/>
      <c r="AS94" s="3"/>
      <c r="AT94" s="14">
        <f t="shared" si="66"/>
        <v>0</v>
      </c>
      <c r="AU94" s="14">
        <f t="shared" si="67"/>
        <v>0</v>
      </c>
      <c r="AV94" s="57"/>
      <c r="AW94" s="57"/>
      <c r="AX94" s="14">
        <f t="shared" si="68"/>
        <v>0</v>
      </c>
      <c r="AY94" s="14">
        <f t="shared" si="69"/>
        <v>0</v>
      </c>
      <c r="AZ94" s="11"/>
      <c r="BA94" s="11">
        <v>39.724580000000003</v>
      </c>
      <c r="BB94" s="3"/>
      <c r="BC94" s="3"/>
      <c r="BD94" s="14">
        <f t="shared" si="70"/>
        <v>0</v>
      </c>
      <c r="BE94" s="14">
        <f t="shared" si="71"/>
        <v>0</v>
      </c>
      <c r="BF94" s="57"/>
      <c r="BG94" s="57"/>
      <c r="BH94" s="11">
        <f t="shared" si="72"/>
        <v>0</v>
      </c>
      <c r="BI94" s="14">
        <f t="shared" si="73"/>
        <v>0</v>
      </c>
      <c r="BJ94" s="11"/>
      <c r="BK94" s="11">
        <v>39.724580000000003</v>
      </c>
      <c r="BL94" s="3"/>
      <c r="BM94" s="3"/>
      <c r="BN94" s="14">
        <f t="shared" si="74"/>
        <v>0</v>
      </c>
      <c r="BO94" s="14">
        <f t="shared" si="75"/>
        <v>0</v>
      </c>
      <c r="BP94" s="57"/>
      <c r="BQ94" s="57"/>
      <c r="BR94" s="11">
        <f t="shared" si="76"/>
        <v>0</v>
      </c>
      <c r="BS94" s="14">
        <f t="shared" si="77"/>
        <v>0</v>
      </c>
      <c r="BT94" s="11"/>
      <c r="BU94" s="11">
        <v>39.724580000000003</v>
      </c>
      <c r="BV94" s="3"/>
      <c r="BW94" s="3"/>
      <c r="BX94" s="14">
        <f t="shared" si="78"/>
        <v>0</v>
      </c>
      <c r="BY94" s="14">
        <f t="shared" si="79"/>
        <v>0</v>
      </c>
      <c r="BZ94" s="57"/>
      <c r="CA94" s="57"/>
      <c r="CB94" s="11">
        <f t="shared" si="80"/>
        <v>0</v>
      </c>
      <c r="CC94" s="14">
        <f t="shared" si="81"/>
        <v>0</v>
      </c>
      <c r="CE94" s="11">
        <v>39.724580000000003</v>
      </c>
      <c r="CF94" s="3"/>
      <c r="CG94" s="3"/>
      <c r="CH94" s="14">
        <f t="shared" si="82"/>
        <v>0</v>
      </c>
      <c r="CI94" s="14">
        <f t="shared" si="83"/>
        <v>0</v>
      </c>
      <c r="CJ94" s="57"/>
      <c r="CK94" s="57"/>
      <c r="CL94" s="11">
        <f t="shared" si="84"/>
        <v>0</v>
      </c>
      <c r="CM94" s="14">
        <f t="shared" si="85"/>
        <v>0</v>
      </c>
      <c r="CO94" s="11">
        <v>39.724580000000003</v>
      </c>
      <c r="CP94" s="3"/>
      <c r="CQ94" s="3"/>
      <c r="CR94" s="14">
        <f t="shared" si="86"/>
        <v>0</v>
      </c>
      <c r="CS94" s="14">
        <f t="shared" si="87"/>
        <v>0</v>
      </c>
      <c r="CT94" s="57"/>
      <c r="CU94" s="57"/>
      <c r="CV94" s="11">
        <f t="shared" si="88"/>
        <v>0</v>
      </c>
      <c r="CW94" s="14">
        <f t="shared" si="89"/>
        <v>0</v>
      </c>
      <c r="CX94" s="11"/>
      <c r="CY94" s="11">
        <v>39.724580000000003</v>
      </c>
      <c r="CZ94" s="3"/>
      <c r="DA94" s="3"/>
      <c r="DB94" s="14">
        <f t="shared" si="90"/>
        <v>0</v>
      </c>
      <c r="DC94" s="14">
        <f t="shared" si="91"/>
        <v>0</v>
      </c>
      <c r="DD94" s="57"/>
      <c r="DE94" s="57"/>
      <c r="DF94" s="11">
        <f t="shared" si="92"/>
        <v>0</v>
      </c>
      <c r="DG94" s="14">
        <f t="shared" si="93"/>
        <v>0</v>
      </c>
      <c r="DI94" s="11">
        <v>39.724580000000003</v>
      </c>
      <c r="DJ94" s="3"/>
      <c r="DK94" s="3"/>
      <c r="DL94" s="14">
        <f t="shared" si="94"/>
        <v>0</v>
      </c>
      <c r="DM94" s="14">
        <f t="shared" si="95"/>
        <v>0</v>
      </c>
      <c r="DN94" s="57"/>
      <c r="DO94" s="57"/>
      <c r="DP94" s="11">
        <f t="shared" si="96"/>
        <v>0</v>
      </c>
      <c r="DQ94" s="14">
        <f t="shared" si="97"/>
        <v>0</v>
      </c>
      <c r="DR94" s="10"/>
      <c r="EW94" s="13"/>
      <c r="EX94" s="13"/>
      <c r="EY94" s="13"/>
      <c r="EZ94" s="13"/>
      <c r="FA94" s="13"/>
      <c r="FB94" s="13"/>
      <c r="FC94" s="13"/>
      <c r="FD94" s="13"/>
      <c r="FE94" s="13"/>
      <c r="FF94" s="13"/>
    </row>
    <row r="95" spans="1:162" ht="16.5" customHeight="1">
      <c r="A95" s="11">
        <f t="shared" si="49"/>
        <v>1</v>
      </c>
      <c r="B95" s="11"/>
      <c r="C95" s="11">
        <v>35.511360000000003</v>
      </c>
      <c r="D95" s="3"/>
      <c r="E95" s="3"/>
      <c r="F95" s="14">
        <f t="shared" si="50"/>
        <v>0</v>
      </c>
      <c r="G95" s="14">
        <f t="shared" si="51"/>
        <v>0</v>
      </c>
      <c r="H95" s="1"/>
      <c r="I95" s="1"/>
      <c r="J95" s="11">
        <f t="shared" si="52"/>
        <v>0</v>
      </c>
      <c r="K95" s="14">
        <f t="shared" si="53"/>
        <v>0</v>
      </c>
      <c r="L95" s="11"/>
      <c r="M95" s="11">
        <v>35.511360000000003</v>
      </c>
      <c r="N95" s="3"/>
      <c r="O95" s="3"/>
      <c r="P95" s="14">
        <f t="shared" si="54"/>
        <v>0</v>
      </c>
      <c r="Q95" s="14">
        <f t="shared" si="55"/>
        <v>0</v>
      </c>
      <c r="R95" s="1"/>
      <c r="S95" s="1"/>
      <c r="T95" s="11">
        <f t="shared" si="56"/>
        <v>0</v>
      </c>
      <c r="U95" s="14">
        <f t="shared" si="57"/>
        <v>0</v>
      </c>
      <c r="V95" s="14"/>
      <c r="W95" s="11">
        <v>35.511360000000003</v>
      </c>
      <c r="X95" s="3"/>
      <c r="Y95" s="3"/>
      <c r="Z95" s="14">
        <f t="shared" si="58"/>
        <v>0</v>
      </c>
      <c r="AA95" s="14">
        <f t="shared" si="59"/>
        <v>0</v>
      </c>
      <c r="AB95" s="1"/>
      <c r="AC95" s="1"/>
      <c r="AD95" s="11">
        <f t="shared" si="60"/>
        <v>0</v>
      </c>
      <c r="AE95" s="14">
        <f t="shared" si="61"/>
        <v>0</v>
      </c>
      <c r="AF95" s="11"/>
      <c r="AG95" s="11">
        <v>35.511360000000003</v>
      </c>
      <c r="AH95" s="3"/>
      <c r="AI95" s="3"/>
      <c r="AJ95" s="14">
        <f t="shared" si="62"/>
        <v>0</v>
      </c>
      <c r="AK95" s="14">
        <f t="shared" si="63"/>
        <v>0</v>
      </c>
      <c r="AL95" s="57"/>
      <c r="AM95" s="57"/>
      <c r="AN95" s="11">
        <f t="shared" si="64"/>
        <v>0</v>
      </c>
      <c r="AO95" s="14">
        <f t="shared" si="65"/>
        <v>0</v>
      </c>
      <c r="AP95" s="11"/>
      <c r="AQ95" s="11">
        <v>35.511360000000003</v>
      </c>
      <c r="AR95" s="3"/>
      <c r="AS95" s="3"/>
      <c r="AT95" s="14">
        <f t="shared" si="66"/>
        <v>0</v>
      </c>
      <c r="AU95" s="14">
        <f t="shared" si="67"/>
        <v>0</v>
      </c>
      <c r="AV95" s="57"/>
      <c r="AW95" s="57"/>
      <c r="AX95" s="14">
        <f t="shared" si="68"/>
        <v>0</v>
      </c>
      <c r="AY95" s="14">
        <f t="shared" si="69"/>
        <v>0</v>
      </c>
      <c r="AZ95" s="11"/>
      <c r="BA95" s="11">
        <v>35.511360000000003</v>
      </c>
      <c r="BB95" s="3"/>
      <c r="BC95" s="3"/>
      <c r="BD95" s="14">
        <f t="shared" si="70"/>
        <v>0</v>
      </c>
      <c r="BE95" s="14">
        <f t="shared" si="71"/>
        <v>0</v>
      </c>
      <c r="BF95" s="57"/>
      <c r="BG95" s="57"/>
      <c r="BH95" s="11">
        <f t="shared" si="72"/>
        <v>0</v>
      </c>
      <c r="BI95" s="14">
        <f t="shared" si="73"/>
        <v>0</v>
      </c>
      <c r="BJ95" s="11"/>
      <c r="BK95" s="11">
        <v>35.511360000000003</v>
      </c>
      <c r="BL95" s="3"/>
      <c r="BM95" s="3"/>
      <c r="BN95" s="14">
        <f t="shared" si="74"/>
        <v>0</v>
      </c>
      <c r="BO95" s="14">
        <f t="shared" si="75"/>
        <v>0</v>
      </c>
      <c r="BP95" s="57"/>
      <c r="BQ95" s="57"/>
      <c r="BR95" s="11">
        <f t="shared" si="76"/>
        <v>0</v>
      </c>
      <c r="BS95" s="14">
        <f t="shared" si="77"/>
        <v>0</v>
      </c>
      <c r="BT95" s="11"/>
      <c r="BU95" s="11">
        <v>35.511360000000003</v>
      </c>
      <c r="BV95" s="3"/>
      <c r="BW95" s="3"/>
      <c r="BX95" s="14">
        <f t="shared" si="78"/>
        <v>0</v>
      </c>
      <c r="BY95" s="14">
        <f t="shared" si="79"/>
        <v>0</v>
      </c>
      <c r="BZ95" s="57"/>
      <c r="CA95" s="57"/>
      <c r="CB95" s="11">
        <f t="shared" si="80"/>
        <v>0</v>
      </c>
      <c r="CC95" s="14">
        <f t="shared" si="81"/>
        <v>0</v>
      </c>
      <c r="CE95" s="11">
        <v>35.511360000000003</v>
      </c>
      <c r="CF95" s="3"/>
      <c r="CG95" s="3"/>
      <c r="CH95" s="14">
        <f t="shared" si="82"/>
        <v>0</v>
      </c>
      <c r="CI95" s="14">
        <f t="shared" si="83"/>
        <v>0</v>
      </c>
      <c r="CJ95" s="57"/>
      <c r="CK95" s="57"/>
      <c r="CL95" s="11">
        <f t="shared" si="84"/>
        <v>0</v>
      </c>
      <c r="CM95" s="14">
        <f t="shared" si="85"/>
        <v>0</v>
      </c>
      <c r="CO95" s="11">
        <v>35.511360000000003</v>
      </c>
      <c r="CP95" s="3"/>
      <c r="CQ95" s="3"/>
      <c r="CR95" s="14">
        <f t="shared" si="86"/>
        <v>0</v>
      </c>
      <c r="CS95" s="14">
        <f t="shared" si="87"/>
        <v>0</v>
      </c>
      <c r="CT95" s="57"/>
      <c r="CU95" s="57"/>
      <c r="CV95" s="11">
        <f t="shared" si="88"/>
        <v>0</v>
      </c>
      <c r="CW95" s="14">
        <f t="shared" si="89"/>
        <v>0</v>
      </c>
      <c r="CX95" s="11"/>
      <c r="CY95" s="11">
        <v>35.511360000000003</v>
      </c>
      <c r="CZ95" s="3"/>
      <c r="DA95" s="3"/>
      <c r="DB95" s="14">
        <f t="shared" si="90"/>
        <v>0</v>
      </c>
      <c r="DC95" s="14">
        <f t="shared" si="91"/>
        <v>0</v>
      </c>
      <c r="DD95" s="57"/>
      <c r="DE95" s="57"/>
      <c r="DF95" s="11">
        <f t="shared" si="92"/>
        <v>0</v>
      </c>
      <c r="DG95" s="14">
        <f t="shared" si="93"/>
        <v>0</v>
      </c>
      <c r="DI95" s="11">
        <v>35.511360000000003</v>
      </c>
      <c r="DJ95" s="3"/>
      <c r="DK95" s="3"/>
      <c r="DL95" s="14">
        <f t="shared" si="94"/>
        <v>0</v>
      </c>
      <c r="DM95" s="14">
        <f t="shared" si="95"/>
        <v>0</v>
      </c>
      <c r="DN95" s="57"/>
      <c r="DO95" s="57"/>
      <c r="DP95" s="11">
        <f t="shared" si="96"/>
        <v>0</v>
      </c>
      <c r="DQ95" s="14">
        <f t="shared" si="97"/>
        <v>0</v>
      </c>
      <c r="DR95" s="10"/>
      <c r="EW95" s="13"/>
      <c r="EX95" s="13"/>
      <c r="EY95" s="13"/>
      <c r="EZ95" s="13"/>
      <c r="FA95" s="13"/>
      <c r="FB95" s="13"/>
      <c r="FC95" s="13"/>
      <c r="FD95" s="13"/>
      <c r="FE95" s="13"/>
      <c r="FF95" s="13"/>
    </row>
    <row r="96" spans="1:162">
      <c r="A96" s="11">
        <f t="shared" si="49"/>
        <v>0</v>
      </c>
      <c r="B96" s="11"/>
      <c r="C96" s="11">
        <v>31.6723</v>
      </c>
      <c r="D96" s="3"/>
      <c r="E96" s="3"/>
      <c r="F96" s="14">
        <f t="shared" si="50"/>
        <v>0</v>
      </c>
      <c r="G96" s="14">
        <f t="shared" si="51"/>
        <v>0</v>
      </c>
      <c r="H96" s="1"/>
      <c r="I96" s="1"/>
      <c r="J96" s="11">
        <f t="shared" si="52"/>
        <v>0</v>
      </c>
      <c r="K96" s="14">
        <f t="shared" si="53"/>
        <v>0</v>
      </c>
      <c r="L96" s="11"/>
      <c r="M96" s="11">
        <v>31.6723</v>
      </c>
      <c r="N96" s="3"/>
      <c r="O96" s="3"/>
      <c r="P96" s="14">
        <f t="shared" si="54"/>
        <v>0</v>
      </c>
      <c r="Q96" s="14">
        <f t="shared" si="55"/>
        <v>0</v>
      </c>
      <c r="R96" s="1"/>
      <c r="S96" s="1"/>
      <c r="T96" s="11">
        <f t="shared" si="56"/>
        <v>0</v>
      </c>
      <c r="U96" s="14">
        <f t="shared" si="57"/>
        <v>0</v>
      </c>
      <c r="V96" s="14"/>
      <c r="W96" s="11">
        <v>31.6723</v>
      </c>
      <c r="X96" s="3"/>
      <c r="Y96" s="3"/>
      <c r="Z96" s="14">
        <f t="shared" si="58"/>
        <v>0</v>
      </c>
      <c r="AA96" s="14">
        <f t="shared" si="59"/>
        <v>0</v>
      </c>
      <c r="AB96" s="1"/>
      <c r="AC96" s="1"/>
      <c r="AD96" s="11">
        <f t="shared" si="60"/>
        <v>0</v>
      </c>
      <c r="AE96" s="14">
        <f t="shared" si="61"/>
        <v>0</v>
      </c>
      <c r="AF96" s="11"/>
      <c r="AG96" s="11">
        <v>31.6723</v>
      </c>
      <c r="AH96" s="3"/>
      <c r="AI96" s="3"/>
      <c r="AJ96" s="14">
        <f t="shared" si="62"/>
        <v>0</v>
      </c>
      <c r="AK96" s="14">
        <f t="shared" si="63"/>
        <v>0</v>
      </c>
      <c r="AL96" s="57"/>
      <c r="AM96" s="57"/>
      <c r="AN96" s="11">
        <f t="shared" si="64"/>
        <v>0</v>
      </c>
      <c r="AO96" s="14">
        <f t="shared" si="65"/>
        <v>0</v>
      </c>
      <c r="AP96" s="11"/>
      <c r="AQ96" s="11">
        <v>31.6723</v>
      </c>
      <c r="AR96" s="3"/>
      <c r="AS96" s="3"/>
      <c r="AT96" s="14">
        <f t="shared" si="66"/>
        <v>0</v>
      </c>
      <c r="AU96" s="14">
        <f t="shared" si="67"/>
        <v>0</v>
      </c>
      <c r="AV96" s="57"/>
      <c r="AW96" s="57"/>
      <c r="AX96" s="14">
        <f t="shared" si="68"/>
        <v>0</v>
      </c>
      <c r="AY96" s="14">
        <f t="shared" si="69"/>
        <v>0</v>
      </c>
      <c r="AZ96" s="11"/>
      <c r="BA96" s="11">
        <v>31.6723</v>
      </c>
      <c r="BB96" s="3"/>
      <c r="BC96" s="3"/>
      <c r="BD96" s="14">
        <f t="shared" si="70"/>
        <v>0</v>
      </c>
      <c r="BE96" s="14">
        <f t="shared" si="71"/>
        <v>0</v>
      </c>
      <c r="BF96" s="57"/>
      <c r="BG96" s="57"/>
      <c r="BH96" s="11">
        <f t="shared" si="72"/>
        <v>0</v>
      </c>
      <c r="BI96" s="14">
        <f t="shared" si="73"/>
        <v>0</v>
      </c>
      <c r="BJ96" s="11"/>
      <c r="BK96" s="11">
        <v>31.6723</v>
      </c>
      <c r="BL96" s="3"/>
      <c r="BM96" s="3"/>
      <c r="BN96" s="14">
        <f t="shared" si="74"/>
        <v>0</v>
      </c>
      <c r="BO96" s="14">
        <f t="shared" si="75"/>
        <v>0</v>
      </c>
      <c r="BP96" s="57"/>
      <c r="BQ96" s="57"/>
      <c r="BR96" s="11">
        <f t="shared" si="76"/>
        <v>0</v>
      </c>
      <c r="BS96" s="14">
        <f t="shared" si="77"/>
        <v>0</v>
      </c>
      <c r="BT96" s="11"/>
      <c r="BU96" s="11">
        <v>31.6723</v>
      </c>
      <c r="BV96" s="3"/>
      <c r="BW96" s="3"/>
      <c r="BX96" s="14">
        <f t="shared" si="78"/>
        <v>0</v>
      </c>
      <c r="BY96" s="14">
        <f t="shared" si="79"/>
        <v>0</v>
      </c>
      <c r="BZ96" s="57"/>
      <c r="CA96" s="57"/>
      <c r="CB96" s="11">
        <f t="shared" si="80"/>
        <v>0</v>
      </c>
      <c r="CC96" s="14">
        <f t="shared" si="81"/>
        <v>0</v>
      </c>
      <c r="CE96" s="11">
        <v>31.6723</v>
      </c>
      <c r="CF96" s="3"/>
      <c r="CG96" s="3"/>
      <c r="CH96" s="14">
        <f t="shared" si="82"/>
        <v>0</v>
      </c>
      <c r="CI96" s="14">
        <f t="shared" si="83"/>
        <v>0</v>
      </c>
      <c r="CJ96" s="57"/>
      <c r="CK96" s="57"/>
      <c r="CL96" s="11">
        <f t="shared" si="84"/>
        <v>0</v>
      </c>
      <c r="CM96" s="14">
        <f t="shared" si="85"/>
        <v>0</v>
      </c>
      <c r="CO96" s="11">
        <v>31.6723</v>
      </c>
      <c r="CP96" s="3"/>
      <c r="CQ96" s="3"/>
      <c r="CR96" s="14">
        <f t="shared" si="86"/>
        <v>0</v>
      </c>
      <c r="CS96" s="14">
        <f t="shared" si="87"/>
        <v>0</v>
      </c>
      <c r="CT96" s="57"/>
      <c r="CU96" s="57"/>
      <c r="CV96" s="11">
        <f t="shared" si="88"/>
        <v>0</v>
      </c>
      <c r="CW96" s="14">
        <f t="shared" si="89"/>
        <v>0</v>
      </c>
      <c r="CX96" s="11"/>
      <c r="CY96" s="11">
        <v>31.6723</v>
      </c>
      <c r="CZ96" s="3"/>
      <c r="DA96" s="3"/>
      <c r="DB96" s="14">
        <f t="shared" si="90"/>
        <v>0</v>
      </c>
      <c r="DC96" s="14">
        <f t="shared" si="91"/>
        <v>0</v>
      </c>
      <c r="DD96" s="57"/>
      <c r="DE96" s="57"/>
      <c r="DF96" s="11">
        <f t="shared" si="92"/>
        <v>0</v>
      </c>
      <c r="DG96" s="14">
        <f t="shared" si="93"/>
        <v>0</v>
      </c>
      <c r="DI96" s="11">
        <v>31.6723</v>
      </c>
      <c r="DJ96" s="3"/>
      <c r="DK96" s="3"/>
      <c r="DL96" s="14">
        <f t="shared" si="94"/>
        <v>0</v>
      </c>
      <c r="DM96" s="14">
        <f t="shared" si="95"/>
        <v>0</v>
      </c>
      <c r="DN96" s="57"/>
      <c r="DO96" s="57"/>
      <c r="DP96" s="11">
        <f t="shared" si="96"/>
        <v>0</v>
      </c>
      <c r="DQ96" s="14">
        <f t="shared" si="97"/>
        <v>0</v>
      </c>
      <c r="DR96" s="10"/>
      <c r="EW96" s="13"/>
      <c r="EX96" s="13"/>
      <c r="EY96" s="13"/>
      <c r="EZ96" s="13"/>
      <c r="FA96" s="13"/>
      <c r="FB96" s="13"/>
      <c r="FC96" s="13"/>
      <c r="FD96" s="13"/>
      <c r="FE96" s="13"/>
      <c r="FF96" s="13"/>
    </row>
    <row r="97" spans="1:162" ht="16.5" customHeight="1">
      <c r="A97" s="11">
        <f t="shared" si="49"/>
        <v>1</v>
      </c>
      <c r="B97" s="11"/>
      <c r="C97" s="11">
        <v>28.582319999999999</v>
      </c>
      <c r="D97" s="3"/>
      <c r="E97" s="3"/>
      <c r="F97" s="14">
        <f t="shared" si="50"/>
        <v>0</v>
      </c>
      <c r="G97" s="14">
        <f t="shared" si="51"/>
        <v>0</v>
      </c>
      <c r="H97" s="1"/>
      <c r="I97" s="1"/>
      <c r="J97" s="11">
        <f t="shared" si="52"/>
        <v>0</v>
      </c>
      <c r="K97" s="14">
        <f t="shared" si="53"/>
        <v>0</v>
      </c>
      <c r="L97" s="11"/>
      <c r="M97" s="11">
        <v>28.582319999999999</v>
      </c>
      <c r="N97" s="3"/>
      <c r="O97" s="3"/>
      <c r="P97" s="14">
        <f t="shared" si="54"/>
        <v>0</v>
      </c>
      <c r="Q97" s="14">
        <f t="shared" si="55"/>
        <v>0</v>
      </c>
      <c r="R97" s="1"/>
      <c r="S97" s="1"/>
      <c r="T97" s="11">
        <f t="shared" si="56"/>
        <v>0</v>
      </c>
      <c r="U97" s="14">
        <f t="shared" si="57"/>
        <v>0</v>
      </c>
      <c r="V97" s="14"/>
      <c r="W97" s="11">
        <v>28.582319999999999</v>
      </c>
      <c r="X97" s="3"/>
      <c r="Y97" s="3"/>
      <c r="Z97" s="14">
        <f t="shared" si="58"/>
        <v>0</v>
      </c>
      <c r="AA97" s="14">
        <f t="shared" si="59"/>
        <v>0</v>
      </c>
      <c r="AB97" s="1"/>
      <c r="AC97" s="1"/>
      <c r="AD97" s="11">
        <f t="shared" si="60"/>
        <v>0</v>
      </c>
      <c r="AE97" s="14">
        <f t="shared" si="61"/>
        <v>0</v>
      </c>
      <c r="AF97" s="11"/>
      <c r="AG97" s="11">
        <v>28.582319999999999</v>
      </c>
      <c r="AH97" s="3"/>
      <c r="AI97" s="3"/>
      <c r="AJ97" s="14">
        <f t="shared" si="62"/>
        <v>0</v>
      </c>
      <c r="AK97" s="14">
        <f t="shared" si="63"/>
        <v>0</v>
      </c>
      <c r="AL97" s="57"/>
      <c r="AM97" s="57"/>
      <c r="AN97" s="11">
        <f t="shared" si="64"/>
        <v>0</v>
      </c>
      <c r="AO97" s="14">
        <f t="shared" si="65"/>
        <v>0</v>
      </c>
      <c r="AP97" s="11"/>
      <c r="AQ97" s="11">
        <v>28.582319999999999</v>
      </c>
      <c r="AR97" s="3"/>
      <c r="AS97" s="3"/>
      <c r="AT97" s="14">
        <f t="shared" si="66"/>
        <v>0</v>
      </c>
      <c r="AU97" s="14">
        <f t="shared" si="67"/>
        <v>0</v>
      </c>
      <c r="AV97" s="57"/>
      <c r="AW97" s="57"/>
      <c r="AX97" s="14">
        <f t="shared" si="68"/>
        <v>0</v>
      </c>
      <c r="AY97" s="14">
        <f t="shared" si="69"/>
        <v>0</v>
      </c>
      <c r="AZ97" s="11"/>
      <c r="BA97" s="11">
        <v>28.582319999999999</v>
      </c>
      <c r="BB97" s="3"/>
      <c r="BC97" s="3"/>
      <c r="BD97" s="14">
        <f t="shared" si="70"/>
        <v>0</v>
      </c>
      <c r="BE97" s="14">
        <f t="shared" si="71"/>
        <v>0</v>
      </c>
      <c r="BF97" s="57"/>
      <c r="BG97" s="57"/>
      <c r="BH97" s="11">
        <f t="shared" si="72"/>
        <v>0</v>
      </c>
      <c r="BI97" s="14">
        <f t="shared" si="73"/>
        <v>0</v>
      </c>
      <c r="BJ97" s="11"/>
      <c r="BK97" s="11">
        <v>28.582319999999999</v>
      </c>
      <c r="BL97" s="3"/>
      <c r="BM97" s="3"/>
      <c r="BN97" s="14">
        <f t="shared" si="74"/>
        <v>0</v>
      </c>
      <c r="BO97" s="14">
        <f t="shared" si="75"/>
        <v>0</v>
      </c>
      <c r="BP97" s="57"/>
      <c r="BQ97" s="57"/>
      <c r="BR97" s="11">
        <f t="shared" si="76"/>
        <v>0</v>
      </c>
      <c r="BS97" s="14">
        <f t="shared" si="77"/>
        <v>0</v>
      </c>
      <c r="BT97" s="11"/>
      <c r="BU97" s="11">
        <v>28.582319999999999</v>
      </c>
      <c r="BV97" s="3"/>
      <c r="BW97" s="3"/>
      <c r="BX97" s="14">
        <f t="shared" si="78"/>
        <v>0</v>
      </c>
      <c r="BY97" s="14">
        <f t="shared" si="79"/>
        <v>0</v>
      </c>
      <c r="BZ97" s="57"/>
      <c r="CA97" s="57"/>
      <c r="CB97" s="11">
        <f t="shared" si="80"/>
        <v>0</v>
      </c>
      <c r="CC97" s="14">
        <f t="shared" si="81"/>
        <v>0</v>
      </c>
      <c r="CE97" s="11">
        <v>28.582319999999999</v>
      </c>
      <c r="CF97" s="3"/>
      <c r="CG97" s="3"/>
      <c r="CH97" s="14">
        <f t="shared" si="82"/>
        <v>0</v>
      </c>
      <c r="CI97" s="14">
        <f t="shared" si="83"/>
        <v>0</v>
      </c>
      <c r="CJ97" s="57"/>
      <c r="CK97" s="57"/>
      <c r="CL97" s="11">
        <f t="shared" si="84"/>
        <v>0</v>
      </c>
      <c r="CM97" s="14">
        <f t="shared" si="85"/>
        <v>0</v>
      </c>
      <c r="CO97" s="11">
        <v>28.582319999999999</v>
      </c>
      <c r="CP97" s="3"/>
      <c r="CQ97" s="3"/>
      <c r="CR97" s="14">
        <f t="shared" si="86"/>
        <v>0</v>
      </c>
      <c r="CS97" s="14">
        <f t="shared" si="87"/>
        <v>0</v>
      </c>
      <c r="CT97" s="57"/>
      <c r="CU97" s="57"/>
      <c r="CV97" s="11">
        <f t="shared" si="88"/>
        <v>0</v>
      </c>
      <c r="CW97" s="14">
        <f t="shared" si="89"/>
        <v>0</v>
      </c>
      <c r="CX97" s="11"/>
      <c r="CY97" s="11">
        <v>28.582319999999999</v>
      </c>
      <c r="CZ97" s="3"/>
      <c r="DA97" s="3"/>
      <c r="DB97" s="14">
        <f t="shared" si="90"/>
        <v>0</v>
      </c>
      <c r="DC97" s="14">
        <f t="shared" si="91"/>
        <v>0</v>
      </c>
      <c r="DD97" s="57"/>
      <c r="DE97" s="57"/>
      <c r="DF97" s="11">
        <f t="shared" si="92"/>
        <v>0</v>
      </c>
      <c r="DG97" s="14">
        <f t="shared" si="93"/>
        <v>0</v>
      </c>
      <c r="DI97" s="11">
        <v>28.582319999999999</v>
      </c>
      <c r="DJ97" s="3"/>
      <c r="DK97" s="3"/>
      <c r="DL97" s="14">
        <f t="shared" si="94"/>
        <v>0</v>
      </c>
      <c r="DM97" s="14">
        <f t="shared" si="95"/>
        <v>0</v>
      </c>
      <c r="DN97" s="57"/>
      <c r="DO97" s="57"/>
      <c r="DP97" s="11">
        <f t="shared" si="96"/>
        <v>0</v>
      </c>
      <c r="DQ97" s="14">
        <f t="shared" si="97"/>
        <v>0</v>
      </c>
      <c r="DR97" s="10"/>
      <c r="EW97" s="13"/>
      <c r="EX97" s="13"/>
      <c r="EY97" s="13"/>
      <c r="EZ97" s="13"/>
      <c r="FA97" s="13"/>
      <c r="FB97" s="13"/>
      <c r="FC97" s="13"/>
      <c r="FD97" s="13"/>
      <c r="FE97" s="13"/>
      <c r="FF97" s="13"/>
    </row>
    <row r="98" spans="1:162">
      <c r="A98" s="11">
        <f t="shared" si="49"/>
        <v>0</v>
      </c>
      <c r="B98" s="11"/>
      <c r="C98" s="11">
        <v>24.933509999999998</v>
      </c>
      <c r="D98" s="3"/>
      <c r="E98" s="3"/>
      <c r="F98" s="14">
        <f t="shared" si="50"/>
        <v>0</v>
      </c>
      <c r="G98" s="14">
        <f t="shared" si="51"/>
        <v>0</v>
      </c>
      <c r="H98" s="1"/>
      <c r="I98" s="1"/>
      <c r="J98" s="11">
        <f t="shared" si="52"/>
        <v>0</v>
      </c>
      <c r="K98" s="14">
        <f t="shared" si="53"/>
        <v>0</v>
      </c>
      <c r="L98" s="11"/>
      <c r="M98" s="11">
        <v>24.933509999999998</v>
      </c>
      <c r="N98" s="3"/>
      <c r="O98" s="3"/>
      <c r="P98" s="14">
        <f t="shared" si="54"/>
        <v>0</v>
      </c>
      <c r="Q98" s="14">
        <f t="shared" si="55"/>
        <v>0</v>
      </c>
      <c r="R98" s="1"/>
      <c r="S98" s="1"/>
      <c r="T98" s="11">
        <f t="shared" si="56"/>
        <v>0</v>
      </c>
      <c r="U98" s="14">
        <f t="shared" si="57"/>
        <v>0</v>
      </c>
      <c r="V98" s="14"/>
      <c r="W98" s="11">
        <v>24.933509999999998</v>
      </c>
      <c r="X98" s="3"/>
      <c r="Y98" s="3"/>
      <c r="Z98" s="14">
        <f t="shared" si="58"/>
        <v>0</v>
      </c>
      <c r="AA98" s="14">
        <f t="shared" si="59"/>
        <v>0</v>
      </c>
      <c r="AB98" s="1"/>
      <c r="AC98" s="1"/>
      <c r="AD98" s="11">
        <f t="shared" si="60"/>
        <v>0</v>
      </c>
      <c r="AE98" s="14">
        <f t="shared" si="61"/>
        <v>0</v>
      </c>
      <c r="AF98" s="11"/>
      <c r="AG98" s="11">
        <v>24.933509999999998</v>
      </c>
      <c r="AH98" s="3"/>
      <c r="AI98" s="3"/>
      <c r="AJ98" s="14">
        <f t="shared" si="62"/>
        <v>0</v>
      </c>
      <c r="AK98" s="14">
        <f t="shared" si="63"/>
        <v>0</v>
      </c>
      <c r="AL98" s="57"/>
      <c r="AM98" s="57"/>
      <c r="AN98" s="11">
        <f t="shared" si="64"/>
        <v>0</v>
      </c>
      <c r="AO98" s="14">
        <f t="shared" si="65"/>
        <v>0</v>
      </c>
      <c r="AP98" s="11"/>
      <c r="AQ98" s="11">
        <v>24.933509999999998</v>
      </c>
      <c r="AR98" s="3"/>
      <c r="AS98" s="3"/>
      <c r="AT98" s="14">
        <f t="shared" si="66"/>
        <v>0</v>
      </c>
      <c r="AU98" s="14">
        <f t="shared" si="67"/>
        <v>0</v>
      </c>
      <c r="AV98" s="57"/>
      <c r="AW98" s="57"/>
      <c r="AX98" s="14">
        <f t="shared" si="68"/>
        <v>0</v>
      </c>
      <c r="AY98" s="14">
        <f t="shared" si="69"/>
        <v>0</v>
      </c>
      <c r="AZ98" s="11"/>
      <c r="BA98" s="11">
        <v>24.933509999999998</v>
      </c>
      <c r="BB98" s="3"/>
      <c r="BC98" s="3"/>
      <c r="BD98" s="14">
        <f t="shared" si="70"/>
        <v>0</v>
      </c>
      <c r="BE98" s="14">
        <f t="shared" si="71"/>
        <v>0</v>
      </c>
      <c r="BF98" s="57"/>
      <c r="BG98" s="57"/>
      <c r="BH98" s="11">
        <f t="shared" si="72"/>
        <v>0</v>
      </c>
      <c r="BI98" s="14">
        <f t="shared" si="73"/>
        <v>0</v>
      </c>
      <c r="BJ98" s="11"/>
      <c r="BK98" s="11">
        <v>24.933509999999998</v>
      </c>
      <c r="BL98" s="3"/>
      <c r="BM98" s="3"/>
      <c r="BN98" s="14">
        <f t="shared" si="74"/>
        <v>0</v>
      </c>
      <c r="BO98" s="14">
        <f t="shared" si="75"/>
        <v>0</v>
      </c>
      <c r="BP98" s="57"/>
      <c r="BQ98" s="57"/>
      <c r="BR98" s="11">
        <f t="shared" si="76"/>
        <v>0</v>
      </c>
      <c r="BS98" s="14">
        <f t="shared" si="77"/>
        <v>0</v>
      </c>
      <c r="BT98" s="11"/>
      <c r="BU98" s="11">
        <v>24.933509999999998</v>
      </c>
      <c r="BV98" s="3"/>
      <c r="BW98" s="3"/>
      <c r="BX98" s="14">
        <f t="shared" si="78"/>
        <v>0</v>
      </c>
      <c r="BY98" s="14">
        <f t="shared" si="79"/>
        <v>0</v>
      </c>
      <c r="BZ98" s="57"/>
      <c r="CA98" s="57"/>
      <c r="CB98" s="11">
        <f t="shared" si="80"/>
        <v>0</v>
      </c>
      <c r="CC98" s="14">
        <f t="shared" si="81"/>
        <v>0</v>
      </c>
      <c r="CE98" s="11">
        <v>24.933509999999998</v>
      </c>
      <c r="CF98" s="3"/>
      <c r="CG98" s="3"/>
      <c r="CH98" s="14">
        <f t="shared" si="82"/>
        <v>0</v>
      </c>
      <c r="CI98" s="14">
        <f t="shared" si="83"/>
        <v>0</v>
      </c>
      <c r="CJ98" s="57"/>
      <c r="CK98" s="57"/>
      <c r="CL98" s="11">
        <f t="shared" si="84"/>
        <v>0</v>
      </c>
      <c r="CM98" s="14">
        <f t="shared" si="85"/>
        <v>0</v>
      </c>
      <c r="CO98" s="11">
        <v>24.933509999999998</v>
      </c>
      <c r="CP98" s="3"/>
      <c r="CQ98" s="3"/>
      <c r="CR98" s="14">
        <f t="shared" si="86"/>
        <v>0</v>
      </c>
      <c r="CS98" s="14">
        <f t="shared" si="87"/>
        <v>0</v>
      </c>
      <c r="CT98" s="57"/>
      <c r="CU98" s="57"/>
      <c r="CV98" s="11">
        <f t="shared" si="88"/>
        <v>0</v>
      </c>
      <c r="CW98" s="14">
        <f t="shared" si="89"/>
        <v>0</v>
      </c>
      <c r="CX98" s="11"/>
      <c r="CY98" s="11">
        <v>24.933509999999998</v>
      </c>
      <c r="CZ98" s="3"/>
      <c r="DA98" s="3"/>
      <c r="DB98" s="14">
        <f t="shared" si="90"/>
        <v>0</v>
      </c>
      <c r="DC98" s="14">
        <f t="shared" si="91"/>
        <v>0</v>
      </c>
      <c r="DD98" s="57"/>
      <c r="DE98" s="57"/>
      <c r="DF98" s="11">
        <f t="shared" si="92"/>
        <v>0</v>
      </c>
      <c r="DG98" s="14">
        <f t="shared" si="93"/>
        <v>0</v>
      </c>
      <c r="DI98" s="11">
        <v>24.933509999999998</v>
      </c>
      <c r="DJ98" s="3"/>
      <c r="DK98" s="3"/>
      <c r="DL98" s="14">
        <f t="shared" si="94"/>
        <v>0</v>
      </c>
      <c r="DM98" s="14">
        <f t="shared" si="95"/>
        <v>0</v>
      </c>
      <c r="DN98" s="57"/>
      <c r="DO98" s="57"/>
      <c r="DP98" s="11">
        <f t="shared" si="96"/>
        <v>0</v>
      </c>
      <c r="DQ98" s="14">
        <f t="shared" si="97"/>
        <v>0</v>
      </c>
      <c r="DR98" s="10"/>
      <c r="EW98" s="13"/>
      <c r="EX98" s="13"/>
      <c r="EY98" s="13"/>
      <c r="EZ98" s="13"/>
      <c r="FA98" s="13"/>
      <c r="FB98" s="13"/>
      <c r="FC98" s="13"/>
      <c r="FD98" s="13"/>
      <c r="FE98" s="13"/>
      <c r="FF98" s="13"/>
    </row>
    <row r="99" spans="1:162" ht="16.5" customHeight="1">
      <c r="A99" s="11">
        <f t="shared" si="49"/>
        <v>1</v>
      </c>
      <c r="B99" s="11"/>
      <c r="C99" s="11">
        <v>22.110849999999999</v>
      </c>
      <c r="D99" s="3"/>
      <c r="E99" s="3"/>
      <c r="F99" s="14">
        <f t="shared" si="50"/>
        <v>0</v>
      </c>
      <c r="G99" s="14">
        <f t="shared" si="51"/>
        <v>0</v>
      </c>
      <c r="H99" s="1"/>
      <c r="I99" s="1"/>
      <c r="J99" s="11">
        <f t="shared" si="52"/>
        <v>0</v>
      </c>
      <c r="K99" s="14">
        <f t="shared" si="53"/>
        <v>0</v>
      </c>
      <c r="L99" s="11"/>
      <c r="M99" s="11">
        <v>22.110849999999999</v>
      </c>
      <c r="N99" s="3"/>
      <c r="O99" s="3"/>
      <c r="P99" s="14">
        <f t="shared" si="54"/>
        <v>0</v>
      </c>
      <c r="Q99" s="14">
        <f t="shared" si="55"/>
        <v>0</v>
      </c>
      <c r="R99" s="1"/>
      <c r="S99" s="1"/>
      <c r="T99" s="11">
        <f t="shared" si="56"/>
        <v>0</v>
      </c>
      <c r="U99" s="14">
        <f t="shared" si="57"/>
        <v>0</v>
      </c>
      <c r="V99" s="14"/>
      <c r="W99" s="11">
        <v>22.110849999999999</v>
      </c>
      <c r="X99" s="3"/>
      <c r="Y99" s="3"/>
      <c r="Z99" s="14">
        <f t="shared" si="58"/>
        <v>0</v>
      </c>
      <c r="AA99" s="14">
        <f t="shared" si="59"/>
        <v>0</v>
      </c>
      <c r="AB99" s="1"/>
      <c r="AC99" s="1"/>
      <c r="AD99" s="11">
        <f t="shared" si="60"/>
        <v>0</v>
      </c>
      <c r="AE99" s="14">
        <f t="shared" si="61"/>
        <v>0</v>
      </c>
      <c r="AF99" s="11"/>
      <c r="AG99" s="11">
        <v>22.110849999999999</v>
      </c>
      <c r="AH99" s="3"/>
      <c r="AI99" s="3"/>
      <c r="AJ99" s="14">
        <f t="shared" si="62"/>
        <v>0</v>
      </c>
      <c r="AK99" s="14">
        <f t="shared" si="63"/>
        <v>0</v>
      </c>
      <c r="AL99" s="57"/>
      <c r="AM99" s="57"/>
      <c r="AN99" s="11">
        <f t="shared" si="64"/>
        <v>0</v>
      </c>
      <c r="AO99" s="14">
        <f t="shared" si="65"/>
        <v>0</v>
      </c>
      <c r="AP99" s="11"/>
      <c r="AQ99" s="11">
        <v>22.110849999999999</v>
      </c>
      <c r="AR99" s="3"/>
      <c r="AS99" s="3"/>
      <c r="AT99" s="14">
        <f t="shared" si="66"/>
        <v>0</v>
      </c>
      <c r="AU99" s="14">
        <f t="shared" si="67"/>
        <v>0</v>
      </c>
      <c r="AV99" s="57"/>
      <c r="AW99" s="57"/>
      <c r="AX99" s="14">
        <f t="shared" si="68"/>
        <v>0</v>
      </c>
      <c r="AY99" s="14">
        <f t="shared" si="69"/>
        <v>0</v>
      </c>
      <c r="AZ99" s="11"/>
      <c r="BA99" s="11">
        <v>22.110849999999999</v>
      </c>
      <c r="BB99" s="3"/>
      <c r="BC99" s="3"/>
      <c r="BD99" s="14">
        <f t="shared" si="70"/>
        <v>0</v>
      </c>
      <c r="BE99" s="14">
        <f t="shared" si="71"/>
        <v>0</v>
      </c>
      <c r="BF99" s="57"/>
      <c r="BG99" s="57"/>
      <c r="BH99" s="11">
        <f t="shared" si="72"/>
        <v>0</v>
      </c>
      <c r="BI99" s="14">
        <f t="shared" si="73"/>
        <v>0</v>
      </c>
      <c r="BJ99" s="11"/>
      <c r="BK99" s="11">
        <v>22.110849999999999</v>
      </c>
      <c r="BL99" s="3"/>
      <c r="BM99" s="3"/>
      <c r="BN99" s="14">
        <f t="shared" si="74"/>
        <v>0</v>
      </c>
      <c r="BO99" s="14">
        <f t="shared" si="75"/>
        <v>0</v>
      </c>
      <c r="BP99" s="57"/>
      <c r="BQ99" s="57"/>
      <c r="BR99" s="11">
        <f t="shared" si="76"/>
        <v>0</v>
      </c>
      <c r="BS99" s="14">
        <f t="shared" si="77"/>
        <v>0</v>
      </c>
      <c r="BT99" s="11"/>
      <c r="BU99" s="11">
        <v>22.110849999999999</v>
      </c>
      <c r="BV99" s="3"/>
      <c r="BW99" s="3"/>
      <c r="BX99" s="14">
        <f t="shared" si="78"/>
        <v>0</v>
      </c>
      <c r="BY99" s="14">
        <f t="shared" si="79"/>
        <v>0</v>
      </c>
      <c r="BZ99" s="57"/>
      <c r="CA99" s="57"/>
      <c r="CB99" s="11">
        <f t="shared" si="80"/>
        <v>0</v>
      </c>
      <c r="CC99" s="14">
        <f t="shared" si="81"/>
        <v>0</v>
      </c>
      <c r="CE99" s="11">
        <v>22.110849999999999</v>
      </c>
      <c r="CF99" s="3"/>
      <c r="CG99" s="3"/>
      <c r="CH99" s="14">
        <f t="shared" si="82"/>
        <v>0</v>
      </c>
      <c r="CI99" s="14">
        <f t="shared" si="83"/>
        <v>0</v>
      </c>
      <c r="CJ99" s="57"/>
      <c r="CK99" s="57"/>
      <c r="CL99" s="11">
        <f t="shared" si="84"/>
        <v>0</v>
      </c>
      <c r="CM99" s="14">
        <f t="shared" si="85"/>
        <v>0</v>
      </c>
      <c r="CO99" s="11">
        <v>22.110849999999999</v>
      </c>
      <c r="CP99" s="3"/>
      <c r="CQ99" s="3"/>
      <c r="CR99" s="14">
        <f t="shared" si="86"/>
        <v>0</v>
      </c>
      <c r="CS99" s="14">
        <f t="shared" si="87"/>
        <v>0</v>
      </c>
      <c r="CT99" s="57"/>
      <c r="CU99" s="57"/>
      <c r="CV99" s="11">
        <f t="shared" si="88"/>
        <v>0</v>
      </c>
      <c r="CW99" s="14">
        <f t="shared" si="89"/>
        <v>0</v>
      </c>
      <c r="CX99" s="11"/>
      <c r="CY99" s="11">
        <v>22.110849999999999</v>
      </c>
      <c r="CZ99" s="3"/>
      <c r="DA99" s="3"/>
      <c r="DB99" s="14">
        <f t="shared" si="90"/>
        <v>0</v>
      </c>
      <c r="DC99" s="14">
        <f t="shared" si="91"/>
        <v>0</v>
      </c>
      <c r="DD99" s="57"/>
      <c r="DE99" s="57"/>
      <c r="DF99" s="11">
        <f t="shared" si="92"/>
        <v>0</v>
      </c>
      <c r="DG99" s="14">
        <f t="shared" si="93"/>
        <v>0</v>
      </c>
      <c r="DI99" s="11">
        <v>22.110849999999999</v>
      </c>
      <c r="DJ99" s="3"/>
      <c r="DK99" s="3"/>
      <c r="DL99" s="14">
        <f t="shared" si="94"/>
        <v>0</v>
      </c>
      <c r="DM99" s="14">
        <f t="shared" si="95"/>
        <v>0</v>
      </c>
      <c r="DN99" s="57"/>
      <c r="DO99" s="57"/>
      <c r="DP99" s="11">
        <f t="shared" si="96"/>
        <v>0</v>
      </c>
      <c r="DQ99" s="14">
        <f t="shared" si="97"/>
        <v>0</v>
      </c>
      <c r="DR99" s="10"/>
      <c r="EW99" s="13"/>
      <c r="EX99" s="13"/>
      <c r="EY99" s="13"/>
      <c r="EZ99" s="13"/>
      <c r="FA99" s="13"/>
      <c r="FB99" s="13"/>
      <c r="FC99" s="13"/>
      <c r="FD99" s="13"/>
      <c r="FE99" s="13"/>
      <c r="FF99" s="13"/>
    </row>
    <row r="100" spans="1:162">
      <c r="A100" s="11">
        <f t="shared" si="49"/>
        <v>0</v>
      </c>
      <c r="B100" s="11"/>
      <c r="C100" s="11">
        <v>19.862290000000002</v>
      </c>
      <c r="D100" s="3"/>
      <c r="E100" s="3"/>
      <c r="F100" s="14">
        <f t="shared" si="50"/>
        <v>0</v>
      </c>
      <c r="G100" s="14">
        <f t="shared" si="51"/>
        <v>0</v>
      </c>
      <c r="H100" s="1"/>
      <c r="I100" s="1"/>
      <c r="J100" s="11">
        <f t="shared" si="52"/>
        <v>0</v>
      </c>
      <c r="K100" s="14">
        <f t="shared" si="53"/>
        <v>0</v>
      </c>
      <c r="L100" s="11"/>
      <c r="M100" s="11">
        <v>19.862290000000002</v>
      </c>
      <c r="N100" s="3"/>
      <c r="O100" s="3"/>
      <c r="P100" s="14">
        <f t="shared" si="54"/>
        <v>0</v>
      </c>
      <c r="Q100" s="14">
        <f t="shared" si="55"/>
        <v>0</v>
      </c>
      <c r="R100" s="1"/>
      <c r="S100" s="1"/>
      <c r="T100" s="11">
        <f t="shared" si="56"/>
        <v>0</v>
      </c>
      <c r="U100" s="14">
        <f t="shared" si="57"/>
        <v>0</v>
      </c>
      <c r="V100" s="14"/>
      <c r="W100" s="11">
        <v>19.862290000000002</v>
      </c>
      <c r="X100" s="3"/>
      <c r="Y100" s="3"/>
      <c r="Z100" s="14">
        <f t="shared" si="58"/>
        <v>0</v>
      </c>
      <c r="AA100" s="14">
        <f t="shared" si="59"/>
        <v>0</v>
      </c>
      <c r="AB100" s="1"/>
      <c r="AC100" s="1"/>
      <c r="AD100" s="11">
        <f t="shared" si="60"/>
        <v>0</v>
      </c>
      <c r="AE100" s="14">
        <f t="shared" si="61"/>
        <v>0</v>
      </c>
      <c r="AF100" s="11"/>
      <c r="AG100" s="11">
        <v>19.862290000000002</v>
      </c>
      <c r="AH100" s="3"/>
      <c r="AI100" s="3"/>
      <c r="AJ100" s="14">
        <f t="shared" si="62"/>
        <v>0</v>
      </c>
      <c r="AK100" s="14">
        <f t="shared" si="63"/>
        <v>0</v>
      </c>
      <c r="AL100" s="57"/>
      <c r="AM100" s="57"/>
      <c r="AN100" s="11">
        <f t="shared" si="64"/>
        <v>0</v>
      </c>
      <c r="AO100" s="14">
        <f t="shared" si="65"/>
        <v>0</v>
      </c>
      <c r="AP100" s="11"/>
      <c r="AQ100" s="11">
        <v>19.862290000000002</v>
      </c>
      <c r="AR100" s="3"/>
      <c r="AS100" s="3"/>
      <c r="AT100" s="14">
        <f t="shared" si="66"/>
        <v>0</v>
      </c>
      <c r="AU100" s="14">
        <f t="shared" si="67"/>
        <v>0</v>
      </c>
      <c r="AV100" s="57"/>
      <c r="AW100" s="57"/>
      <c r="AX100" s="14">
        <f t="shared" si="68"/>
        <v>0</v>
      </c>
      <c r="AY100" s="14">
        <f t="shared" si="69"/>
        <v>0</v>
      </c>
      <c r="AZ100" s="11"/>
      <c r="BA100" s="11">
        <v>19.862290000000002</v>
      </c>
      <c r="BB100" s="3"/>
      <c r="BC100" s="3"/>
      <c r="BD100" s="14">
        <f t="shared" si="70"/>
        <v>0</v>
      </c>
      <c r="BE100" s="14">
        <f t="shared" si="71"/>
        <v>0</v>
      </c>
      <c r="BF100" s="57"/>
      <c r="BG100" s="57"/>
      <c r="BH100" s="11">
        <f t="shared" si="72"/>
        <v>0</v>
      </c>
      <c r="BI100" s="14">
        <f t="shared" si="73"/>
        <v>0</v>
      </c>
      <c r="BJ100" s="11"/>
      <c r="BK100" s="11">
        <v>19.862290000000002</v>
      </c>
      <c r="BL100" s="3"/>
      <c r="BM100" s="3"/>
      <c r="BN100" s="14">
        <f t="shared" si="74"/>
        <v>0</v>
      </c>
      <c r="BO100" s="14">
        <f t="shared" si="75"/>
        <v>0</v>
      </c>
      <c r="BP100" s="57"/>
      <c r="BQ100" s="57"/>
      <c r="BR100" s="11">
        <f t="shared" si="76"/>
        <v>0</v>
      </c>
      <c r="BS100" s="14">
        <f t="shared" si="77"/>
        <v>0</v>
      </c>
      <c r="BT100" s="11"/>
      <c r="BU100" s="11">
        <v>19.862290000000002</v>
      </c>
      <c r="BV100" s="3"/>
      <c r="BW100" s="3"/>
      <c r="BX100" s="14">
        <f t="shared" si="78"/>
        <v>0</v>
      </c>
      <c r="BY100" s="14">
        <f t="shared" si="79"/>
        <v>0</v>
      </c>
      <c r="BZ100" s="57"/>
      <c r="CA100" s="57"/>
      <c r="CB100" s="11">
        <f t="shared" si="80"/>
        <v>0</v>
      </c>
      <c r="CC100" s="14">
        <f t="shared" si="81"/>
        <v>0</v>
      </c>
      <c r="CE100" s="11">
        <v>19.862290000000002</v>
      </c>
      <c r="CF100" s="3"/>
      <c r="CG100" s="3"/>
      <c r="CH100" s="14">
        <f t="shared" si="82"/>
        <v>0</v>
      </c>
      <c r="CI100" s="14">
        <f t="shared" si="83"/>
        <v>0</v>
      </c>
      <c r="CJ100" s="57"/>
      <c r="CK100" s="57"/>
      <c r="CL100" s="11">
        <f t="shared" si="84"/>
        <v>0</v>
      </c>
      <c r="CM100" s="14">
        <f t="shared" si="85"/>
        <v>0</v>
      </c>
      <c r="CO100" s="11">
        <v>19.862290000000002</v>
      </c>
      <c r="CP100" s="3"/>
      <c r="CQ100" s="3"/>
      <c r="CR100" s="14">
        <f t="shared" si="86"/>
        <v>0</v>
      </c>
      <c r="CS100" s="14">
        <f t="shared" si="87"/>
        <v>0</v>
      </c>
      <c r="CT100" s="57"/>
      <c r="CU100" s="57"/>
      <c r="CV100" s="11">
        <f t="shared" si="88"/>
        <v>0</v>
      </c>
      <c r="CW100" s="14">
        <f t="shared" si="89"/>
        <v>0</v>
      </c>
      <c r="CX100" s="11"/>
      <c r="CY100" s="11">
        <v>19.862290000000002</v>
      </c>
      <c r="CZ100" s="3"/>
      <c r="DA100" s="3"/>
      <c r="DB100" s="14">
        <f t="shared" si="90"/>
        <v>0</v>
      </c>
      <c r="DC100" s="14">
        <f t="shared" si="91"/>
        <v>0</v>
      </c>
      <c r="DD100" s="57"/>
      <c r="DE100" s="57"/>
      <c r="DF100" s="11">
        <f t="shared" si="92"/>
        <v>0</v>
      </c>
      <c r="DG100" s="14">
        <f t="shared" si="93"/>
        <v>0</v>
      </c>
      <c r="DI100" s="11">
        <v>19.862290000000002</v>
      </c>
      <c r="DJ100" s="3"/>
      <c r="DK100" s="3"/>
      <c r="DL100" s="14">
        <f t="shared" si="94"/>
        <v>0</v>
      </c>
      <c r="DM100" s="14">
        <f t="shared" si="95"/>
        <v>0</v>
      </c>
      <c r="DN100" s="57"/>
      <c r="DO100" s="57"/>
      <c r="DP100" s="11">
        <f t="shared" si="96"/>
        <v>0</v>
      </c>
      <c r="DQ100" s="14">
        <f t="shared" si="97"/>
        <v>0</v>
      </c>
      <c r="DR100" s="10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</row>
    <row r="101" spans="1:162" ht="16.5" customHeight="1">
      <c r="A101" s="11">
        <f t="shared" si="49"/>
        <v>1</v>
      </c>
      <c r="B101" s="11"/>
      <c r="C101" s="11">
        <v>17.755680000000002</v>
      </c>
      <c r="D101" s="3"/>
      <c r="E101" s="3"/>
      <c r="F101" s="14">
        <f t="shared" si="50"/>
        <v>0</v>
      </c>
      <c r="G101" s="14">
        <f t="shared" si="51"/>
        <v>0</v>
      </c>
      <c r="H101" s="1"/>
      <c r="I101" s="1"/>
      <c r="J101" s="11">
        <f t="shared" si="52"/>
        <v>0</v>
      </c>
      <c r="K101" s="14">
        <f t="shared" si="53"/>
        <v>0</v>
      </c>
      <c r="L101" s="11"/>
      <c r="M101" s="11">
        <v>17.755680000000002</v>
      </c>
      <c r="N101" s="3"/>
      <c r="O101" s="3"/>
      <c r="P101" s="14">
        <f t="shared" si="54"/>
        <v>0</v>
      </c>
      <c r="Q101" s="14">
        <f t="shared" si="55"/>
        <v>0</v>
      </c>
      <c r="R101" s="1"/>
      <c r="S101" s="1"/>
      <c r="T101" s="11">
        <f t="shared" si="56"/>
        <v>0</v>
      </c>
      <c r="U101" s="14">
        <f t="shared" si="57"/>
        <v>0</v>
      </c>
      <c r="V101" s="14"/>
      <c r="W101" s="11">
        <v>17.755680000000002</v>
      </c>
      <c r="X101" s="3"/>
      <c r="Y101" s="3"/>
      <c r="Z101" s="14">
        <f t="shared" si="58"/>
        <v>0</v>
      </c>
      <c r="AA101" s="14">
        <f t="shared" si="59"/>
        <v>0</v>
      </c>
      <c r="AB101" s="1"/>
      <c r="AC101" s="1"/>
      <c r="AD101" s="11">
        <f t="shared" si="60"/>
        <v>0</v>
      </c>
      <c r="AE101" s="14">
        <f t="shared" si="61"/>
        <v>0</v>
      </c>
      <c r="AF101" s="11"/>
      <c r="AG101" s="11">
        <v>17.755680000000002</v>
      </c>
      <c r="AH101" s="3"/>
      <c r="AI101" s="3"/>
      <c r="AJ101" s="14">
        <f t="shared" si="62"/>
        <v>0</v>
      </c>
      <c r="AK101" s="14">
        <f t="shared" si="63"/>
        <v>0</v>
      </c>
      <c r="AL101" s="57"/>
      <c r="AM101" s="57"/>
      <c r="AN101" s="11">
        <f t="shared" si="64"/>
        <v>0</v>
      </c>
      <c r="AO101" s="14">
        <f t="shared" si="65"/>
        <v>0</v>
      </c>
      <c r="AP101" s="11"/>
      <c r="AQ101" s="11">
        <v>17.755680000000002</v>
      </c>
      <c r="AR101" s="3"/>
      <c r="AS101" s="3"/>
      <c r="AT101" s="14">
        <f t="shared" si="66"/>
        <v>0</v>
      </c>
      <c r="AU101" s="14">
        <f t="shared" si="67"/>
        <v>0</v>
      </c>
      <c r="AV101" s="57"/>
      <c r="AW101" s="57"/>
      <c r="AX101" s="14">
        <f t="shared" si="68"/>
        <v>0</v>
      </c>
      <c r="AY101" s="14">
        <f t="shared" si="69"/>
        <v>0</v>
      </c>
      <c r="AZ101" s="11"/>
      <c r="BA101" s="11">
        <v>17.755680000000002</v>
      </c>
      <c r="BB101" s="3"/>
      <c r="BC101" s="3"/>
      <c r="BD101" s="14">
        <f t="shared" si="70"/>
        <v>0</v>
      </c>
      <c r="BE101" s="14">
        <f t="shared" si="71"/>
        <v>0</v>
      </c>
      <c r="BF101" s="57"/>
      <c r="BG101" s="57"/>
      <c r="BH101" s="11">
        <f t="shared" si="72"/>
        <v>0</v>
      </c>
      <c r="BI101" s="14">
        <f t="shared" si="73"/>
        <v>0</v>
      </c>
      <c r="BJ101" s="11"/>
      <c r="BK101" s="11">
        <v>17.755680000000002</v>
      </c>
      <c r="BL101" s="3"/>
      <c r="BM101" s="3"/>
      <c r="BN101" s="14">
        <f t="shared" si="74"/>
        <v>0</v>
      </c>
      <c r="BO101" s="14">
        <f t="shared" si="75"/>
        <v>0</v>
      </c>
      <c r="BP101" s="57"/>
      <c r="BQ101" s="57"/>
      <c r="BR101" s="11">
        <f t="shared" si="76"/>
        <v>0</v>
      </c>
      <c r="BS101" s="14">
        <f t="shared" si="77"/>
        <v>0</v>
      </c>
      <c r="BT101" s="11"/>
      <c r="BU101" s="11">
        <v>17.755680000000002</v>
      </c>
      <c r="BV101" s="3"/>
      <c r="BW101" s="3"/>
      <c r="BX101" s="14">
        <f t="shared" si="78"/>
        <v>0</v>
      </c>
      <c r="BY101" s="14">
        <f t="shared" si="79"/>
        <v>0</v>
      </c>
      <c r="BZ101" s="57"/>
      <c r="CA101" s="57"/>
      <c r="CB101" s="11">
        <f t="shared" si="80"/>
        <v>0</v>
      </c>
      <c r="CC101" s="14">
        <f t="shared" si="81"/>
        <v>0</v>
      </c>
      <c r="CE101" s="11">
        <v>17.755680000000002</v>
      </c>
      <c r="CF101" s="3"/>
      <c r="CG101" s="3"/>
      <c r="CH101" s="14">
        <f t="shared" si="82"/>
        <v>0</v>
      </c>
      <c r="CI101" s="14">
        <f t="shared" si="83"/>
        <v>0</v>
      </c>
      <c r="CJ101" s="57"/>
      <c r="CK101" s="57"/>
      <c r="CL101" s="11">
        <f t="shared" si="84"/>
        <v>0</v>
      </c>
      <c r="CM101" s="14">
        <f t="shared" si="85"/>
        <v>0</v>
      </c>
      <c r="CO101" s="11">
        <v>17.755680000000002</v>
      </c>
      <c r="CP101" s="3"/>
      <c r="CQ101" s="3"/>
      <c r="CR101" s="14">
        <f t="shared" si="86"/>
        <v>0</v>
      </c>
      <c r="CS101" s="14">
        <f t="shared" si="87"/>
        <v>0</v>
      </c>
      <c r="CT101" s="57"/>
      <c r="CU101" s="57"/>
      <c r="CV101" s="11">
        <f t="shared" si="88"/>
        <v>0</v>
      </c>
      <c r="CW101" s="14">
        <f t="shared" si="89"/>
        <v>0</v>
      </c>
      <c r="CX101" s="11"/>
      <c r="CY101" s="11">
        <v>17.755680000000002</v>
      </c>
      <c r="CZ101" s="3"/>
      <c r="DA101" s="3"/>
      <c r="DB101" s="14">
        <f t="shared" si="90"/>
        <v>0</v>
      </c>
      <c r="DC101" s="14">
        <f t="shared" si="91"/>
        <v>0</v>
      </c>
      <c r="DD101" s="57"/>
      <c r="DE101" s="57"/>
      <c r="DF101" s="11">
        <f t="shared" si="92"/>
        <v>0</v>
      </c>
      <c r="DG101" s="14">
        <f t="shared" si="93"/>
        <v>0</v>
      </c>
      <c r="DI101" s="11">
        <v>17.755680000000002</v>
      </c>
      <c r="DJ101" s="3"/>
      <c r="DK101" s="3"/>
      <c r="DL101" s="14">
        <f t="shared" si="94"/>
        <v>0</v>
      </c>
      <c r="DM101" s="14">
        <f t="shared" si="95"/>
        <v>0</v>
      </c>
      <c r="DN101" s="57"/>
      <c r="DO101" s="57"/>
      <c r="DP101" s="11">
        <f t="shared" si="96"/>
        <v>0</v>
      </c>
      <c r="DQ101" s="14">
        <f t="shared" si="97"/>
        <v>0</v>
      </c>
      <c r="DR101" s="10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</row>
    <row r="102" spans="1:162">
      <c r="A102" s="11">
        <f t="shared" si="49"/>
        <v>0</v>
      </c>
      <c r="B102" s="11"/>
      <c r="C102" s="11">
        <v>15.83615</v>
      </c>
      <c r="D102" s="3"/>
      <c r="E102" s="3"/>
      <c r="F102" s="14">
        <f t="shared" si="50"/>
        <v>0</v>
      </c>
      <c r="G102" s="14">
        <f t="shared" si="51"/>
        <v>0</v>
      </c>
      <c r="H102" s="1"/>
      <c r="I102" s="1"/>
      <c r="J102" s="11">
        <f t="shared" si="52"/>
        <v>0</v>
      </c>
      <c r="K102" s="14">
        <f t="shared" si="53"/>
        <v>0</v>
      </c>
      <c r="L102" s="11"/>
      <c r="M102" s="11">
        <v>15.83615</v>
      </c>
      <c r="N102" s="3"/>
      <c r="O102" s="3"/>
      <c r="P102" s="14">
        <f t="shared" si="54"/>
        <v>0</v>
      </c>
      <c r="Q102" s="14">
        <f t="shared" si="55"/>
        <v>0</v>
      </c>
      <c r="R102" s="1"/>
      <c r="S102" s="1"/>
      <c r="T102" s="11">
        <f t="shared" si="56"/>
        <v>0</v>
      </c>
      <c r="U102" s="14">
        <f t="shared" si="57"/>
        <v>0</v>
      </c>
      <c r="V102" s="14"/>
      <c r="W102" s="11">
        <v>15.83615</v>
      </c>
      <c r="X102" s="3"/>
      <c r="Y102" s="3"/>
      <c r="Z102" s="14">
        <f t="shared" si="58"/>
        <v>0</v>
      </c>
      <c r="AA102" s="14">
        <f t="shared" si="59"/>
        <v>0</v>
      </c>
      <c r="AB102" s="1"/>
      <c r="AC102" s="1"/>
      <c r="AD102" s="11">
        <f t="shared" si="60"/>
        <v>0</v>
      </c>
      <c r="AE102" s="14">
        <f t="shared" si="61"/>
        <v>0</v>
      </c>
      <c r="AF102" s="11"/>
      <c r="AG102" s="11">
        <v>15.83615</v>
      </c>
      <c r="AH102" s="3"/>
      <c r="AI102" s="3"/>
      <c r="AJ102" s="14">
        <f t="shared" si="62"/>
        <v>0</v>
      </c>
      <c r="AK102" s="14">
        <f t="shared" si="63"/>
        <v>0</v>
      </c>
      <c r="AL102" s="57"/>
      <c r="AM102" s="57"/>
      <c r="AN102" s="11">
        <f t="shared" si="64"/>
        <v>0</v>
      </c>
      <c r="AO102" s="14">
        <f t="shared" si="65"/>
        <v>0</v>
      </c>
      <c r="AP102" s="11"/>
      <c r="AQ102" s="11">
        <v>15.83615</v>
      </c>
      <c r="AR102" s="3"/>
      <c r="AS102" s="3"/>
      <c r="AT102" s="14">
        <f t="shared" si="66"/>
        <v>0</v>
      </c>
      <c r="AU102" s="14">
        <f t="shared" si="67"/>
        <v>0</v>
      </c>
      <c r="AV102" s="57"/>
      <c r="AW102" s="57"/>
      <c r="AX102" s="14">
        <f t="shared" si="68"/>
        <v>0</v>
      </c>
      <c r="AY102" s="14">
        <f t="shared" si="69"/>
        <v>0</v>
      </c>
      <c r="AZ102" s="11"/>
      <c r="BA102" s="11">
        <v>15.83615</v>
      </c>
      <c r="BB102" s="3"/>
      <c r="BC102" s="3"/>
      <c r="BD102" s="14">
        <f t="shared" si="70"/>
        <v>0</v>
      </c>
      <c r="BE102" s="14">
        <f t="shared" si="71"/>
        <v>0</v>
      </c>
      <c r="BF102" s="57"/>
      <c r="BG102" s="57"/>
      <c r="BH102" s="11">
        <f t="shared" si="72"/>
        <v>0</v>
      </c>
      <c r="BI102" s="14">
        <f t="shared" si="73"/>
        <v>0</v>
      </c>
      <c r="BJ102" s="11"/>
      <c r="BK102" s="11">
        <v>15.83615</v>
      </c>
      <c r="BL102" s="3"/>
      <c r="BM102" s="3"/>
      <c r="BN102" s="14">
        <f t="shared" si="74"/>
        <v>0</v>
      </c>
      <c r="BO102" s="14">
        <f t="shared" si="75"/>
        <v>0</v>
      </c>
      <c r="BP102" s="57"/>
      <c r="BQ102" s="57"/>
      <c r="BR102" s="11">
        <f t="shared" si="76"/>
        <v>0</v>
      </c>
      <c r="BS102" s="14">
        <f t="shared" si="77"/>
        <v>0</v>
      </c>
      <c r="BT102" s="11"/>
      <c r="BU102" s="11">
        <v>15.83615</v>
      </c>
      <c r="BV102" s="3"/>
      <c r="BW102" s="3"/>
      <c r="BX102" s="14">
        <f t="shared" si="78"/>
        <v>0</v>
      </c>
      <c r="BY102" s="14">
        <f t="shared" si="79"/>
        <v>0</v>
      </c>
      <c r="BZ102" s="57"/>
      <c r="CA102" s="57"/>
      <c r="CB102" s="11">
        <f t="shared" si="80"/>
        <v>0</v>
      </c>
      <c r="CC102" s="14">
        <f t="shared" si="81"/>
        <v>0</v>
      </c>
      <c r="CE102" s="11">
        <v>15.83615</v>
      </c>
      <c r="CF102" s="3"/>
      <c r="CG102" s="3"/>
      <c r="CH102" s="14">
        <f t="shared" si="82"/>
        <v>0</v>
      </c>
      <c r="CI102" s="14">
        <f t="shared" si="83"/>
        <v>0</v>
      </c>
      <c r="CJ102" s="57"/>
      <c r="CK102" s="57"/>
      <c r="CL102" s="11">
        <f t="shared" si="84"/>
        <v>0</v>
      </c>
      <c r="CM102" s="14">
        <f t="shared" si="85"/>
        <v>0</v>
      </c>
      <c r="CO102" s="11">
        <v>15.83615</v>
      </c>
      <c r="CP102" s="3"/>
      <c r="CQ102" s="3"/>
      <c r="CR102" s="14">
        <f t="shared" si="86"/>
        <v>0</v>
      </c>
      <c r="CS102" s="14">
        <f t="shared" si="87"/>
        <v>0</v>
      </c>
      <c r="CT102" s="57"/>
      <c r="CU102" s="57"/>
      <c r="CV102" s="11">
        <f t="shared" si="88"/>
        <v>0</v>
      </c>
      <c r="CW102" s="14">
        <f t="shared" si="89"/>
        <v>0</v>
      </c>
      <c r="CX102" s="11"/>
      <c r="CY102" s="11">
        <v>15.83615</v>
      </c>
      <c r="CZ102" s="3"/>
      <c r="DA102" s="3"/>
      <c r="DB102" s="14">
        <f t="shared" si="90"/>
        <v>0</v>
      </c>
      <c r="DC102" s="14">
        <f t="shared" si="91"/>
        <v>0</v>
      </c>
      <c r="DD102" s="57"/>
      <c r="DE102" s="57"/>
      <c r="DF102" s="11">
        <f t="shared" si="92"/>
        <v>0</v>
      </c>
      <c r="DG102" s="14">
        <f t="shared" si="93"/>
        <v>0</v>
      </c>
      <c r="DI102" s="11">
        <v>15.83615</v>
      </c>
      <c r="DJ102" s="3"/>
      <c r="DK102" s="3"/>
      <c r="DL102" s="14">
        <f t="shared" si="94"/>
        <v>0</v>
      </c>
      <c r="DM102" s="14">
        <f t="shared" si="95"/>
        <v>0</v>
      </c>
      <c r="DN102" s="57"/>
      <c r="DO102" s="57"/>
      <c r="DP102" s="11">
        <f t="shared" si="96"/>
        <v>0</v>
      </c>
      <c r="DQ102" s="14">
        <f t="shared" si="97"/>
        <v>0</v>
      </c>
      <c r="DR102" s="10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</row>
    <row r="103" spans="1:162" ht="16.5" customHeight="1">
      <c r="A103" s="11">
        <f t="shared" si="49"/>
        <v>1</v>
      </c>
      <c r="B103" s="11"/>
      <c r="C103" s="11">
        <v>14.204549999999999</v>
      </c>
      <c r="D103" s="3"/>
      <c r="E103" s="3"/>
      <c r="F103" s="14">
        <f t="shared" si="50"/>
        <v>0</v>
      </c>
      <c r="G103" s="14">
        <f t="shared" si="51"/>
        <v>0</v>
      </c>
      <c r="H103" s="1"/>
      <c r="I103" s="1"/>
      <c r="J103" s="11">
        <f t="shared" si="52"/>
        <v>0</v>
      </c>
      <c r="K103" s="14">
        <f t="shared" si="53"/>
        <v>0</v>
      </c>
      <c r="L103" s="11"/>
      <c r="M103" s="11">
        <v>14.204549999999999</v>
      </c>
      <c r="N103" s="3"/>
      <c r="O103" s="3"/>
      <c r="P103" s="14">
        <f t="shared" si="54"/>
        <v>0</v>
      </c>
      <c r="Q103" s="14">
        <f t="shared" si="55"/>
        <v>0</v>
      </c>
      <c r="R103" s="1"/>
      <c r="S103" s="1"/>
      <c r="T103" s="11">
        <f t="shared" si="56"/>
        <v>0</v>
      </c>
      <c r="U103" s="14">
        <f t="shared" si="57"/>
        <v>0</v>
      </c>
      <c r="V103" s="14"/>
      <c r="W103" s="11">
        <v>14.204549999999999</v>
      </c>
      <c r="X103" s="3"/>
      <c r="Y103" s="3"/>
      <c r="Z103" s="14">
        <f t="shared" si="58"/>
        <v>0</v>
      </c>
      <c r="AA103" s="14">
        <f t="shared" si="59"/>
        <v>0</v>
      </c>
      <c r="AB103" s="1"/>
      <c r="AC103" s="1"/>
      <c r="AD103" s="11">
        <f t="shared" si="60"/>
        <v>0</v>
      </c>
      <c r="AE103" s="14">
        <f t="shared" si="61"/>
        <v>0</v>
      </c>
      <c r="AF103" s="11"/>
      <c r="AG103" s="11">
        <v>14.204549999999999</v>
      </c>
      <c r="AH103" s="3"/>
      <c r="AI103" s="3"/>
      <c r="AJ103" s="14">
        <f t="shared" si="62"/>
        <v>0</v>
      </c>
      <c r="AK103" s="14">
        <f t="shared" si="63"/>
        <v>0</v>
      </c>
      <c r="AL103" s="57"/>
      <c r="AM103" s="57"/>
      <c r="AN103" s="11">
        <f t="shared" si="64"/>
        <v>0</v>
      </c>
      <c r="AO103" s="14">
        <f t="shared" si="65"/>
        <v>0</v>
      </c>
      <c r="AP103" s="11"/>
      <c r="AQ103" s="11">
        <v>14.204549999999999</v>
      </c>
      <c r="AR103" s="3"/>
      <c r="AS103" s="3"/>
      <c r="AT103" s="14">
        <f t="shared" si="66"/>
        <v>0</v>
      </c>
      <c r="AU103" s="14">
        <f t="shared" si="67"/>
        <v>0</v>
      </c>
      <c r="AV103" s="57"/>
      <c r="AW103" s="57"/>
      <c r="AX103" s="14">
        <f t="shared" si="68"/>
        <v>0</v>
      </c>
      <c r="AY103" s="14">
        <f t="shared" si="69"/>
        <v>0</v>
      </c>
      <c r="AZ103" s="11"/>
      <c r="BA103" s="11">
        <v>14.204549999999999</v>
      </c>
      <c r="BB103" s="3"/>
      <c r="BC103" s="3"/>
      <c r="BD103" s="14">
        <f t="shared" si="70"/>
        <v>0</v>
      </c>
      <c r="BE103" s="14">
        <f t="shared" si="71"/>
        <v>0</v>
      </c>
      <c r="BF103" s="57"/>
      <c r="BG103" s="57"/>
      <c r="BH103" s="11">
        <f t="shared" si="72"/>
        <v>0</v>
      </c>
      <c r="BI103" s="14">
        <f t="shared" si="73"/>
        <v>0</v>
      </c>
      <c r="BJ103" s="11"/>
      <c r="BK103" s="11">
        <v>14.204549999999999</v>
      </c>
      <c r="BL103" s="3"/>
      <c r="BM103" s="3"/>
      <c r="BN103" s="14">
        <f t="shared" si="74"/>
        <v>0</v>
      </c>
      <c r="BO103" s="14">
        <f t="shared" si="75"/>
        <v>0</v>
      </c>
      <c r="BP103" s="57"/>
      <c r="BQ103" s="57"/>
      <c r="BR103" s="11">
        <f t="shared" si="76"/>
        <v>0</v>
      </c>
      <c r="BS103" s="14">
        <f t="shared" si="77"/>
        <v>0</v>
      </c>
      <c r="BT103" s="11"/>
      <c r="BU103" s="11">
        <v>14.204549999999999</v>
      </c>
      <c r="BV103" s="3"/>
      <c r="BW103" s="3"/>
      <c r="BX103" s="14">
        <f t="shared" si="78"/>
        <v>0</v>
      </c>
      <c r="BY103" s="14">
        <f t="shared" si="79"/>
        <v>0</v>
      </c>
      <c r="BZ103" s="57"/>
      <c r="CA103" s="57"/>
      <c r="CB103" s="11">
        <f t="shared" si="80"/>
        <v>0</v>
      </c>
      <c r="CC103" s="14">
        <f t="shared" si="81"/>
        <v>0</v>
      </c>
      <c r="CE103" s="11">
        <v>14.204549999999999</v>
      </c>
      <c r="CF103" s="3"/>
      <c r="CG103" s="3"/>
      <c r="CH103" s="14">
        <f t="shared" si="82"/>
        <v>0</v>
      </c>
      <c r="CI103" s="14">
        <f t="shared" si="83"/>
        <v>0</v>
      </c>
      <c r="CJ103" s="57"/>
      <c r="CK103" s="57"/>
      <c r="CL103" s="11">
        <f t="shared" si="84"/>
        <v>0</v>
      </c>
      <c r="CM103" s="14">
        <f t="shared" si="85"/>
        <v>0</v>
      </c>
      <c r="CO103" s="11">
        <v>14.204549999999999</v>
      </c>
      <c r="CP103" s="3"/>
      <c r="CQ103" s="3"/>
      <c r="CR103" s="14">
        <f t="shared" si="86"/>
        <v>0</v>
      </c>
      <c r="CS103" s="14">
        <f t="shared" si="87"/>
        <v>0</v>
      </c>
      <c r="CT103" s="57"/>
      <c r="CU103" s="57"/>
      <c r="CV103" s="11">
        <f t="shared" si="88"/>
        <v>0</v>
      </c>
      <c r="CW103" s="14">
        <f t="shared" si="89"/>
        <v>0</v>
      </c>
      <c r="CX103" s="11"/>
      <c r="CY103" s="11">
        <v>14.204549999999999</v>
      </c>
      <c r="CZ103" s="3"/>
      <c r="DA103" s="3"/>
      <c r="DB103" s="14">
        <f t="shared" si="90"/>
        <v>0</v>
      </c>
      <c r="DC103" s="14">
        <f t="shared" si="91"/>
        <v>0</v>
      </c>
      <c r="DD103" s="57"/>
      <c r="DE103" s="57"/>
      <c r="DF103" s="11">
        <f t="shared" si="92"/>
        <v>0</v>
      </c>
      <c r="DG103" s="14">
        <f t="shared" si="93"/>
        <v>0</v>
      </c>
      <c r="DI103" s="11">
        <v>14.204549999999999</v>
      </c>
      <c r="DJ103" s="3"/>
      <c r="DK103" s="3"/>
      <c r="DL103" s="14">
        <f t="shared" si="94"/>
        <v>0</v>
      </c>
      <c r="DM103" s="14">
        <f t="shared" si="95"/>
        <v>0</v>
      </c>
      <c r="DN103" s="57"/>
      <c r="DO103" s="57"/>
      <c r="DP103" s="11">
        <f t="shared" si="96"/>
        <v>0</v>
      </c>
      <c r="DQ103" s="14">
        <f t="shared" si="97"/>
        <v>0</v>
      </c>
      <c r="DR103" s="10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</row>
    <row r="104" spans="1:162">
      <c r="A104" s="11">
        <f t="shared" si="49"/>
        <v>0</v>
      </c>
      <c r="B104" s="11"/>
      <c r="C104" s="11">
        <v>12.400790000000001</v>
      </c>
      <c r="D104" s="3"/>
      <c r="E104" s="3"/>
      <c r="F104" s="14">
        <f t="shared" si="50"/>
        <v>0</v>
      </c>
      <c r="G104" s="14">
        <f t="shared" si="51"/>
        <v>0</v>
      </c>
      <c r="H104" s="1"/>
      <c r="I104" s="1"/>
      <c r="J104" s="11">
        <f t="shared" si="52"/>
        <v>0</v>
      </c>
      <c r="K104" s="14">
        <f t="shared" si="53"/>
        <v>0</v>
      </c>
      <c r="L104" s="11"/>
      <c r="M104" s="11">
        <v>12.400790000000001</v>
      </c>
      <c r="N104" s="3"/>
      <c r="O104" s="3"/>
      <c r="P104" s="14">
        <f t="shared" si="54"/>
        <v>0</v>
      </c>
      <c r="Q104" s="14">
        <f t="shared" si="55"/>
        <v>0</v>
      </c>
      <c r="R104" s="1"/>
      <c r="S104" s="1"/>
      <c r="T104" s="11">
        <f t="shared" si="56"/>
        <v>0</v>
      </c>
      <c r="U104" s="14">
        <f t="shared" si="57"/>
        <v>0</v>
      </c>
      <c r="V104" s="14"/>
      <c r="W104" s="11">
        <v>12.400790000000001</v>
      </c>
      <c r="X104" s="3"/>
      <c r="Y104" s="3"/>
      <c r="Z104" s="14">
        <f t="shared" si="58"/>
        <v>0</v>
      </c>
      <c r="AA104" s="14">
        <f t="shared" si="59"/>
        <v>0</v>
      </c>
      <c r="AB104" s="1"/>
      <c r="AC104" s="1"/>
      <c r="AD104" s="11">
        <f t="shared" si="60"/>
        <v>0</v>
      </c>
      <c r="AE104" s="14">
        <f t="shared" si="61"/>
        <v>0</v>
      </c>
      <c r="AF104" s="11"/>
      <c r="AG104" s="11">
        <v>12.400790000000001</v>
      </c>
      <c r="AH104" s="3"/>
      <c r="AI104" s="3"/>
      <c r="AJ104" s="14">
        <f t="shared" si="62"/>
        <v>0</v>
      </c>
      <c r="AK104" s="14">
        <f t="shared" si="63"/>
        <v>0</v>
      </c>
      <c r="AL104" s="57"/>
      <c r="AM104" s="57"/>
      <c r="AN104" s="11">
        <f t="shared" si="64"/>
        <v>0</v>
      </c>
      <c r="AO104" s="14">
        <f t="shared" si="65"/>
        <v>0</v>
      </c>
      <c r="AP104" s="11"/>
      <c r="AQ104" s="11">
        <v>12.400790000000001</v>
      </c>
      <c r="AR104" s="3"/>
      <c r="AS104" s="3"/>
      <c r="AT104" s="14">
        <f t="shared" si="66"/>
        <v>0</v>
      </c>
      <c r="AU104" s="14">
        <f t="shared" si="67"/>
        <v>0</v>
      </c>
      <c r="AV104" s="57"/>
      <c r="AW104" s="57"/>
      <c r="AX104" s="14">
        <f t="shared" si="68"/>
        <v>0</v>
      </c>
      <c r="AY104" s="14">
        <f t="shared" si="69"/>
        <v>0</v>
      </c>
      <c r="AZ104" s="11"/>
      <c r="BA104" s="11">
        <v>12.400790000000001</v>
      </c>
      <c r="BB104" s="3"/>
      <c r="BC104" s="3"/>
      <c r="BD104" s="14">
        <f t="shared" si="70"/>
        <v>0</v>
      </c>
      <c r="BE104" s="14">
        <f t="shared" si="71"/>
        <v>0</v>
      </c>
      <c r="BF104" s="57"/>
      <c r="BG104" s="57"/>
      <c r="BH104" s="11">
        <f t="shared" si="72"/>
        <v>0</v>
      </c>
      <c r="BI104" s="14">
        <f t="shared" si="73"/>
        <v>0</v>
      </c>
      <c r="BJ104" s="11"/>
      <c r="BK104" s="11">
        <v>12.400790000000001</v>
      </c>
      <c r="BL104" s="3"/>
      <c r="BM104" s="3"/>
      <c r="BN104" s="14">
        <f t="shared" si="74"/>
        <v>0</v>
      </c>
      <c r="BO104" s="14">
        <f t="shared" si="75"/>
        <v>0</v>
      </c>
      <c r="BP104" s="57"/>
      <c r="BQ104" s="57"/>
      <c r="BR104" s="11">
        <f t="shared" si="76"/>
        <v>0</v>
      </c>
      <c r="BS104" s="14">
        <f t="shared" si="77"/>
        <v>0</v>
      </c>
      <c r="BT104" s="11"/>
      <c r="BU104" s="11">
        <v>12.400790000000001</v>
      </c>
      <c r="BV104" s="3"/>
      <c r="BW104" s="3"/>
      <c r="BX104" s="14">
        <f t="shared" si="78"/>
        <v>0</v>
      </c>
      <c r="BY104" s="14">
        <f t="shared" si="79"/>
        <v>0</v>
      </c>
      <c r="BZ104" s="57"/>
      <c r="CA104" s="57"/>
      <c r="CB104" s="11">
        <f t="shared" si="80"/>
        <v>0</v>
      </c>
      <c r="CC104" s="14">
        <f t="shared" si="81"/>
        <v>0</v>
      </c>
      <c r="CE104" s="11">
        <v>12.400790000000001</v>
      </c>
      <c r="CF104" s="3"/>
      <c r="CG104" s="3"/>
      <c r="CH104" s="14">
        <f t="shared" si="82"/>
        <v>0</v>
      </c>
      <c r="CI104" s="14">
        <f t="shared" si="83"/>
        <v>0</v>
      </c>
      <c r="CJ104" s="57"/>
      <c r="CK104" s="57"/>
      <c r="CL104" s="11">
        <f t="shared" si="84"/>
        <v>0</v>
      </c>
      <c r="CM104" s="14">
        <f t="shared" si="85"/>
        <v>0</v>
      </c>
      <c r="CO104" s="11">
        <v>12.400790000000001</v>
      </c>
      <c r="CP104" s="3"/>
      <c r="CQ104" s="3"/>
      <c r="CR104" s="14">
        <f t="shared" si="86"/>
        <v>0</v>
      </c>
      <c r="CS104" s="14">
        <f t="shared" si="87"/>
        <v>0</v>
      </c>
      <c r="CT104" s="57"/>
      <c r="CU104" s="57"/>
      <c r="CV104" s="11">
        <f t="shared" si="88"/>
        <v>0</v>
      </c>
      <c r="CW104" s="14">
        <f t="shared" si="89"/>
        <v>0</v>
      </c>
      <c r="CX104" s="11"/>
      <c r="CY104" s="11">
        <v>12.400790000000001</v>
      </c>
      <c r="CZ104" s="3"/>
      <c r="DA104" s="3"/>
      <c r="DB104" s="14">
        <f t="shared" si="90"/>
        <v>0</v>
      </c>
      <c r="DC104" s="14">
        <f t="shared" si="91"/>
        <v>0</v>
      </c>
      <c r="DD104" s="57"/>
      <c r="DE104" s="57"/>
      <c r="DF104" s="11">
        <f t="shared" si="92"/>
        <v>0</v>
      </c>
      <c r="DG104" s="14">
        <f t="shared" si="93"/>
        <v>0</v>
      </c>
      <c r="DI104" s="11">
        <v>12.400790000000001</v>
      </c>
      <c r="DJ104" s="3"/>
      <c r="DK104" s="3"/>
      <c r="DL104" s="14">
        <f t="shared" si="94"/>
        <v>0</v>
      </c>
      <c r="DM104" s="14">
        <f t="shared" si="95"/>
        <v>0</v>
      </c>
      <c r="DN104" s="57"/>
      <c r="DO104" s="57"/>
      <c r="DP104" s="11">
        <f t="shared" si="96"/>
        <v>0</v>
      </c>
      <c r="DQ104" s="14">
        <f t="shared" si="97"/>
        <v>0</v>
      </c>
      <c r="DR104" s="10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</row>
    <row r="105" spans="1:162" ht="16.5" customHeight="1">
      <c r="A105" s="11">
        <f t="shared" si="49"/>
        <v>1</v>
      </c>
      <c r="B105" s="11"/>
      <c r="C105" s="11">
        <v>11.26803</v>
      </c>
      <c r="D105" s="3"/>
      <c r="E105" s="3"/>
      <c r="F105" s="14">
        <f t="shared" si="50"/>
        <v>0</v>
      </c>
      <c r="G105" s="14">
        <f t="shared" si="51"/>
        <v>0</v>
      </c>
      <c r="H105" s="1"/>
      <c r="I105" s="1"/>
      <c r="J105" s="11">
        <f t="shared" si="52"/>
        <v>0</v>
      </c>
      <c r="K105" s="14">
        <f t="shared" si="53"/>
        <v>0</v>
      </c>
      <c r="L105" s="11"/>
      <c r="M105" s="11">
        <v>11.26803</v>
      </c>
      <c r="N105" s="3"/>
      <c r="O105" s="3"/>
      <c r="P105" s="14">
        <f t="shared" si="54"/>
        <v>0</v>
      </c>
      <c r="Q105" s="14">
        <f t="shared" si="55"/>
        <v>0</v>
      </c>
      <c r="R105" s="1"/>
      <c r="S105" s="1"/>
      <c r="T105" s="11">
        <f t="shared" si="56"/>
        <v>0</v>
      </c>
      <c r="U105" s="14">
        <f t="shared" si="57"/>
        <v>0</v>
      </c>
      <c r="V105" s="14"/>
      <c r="W105" s="11">
        <v>11.26803</v>
      </c>
      <c r="X105" s="3"/>
      <c r="Y105" s="3"/>
      <c r="Z105" s="14">
        <f t="shared" si="58"/>
        <v>0</v>
      </c>
      <c r="AA105" s="14">
        <f t="shared" si="59"/>
        <v>0</v>
      </c>
      <c r="AB105" s="1"/>
      <c r="AC105" s="1"/>
      <c r="AD105" s="11">
        <f t="shared" si="60"/>
        <v>0</v>
      </c>
      <c r="AE105" s="14">
        <f t="shared" si="61"/>
        <v>0</v>
      </c>
      <c r="AF105" s="11"/>
      <c r="AG105" s="11">
        <v>11.26803</v>
      </c>
      <c r="AH105" s="3"/>
      <c r="AI105" s="3"/>
      <c r="AJ105" s="14">
        <f t="shared" si="62"/>
        <v>0</v>
      </c>
      <c r="AK105" s="14">
        <f t="shared" si="63"/>
        <v>0</v>
      </c>
      <c r="AL105" s="57"/>
      <c r="AM105" s="57"/>
      <c r="AN105" s="11">
        <f t="shared" si="64"/>
        <v>0</v>
      </c>
      <c r="AO105" s="14">
        <f t="shared" si="65"/>
        <v>0</v>
      </c>
      <c r="AP105" s="11"/>
      <c r="AQ105" s="11">
        <v>11.26803</v>
      </c>
      <c r="AR105" s="3"/>
      <c r="AS105" s="3"/>
      <c r="AT105" s="14">
        <f t="shared" si="66"/>
        <v>0</v>
      </c>
      <c r="AU105" s="14">
        <f t="shared" si="67"/>
        <v>0</v>
      </c>
      <c r="AV105" s="57"/>
      <c r="AW105" s="57"/>
      <c r="AX105" s="14">
        <f t="shared" si="68"/>
        <v>0</v>
      </c>
      <c r="AY105" s="14">
        <f t="shared" si="69"/>
        <v>0</v>
      </c>
      <c r="AZ105" s="11"/>
      <c r="BA105" s="11">
        <v>11.26803</v>
      </c>
      <c r="BB105" s="3"/>
      <c r="BC105" s="3"/>
      <c r="BD105" s="14">
        <f t="shared" si="70"/>
        <v>0</v>
      </c>
      <c r="BE105" s="14">
        <f t="shared" si="71"/>
        <v>0</v>
      </c>
      <c r="BF105" s="57"/>
      <c r="BG105" s="57"/>
      <c r="BH105" s="11">
        <f t="shared" si="72"/>
        <v>0</v>
      </c>
      <c r="BI105" s="14">
        <f t="shared" si="73"/>
        <v>0</v>
      </c>
      <c r="BJ105" s="11"/>
      <c r="BK105" s="11">
        <v>11.26803</v>
      </c>
      <c r="BL105" s="3"/>
      <c r="BM105" s="3"/>
      <c r="BN105" s="14">
        <f t="shared" si="74"/>
        <v>0</v>
      </c>
      <c r="BO105" s="14">
        <f t="shared" si="75"/>
        <v>0</v>
      </c>
      <c r="BP105" s="57"/>
      <c r="BQ105" s="57"/>
      <c r="BR105" s="11">
        <f t="shared" si="76"/>
        <v>0</v>
      </c>
      <c r="BS105" s="14">
        <f t="shared" si="77"/>
        <v>0</v>
      </c>
      <c r="BT105" s="11"/>
      <c r="BU105" s="11">
        <v>11.26803</v>
      </c>
      <c r="BV105" s="3"/>
      <c r="BW105" s="3"/>
      <c r="BX105" s="14">
        <f t="shared" si="78"/>
        <v>0</v>
      </c>
      <c r="BY105" s="14">
        <f t="shared" si="79"/>
        <v>0</v>
      </c>
      <c r="BZ105" s="57"/>
      <c r="CA105" s="57"/>
      <c r="CB105" s="11">
        <f t="shared" si="80"/>
        <v>0</v>
      </c>
      <c r="CC105" s="14">
        <f t="shared" si="81"/>
        <v>0</v>
      </c>
      <c r="CE105" s="11">
        <v>11.26803</v>
      </c>
      <c r="CF105" s="3"/>
      <c r="CG105" s="3"/>
      <c r="CH105" s="14">
        <f t="shared" si="82"/>
        <v>0</v>
      </c>
      <c r="CI105" s="14">
        <f t="shared" si="83"/>
        <v>0</v>
      </c>
      <c r="CJ105" s="57"/>
      <c r="CK105" s="57"/>
      <c r="CL105" s="11">
        <f t="shared" si="84"/>
        <v>0</v>
      </c>
      <c r="CM105" s="14">
        <f t="shared" si="85"/>
        <v>0</v>
      </c>
      <c r="CO105" s="11">
        <v>11.26803</v>
      </c>
      <c r="CP105" s="3"/>
      <c r="CQ105" s="3"/>
      <c r="CR105" s="14">
        <f t="shared" si="86"/>
        <v>0</v>
      </c>
      <c r="CS105" s="14">
        <f t="shared" si="87"/>
        <v>0</v>
      </c>
      <c r="CT105" s="57"/>
      <c r="CU105" s="57"/>
      <c r="CV105" s="11">
        <f t="shared" si="88"/>
        <v>0</v>
      </c>
      <c r="CW105" s="14">
        <f t="shared" si="89"/>
        <v>0</v>
      </c>
      <c r="CX105" s="11"/>
      <c r="CY105" s="11">
        <v>11.26803</v>
      </c>
      <c r="CZ105" s="3"/>
      <c r="DA105" s="3"/>
      <c r="DB105" s="14">
        <f t="shared" si="90"/>
        <v>0</v>
      </c>
      <c r="DC105" s="14">
        <f t="shared" si="91"/>
        <v>0</v>
      </c>
      <c r="DD105" s="57"/>
      <c r="DE105" s="57"/>
      <c r="DF105" s="11">
        <f t="shared" si="92"/>
        <v>0</v>
      </c>
      <c r="DG105" s="14">
        <f t="shared" si="93"/>
        <v>0</v>
      </c>
      <c r="DI105" s="11">
        <v>11.26803</v>
      </c>
      <c r="DJ105" s="3"/>
      <c r="DK105" s="3"/>
      <c r="DL105" s="14">
        <f t="shared" si="94"/>
        <v>0</v>
      </c>
      <c r="DM105" s="14">
        <f t="shared" si="95"/>
        <v>0</v>
      </c>
      <c r="DN105" s="57"/>
      <c r="DO105" s="57"/>
      <c r="DP105" s="11">
        <f t="shared" si="96"/>
        <v>0</v>
      </c>
      <c r="DQ105" s="14">
        <f t="shared" si="97"/>
        <v>0</v>
      </c>
      <c r="DR105" s="10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</row>
    <row r="106" spans="1:162">
      <c r="A106" s="11">
        <f t="shared" si="49"/>
        <v>0</v>
      </c>
      <c r="B106" s="11"/>
      <c r="C106" s="11">
        <v>9.9311399999999992</v>
      </c>
      <c r="D106" s="3"/>
      <c r="E106" s="3"/>
      <c r="F106" s="14">
        <f t="shared" si="50"/>
        <v>0</v>
      </c>
      <c r="G106" s="14">
        <f t="shared" si="51"/>
        <v>0</v>
      </c>
      <c r="H106" s="1"/>
      <c r="I106" s="1"/>
      <c r="J106" s="11">
        <f t="shared" si="52"/>
        <v>0</v>
      </c>
      <c r="K106" s="14">
        <f t="shared" si="53"/>
        <v>0</v>
      </c>
      <c r="L106" s="11"/>
      <c r="M106" s="11">
        <v>9.9311399999999992</v>
      </c>
      <c r="N106" s="3"/>
      <c r="O106" s="3"/>
      <c r="P106" s="14">
        <f t="shared" si="54"/>
        <v>0</v>
      </c>
      <c r="Q106" s="14">
        <f t="shared" si="55"/>
        <v>0</v>
      </c>
      <c r="R106" s="1"/>
      <c r="S106" s="1"/>
      <c r="T106" s="11">
        <f t="shared" si="56"/>
        <v>0</v>
      </c>
      <c r="U106" s="14">
        <f t="shared" si="57"/>
        <v>0</v>
      </c>
      <c r="V106" s="14"/>
      <c r="W106" s="11">
        <v>9.9311399999999992</v>
      </c>
      <c r="X106" s="3"/>
      <c r="Y106" s="3"/>
      <c r="Z106" s="14">
        <f t="shared" si="58"/>
        <v>0</v>
      </c>
      <c r="AA106" s="14">
        <f t="shared" si="59"/>
        <v>0</v>
      </c>
      <c r="AB106" s="1"/>
      <c r="AC106" s="1"/>
      <c r="AD106" s="11">
        <f t="shared" si="60"/>
        <v>0</v>
      </c>
      <c r="AE106" s="14">
        <f t="shared" si="61"/>
        <v>0</v>
      </c>
      <c r="AF106" s="11"/>
      <c r="AG106" s="11">
        <v>9.9311399999999992</v>
      </c>
      <c r="AH106" s="3"/>
      <c r="AI106" s="3"/>
      <c r="AJ106" s="14">
        <f t="shared" si="62"/>
        <v>0</v>
      </c>
      <c r="AK106" s="14">
        <f t="shared" si="63"/>
        <v>0</v>
      </c>
      <c r="AL106" s="57"/>
      <c r="AM106" s="57"/>
      <c r="AN106" s="11">
        <f t="shared" si="64"/>
        <v>0</v>
      </c>
      <c r="AO106" s="14">
        <f t="shared" si="65"/>
        <v>0</v>
      </c>
      <c r="AP106" s="11"/>
      <c r="AQ106" s="11">
        <v>9.9311399999999992</v>
      </c>
      <c r="AR106" s="3"/>
      <c r="AS106" s="3"/>
      <c r="AT106" s="14">
        <f t="shared" si="66"/>
        <v>0</v>
      </c>
      <c r="AU106" s="14">
        <f t="shared" si="67"/>
        <v>0</v>
      </c>
      <c r="AV106" s="57"/>
      <c r="AW106" s="57"/>
      <c r="AX106" s="14">
        <f t="shared" si="68"/>
        <v>0</v>
      </c>
      <c r="AY106" s="14">
        <f t="shared" si="69"/>
        <v>0</v>
      </c>
      <c r="AZ106" s="11"/>
      <c r="BA106" s="11">
        <v>9.9311399999999992</v>
      </c>
      <c r="BB106" s="3"/>
      <c r="BC106" s="3"/>
      <c r="BD106" s="14">
        <f t="shared" si="70"/>
        <v>0</v>
      </c>
      <c r="BE106" s="14">
        <f t="shared" si="71"/>
        <v>0</v>
      </c>
      <c r="BF106" s="57"/>
      <c r="BG106" s="57"/>
      <c r="BH106" s="11">
        <f t="shared" si="72"/>
        <v>0</v>
      </c>
      <c r="BI106" s="14">
        <f t="shared" si="73"/>
        <v>0</v>
      </c>
      <c r="BJ106" s="11"/>
      <c r="BK106" s="11">
        <v>9.9311399999999992</v>
      </c>
      <c r="BL106" s="3"/>
      <c r="BM106" s="3"/>
      <c r="BN106" s="14">
        <f t="shared" si="74"/>
        <v>0</v>
      </c>
      <c r="BO106" s="14">
        <f t="shared" si="75"/>
        <v>0</v>
      </c>
      <c r="BP106" s="57"/>
      <c r="BQ106" s="57"/>
      <c r="BR106" s="11">
        <f t="shared" si="76"/>
        <v>0</v>
      </c>
      <c r="BS106" s="14">
        <f t="shared" si="77"/>
        <v>0</v>
      </c>
      <c r="BT106" s="11"/>
      <c r="BU106" s="11">
        <v>9.9311399999999992</v>
      </c>
      <c r="BV106" s="3"/>
      <c r="BW106" s="3"/>
      <c r="BX106" s="14">
        <f t="shared" si="78"/>
        <v>0</v>
      </c>
      <c r="BY106" s="14">
        <f t="shared" si="79"/>
        <v>0</v>
      </c>
      <c r="BZ106" s="57"/>
      <c r="CA106" s="57"/>
      <c r="CB106" s="11">
        <f t="shared" si="80"/>
        <v>0</v>
      </c>
      <c r="CC106" s="14">
        <f t="shared" si="81"/>
        <v>0</v>
      </c>
      <c r="CE106" s="11">
        <v>9.9311399999999992</v>
      </c>
      <c r="CF106" s="3"/>
      <c r="CG106" s="3"/>
      <c r="CH106" s="14">
        <f t="shared" si="82"/>
        <v>0</v>
      </c>
      <c r="CI106" s="14">
        <f t="shared" si="83"/>
        <v>0</v>
      </c>
      <c r="CJ106" s="57"/>
      <c r="CK106" s="57"/>
      <c r="CL106" s="11">
        <f t="shared" si="84"/>
        <v>0</v>
      </c>
      <c r="CM106" s="14">
        <f t="shared" si="85"/>
        <v>0</v>
      </c>
      <c r="CO106" s="11">
        <v>9.9311399999999992</v>
      </c>
      <c r="CP106" s="3"/>
      <c r="CQ106" s="3"/>
      <c r="CR106" s="14">
        <f t="shared" si="86"/>
        <v>0</v>
      </c>
      <c r="CS106" s="14">
        <f t="shared" si="87"/>
        <v>0</v>
      </c>
      <c r="CT106" s="57"/>
      <c r="CU106" s="57"/>
      <c r="CV106" s="11">
        <f t="shared" si="88"/>
        <v>0</v>
      </c>
      <c r="CW106" s="14">
        <f t="shared" si="89"/>
        <v>0</v>
      </c>
      <c r="CX106" s="11"/>
      <c r="CY106" s="11">
        <v>9.9311399999999992</v>
      </c>
      <c r="CZ106" s="3"/>
      <c r="DA106" s="3"/>
      <c r="DB106" s="14">
        <f t="shared" si="90"/>
        <v>0</v>
      </c>
      <c r="DC106" s="14">
        <f t="shared" si="91"/>
        <v>0</v>
      </c>
      <c r="DD106" s="57"/>
      <c r="DE106" s="57"/>
      <c r="DF106" s="11">
        <f t="shared" si="92"/>
        <v>0</v>
      </c>
      <c r="DG106" s="14">
        <f t="shared" si="93"/>
        <v>0</v>
      </c>
      <c r="DI106" s="11">
        <v>9.9311399999999992</v>
      </c>
      <c r="DJ106" s="3"/>
      <c r="DK106" s="3"/>
      <c r="DL106" s="14">
        <f t="shared" si="94"/>
        <v>0</v>
      </c>
      <c r="DM106" s="14">
        <f t="shared" si="95"/>
        <v>0</v>
      </c>
      <c r="DN106" s="57"/>
      <c r="DO106" s="57"/>
      <c r="DP106" s="11">
        <f t="shared" si="96"/>
        <v>0</v>
      </c>
      <c r="DQ106" s="14">
        <f t="shared" si="97"/>
        <v>0</v>
      </c>
      <c r="DR106" s="10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</row>
    <row r="107" spans="1:162" ht="16.5" customHeight="1">
      <c r="A107" s="11">
        <f t="shared" si="49"/>
        <v>1</v>
      </c>
      <c r="B107" s="11"/>
      <c r="C107" s="11">
        <v>9.0144230000000007</v>
      </c>
      <c r="D107" s="3"/>
      <c r="E107" s="3"/>
      <c r="F107" s="14">
        <f t="shared" si="50"/>
        <v>0</v>
      </c>
      <c r="G107" s="14">
        <f t="shared" si="51"/>
        <v>0</v>
      </c>
      <c r="H107" s="1"/>
      <c r="I107" s="1"/>
      <c r="J107" s="11">
        <f t="shared" si="52"/>
        <v>0</v>
      </c>
      <c r="K107" s="14">
        <f t="shared" si="53"/>
        <v>0</v>
      </c>
      <c r="L107" s="11"/>
      <c r="M107" s="11">
        <v>9.0144230000000007</v>
      </c>
      <c r="N107" s="3"/>
      <c r="O107" s="3"/>
      <c r="P107" s="14">
        <f t="shared" si="54"/>
        <v>0</v>
      </c>
      <c r="Q107" s="14">
        <f t="shared" si="55"/>
        <v>0</v>
      </c>
      <c r="R107" s="1"/>
      <c r="S107" s="1"/>
      <c r="T107" s="11">
        <f t="shared" si="56"/>
        <v>0</v>
      </c>
      <c r="U107" s="14">
        <f t="shared" si="57"/>
        <v>0</v>
      </c>
      <c r="V107" s="14"/>
      <c r="W107" s="11">
        <v>9.0144230000000007</v>
      </c>
      <c r="X107" s="3"/>
      <c r="Y107" s="3"/>
      <c r="Z107" s="14">
        <f t="shared" si="58"/>
        <v>0</v>
      </c>
      <c r="AA107" s="14">
        <f t="shared" si="59"/>
        <v>0</v>
      </c>
      <c r="AB107" s="1"/>
      <c r="AC107" s="1"/>
      <c r="AD107" s="11">
        <f t="shared" si="60"/>
        <v>0</v>
      </c>
      <c r="AE107" s="14">
        <f t="shared" si="61"/>
        <v>0</v>
      </c>
      <c r="AF107" s="11"/>
      <c r="AG107" s="11">
        <v>9.0144230000000007</v>
      </c>
      <c r="AH107" s="3"/>
      <c r="AI107" s="3"/>
      <c r="AJ107" s="14">
        <f t="shared" si="62"/>
        <v>0</v>
      </c>
      <c r="AK107" s="14">
        <f t="shared" si="63"/>
        <v>0</v>
      </c>
      <c r="AL107" s="57"/>
      <c r="AM107" s="57"/>
      <c r="AN107" s="11">
        <f t="shared" si="64"/>
        <v>0</v>
      </c>
      <c r="AO107" s="14">
        <f t="shared" si="65"/>
        <v>0</v>
      </c>
      <c r="AP107" s="11"/>
      <c r="AQ107" s="11">
        <v>9.0144230000000007</v>
      </c>
      <c r="AR107" s="3"/>
      <c r="AS107" s="3"/>
      <c r="AT107" s="14">
        <f t="shared" si="66"/>
        <v>0</v>
      </c>
      <c r="AU107" s="14">
        <f t="shared" si="67"/>
        <v>0</v>
      </c>
      <c r="AV107" s="57"/>
      <c r="AW107" s="57"/>
      <c r="AX107" s="14">
        <f t="shared" si="68"/>
        <v>0</v>
      </c>
      <c r="AY107" s="14">
        <f t="shared" si="69"/>
        <v>0</v>
      </c>
      <c r="AZ107" s="11"/>
      <c r="BA107" s="11">
        <v>9.0144230000000007</v>
      </c>
      <c r="BB107" s="3"/>
      <c r="BC107" s="3"/>
      <c r="BD107" s="14">
        <f t="shared" si="70"/>
        <v>0</v>
      </c>
      <c r="BE107" s="14">
        <f t="shared" si="71"/>
        <v>0</v>
      </c>
      <c r="BF107" s="57"/>
      <c r="BG107" s="57"/>
      <c r="BH107" s="11">
        <f t="shared" si="72"/>
        <v>0</v>
      </c>
      <c r="BI107" s="14">
        <f t="shared" si="73"/>
        <v>0</v>
      </c>
      <c r="BJ107" s="11"/>
      <c r="BK107" s="11">
        <v>9.0144230000000007</v>
      </c>
      <c r="BL107" s="3"/>
      <c r="BM107" s="3"/>
      <c r="BN107" s="14">
        <f t="shared" si="74"/>
        <v>0</v>
      </c>
      <c r="BO107" s="14">
        <f t="shared" si="75"/>
        <v>0</v>
      </c>
      <c r="BP107" s="57"/>
      <c r="BQ107" s="57"/>
      <c r="BR107" s="11">
        <f t="shared" si="76"/>
        <v>0</v>
      </c>
      <c r="BS107" s="14">
        <f t="shared" si="77"/>
        <v>0</v>
      </c>
      <c r="BT107" s="11"/>
      <c r="BU107" s="11">
        <v>9.0144230000000007</v>
      </c>
      <c r="BV107" s="3"/>
      <c r="BW107" s="3"/>
      <c r="BX107" s="14">
        <f t="shared" si="78"/>
        <v>0</v>
      </c>
      <c r="BY107" s="14">
        <f t="shared" si="79"/>
        <v>0</v>
      </c>
      <c r="BZ107" s="57"/>
      <c r="CA107" s="57"/>
      <c r="CB107" s="11">
        <f t="shared" si="80"/>
        <v>0</v>
      </c>
      <c r="CC107" s="14">
        <f t="shared" si="81"/>
        <v>0</v>
      </c>
      <c r="CE107" s="11">
        <v>9.0144230000000007</v>
      </c>
      <c r="CF107" s="3"/>
      <c r="CG107" s="3"/>
      <c r="CH107" s="14">
        <f t="shared" si="82"/>
        <v>0</v>
      </c>
      <c r="CI107" s="14">
        <f t="shared" si="83"/>
        <v>0</v>
      </c>
      <c r="CJ107" s="57"/>
      <c r="CK107" s="57"/>
      <c r="CL107" s="11">
        <f t="shared" si="84"/>
        <v>0</v>
      </c>
      <c r="CM107" s="14">
        <f t="shared" si="85"/>
        <v>0</v>
      </c>
      <c r="CO107" s="11">
        <v>9.0144230000000007</v>
      </c>
      <c r="CP107" s="3"/>
      <c r="CQ107" s="3"/>
      <c r="CR107" s="14">
        <f t="shared" si="86"/>
        <v>0</v>
      </c>
      <c r="CS107" s="14">
        <f t="shared" si="87"/>
        <v>0</v>
      </c>
      <c r="CT107" s="57"/>
      <c r="CU107" s="57"/>
      <c r="CV107" s="11">
        <f t="shared" si="88"/>
        <v>0</v>
      </c>
      <c r="CW107" s="14">
        <f t="shared" si="89"/>
        <v>0</v>
      </c>
      <c r="CX107" s="11"/>
      <c r="CY107" s="11">
        <v>9.0144230000000007</v>
      </c>
      <c r="CZ107" s="3"/>
      <c r="DA107" s="3"/>
      <c r="DB107" s="14">
        <f t="shared" si="90"/>
        <v>0</v>
      </c>
      <c r="DC107" s="14">
        <f t="shared" si="91"/>
        <v>0</v>
      </c>
      <c r="DD107" s="57"/>
      <c r="DE107" s="57"/>
      <c r="DF107" s="11">
        <f t="shared" si="92"/>
        <v>0</v>
      </c>
      <c r="DG107" s="14">
        <f t="shared" si="93"/>
        <v>0</v>
      </c>
      <c r="DI107" s="11">
        <v>9.0144230000000007</v>
      </c>
      <c r="DJ107" s="3"/>
      <c r="DK107" s="3"/>
      <c r="DL107" s="14">
        <f t="shared" si="94"/>
        <v>0</v>
      </c>
      <c r="DM107" s="14">
        <f t="shared" si="95"/>
        <v>0</v>
      </c>
      <c r="DN107" s="57"/>
      <c r="DO107" s="57"/>
      <c r="DP107" s="11">
        <f t="shared" si="96"/>
        <v>0</v>
      </c>
      <c r="DQ107" s="14">
        <f t="shared" si="97"/>
        <v>0</v>
      </c>
      <c r="DR107" s="10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</row>
    <row r="108" spans="1:162">
      <c r="A108" s="11">
        <f t="shared" si="49"/>
        <v>0</v>
      </c>
      <c r="B108" s="11"/>
      <c r="C108" s="11">
        <v>7.9449149999999999</v>
      </c>
      <c r="D108" s="3"/>
      <c r="E108" s="3"/>
      <c r="F108" s="14">
        <f t="shared" si="50"/>
        <v>0</v>
      </c>
      <c r="G108" s="14">
        <f t="shared" si="51"/>
        <v>0</v>
      </c>
      <c r="H108" s="1"/>
      <c r="I108" s="1"/>
      <c r="J108" s="11">
        <f t="shared" si="52"/>
        <v>0</v>
      </c>
      <c r="K108" s="14">
        <f t="shared" si="53"/>
        <v>0</v>
      </c>
      <c r="L108" s="11"/>
      <c r="M108" s="11">
        <v>7.9449149999999999</v>
      </c>
      <c r="N108" s="3"/>
      <c r="O108" s="3"/>
      <c r="P108" s="14">
        <f t="shared" si="54"/>
        <v>0</v>
      </c>
      <c r="Q108" s="14">
        <f t="shared" si="55"/>
        <v>0</v>
      </c>
      <c r="R108" s="1"/>
      <c r="S108" s="1"/>
      <c r="T108" s="11">
        <f t="shared" si="56"/>
        <v>0</v>
      </c>
      <c r="U108" s="14">
        <f t="shared" si="57"/>
        <v>0</v>
      </c>
      <c r="V108" s="14"/>
      <c r="W108" s="11">
        <v>7.9449149999999999</v>
      </c>
      <c r="X108" s="3"/>
      <c r="Y108" s="3"/>
      <c r="Z108" s="14">
        <f t="shared" si="58"/>
        <v>0</v>
      </c>
      <c r="AA108" s="14">
        <f t="shared" si="59"/>
        <v>0</v>
      </c>
      <c r="AB108" s="1"/>
      <c r="AC108" s="1"/>
      <c r="AD108" s="11">
        <f t="shared" si="60"/>
        <v>0</v>
      </c>
      <c r="AE108" s="14">
        <f t="shared" si="61"/>
        <v>0</v>
      </c>
      <c r="AF108" s="11"/>
      <c r="AG108" s="11">
        <v>7.9449149999999999</v>
      </c>
      <c r="AH108" s="3"/>
      <c r="AI108" s="3"/>
      <c r="AJ108" s="14">
        <f t="shared" si="62"/>
        <v>0</v>
      </c>
      <c r="AK108" s="14">
        <f t="shared" si="63"/>
        <v>0</v>
      </c>
      <c r="AL108" s="57"/>
      <c r="AM108" s="57"/>
      <c r="AN108" s="11">
        <f t="shared" si="64"/>
        <v>0</v>
      </c>
      <c r="AO108" s="14">
        <f t="shared" si="65"/>
        <v>0</v>
      </c>
      <c r="AP108" s="11"/>
      <c r="AQ108" s="11">
        <v>7.9449149999999999</v>
      </c>
      <c r="AR108" s="3"/>
      <c r="AS108" s="3"/>
      <c r="AT108" s="14">
        <f t="shared" si="66"/>
        <v>0</v>
      </c>
      <c r="AU108" s="14">
        <f t="shared" si="67"/>
        <v>0</v>
      </c>
      <c r="AV108" s="57"/>
      <c r="AW108" s="57"/>
      <c r="AX108" s="14">
        <f t="shared" si="68"/>
        <v>0</v>
      </c>
      <c r="AY108" s="14">
        <f t="shared" si="69"/>
        <v>0</v>
      </c>
      <c r="AZ108" s="11"/>
      <c r="BA108" s="11">
        <v>7.9449149999999999</v>
      </c>
      <c r="BB108" s="3"/>
      <c r="BC108" s="3"/>
      <c r="BD108" s="14">
        <f t="shared" si="70"/>
        <v>0</v>
      </c>
      <c r="BE108" s="14">
        <f t="shared" si="71"/>
        <v>0</v>
      </c>
      <c r="BF108" s="57"/>
      <c r="BG108" s="57"/>
      <c r="BH108" s="11">
        <f t="shared" si="72"/>
        <v>0</v>
      </c>
      <c r="BI108" s="14">
        <f t="shared" si="73"/>
        <v>0</v>
      </c>
      <c r="BJ108" s="11"/>
      <c r="BK108" s="11">
        <v>7.9449149999999999</v>
      </c>
      <c r="BL108" s="3"/>
      <c r="BM108" s="3"/>
      <c r="BN108" s="14">
        <f t="shared" si="74"/>
        <v>0</v>
      </c>
      <c r="BO108" s="14">
        <f t="shared" si="75"/>
        <v>0</v>
      </c>
      <c r="BP108" s="57"/>
      <c r="BQ108" s="57"/>
      <c r="BR108" s="11">
        <f t="shared" si="76"/>
        <v>0</v>
      </c>
      <c r="BS108" s="14">
        <f t="shared" si="77"/>
        <v>0</v>
      </c>
      <c r="BT108" s="11"/>
      <c r="BU108" s="11">
        <v>7.9449149999999999</v>
      </c>
      <c r="BV108" s="3"/>
      <c r="BW108" s="3"/>
      <c r="BX108" s="14">
        <f t="shared" si="78"/>
        <v>0</v>
      </c>
      <c r="BY108" s="14">
        <f t="shared" si="79"/>
        <v>0</v>
      </c>
      <c r="BZ108" s="57"/>
      <c r="CA108" s="57"/>
      <c r="CB108" s="11">
        <f t="shared" si="80"/>
        <v>0</v>
      </c>
      <c r="CC108" s="14">
        <f t="shared" si="81"/>
        <v>0</v>
      </c>
      <c r="CE108" s="11">
        <v>7.9449149999999999</v>
      </c>
      <c r="CF108" s="3"/>
      <c r="CG108" s="3"/>
      <c r="CH108" s="14">
        <f t="shared" si="82"/>
        <v>0</v>
      </c>
      <c r="CI108" s="14">
        <f t="shared" si="83"/>
        <v>0</v>
      </c>
      <c r="CJ108" s="57"/>
      <c r="CK108" s="57"/>
      <c r="CL108" s="11">
        <f t="shared" si="84"/>
        <v>0</v>
      </c>
      <c r="CM108" s="14">
        <f t="shared" si="85"/>
        <v>0</v>
      </c>
      <c r="CO108" s="11">
        <v>7.9449149999999999</v>
      </c>
      <c r="CP108" s="3"/>
      <c r="CQ108" s="3"/>
      <c r="CR108" s="14">
        <f t="shared" si="86"/>
        <v>0</v>
      </c>
      <c r="CS108" s="14">
        <f t="shared" si="87"/>
        <v>0</v>
      </c>
      <c r="CT108" s="57"/>
      <c r="CU108" s="57"/>
      <c r="CV108" s="11">
        <f t="shared" si="88"/>
        <v>0</v>
      </c>
      <c r="CW108" s="14">
        <f t="shared" si="89"/>
        <v>0</v>
      </c>
      <c r="CX108" s="11"/>
      <c r="CY108" s="11">
        <v>7.9449149999999999</v>
      </c>
      <c r="CZ108" s="3"/>
      <c r="DA108" s="3"/>
      <c r="DB108" s="14">
        <f t="shared" si="90"/>
        <v>0</v>
      </c>
      <c r="DC108" s="14">
        <f t="shared" si="91"/>
        <v>0</v>
      </c>
      <c r="DD108" s="57"/>
      <c r="DE108" s="57"/>
      <c r="DF108" s="11">
        <f t="shared" si="92"/>
        <v>0</v>
      </c>
      <c r="DG108" s="14">
        <f t="shared" si="93"/>
        <v>0</v>
      </c>
      <c r="DI108" s="11">
        <v>7.9449149999999999</v>
      </c>
      <c r="DJ108" s="3"/>
      <c r="DK108" s="3"/>
      <c r="DL108" s="14">
        <f t="shared" si="94"/>
        <v>0</v>
      </c>
      <c r="DM108" s="14">
        <f t="shared" si="95"/>
        <v>0</v>
      </c>
      <c r="DN108" s="57"/>
      <c r="DO108" s="57"/>
      <c r="DP108" s="11">
        <f t="shared" si="96"/>
        <v>0</v>
      </c>
      <c r="DQ108" s="14">
        <f t="shared" si="97"/>
        <v>0</v>
      </c>
      <c r="DR108" s="10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</row>
    <row r="109" spans="1:162" ht="16.5" customHeight="1">
      <c r="A109" s="11">
        <f t="shared" si="49"/>
        <v>1</v>
      </c>
      <c r="B109" s="11"/>
      <c r="C109" s="11">
        <v>7.1022730000000003</v>
      </c>
      <c r="D109" s="3"/>
      <c r="E109" s="3"/>
      <c r="F109" s="14">
        <f t="shared" si="50"/>
        <v>0</v>
      </c>
      <c r="G109" s="14">
        <f t="shared" si="51"/>
        <v>0</v>
      </c>
      <c r="H109" s="1"/>
      <c r="I109" s="1"/>
      <c r="J109" s="11">
        <f t="shared" si="52"/>
        <v>0</v>
      </c>
      <c r="K109" s="14">
        <f t="shared" si="53"/>
        <v>0</v>
      </c>
      <c r="L109" s="11"/>
      <c r="M109" s="11">
        <v>7.1022730000000003</v>
      </c>
      <c r="N109" s="3"/>
      <c r="O109" s="3"/>
      <c r="P109" s="14">
        <f t="shared" si="54"/>
        <v>0</v>
      </c>
      <c r="Q109" s="14">
        <f t="shared" si="55"/>
        <v>0</v>
      </c>
      <c r="R109" s="1"/>
      <c r="S109" s="1"/>
      <c r="T109" s="11">
        <f t="shared" si="56"/>
        <v>0</v>
      </c>
      <c r="U109" s="14">
        <f t="shared" si="57"/>
        <v>0</v>
      </c>
      <c r="V109" s="14"/>
      <c r="W109" s="11">
        <v>7.1022730000000003</v>
      </c>
      <c r="X109" s="3"/>
      <c r="Y109" s="3"/>
      <c r="Z109" s="14">
        <f t="shared" si="58"/>
        <v>0</v>
      </c>
      <c r="AA109" s="14">
        <f t="shared" si="59"/>
        <v>0</v>
      </c>
      <c r="AB109" s="1"/>
      <c r="AC109" s="1"/>
      <c r="AD109" s="11">
        <f t="shared" si="60"/>
        <v>0</v>
      </c>
      <c r="AE109" s="14">
        <f t="shared" si="61"/>
        <v>0</v>
      </c>
      <c r="AF109" s="11"/>
      <c r="AG109" s="11">
        <v>7.1022730000000003</v>
      </c>
      <c r="AH109" s="3"/>
      <c r="AI109" s="3"/>
      <c r="AJ109" s="14">
        <f t="shared" si="62"/>
        <v>0</v>
      </c>
      <c r="AK109" s="14">
        <f t="shared" si="63"/>
        <v>0</v>
      </c>
      <c r="AL109" s="57"/>
      <c r="AM109" s="57"/>
      <c r="AN109" s="11">
        <f t="shared" si="64"/>
        <v>0</v>
      </c>
      <c r="AO109" s="14">
        <f t="shared" si="65"/>
        <v>0</v>
      </c>
      <c r="AP109" s="11"/>
      <c r="AQ109" s="11">
        <v>7.1022730000000003</v>
      </c>
      <c r="AR109" s="3"/>
      <c r="AS109" s="3"/>
      <c r="AT109" s="14">
        <f t="shared" si="66"/>
        <v>0</v>
      </c>
      <c r="AU109" s="14">
        <f t="shared" si="67"/>
        <v>0</v>
      </c>
      <c r="AV109" s="57"/>
      <c r="AW109" s="57"/>
      <c r="AX109" s="14">
        <f t="shared" si="68"/>
        <v>0</v>
      </c>
      <c r="AY109" s="14">
        <f t="shared" si="69"/>
        <v>0</v>
      </c>
      <c r="AZ109" s="11"/>
      <c r="BA109" s="11">
        <v>7.1022730000000003</v>
      </c>
      <c r="BB109" s="3"/>
      <c r="BC109" s="3"/>
      <c r="BD109" s="14">
        <f t="shared" si="70"/>
        <v>0</v>
      </c>
      <c r="BE109" s="14">
        <f t="shared" si="71"/>
        <v>0</v>
      </c>
      <c r="BF109" s="57"/>
      <c r="BG109" s="57"/>
      <c r="BH109" s="11">
        <f t="shared" si="72"/>
        <v>0</v>
      </c>
      <c r="BI109" s="14">
        <f t="shared" si="73"/>
        <v>0</v>
      </c>
      <c r="BJ109" s="11"/>
      <c r="BK109" s="11">
        <v>7.1022730000000003</v>
      </c>
      <c r="BL109" s="3"/>
      <c r="BM109" s="3"/>
      <c r="BN109" s="14">
        <f t="shared" si="74"/>
        <v>0</v>
      </c>
      <c r="BO109" s="14">
        <f t="shared" si="75"/>
        <v>0</v>
      </c>
      <c r="BP109" s="57"/>
      <c r="BQ109" s="57"/>
      <c r="BR109" s="11">
        <f t="shared" si="76"/>
        <v>0</v>
      </c>
      <c r="BS109" s="14">
        <f t="shared" si="77"/>
        <v>0</v>
      </c>
      <c r="BT109" s="11"/>
      <c r="BU109" s="11">
        <v>7.1022730000000003</v>
      </c>
      <c r="BV109" s="3"/>
      <c r="BW109" s="3"/>
      <c r="BX109" s="14">
        <f t="shared" si="78"/>
        <v>0</v>
      </c>
      <c r="BY109" s="14">
        <f t="shared" si="79"/>
        <v>0</v>
      </c>
      <c r="BZ109" s="57"/>
      <c r="CA109" s="57"/>
      <c r="CB109" s="11">
        <f t="shared" si="80"/>
        <v>0</v>
      </c>
      <c r="CC109" s="14">
        <f t="shared" si="81"/>
        <v>0</v>
      </c>
      <c r="CE109" s="11">
        <v>7.1022730000000003</v>
      </c>
      <c r="CF109" s="3"/>
      <c r="CG109" s="3"/>
      <c r="CH109" s="14">
        <f t="shared" si="82"/>
        <v>0</v>
      </c>
      <c r="CI109" s="14">
        <f t="shared" si="83"/>
        <v>0</v>
      </c>
      <c r="CJ109" s="57"/>
      <c r="CK109" s="57"/>
      <c r="CL109" s="11">
        <f t="shared" si="84"/>
        <v>0</v>
      </c>
      <c r="CM109" s="14">
        <f t="shared" si="85"/>
        <v>0</v>
      </c>
      <c r="CO109" s="11">
        <v>7.1022730000000003</v>
      </c>
      <c r="CP109" s="3"/>
      <c r="CQ109" s="3"/>
      <c r="CR109" s="14">
        <f t="shared" si="86"/>
        <v>0</v>
      </c>
      <c r="CS109" s="14">
        <f t="shared" si="87"/>
        <v>0</v>
      </c>
      <c r="CT109" s="57"/>
      <c r="CU109" s="57"/>
      <c r="CV109" s="11">
        <f t="shared" si="88"/>
        <v>0</v>
      </c>
      <c r="CW109" s="14">
        <f t="shared" si="89"/>
        <v>0</v>
      </c>
      <c r="CX109" s="11"/>
      <c r="CY109" s="11">
        <v>7.1022730000000003</v>
      </c>
      <c r="CZ109" s="3"/>
      <c r="DA109" s="3"/>
      <c r="DB109" s="14">
        <f t="shared" si="90"/>
        <v>0</v>
      </c>
      <c r="DC109" s="14">
        <f t="shared" si="91"/>
        <v>0</v>
      </c>
      <c r="DD109" s="57"/>
      <c r="DE109" s="57"/>
      <c r="DF109" s="11">
        <f t="shared" si="92"/>
        <v>0</v>
      </c>
      <c r="DG109" s="14">
        <f t="shared" si="93"/>
        <v>0</v>
      </c>
      <c r="DI109" s="11">
        <v>7.1022730000000003</v>
      </c>
      <c r="DJ109" s="3"/>
      <c r="DK109" s="3"/>
      <c r="DL109" s="14">
        <f t="shared" si="94"/>
        <v>0</v>
      </c>
      <c r="DM109" s="14">
        <f t="shared" si="95"/>
        <v>0</v>
      </c>
      <c r="DN109" s="57"/>
      <c r="DO109" s="57"/>
      <c r="DP109" s="11">
        <f t="shared" si="96"/>
        <v>0</v>
      </c>
      <c r="DQ109" s="14">
        <f t="shared" si="97"/>
        <v>0</v>
      </c>
      <c r="DR109" s="10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</row>
    <row r="110" spans="1:162">
      <c r="A110" s="11">
        <f t="shared" si="49"/>
        <v>0</v>
      </c>
      <c r="B110" s="11"/>
      <c r="C110" s="11">
        <v>6.3173849999999998</v>
      </c>
      <c r="D110" s="3"/>
      <c r="E110" s="3"/>
      <c r="F110" s="14">
        <f t="shared" si="50"/>
        <v>0</v>
      </c>
      <c r="G110" s="14">
        <f t="shared" si="51"/>
        <v>0</v>
      </c>
      <c r="H110" s="1"/>
      <c r="I110" s="1"/>
      <c r="J110" s="11">
        <f t="shared" si="52"/>
        <v>0</v>
      </c>
      <c r="K110" s="14">
        <f t="shared" si="53"/>
        <v>0</v>
      </c>
      <c r="L110" s="11"/>
      <c r="M110" s="11">
        <v>6.3173849999999998</v>
      </c>
      <c r="N110" s="3"/>
      <c r="O110" s="3"/>
      <c r="P110" s="14">
        <f t="shared" si="54"/>
        <v>0</v>
      </c>
      <c r="Q110" s="14">
        <f t="shared" si="55"/>
        <v>0</v>
      </c>
      <c r="R110" s="1"/>
      <c r="S110" s="1"/>
      <c r="T110" s="11">
        <f t="shared" si="56"/>
        <v>0</v>
      </c>
      <c r="U110" s="14">
        <f t="shared" si="57"/>
        <v>0</v>
      </c>
      <c r="V110" s="14"/>
      <c r="W110" s="11">
        <v>6.3173849999999998</v>
      </c>
      <c r="X110" s="3"/>
      <c r="Y110" s="3"/>
      <c r="Z110" s="14">
        <f t="shared" si="58"/>
        <v>0</v>
      </c>
      <c r="AA110" s="14">
        <f t="shared" si="59"/>
        <v>0</v>
      </c>
      <c r="AB110" s="1"/>
      <c r="AC110" s="1"/>
      <c r="AD110" s="11">
        <f t="shared" si="60"/>
        <v>0</v>
      </c>
      <c r="AE110" s="14">
        <f t="shared" si="61"/>
        <v>0</v>
      </c>
      <c r="AF110" s="11"/>
      <c r="AG110" s="11">
        <v>6.3173849999999998</v>
      </c>
      <c r="AH110" s="3"/>
      <c r="AI110" s="3"/>
      <c r="AJ110" s="14">
        <f t="shared" si="62"/>
        <v>0</v>
      </c>
      <c r="AK110" s="14">
        <f t="shared" si="63"/>
        <v>0</v>
      </c>
      <c r="AL110" s="57"/>
      <c r="AM110" s="57"/>
      <c r="AN110" s="11">
        <f t="shared" si="64"/>
        <v>0</v>
      </c>
      <c r="AO110" s="14">
        <f t="shared" si="65"/>
        <v>0</v>
      </c>
      <c r="AP110" s="11"/>
      <c r="AQ110" s="11">
        <v>6.3173849999999998</v>
      </c>
      <c r="AR110" s="3"/>
      <c r="AS110" s="3"/>
      <c r="AT110" s="14">
        <f t="shared" si="66"/>
        <v>0</v>
      </c>
      <c r="AU110" s="14">
        <f t="shared" si="67"/>
        <v>0</v>
      </c>
      <c r="AV110" s="57"/>
      <c r="AW110" s="57"/>
      <c r="AX110" s="14">
        <f t="shared" si="68"/>
        <v>0</v>
      </c>
      <c r="AY110" s="14">
        <f t="shared" si="69"/>
        <v>0</v>
      </c>
      <c r="AZ110" s="11"/>
      <c r="BA110" s="11">
        <v>6.3173849999999998</v>
      </c>
      <c r="BB110" s="3"/>
      <c r="BC110" s="3"/>
      <c r="BD110" s="14">
        <f t="shared" si="70"/>
        <v>0</v>
      </c>
      <c r="BE110" s="14">
        <f t="shared" si="71"/>
        <v>0</v>
      </c>
      <c r="BF110" s="57"/>
      <c r="BG110" s="57"/>
      <c r="BH110" s="11">
        <f t="shared" si="72"/>
        <v>0</v>
      </c>
      <c r="BI110" s="14">
        <f t="shared" si="73"/>
        <v>0</v>
      </c>
      <c r="BJ110" s="11"/>
      <c r="BK110" s="11">
        <v>6.3173849999999998</v>
      </c>
      <c r="BL110" s="3"/>
      <c r="BM110" s="3"/>
      <c r="BN110" s="14">
        <f t="shared" si="74"/>
        <v>0</v>
      </c>
      <c r="BO110" s="14">
        <f t="shared" si="75"/>
        <v>0</v>
      </c>
      <c r="BP110" s="57"/>
      <c r="BQ110" s="57"/>
      <c r="BR110" s="11">
        <f t="shared" si="76"/>
        <v>0</v>
      </c>
      <c r="BS110" s="14">
        <f t="shared" si="77"/>
        <v>0</v>
      </c>
      <c r="BT110" s="11"/>
      <c r="BU110" s="11">
        <v>6.3173849999999998</v>
      </c>
      <c r="BV110" s="3"/>
      <c r="BW110" s="3"/>
      <c r="BX110" s="14">
        <f t="shared" si="78"/>
        <v>0</v>
      </c>
      <c r="BY110" s="14">
        <f t="shared" si="79"/>
        <v>0</v>
      </c>
      <c r="BZ110" s="57"/>
      <c r="CA110" s="57"/>
      <c r="CB110" s="11">
        <f t="shared" si="80"/>
        <v>0</v>
      </c>
      <c r="CC110" s="14">
        <f t="shared" si="81"/>
        <v>0</v>
      </c>
      <c r="CE110" s="11">
        <v>6.3173849999999998</v>
      </c>
      <c r="CF110" s="3"/>
      <c r="CG110" s="3"/>
      <c r="CH110" s="14">
        <f t="shared" si="82"/>
        <v>0</v>
      </c>
      <c r="CI110" s="14">
        <f t="shared" si="83"/>
        <v>0</v>
      </c>
      <c r="CJ110" s="57"/>
      <c r="CK110" s="57"/>
      <c r="CL110" s="11">
        <f t="shared" si="84"/>
        <v>0</v>
      </c>
      <c r="CM110" s="14">
        <f t="shared" si="85"/>
        <v>0</v>
      </c>
      <c r="CO110" s="11">
        <v>6.3173849999999998</v>
      </c>
      <c r="CP110" s="3"/>
      <c r="CQ110" s="3"/>
      <c r="CR110" s="14">
        <f t="shared" si="86"/>
        <v>0</v>
      </c>
      <c r="CS110" s="14">
        <f t="shared" si="87"/>
        <v>0</v>
      </c>
      <c r="CT110" s="57"/>
      <c r="CU110" s="57"/>
      <c r="CV110" s="11">
        <f t="shared" si="88"/>
        <v>0</v>
      </c>
      <c r="CW110" s="14">
        <f t="shared" si="89"/>
        <v>0</v>
      </c>
      <c r="CX110" s="11"/>
      <c r="CY110" s="11">
        <v>6.3173849999999998</v>
      </c>
      <c r="CZ110" s="3"/>
      <c r="DA110" s="3"/>
      <c r="DB110" s="14">
        <f t="shared" si="90"/>
        <v>0</v>
      </c>
      <c r="DC110" s="14">
        <f t="shared" si="91"/>
        <v>0</v>
      </c>
      <c r="DD110" s="57"/>
      <c r="DE110" s="57"/>
      <c r="DF110" s="11">
        <f t="shared" si="92"/>
        <v>0</v>
      </c>
      <c r="DG110" s="14">
        <f t="shared" si="93"/>
        <v>0</v>
      </c>
      <c r="DI110" s="11">
        <v>6.3173849999999998</v>
      </c>
      <c r="DJ110" s="3"/>
      <c r="DK110" s="3"/>
      <c r="DL110" s="14">
        <f t="shared" si="94"/>
        <v>0</v>
      </c>
      <c r="DM110" s="14">
        <f t="shared" si="95"/>
        <v>0</v>
      </c>
      <c r="DN110" s="57"/>
      <c r="DO110" s="57"/>
      <c r="DP110" s="11">
        <f t="shared" si="96"/>
        <v>0</v>
      </c>
      <c r="DQ110" s="14">
        <f t="shared" si="97"/>
        <v>0</v>
      </c>
      <c r="DR110" s="10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</row>
    <row r="111" spans="1:162" ht="16.5" customHeight="1">
      <c r="A111" s="11">
        <f t="shared" si="49"/>
        <v>1</v>
      </c>
      <c r="B111" s="11"/>
      <c r="C111" s="11">
        <v>5.6340149999999998</v>
      </c>
      <c r="D111" s="3"/>
      <c r="E111" s="3"/>
      <c r="F111" s="14">
        <f t="shared" si="50"/>
        <v>0</v>
      </c>
      <c r="G111" s="14">
        <f t="shared" si="51"/>
        <v>0</v>
      </c>
      <c r="H111" s="1"/>
      <c r="I111" s="1"/>
      <c r="J111" s="11">
        <f t="shared" si="52"/>
        <v>0</v>
      </c>
      <c r="K111" s="14">
        <f t="shared" si="53"/>
        <v>0</v>
      </c>
      <c r="L111" s="11"/>
      <c r="M111" s="11">
        <v>5.6340149999999998</v>
      </c>
      <c r="N111" s="3"/>
      <c r="O111" s="3"/>
      <c r="P111" s="14">
        <f t="shared" si="54"/>
        <v>0</v>
      </c>
      <c r="Q111" s="14">
        <f t="shared" si="55"/>
        <v>0</v>
      </c>
      <c r="R111" s="1"/>
      <c r="S111" s="1"/>
      <c r="T111" s="11">
        <f t="shared" si="56"/>
        <v>0</v>
      </c>
      <c r="U111" s="14">
        <f t="shared" si="57"/>
        <v>0</v>
      </c>
      <c r="V111" s="14"/>
      <c r="W111" s="11">
        <v>5.6340149999999998</v>
      </c>
      <c r="X111" s="3"/>
      <c r="Y111" s="3"/>
      <c r="Z111" s="14">
        <f t="shared" si="58"/>
        <v>0</v>
      </c>
      <c r="AA111" s="14">
        <f t="shared" si="59"/>
        <v>0</v>
      </c>
      <c r="AB111" s="1"/>
      <c r="AC111" s="1"/>
      <c r="AD111" s="11">
        <f t="shared" si="60"/>
        <v>0</v>
      </c>
      <c r="AE111" s="14">
        <f t="shared" si="61"/>
        <v>0</v>
      </c>
      <c r="AF111" s="11"/>
      <c r="AG111" s="11">
        <v>5.6340149999999998</v>
      </c>
      <c r="AH111" s="3"/>
      <c r="AI111" s="3"/>
      <c r="AJ111" s="14">
        <f t="shared" si="62"/>
        <v>0</v>
      </c>
      <c r="AK111" s="14">
        <f t="shared" si="63"/>
        <v>0</v>
      </c>
      <c r="AL111" s="57"/>
      <c r="AM111" s="57"/>
      <c r="AN111" s="11">
        <f t="shared" si="64"/>
        <v>0</v>
      </c>
      <c r="AO111" s="14">
        <f t="shared" si="65"/>
        <v>0</v>
      </c>
      <c r="AP111" s="11"/>
      <c r="AQ111" s="11">
        <v>5.6340149999999998</v>
      </c>
      <c r="AR111" s="3"/>
      <c r="AS111" s="3"/>
      <c r="AT111" s="14">
        <f t="shared" si="66"/>
        <v>0</v>
      </c>
      <c r="AU111" s="14">
        <f t="shared" si="67"/>
        <v>0</v>
      </c>
      <c r="AV111" s="57"/>
      <c r="AW111" s="57"/>
      <c r="AX111" s="14">
        <f t="shared" si="68"/>
        <v>0</v>
      </c>
      <c r="AY111" s="14">
        <f t="shared" si="69"/>
        <v>0</v>
      </c>
      <c r="AZ111" s="11"/>
      <c r="BA111" s="11">
        <v>5.6340149999999998</v>
      </c>
      <c r="BB111" s="3"/>
      <c r="BC111" s="3"/>
      <c r="BD111" s="14">
        <f t="shared" si="70"/>
        <v>0</v>
      </c>
      <c r="BE111" s="14">
        <f t="shared" si="71"/>
        <v>0</v>
      </c>
      <c r="BF111" s="57"/>
      <c r="BG111" s="57"/>
      <c r="BH111" s="11">
        <f t="shared" si="72"/>
        <v>0</v>
      </c>
      <c r="BI111" s="14">
        <f t="shared" si="73"/>
        <v>0</v>
      </c>
      <c r="BJ111" s="11"/>
      <c r="BK111" s="11">
        <v>5.6340149999999998</v>
      </c>
      <c r="BL111" s="3"/>
      <c r="BM111" s="3"/>
      <c r="BN111" s="14">
        <f t="shared" si="74"/>
        <v>0</v>
      </c>
      <c r="BO111" s="14">
        <f t="shared" si="75"/>
        <v>0</v>
      </c>
      <c r="BP111" s="57"/>
      <c r="BQ111" s="57"/>
      <c r="BR111" s="11">
        <f t="shared" si="76"/>
        <v>0</v>
      </c>
      <c r="BS111" s="14">
        <f t="shared" si="77"/>
        <v>0</v>
      </c>
      <c r="BT111" s="11"/>
      <c r="BU111" s="11">
        <v>5.6340149999999998</v>
      </c>
      <c r="BV111" s="3"/>
      <c r="BW111" s="3"/>
      <c r="BX111" s="14">
        <f t="shared" si="78"/>
        <v>0</v>
      </c>
      <c r="BY111" s="14">
        <f t="shared" si="79"/>
        <v>0</v>
      </c>
      <c r="BZ111" s="57"/>
      <c r="CA111" s="57"/>
      <c r="CB111" s="11">
        <f t="shared" si="80"/>
        <v>0</v>
      </c>
      <c r="CC111" s="14">
        <f t="shared" si="81"/>
        <v>0</v>
      </c>
      <c r="CE111" s="11">
        <v>5.6340149999999998</v>
      </c>
      <c r="CF111" s="3"/>
      <c r="CG111" s="3"/>
      <c r="CH111" s="14">
        <f t="shared" si="82"/>
        <v>0</v>
      </c>
      <c r="CI111" s="14">
        <f t="shared" si="83"/>
        <v>0</v>
      </c>
      <c r="CJ111" s="57"/>
      <c r="CK111" s="57"/>
      <c r="CL111" s="11">
        <f t="shared" si="84"/>
        <v>0</v>
      </c>
      <c r="CM111" s="14">
        <f t="shared" si="85"/>
        <v>0</v>
      </c>
      <c r="CO111" s="11">
        <v>5.6340149999999998</v>
      </c>
      <c r="CP111" s="3"/>
      <c r="CQ111" s="3"/>
      <c r="CR111" s="14">
        <f t="shared" si="86"/>
        <v>0</v>
      </c>
      <c r="CS111" s="14">
        <f t="shared" si="87"/>
        <v>0</v>
      </c>
      <c r="CT111" s="57"/>
      <c r="CU111" s="57"/>
      <c r="CV111" s="11">
        <f t="shared" si="88"/>
        <v>0</v>
      </c>
      <c r="CW111" s="14">
        <f t="shared" si="89"/>
        <v>0</v>
      </c>
      <c r="CX111" s="11"/>
      <c r="CY111" s="11">
        <v>5.6340149999999998</v>
      </c>
      <c r="CZ111" s="3"/>
      <c r="DA111" s="3"/>
      <c r="DB111" s="14">
        <f t="shared" si="90"/>
        <v>0</v>
      </c>
      <c r="DC111" s="14">
        <f t="shared" si="91"/>
        <v>0</v>
      </c>
      <c r="DD111" s="57"/>
      <c r="DE111" s="57"/>
      <c r="DF111" s="11">
        <f t="shared" si="92"/>
        <v>0</v>
      </c>
      <c r="DG111" s="14">
        <f t="shared" si="93"/>
        <v>0</v>
      </c>
      <c r="DI111" s="11">
        <v>5.6340149999999998</v>
      </c>
      <c r="DJ111" s="3"/>
      <c r="DK111" s="3"/>
      <c r="DL111" s="14">
        <f t="shared" si="94"/>
        <v>0</v>
      </c>
      <c r="DM111" s="14">
        <f t="shared" si="95"/>
        <v>0</v>
      </c>
      <c r="DN111" s="57"/>
      <c r="DO111" s="57"/>
      <c r="DP111" s="11">
        <f t="shared" si="96"/>
        <v>0</v>
      </c>
      <c r="DQ111" s="14">
        <f t="shared" si="97"/>
        <v>0</v>
      </c>
      <c r="DR111" s="10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</row>
    <row r="112" spans="1:162">
      <c r="A112" s="11">
        <f t="shared" si="49"/>
        <v>0</v>
      </c>
      <c r="B112" s="11"/>
      <c r="C112" s="11">
        <v>5.008013</v>
      </c>
      <c r="D112" s="3"/>
      <c r="E112" s="3"/>
      <c r="F112" s="14">
        <f t="shared" si="50"/>
        <v>0</v>
      </c>
      <c r="G112" s="14">
        <f t="shared" si="51"/>
        <v>0</v>
      </c>
      <c r="H112" s="1"/>
      <c r="I112" s="1"/>
      <c r="J112" s="11">
        <f t="shared" si="52"/>
        <v>0</v>
      </c>
      <c r="K112" s="14">
        <f t="shared" si="53"/>
        <v>0</v>
      </c>
      <c r="L112" s="11"/>
      <c r="M112" s="11">
        <v>5.008013</v>
      </c>
      <c r="N112" s="3"/>
      <c r="O112" s="3"/>
      <c r="P112" s="14">
        <f t="shared" si="54"/>
        <v>0</v>
      </c>
      <c r="Q112" s="14">
        <f t="shared" si="55"/>
        <v>0</v>
      </c>
      <c r="R112" s="1"/>
      <c r="S112" s="1"/>
      <c r="T112" s="11">
        <f t="shared" si="56"/>
        <v>0</v>
      </c>
      <c r="U112" s="14">
        <f t="shared" si="57"/>
        <v>0</v>
      </c>
      <c r="V112" s="14"/>
      <c r="W112" s="11">
        <v>5.008013</v>
      </c>
      <c r="X112" s="3"/>
      <c r="Y112" s="3"/>
      <c r="Z112" s="14">
        <f t="shared" si="58"/>
        <v>0</v>
      </c>
      <c r="AA112" s="14">
        <f t="shared" si="59"/>
        <v>0</v>
      </c>
      <c r="AB112" s="1"/>
      <c r="AC112" s="1"/>
      <c r="AD112" s="11">
        <f t="shared" si="60"/>
        <v>0</v>
      </c>
      <c r="AE112" s="14">
        <f t="shared" si="61"/>
        <v>0</v>
      </c>
      <c r="AF112" s="11"/>
      <c r="AG112" s="11">
        <v>5.008013</v>
      </c>
      <c r="AH112" s="3"/>
      <c r="AI112" s="3"/>
      <c r="AJ112" s="14">
        <f t="shared" si="62"/>
        <v>0</v>
      </c>
      <c r="AK112" s="14">
        <f t="shared" si="63"/>
        <v>0</v>
      </c>
      <c r="AL112" s="57"/>
      <c r="AM112" s="57"/>
      <c r="AN112" s="11">
        <f t="shared" si="64"/>
        <v>0</v>
      </c>
      <c r="AO112" s="14">
        <f t="shared" si="65"/>
        <v>0</v>
      </c>
      <c r="AP112" s="11"/>
      <c r="AQ112" s="11">
        <v>5.008013</v>
      </c>
      <c r="AR112" s="3"/>
      <c r="AS112" s="3"/>
      <c r="AT112" s="14">
        <f t="shared" si="66"/>
        <v>0</v>
      </c>
      <c r="AU112" s="14">
        <f t="shared" si="67"/>
        <v>0</v>
      </c>
      <c r="AV112" s="57"/>
      <c r="AW112" s="57"/>
      <c r="AX112" s="14">
        <f t="shared" si="68"/>
        <v>0</v>
      </c>
      <c r="AY112" s="14">
        <f t="shared" si="69"/>
        <v>0</v>
      </c>
      <c r="AZ112" s="11"/>
      <c r="BA112" s="11">
        <v>5.008013</v>
      </c>
      <c r="BB112" s="3"/>
      <c r="BC112" s="3"/>
      <c r="BD112" s="14">
        <f t="shared" si="70"/>
        <v>0</v>
      </c>
      <c r="BE112" s="14">
        <f t="shared" si="71"/>
        <v>0</v>
      </c>
      <c r="BF112" s="57"/>
      <c r="BG112" s="57"/>
      <c r="BH112" s="11">
        <f t="shared" si="72"/>
        <v>0</v>
      </c>
      <c r="BI112" s="14">
        <f t="shared" si="73"/>
        <v>0</v>
      </c>
      <c r="BJ112" s="11"/>
      <c r="BK112" s="11">
        <v>5.008013</v>
      </c>
      <c r="BL112" s="3"/>
      <c r="BM112" s="3"/>
      <c r="BN112" s="14">
        <f t="shared" si="74"/>
        <v>0</v>
      </c>
      <c r="BO112" s="14">
        <f t="shared" si="75"/>
        <v>0</v>
      </c>
      <c r="BP112" s="57"/>
      <c r="BQ112" s="57"/>
      <c r="BR112" s="11">
        <f t="shared" si="76"/>
        <v>0</v>
      </c>
      <c r="BS112" s="14">
        <f t="shared" si="77"/>
        <v>0</v>
      </c>
      <c r="BT112" s="11"/>
      <c r="BU112" s="11">
        <v>5.008013</v>
      </c>
      <c r="BV112" s="3"/>
      <c r="BW112" s="3"/>
      <c r="BX112" s="14">
        <f t="shared" si="78"/>
        <v>0</v>
      </c>
      <c r="BY112" s="14">
        <f t="shared" si="79"/>
        <v>0</v>
      </c>
      <c r="BZ112" s="57"/>
      <c r="CA112" s="57"/>
      <c r="CB112" s="11">
        <f t="shared" si="80"/>
        <v>0</v>
      </c>
      <c r="CC112" s="14">
        <f t="shared" si="81"/>
        <v>0</v>
      </c>
      <c r="CE112" s="11">
        <v>5.008013</v>
      </c>
      <c r="CF112" s="3"/>
      <c r="CG112" s="3"/>
      <c r="CH112" s="14">
        <f t="shared" si="82"/>
        <v>0</v>
      </c>
      <c r="CI112" s="14">
        <f t="shared" si="83"/>
        <v>0</v>
      </c>
      <c r="CJ112" s="57"/>
      <c r="CK112" s="57"/>
      <c r="CL112" s="11">
        <f t="shared" si="84"/>
        <v>0</v>
      </c>
      <c r="CM112" s="14">
        <f t="shared" si="85"/>
        <v>0</v>
      </c>
      <c r="CO112" s="11">
        <v>5.008013</v>
      </c>
      <c r="CP112" s="3"/>
      <c r="CQ112" s="3"/>
      <c r="CR112" s="14">
        <f t="shared" si="86"/>
        <v>0</v>
      </c>
      <c r="CS112" s="14">
        <f t="shared" si="87"/>
        <v>0</v>
      </c>
      <c r="CT112" s="57"/>
      <c r="CU112" s="57"/>
      <c r="CV112" s="11">
        <f t="shared" si="88"/>
        <v>0</v>
      </c>
      <c r="CW112" s="14">
        <f t="shared" si="89"/>
        <v>0</v>
      </c>
      <c r="CX112" s="11"/>
      <c r="CY112" s="11">
        <v>5.008013</v>
      </c>
      <c r="CZ112" s="3"/>
      <c r="DA112" s="3"/>
      <c r="DB112" s="14">
        <f t="shared" si="90"/>
        <v>0</v>
      </c>
      <c r="DC112" s="14">
        <f t="shared" si="91"/>
        <v>0</v>
      </c>
      <c r="DD112" s="57"/>
      <c r="DE112" s="57"/>
      <c r="DF112" s="11">
        <f t="shared" si="92"/>
        <v>0</v>
      </c>
      <c r="DG112" s="14">
        <f t="shared" si="93"/>
        <v>0</v>
      </c>
      <c r="DI112" s="11">
        <v>5.008013</v>
      </c>
      <c r="DJ112" s="3"/>
      <c r="DK112" s="3"/>
      <c r="DL112" s="14">
        <f t="shared" si="94"/>
        <v>0</v>
      </c>
      <c r="DM112" s="14">
        <f t="shared" si="95"/>
        <v>0</v>
      </c>
      <c r="DN112" s="57"/>
      <c r="DO112" s="57"/>
      <c r="DP112" s="11">
        <f t="shared" si="96"/>
        <v>0</v>
      </c>
      <c r="DQ112" s="14">
        <f t="shared" si="97"/>
        <v>0</v>
      </c>
      <c r="DR112" s="10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</row>
    <row r="113" spans="1:162" ht="16.5" customHeight="1">
      <c r="A113" s="11">
        <f t="shared" si="49"/>
        <v>1</v>
      </c>
      <c r="B113" s="11"/>
      <c r="C113" s="11">
        <v>4.507212</v>
      </c>
      <c r="D113" s="3"/>
      <c r="E113" s="3"/>
      <c r="F113" s="14">
        <f t="shared" si="50"/>
        <v>0</v>
      </c>
      <c r="G113" s="14">
        <f t="shared" si="51"/>
        <v>0</v>
      </c>
      <c r="H113" s="1"/>
      <c r="I113" s="1"/>
      <c r="J113" s="11">
        <f t="shared" si="52"/>
        <v>0</v>
      </c>
      <c r="K113" s="14">
        <f t="shared" si="53"/>
        <v>0</v>
      </c>
      <c r="L113" s="11"/>
      <c r="M113" s="11">
        <v>4.507212</v>
      </c>
      <c r="N113" s="3"/>
      <c r="O113" s="3"/>
      <c r="P113" s="14">
        <f t="shared" si="54"/>
        <v>0</v>
      </c>
      <c r="Q113" s="14">
        <f t="shared" si="55"/>
        <v>0</v>
      </c>
      <c r="R113" s="1"/>
      <c r="S113" s="1"/>
      <c r="T113" s="11">
        <f t="shared" si="56"/>
        <v>0</v>
      </c>
      <c r="U113" s="14">
        <f t="shared" si="57"/>
        <v>0</v>
      </c>
      <c r="V113" s="14"/>
      <c r="W113" s="11">
        <v>4.507212</v>
      </c>
      <c r="X113" s="3"/>
      <c r="Y113" s="3"/>
      <c r="Z113" s="14">
        <f t="shared" si="58"/>
        <v>0</v>
      </c>
      <c r="AA113" s="14">
        <f t="shared" si="59"/>
        <v>0</v>
      </c>
      <c r="AB113" s="1"/>
      <c r="AC113" s="1"/>
      <c r="AD113" s="11">
        <f t="shared" si="60"/>
        <v>0</v>
      </c>
      <c r="AE113" s="14">
        <f t="shared" si="61"/>
        <v>0</v>
      </c>
      <c r="AF113" s="11"/>
      <c r="AG113" s="11">
        <v>4.507212</v>
      </c>
      <c r="AH113" s="3"/>
      <c r="AI113" s="3"/>
      <c r="AJ113" s="14">
        <f t="shared" si="62"/>
        <v>0</v>
      </c>
      <c r="AK113" s="14">
        <f t="shared" si="63"/>
        <v>0</v>
      </c>
      <c r="AL113" s="57"/>
      <c r="AM113" s="57"/>
      <c r="AN113" s="11">
        <f t="shared" si="64"/>
        <v>0</v>
      </c>
      <c r="AO113" s="14">
        <f t="shared" si="65"/>
        <v>0</v>
      </c>
      <c r="AP113" s="11"/>
      <c r="AQ113" s="11">
        <v>4.507212</v>
      </c>
      <c r="AR113" s="3"/>
      <c r="AS113" s="3"/>
      <c r="AT113" s="14">
        <f t="shared" si="66"/>
        <v>0</v>
      </c>
      <c r="AU113" s="14">
        <f t="shared" si="67"/>
        <v>0</v>
      </c>
      <c r="AV113" s="57"/>
      <c r="AW113" s="57"/>
      <c r="AX113" s="14">
        <f t="shared" si="68"/>
        <v>0</v>
      </c>
      <c r="AY113" s="14">
        <f t="shared" si="69"/>
        <v>0</v>
      </c>
      <c r="AZ113" s="11"/>
      <c r="BA113" s="11">
        <v>4.507212</v>
      </c>
      <c r="BB113" s="3"/>
      <c r="BC113" s="3"/>
      <c r="BD113" s="14">
        <f t="shared" si="70"/>
        <v>0</v>
      </c>
      <c r="BE113" s="14">
        <f t="shared" si="71"/>
        <v>0</v>
      </c>
      <c r="BF113" s="57"/>
      <c r="BG113" s="57"/>
      <c r="BH113" s="11">
        <f t="shared" si="72"/>
        <v>0</v>
      </c>
      <c r="BI113" s="14">
        <f t="shared" si="73"/>
        <v>0</v>
      </c>
      <c r="BJ113" s="11"/>
      <c r="BK113" s="11">
        <v>4.507212</v>
      </c>
      <c r="BL113" s="3"/>
      <c r="BM113" s="3"/>
      <c r="BN113" s="14">
        <f t="shared" si="74"/>
        <v>0</v>
      </c>
      <c r="BO113" s="14">
        <f t="shared" si="75"/>
        <v>0</v>
      </c>
      <c r="BP113" s="57"/>
      <c r="BQ113" s="57"/>
      <c r="BR113" s="11">
        <f t="shared" si="76"/>
        <v>0</v>
      </c>
      <c r="BS113" s="14">
        <f t="shared" si="77"/>
        <v>0</v>
      </c>
      <c r="BT113" s="11"/>
      <c r="BU113" s="11">
        <v>4.507212</v>
      </c>
      <c r="BV113" s="3"/>
      <c r="BW113" s="3"/>
      <c r="BX113" s="14">
        <f t="shared" si="78"/>
        <v>0</v>
      </c>
      <c r="BY113" s="14">
        <f t="shared" si="79"/>
        <v>0</v>
      </c>
      <c r="BZ113" s="57"/>
      <c r="CA113" s="57"/>
      <c r="CB113" s="11">
        <f t="shared" si="80"/>
        <v>0</v>
      </c>
      <c r="CC113" s="14">
        <f t="shared" si="81"/>
        <v>0</v>
      </c>
      <c r="CE113" s="11">
        <v>4.507212</v>
      </c>
      <c r="CF113" s="3"/>
      <c r="CG113" s="3"/>
      <c r="CH113" s="14">
        <f t="shared" si="82"/>
        <v>0</v>
      </c>
      <c r="CI113" s="14">
        <f t="shared" si="83"/>
        <v>0</v>
      </c>
      <c r="CJ113" s="57"/>
      <c r="CK113" s="57"/>
      <c r="CL113" s="11">
        <f t="shared" si="84"/>
        <v>0</v>
      </c>
      <c r="CM113" s="14">
        <f t="shared" si="85"/>
        <v>0</v>
      </c>
      <c r="CO113" s="11">
        <v>4.507212</v>
      </c>
      <c r="CP113" s="3"/>
      <c r="CQ113" s="3"/>
      <c r="CR113" s="14">
        <f t="shared" si="86"/>
        <v>0</v>
      </c>
      <c r="CS113" s="14">
        <f t="shared" si="87"/>
        <v>0</v>
      </c>
      <c r="CT113" s="57"/>
      <c r="CU113" s="57"/>
      <c r="CV113" s="11">
        <f t="shared" si="88"/>
        <v>0</v>
      </c>
      <c r="CW113" s="14">
        <f t="shared" si="89"/>
        <v>0</v>
      </c>
      <c r="CX113" s="11"/>
      <c r="CY113" s="11">
        <v>4.507212</v>
      </c>
      <c r="CZ113" s="3"/>
      <c r="DA113" s="3"/>
      <c r="DB113" s="14">
        <f t="shared" si="90"/>
        <v>0</v>
      </c>
      <c r="DC113" s="14">
        <f t="shared" si="91"/>
        <v>0</v>
      </c>
      <c r="DD113" s="57"/>
      <c r="DE113" s="57"/>
      <c r="DF113" s="11">
        <f t="shared" si="92"/>
        <v>0</v>
      </c>
      <c r="DG113" s="14">
        <f t="shared" si="93"/>
        <v>0</v>
      </c>
      <c r="DI113" s="11">
        <v>4.507212</v>
      </c>
      <c r="DJ113" s="3"/>
      <c r="DK113" s="3"/>
      <c r="DL113" s="14">
        <f t="shared" si="94"/>
        <v>0</v>
      </c>
      <c r="DM113" s="14">
        <f t="shared" si="95"/>
        <v>0</v>
      </c>
      <c r="DN113" s="57"/>
      <c r="DO113" s="57"/>
      <c r="DP113" s="11">
        <f t="shared" si="96"/>
        <v>0</v>
      </c>
      <c r="DQ113" s="14">
        <f t="shared" si="97"/>
        <v>0</v>
      </c>
      <c r="DR113" s="10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</row>
    <row r="114" spans="1:162">
      <c r="A114" s="11">
        <f t="shared" si="49"/>
        <v>0</v>
      </c>
      <c r="B114" s="11"/>
      <c r="C114" s="11">
        <v>3.9457070000000001</v>
      </c>
      <c r="D114" s="3"/>
      <c r="E114" s="3"/>
      <c r="F114" s="14">
        <f t="shared" si="50"/>
        <v>0</v>
      </c>
      <c r="G114" s="14">
        <f t="shared" si="51"/>
        <v>0</v>
      </c>
      <c r="H114" s="1"/>
      <c r="I114" s="1"/>
      <c r="J114" s="11">
        <f t="shared" si="52"/>
        <v>0</v>
      </c>
      <c r="K114" s="14">
        <f t="shared" si="53"/>
        <v>0</v>
      </c>
      <c r="L114" s="11"/>
      <c r="M114" s="11">
        <v>3.9457070000000001</v>
      </c>
      <c r="N114" s="3"/>
      <c r="O114" s="3"/>
      <c r="P114" s="14">
        <f t="shared" si="54"/>
        <v>0</v>
      </c>
      <c r="Q114" s="14">
        <f t="shared" si="55"/>
        <v>0</v>
      </c>
      <c r="R114" s="1"/>
      <c r="S114" s="1"/>
      <c r="T114" s="11">
        <f t="shared" si="56"/>
        <v>0</v>
      </c>
      <c r="U114" s="14">
        <f t="shared" si="57"/>
        <v>0</v>
      </c>
      <c r="V114" s="14"/>
      <c r="W114" s="11">
        <v>3.9457070000000001</v>
      </c>
      <c r="X114" s="3"/>
      <c r="Y114" s="3"/>
      <c r="Z114" s="14">
        <f t="shared" si="58"/>
        <v>0</v>
      </c>
      <c r="AA114" s="14">
        <f t="shared" si="59"/>
        <v>0</v>
      </c>
      <c r="AB114" s="1"/>
      <c r="AC114" s="1"/>
      <c r="AD114" s="11">
        <f t="shared" si="60"/>
        <v>0</v>
      </c>
      <c r="AE114" s="14">
        <f t="shared" si="61"/>
        <v>0</v>
      </c>
      <c r="AF114" s="11"/>
      <c r="AG114" s="11">
        <v>3.9457070000000001</v>
      </c>
      <c r="AH114" s="3"/>
      <c r="AI114" s="3"/>
      <c r="AJ114" s="14">
        <f t="shared" si="62"/>
        <v>0</v>
      </c>
      <c r="AK114" s="14">
        <f t="shared" si="63"/>
        <v>0</v>
      </c>
      <c r="AL114" s="57"/>
      <c r="AM114" s="57"/>
      <c r="AN114" s="11">
        <f t="shared" si="64"/>
        <v>0</v>
      </c>
      <c r="AO114" s="14">
        <f t="shared" si="65"/>
        <v>0</v>
      </c>
      <c r="AP114" s="11"/>
      <c r="AQ114" s="11">
        <v>3.9457070000000001</v>
      </c>
      <c r="AR114" s="3"/>
      <c r="AS114" s="3"/>
      <c r="AT114" s="14">
        <f t="shared" si="66"/>
        <v>0</v>
      </c>
      <c r="AU114" s="14">
        <f t="shared" si="67"/>
        <v>0</v>
      </c>
      <c r="AV114" s="57"/>
      <c r="AW114" s="57"/>
      <c r="AX114" s="14">
        <f t="shared" si="68"/>
        <v>0</v>
      </c>
      <c r="AY114" s="14">
        <f t="shared" si="69"/>
        <v>0</v>
      </c>
      <c r="AZ114" s="11"/>
      <c r="BA114" s="11">
        <v>3.9457070000000001</v>
      </c>
      <c r="BB114" s="3"/>
      <c r="BC114" s="3"/>
      <c r="BD114" s="14">
        <f t="shared" si="70"/>
        <v>0</v>
      </c>
      <c r="BE114" s="14">
        <f t="shared" si="71"/>
        <v>0</v>
      </c>
      <c r="BF114" s="57"/>
      <c r="BG114" s="57"/>
      <c r="BH114" s="11">
        <f t="shared" si="72"/>
        <v>0</v>
      </c>
      <c r="BI114" s="14">
        <f t="shared" si="73"/>
        <v>0</v>
      </c>
      <c r="BJ114" s="11"/>
      <c r="BK114" s="11">
        <v>3.9457070000000001</v>
      </c>
      <c r="BL114" s="3"/>
      <c r="BM114" s="3"/>
      <c r="BN114" s="14">
        <f t="shared" si="74"/>
        <v>0</v>
      </c>
      <c r="BO114" s="14">
        <f t="shared" si="75"/>
        <v>0</v>
      </c>
      <c r="BP114" s="57"/>
      <c r="BQ114" s="57"/>
      <c r="BR114" s="11">
        <f t="shared" si="76"/>
        <v>0</v>
      </c>
      <c r="BS114" s="14">
        <f t="shared" si="77"/>
        <v>0</v>
      </c>
      <c r="BT114" s="11"/>
      <c r="BU114" s="11">
        <v>3.9457070000000001</v>
      </c>
      <c r="BV114" s="3"/>
      <c r="BW114" s="3"/>
      <c r="BX114" s="14">
        <f t="shared" si="78"/>
        <v>0</v>
      </c>
      <c r="BY114" s="14">
        <f t="shared" si="79"/>
        <v>0</v>
      </c>
      <c r="BZ114" s="57"/>
      <c r="CA114" s="57"/>
      <c r="CB114" s="11">
        <f t="shared" si="80"/>
        <v>0</v>
      </c>
      <c r="CC114" s="14">
        <f t="shared" si="81"/>
        <v>0</v>
      </c>
      <c r="CE114" s="11">
        <v>3.9457070000000001</v>
      </c>
      <c r="CF114" s="3"/>
      <c r="CG114" s="3"/>
      <c r="CH114" s="14">
        <f t="shared" si="82"/>
        <v>0</v>
      </c>
      <c r="CI114" s="14">
        <f t="shared" si="83"/>
        <v>0</v>
      </c>
      <c r="CJ114" s="57"/>
      <c r="CK114" s="57"/>
      <c r="CL114" s="11">
        <f t="shared" si="84"/>
        <v>0</v>
      </c>
      <c r="CM114" s="14">
        <f t="shared" si="85"/>
        <v>0</v>
      </c>
      <c r="CO114" s="11">
        <v>3.9457070000000001</v>
      </c>
      <c r="CP114" s="3"/>
      <c r="CQ114" s="3"/>
      <c r="CR114" s="14">
        <f t="shared" si="86"/>
        <v>0</v>
      </c>
      <c r="CS114" s="14">
        <f t="shared" si="87"/>
        <v>0</v>
      </c>
      <c r="CT114" s="57"/>
      <c r="CU114" s="57"/>
      <c r="CV114" s="11">
        <f t="shared" si="88"/>
        <v>0</v>
      </c>
      <c r="CW114" s="14">
        <f t="shared" si="89"/>
        <v>0</v>
      </c>
      <c r="CX114" s="11"/>
      <c r="CY114" s="11">
        <v>3.9457070000000001</v>
      </c>
      <c r="CZ114" s="3"/>
      <c r="DA114" s="3"/>
      <c r="DB114" s="14">
        <f t="shared" si="90"/>
        <v>0</v>
      </c>
      <c r="DC114" s="14">
        <f t="shared" si="91"/>
        <v>0</v>
      </c>
      <c r="DD114" s="57"/>
      <c r="DE114" s="57"/>
      <c r="DF114" s="11">
        <f t="shared" si="92"/>
        <v>0</v>
      </c>
      <c r="DG114" s="14">
        <f t="shared" si="93"/>
        <v>0</v>
      </c>
      <c r="DI114" s="11">
        <v>3.9457070000000001</v>
      </c>
      <c r="DJ114" s="3"/>
      <c r="DK114" s="3"/>
      <c r="DL114" s="14">
        <f t="shared" si="94"/>
        <v>0</v>
      </c>
      <c r="DM114" s="14">
        <f t="shared" si="95"/>
        <v>0</v>
      </c>
      <c r="DN114" s="57"/>
      <c r="DO114" s="57"/>
      <c r="DP114" s="11">
        <f t="shared" si="96"/>
        <v>0</v>
      </c>
      <c r="DQ114" s="14">
        <f t="shared" si="97"/>
        <v>0</v>
      </c>
      <c r="DR114" s="10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</row>
    <row r="115" spans="1:162" ht="16.5" customHeight="1">
      <c r="A115" s="11">
        <f t="shared" si="49"/>
        <v>1</v>
      </c>
      <c r="B115" s="11"/>
      <c r="C115" s="11">
        <v>3.5350679999999999</v>
      </c>
      <c r="D115" s="3"/>
      <c r="E115" s="3"/>
      <c r="F115" s="14">
        <f t="shared" si="50"/>
        <v>0</v>
      </c>
      <c r="G115" s="14">
        <f t="shared" si="51"/>
        <v>0</v>
      </c>
      <c r="H115" s="1"/>
      <c r="I115" s="1"/>
      <c r="J115" s="11">
        <f t="shared" si="52"/>
        <v>0</v>
      </c>
      <c r="K115" s="14">
        <f t="shared" si="53"/>
        <v>0</v>
      </c>
      <c r="L115" s="11"/>
      <c r="M115" s="11">
        <v>3.5350679999999999</v>
      </c>
      <c r="N115" s="3"/>
      <c r="O115" s="3"/>
      <c r="P115" s="14">
        <f t="shared" si="54"/>
        <v>0</v>
      </c>
      <c r="Q115" s="14">
        <f t="shared" si="55"/>
        <v>0</v>
      </c>
      <c r="R115" s="1"/>
      <c r="S115" s="1"/>
      <c r="T115" s="11">
        <f t="shared" si="56"/>
        <v>0</v>
      </c>
      <c r="U115" s="14">
        <f t="shared" si="57"/>
        <v>0</v>
      </c>
      <c r="V115" s="14"/>
      <c r="W115" s="11">
        <v>3.5350679999999999</v>
      </c>
      <c r="X115" s="3"/>
      <c r="Y115" s="3"/>
      <c r="Z115" s="14">
        <f t="shared" si="58"/>
        <v>0</v>
      </c>
      <c r="AA115" s="14">
        <f t="shared" si="59"/>
        <v>0</v>
      </c>
      <c r="AB115" s="1"/>
      <c r="AC115" s="1"/>
      <c r="AD115" s="11">
        <f t="shared" si="60"/>
        <v>0</v>
      </c>
      <c r="AE115" s="14">
        <f t="shared" si="61"/>
        <v>0</v>
      </c>
      <c r="AF115" s="11"/>
      <c r="AG115" s="11">
        <v>3.5350679999999999</v>
      </c>
      <c r="AH115" s="3"/>
      <c r="AI115" s="3"/>
      <c r="AJ115" s="14">
        <f t="shared" si="62"/>
        <v>0</v>
      </c>
      <c r="AK115" s="14">
        <f t="shared" si="63"/>
        <v>0</v>
      </c>
      <c r="AL115" s="57"/>
      <c r="AM115" s="57"/>
      <c r="AN115" s="11">
        <f t="shared" si="64"/>
        <v>0</v>
      </c>
      <c r="AO115" s="14">
        <f t="shared" si="65"/>
        <v>0</v>
      </c>
      <c r="AP115" s="11"/>
      <c r="AQ115" s="11">
        <v>3.5350679999999999</v>
      </c>
      <c r="AR115" s="3"/>
      <c r="AS115" s="3"/>
      <c r="AT115" s="14">
        <f t="shared" si="66"/>
        <v>0</v>
      </c>
      <c r="AU115" s="14">
        <f t="shared" si="67"/>
        <v>0</v>
      </c>
      <c r="AV115" s="57"/>
      <c r="AW115" s="57"/>
      <c r="AX115" s="14">
        <f t="shared" si="68"/>
        <v>0</v>
      </c>
      <c r="AY115" s="14">
        <f t="shared" si="69"/>
        <v>0</v>
      </c>
      <c r="AZ115" s="11"/>
      <c r="BA115" s="11">
        <v>3.5350679999999999</v>
      </c>
      <c r="BB115" s="3"/>
      <c r="BC115" s="3"/>
      <c r="BD115" s="14">
        <f t="shared" si="70"/>
        <v>0</v>
      </c>
      <c r="BE115" s="14">
        <f t="shared" si="71"/>
        <v>0</v>
      </c>
      <c r="BF115" s="57"/>
      <c r="BG115" s="57"/>
      <c r="BH115" s="11">
        <f t="shared" si="72"/>
        <v>0</v>
      </c>
      <c r="BI115" s="14">
        <f t="shared" si="73"/>
        <v>0</v>
      </c>
      <c r="BJ115" s="11"/>
      <c r="BK115" s="11">
        <v>3.5350679999999999</v>
      </c>
      <c r="BL115" s="3"/>
      <c r="BM115" s="3"/>
      <c r="BN115" s="14">
        <f t="shared" si="74"/>
        <v>0</v>
      </c>
      <c r="BO115" s="14">
        <f t="shared" si="75"/>
        <v>0</v>
      </c>
      <c r="BP115" s="57"/>
      <c r="BQ115" s="57"/>
      <c r="BR115" s="11">
        <f t="shared" si="76"/>
        <v>0</v>
      </c>
      <c r="BS115" s="14">
        <f t="shared" si="77"/>
        <v>0</v>
      </c>
      <c r="BT115" s="11"/>
      <c r="BU115" s="11">
        <v>3.5350679999999999</v>
      </c>
      <c r="BV115" s="3"/>
      <c r="BW115" s="3"/>
      <c r="BX115" s="14">
        <f t="shared" si="78"/>
        <v>0</v>
      </c>
      <c r="BY115" s="14">
        <f t="shared" si="79"/>
        <v>0</v>
      </c>
      <c r="BZ115" s="57"/>
      <c r="CA115" s="57"/>
      <c r="CB115" s="11">
        <f t="shared" si="80"/>
        <v>0</v>
      </c>
      <c r="CC115" s="14">
        <f t="shared" si="81"/>
        <v>0</v>
      </c>
      <c r="CE115" s="11">
        <v>3.5350679999999999</v>
      </c>
      <c r="CF115" s="3"/>
      <c r="CG115" s="3"/>
      <c r="CH115" s="14">
        <f t="shared" si="82"/>
        <v>0</v>
      </c>
      <c r="CI115" s="14">
        <f t="shared" si="83"/>
        <v>0</v>
      </c>
      <c r="CJ115" s="57"/>
      <c r="CK115" s="57"/>
      <c r="CL115" s="11">
        <f t="shared" si="84"/>
        <v>0</v>
      </c>
      <c r="CM115" s="14">
        <f t="shared" si="85"/>
        <v>0</v>
      </c>
      <c r="CO115" s="11">
        <v>3.5350679999999999</v>
      </c>
      <c r="CP115" s="3"/>
      <c r="CQ115" s="3"/>
      <c r="CR115" s="14">
        <f t="shared" si="86"/>
        <v>0</v>
      </c>
      <c r="CS115" s="14">
        <f t="shared" si="87"/>
        <v>0</v>
      </c>
      <c r="CT115" s="57"/>
      <c r="CU115" s="57"/>
      <c r="CV115" s="11">
        <f t="shared" si="88"/>
        <v>0</v>
      </c>
      <c r="CW115" s="14">
        <f t="shared" si="89"/>
        <v>0</v>
      </c>
      <c r="CX115" s="11"/>
      <c r="CY115" s="11">
        <v>3.5350679999999999</v>
      </c>
      <c r="CZ115" s="3"/>
      <c r="DA115" s="3"/>
      <c r="DB115" s="14">
        <f t="shared" si="90"/>
        <v>0</v>
      </c>
      <c r="DC115" s="14">
        <f t="shared" si="91"/>
        <v>0</v>
      </c>
      <c r="DD115" s="57"/>
      <c r="DE115" s="57"/>
      <c r="DF115" s="11">
        <f t="shared" si="92"/>
        <v>0</v>
      </c>
      <c r="DG115" s="14">
        <f t="shared" si="93"/>
        <v>0</v>
      </c>
      <c r="DI115" s="11">
        <v>3.5350679999999999</v>
      </c>
      <c r="DJ115" s="3"/>
      <c r="DK115" s="3"/>
      <c r="DL115" s="14">
        <f t="shared" si="94"/>
        <v>0</v>
      </c>
      <c r="DM115" s="14">
        <f t="shared" si="95"/>
        <v>0</v>
      </c>
      <c r="DN115" s="57"/>
      <c r="DO115" s="57"/>
      <c r="DP115" s="11">
        <f t="shared" si="96"/>
        <v>0</v>
      </c>
      <c r="DQ115" s="14">
        <f t="shared" si="97"/>
        <v>0</v>
      </c>
      <c r="DR115" s="10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</row>
    <row r="116" spans="1:162">
      <c r="A116" s="11">
        <f t="shared" si="49"/>
        <v>0</v>
      </c>
      <c r="B116" s="11"/>
      <c r="C116" s="11">
        <v>3.158693</v>
      </c>
      <c r="D116" s="3"/>
      <c r="E116" s="3"/>
      <c r="F116" s="14">
        <f t="shared" si="50"/>
        <v>0</v>
      </c>
      <c r="G116" s="14">
        <f t="shared" si="51"/>
        <v>0</v>
      </c>
      <c r="H116" s="1"/>
      <c r="I116" s="1"/>
      <c r="J116" s="11">
        <f t="shared" si="52"/>
        <v>0</v>
      </c>
      <c r="K116" s="14">
        <f t="shared" si="53"/>
        <v>0</v>
      </c>
      <c r="L116" s="11"/>
      <c r="M116" s="11">
        <v>3.158693</v>
      </c>
      <c r="N116" s="3"/>
      <c r="O116" s="3"/>
      <c r="P116" s="14">
        <f t="shared" si="54"/>
        <v>0</v>
      </c>
      <c r="Q116" s="14">
        <f t="shared" si="55"/>
        <v>0</v>
      </c>
      <c r="R116" s="1"/>
      <c r="S116" s="1"/>
      <c r="T116" s="11">
        <f t="shared" si="56"/>
        <v>0</v>
      </c>
      <c r="U116" s="14">
        <f t="shared" si="57"/>
        <v>0</v>
      </c>
      <c r="V116" s="14"/>
      <c r="W116" s="11">
        <v>3.158693</v>
      </c>
      <c r="X116" s="3"/>
      <c r="Y116" s="3"/>
      <c r="Z116" s="14">
        <f t="shared" si="58"/>
        <v>0</v>
      </c>
      <c r="AA116" s="14">
        <f t="shared" si="59"/>
        <v>0</v>
      </c>
      <c r="AB116" s="1"/>
      <c r="AC116" s="1"/>
      <c r="AD116" s="11">
        <f t="shared" si="60"/>
        <v>0</v>
      </c>
      <c r="AE116" s="14">
        <f t="shared" si="61"/>
        <v>0</v>
      </c>
      <c r="AF116" s="11"/>
      <c r="AG116" s="11">
        <v>3.158693</v>
      </c>
      <c r="AH116" s="3"/>
      <c r="AI116" s="3"/>
      <c r="AJ116" s="14">
        <f t="shared" si="62"/>
        <v>0</v>
      </c>
      <c r="AK116" s="14">
        <f t="shared" si="63"/>
        <v>0</v>
      </c>
      <c r="AL116" s="57"/>
      <c r="AM116" s="57"/>
      <c r="AN116" s="11">
        <f t="shared" si="64"/>
        <v>0</v>
      </c>
      <c r="AO116" s="14">
        <f t="shared" si="65"/>
        <v>0</v>
      </c>
      <c r="AP116" s="11"/>
      <c r="AQ116" s="11">
        <v>3.158693</v>
      </c>
      <c r="AR116" s="3"/>
      <c r="AS116" s="3"/>
      <c r="AT116" s="14">
        <f t="shared" si="66"/>
        <v>0</v>
      </c>
      <c r="AU116" s="14">
        <f t="shared" si="67"/>
        <v>0</v>
      </c>
      <c r="AV116" s="57"/>
      <c r="AW116" s="57"/>
      <c r="AX116" s="14">
        <f t="shared" si="68"/>
        <v>0</v>
      </c>
      <c r="AY116" s="14">
        <f t="shared" si="69"/>
        <v>0</v>
      </c>
      <c r="AZ116" s="11"/>
      <c r="BA116" s="11">
        <v>3.158693</v>
      </c>
      <c r="BB116" s="3"/>
      <c r="BC116" s="3"/>
      <c r="BD116" s="14">
        <f t="shared" si="70"/>
        <v>0</v>
      </c>
      <c r="BE116" s="14">
        <f t="shared" si="71"/>
        <v>0</v>
      </c>
      <c r="BF116" s="57"/>
      <c r="BG116" s="57"/>
      <c r="BH116" s="11">
        <f t="shared" si="72"/>
        <v>0</v>
      </c>
      <c r="BI116" s="14">
        <f t="shared" si="73"/>
        <v>0</v>
      </c>
      <c r="BJ116" s="11"/>
      <c r="BK116" s="11">
        <v>3.158693</v>
      </c>
      <c r="BL116" s="3"/>
      <c r="BM116" s="3"/>
      <c r="BN116" s="14">
        <f t="shared" si="74"/>
        <v>0</v>
      </c>
      <c r="BO116" s="14">
        <f t="shared" si="75"/>
        <v>0</v>
      </c>
      <c r="BP116" s="57"/>
      <c r="BQ116" s="57"/>
      <c r="BR116" s="11">
        <f t="shared" si="76"/>
        <v>0</v>
      </c>
      <c r="BS116" s="14">
        <f t="shared" si="77"/>
        <v>0</v>
      </c>
      <c r="BT116" s="11"/>
      <c r="BU116" s="11">
        <v>3.158693</v>
      </c>
      <c r="BV116" s="3"/>
      <c r="BW116" s="3"/>
      <c r="BX116" s="14">
        <f t="shared" si="78"/>
        <v>0</v>
      </c>
      <c r="BY116" s="14">
        <f t="shared" si="79"/>
        <v>0</v>
      </c>
      <c r="BZ116" s="57"/>
      <c r="CA116" s="57"/>
      <c r="CB116" s="11">
        <f t="shared" si="80"/>
        <v>0</v>
      </c>
      <c r="CC116" s="14">
        <f t="shared" si="81"/>
        <v>0</v>
      </c>
      <c r="CE116" s="11">
        <v>3.158693</v>
      </c>
      <c r="CF116" s="3"/>
      <c r="CG116" s="3"/>
      <c r="CH116" s="14">
        <f t="shared" si="82"/>
        <v>0</v>
      </c>
      <c r="CI116" s="14">
        <f t="shared" si="83"/>
        <v>0</v>
      </c>
      <c r="CJ116" s="57"/>
      <c r="CK116" s="57"/>
      <c r="CL116" s="11">
        <f t="shared" si="84"/>
        <v>0</v>
      </c>
      <c r="CM116" s="14">
        <f t="shared" si="85"/>
        <v>0</v>
      </c>
      <c r="CO116" s="11">
        <v>3.158693</v>
      </c>
      <c r="CP116" s="3"/>
      <c r="CQ116" s="3"/>
      <c r="CR116" s="14">
        <f t="shared" si="86"/>
        <v>0</v>
      </c>
      <c r="CS116" s="14">
        <f t="shared" si="87"/>
        <v>0</v>
      </c>
      <c r="CT116" s="57"/>
      <c r="CU116" s="57"/>
      <c r="CV116" s="11">
        <f t="shared" si="88"/>
        <v>0</v>
      </c>
      <c r="CW116" s="14">
        <f t="shared" si="89"/>
        <v>0</v>
      </c>
      <c r="CX116" s="11"/>
      <c r="CY116" s="11">
        <v>3.158693</v>
      </c>
      <c r="CZ116" s="3"/>
      <c r="DA116" s="3"/>
      <c r="DB116" s="14">
        <f t="shared" si="90"/>
        <v>0</v>
      </c>
      <c r="DC116" s="14">
        <f t="shared" si="91"/>
        <v>0</v>
      </c>
      <c r="DD116" s="57"/>
      <c r="DE116" s="57"/>
      <c r="DF116" s="11">
        <f t="shared" si="92"/>
        <v>0</v>
      </c>
      <c r="DG116" s="14">
        <f t="shared" si="93"/>
        <v>0</v>
      </c>
      <c r="DI116" s="11">
        <v>3.158693</v>
      </c>
      <c r="DJ116" s="3"/>
      <c r="DK116" s="3"/>
      <c r="DL116" s="14">
        <f t="shared" si="94"/>
        <v>0</v>
      </c>
      <c r="DM116" s="14">
        <f t="shared" si="95"/>
        <v>0</v>
      </c>
      <c r="DN116" s="57"/>
      <c r="DO116" s="57"/>
      <c r="DP116" s="11">
        <f t="shared" si="96"/>
        <v>0</v>
      </c>
      <c r="DQ116" s="14">
        <f t="shared" si="97"/>
        <v>0</v>
      </c>
      <c r="DR116" s="10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</row>
    <row r="117" spans="1:162" ht="16.5" customHeight="1">
      <c r="A117" s="11">
        <f t="shared" si="49"/>
        <v>1</v>
      </c>
      <c r="B117" s="11"/>
      <c r="C117" s="11">
        <v>2.8170069999999998</v>
      </c>
      <c r="D117" s="3"/>
      <c r="E117" s="3"/>
      <c r="F117" s="14">
        <f t="shared" si="50"/>
        <v>0</v>
      </c>
      <c r="G117" s="14">
        <f t="shared" si="51"/>
        <v>0</v>
      </c>
      <c r="H117" s="1"/>
      <c r="I117" s="1"/>
      <c r="J117" s="11">
        <f t="shared" si="52"/>
        <v>0</v>
      </c>
      <c r="K117" s="14">
        <f t="shared" si="53"/>
        <v>0</v>
      </c>
      <c r="L117" s="11"/>
      <c r="M117" s="11">
        <v>2.8170069999999998</v>
      </c>
      <c r="N117" s="3"/>
      <c r="O117" s="3"/>
      <c r="P117" s="14">
        <f t="shared" si="54"/>
        <v>0</v>
      </c>
      <c r="Q117" s="14">
        <f t="shared" si="55"/>
        <v>0</v>
      </c>
      <c r="R117" s="1"/>
      <c r="S117" s="1"/>
      <c r="T117" s="11">
        <f t="shared" si="56"/>
        <v>0</v>
      </c>
      <c r="U117" s="14">
        <f t="shared" si="57"/>
        <v>0</v>
      </c>
      <c r="V117" s="14"/>
      <c r="W117" s="11">
        <v>2.8170069999999998</v>
      </c>
      <c r="X117" s="3"/>
      <c r="Y117" s="3"/>
      <c r="Z117" s="14">
        <f t="shared" si="58"/>
        <v>0</v>
      </c>
      <c r="AA117" s="14">
        <f t="shared" si="59"/>
        <v>0</v>
      </c>
      <c r="AB117" s="1"/>
      <c r="AC117" s="1"/>
      <c r="AD117" s="11">
        <f t="shared" si="60"/>
        <v>0</v>
      </c>
      <c r="AE117" s="14">
        <f t="shared" si="61"/>
        <v>0</v>
      </c>
      <c r="AF117" s="11"/>
      <c r="AG117" s="11">
        <v>2.8170069999999998</v>
      </c>
      <c r="AH117" s="3"/>
      <c r="AI117" s="3"/>
      <c r="AJ117" s="14">
        <f t="shared" si="62"/>
        <v>0</v>
      </c>
      <c r="AK117" s="14">
        <f t="shared" si="63"/>
        <v>0</v>
      </c>
      <c r="AL117" s="57"/>
      <c r="AM117" s="57"/>
      <c r="AN117" s="11">
        <f t="shared" si="64"/>
        <v>0</v>
      </c>
      <c r="AO117" s="14">
        <f t="shared" si="65"/>
        <v>0</v>
      </c>
      <c r="AP117" s="11"/>
      <c r="AQ117" s="11">
        <v>2.8170069999999998</v>
      </c>
      <c r="AR117" s="3"/>
      <c r="AS117" s="3"/>
      <c r="AT117" s="14">
        <f t="shared" si="66"/>
        <v>0</v>
      </c>
      <c r="AU117" s="14">
        <f t="shared" si="67"/>
        <v>0</v>
      </c>
      <c r="AV117" s="57"/>
      <c r="AW117" s="57"/>
      <c r="AX117" s="14">
        <f t="shared" si="68"/>
        <v>0</v>
      </c>
      <c r="AY117" s="14">
        <f t="shared" si="69"/>
        <v>0</v>
      </c>
      <c r="AZ117" s="11"/>
      <c r="BA117" s="11">
        <v>2.8170069999999998</v>
      </c>
      <c r="BB117" s="3"/>
      <c r="BC117" s="3"/>
      <c r="BD117" s="14">
        <f t="shared" si="70"/>
        <v>0</v>
      </c>
      <c r="BE117" s="14">
        <f t="shared" si="71"/>
        <v>0</v>
      </c>
      <c r="BF117" s="57"/>
      <c r="BG117" s="57"/>
      <c r="BH117" s="11">
        <f t="shared" si="72"/>
        <v>0</v>
      </c>
      <c r="BI117" s="14">
        <f t="shared" si="73"/>
        <v>0</v>
      </c>
      <c r="BJ117" s="11"/>
      <c r="BK117" s="11">
        <v>2.8170069999999998</v>
      </c>
      <c r="BL117" s="3"/>
      <c r="BM117" s="3"/>
      <c r="BN117" s="14">
        <f t="shared" si="74"/>
        <v>0</v>
      </c>
      <c r="BO117" s="14">
        <f t="shared" si="75"/>
        <v>0</v>
      </c>
      <c r="BP117" s="57"/>
      <c r="BQ117" s="57"/>
      <c r="BR117" s="11">
        <f t="shared" si="76"/>
        <v>0</v>
      </c>
      <c r="BS117" s="14">
        <f t="shared" si="77"/>
        <v>0</v>
      </c>
      <c r="BT117" s="11"/>
      <c r="BU117" s="11">
        <v>2.8170069999999998</v>
      </c>
      <c r="BV117" s="3"/>
      <c r="BW117" s="3"/>
      <c r="BX117" s="14">
        <f t="shared" si="78"/>
        <v>0</v>
      </c>
      <c r="BY117" s="14">
        <f t="shared" si="79"/>
        <v>0</v>
      </c>
      <c r="BZ117" s="57"/>
      <c r="CA117" s="57"/>
      <c r="CB117" s="11">
        <f t="shared" si="80"/>
        <v>0</v>
      </c>
      <c r="CC117" s="14">
        <f t="shared" si="81"/>
        <v>0</v>
      </c>
      <c r="CE117" s="11">
        <v>2.8170069999999998</v>
      </c>
      <c r="CF117" s="3"/>
      <c r="CG117" s="3"/>
      <c r="CH117" s="14">
        <f t="shared" si="82"/>
        <v>0</v>
      </c>
      <c r="CI117" s="14">
        <f t="shared" si="83"/>
        <v>0</v>
      </c>
      <c r="CJ117" s="57"/>
      <c r="CK117" s="57"/>
      <c r="CL117" s="11">
        <f t="shared" si="84"/>
        <v>0</v>
      </c>
      <c r="CM117" s="14">
        <f t="shared" si="85"/>
        <v>0</v>
      </c>
      <c r="CO117" s="11">
        <v>2.8170069999999998</v>
      </c>
      <c r="CP117" s="3"/>
      <c r="CQ117" s="3"/>
      <c r="CR117" s="14">
        <f t="shared" si="86"/>
        <v>0</v>
      </c>
      <c r="CS117" s="14">
        <f t="shared" si="87"/>
        <v>0</v>
      </c>
      <c r="CT117" s="57"/>
      <c r="CU117" s="57"/>
      <c r="CV117" s="11">
        <f t="shared" si="88"/>
        <v>0</v>
      </c>
      <c r="CW117" s="14">
        <f t="shared" si="89"/>
        <v>0</v>
      </c>
      <c r="CX117" s="11"/>
      <c r="CY117" s="11">
        <v>2.8170069999999998</v>
      </c>
      <c r="CZ117" s="3"/>
      <c r="DA117" s="3"/>
      <c r="DB117" s="14">
        <f t="shared" si="90"/>
        <v>0</v>
      </c>
      <c r="DC117" s="14">
        <f t="shared" si="91"/>
        <v>0</v>
      </c>
      <c r="DD117" s="57"/>
      <c r="DE117" s="57"/>
      <c r="DF117" s="11">
        <f t="shared" si="92"/>
        <v>0</v>
      </c>
      <c r="DG117" s="14">
        <f t="shared" si="93"/>
        <v>0</v>
      </c>
      <c r="DI117" s="11">
        <v>2.8170069999999998</v>
      </c>
      <c r="DJ117" s="3"/>
      <c r="DK117" s="3"/>
      <c r="DL117" s="14">
        <f t="shared" si="94"/>
        <v>0</v>
      </c>
      <c r="DM117" s="14">
        <f t="shared" si="95"/>
        <v>0</v>
      </c>
      <c r="DN117" s="57"/>
      <c r="DO117" s="57"/>
      <c r="DP117" s="11">
        <f t="shared" si="96"/>
        <v>0</v>
      </c>
      <c r="DQ117" s="14">
        <f t="shared" si="97"/>
        <v>0</v>
      </c>
      <c r="DR117" s="10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</row>
    <row r="118" spans="1:162">
      <c r="A118" s="11">
        <f t="shared" si="49"/>
        <v>0</v>
      </c>
      <c r="B118" s="11"/>
      <c r="C118" s="11">
        <v>2.504006</v>
      </c>
      <c r="D118" s="3"/>
      <c r="E118" s="3"/>
      <c r="F118" s="14">
        <f t="shared" si="50"/>
        <v>0</v>
      </c>
      <c r="G118" s="14">
        <f t="shared" si="51"/>
        <v>0</v>
      </c>
      <c r="H118" s="1"/>
      <c r="I118" s="1"/>
      <c r="J118" s="11">
        <f t="shared" si="52"/>
        <v>0</v>
      </c>
      <c r="K118" s="14">
        <f t="shared" si="53"/>
        <v>0</v>
      </c>
      <c r="L118" s="11"/>
      <c r="M118" s="11">
        <v>2.504006</v>
      </c>
      <c r="N118" s="3"/>
      <c r="O118" s="3"/>
      <c r="P118" s="14">
        <f t="shared" si="54"/>
        <v>0</v>
      </c>
      <c r="Q118" s="14">
        <f t="shared" si="55"/>
        <v>0</v>
      </c>
      <c r="R118" s="1"/>
      <c r="S118" s="1"/>
      <c r="T118" s="11">
        <f t="shared" si="56"/>
        <v>0</v>
      </c>
      <c r="U118" s="14">
        <f t="shared" si="57"/>
        <v>0</v>
      </c>
      <c r="V118" s="14"/>
      <c r="W118" s="11">
        <v>2.504006</v>
      </c>
      <c r="X118" s="3"/>
      <c r="Y118" s="3"/>
      <c r="Z118" s="14">
        <f t="shared" si="58"/>
        <v>0</v>
      </c>
      <c r="AA118" s="14">
        <f t="shared" si="59"/>
        <v>0</v>
      </c>
      <c r="AB118" s="1"/>
      <c r="AC118" s="1"/>
      <c r="AD118" s="11">
        <f t="shared" si="60"/>
        <v>0</v>
      </c>
      <c r="AE118" s="14">
        <f t="shared" si="61"/>
        <v>0</v>
      </c>
      <c r="AF118" s="11"/>
      <c r="AG118" s="11">
        <v>2.504006</v>
      </c>
      <c r="AH118" s="3"/>
      <c r="AI118" s="3"/>
      <c r="AJ118" s="14">
        <f t="shared" si="62"/>
        <v>0</v>
      </c>
      <c r="AK118" s="14">
        <f t="shared" si="63"/>
        <v>0</v>
      </c>
      <c r="AL118" s="57"/>
      <c r="AM118" s="57"/>
      <c r="AN118" s="11">
        <f t="shared" si="64"/>
        <v>0</v>
      </c>
      <c r="AO118" s="14">
        <f t="shared" si="65"/>
        <v>0</v>
      </c>
      <c r="AP118" s="11"/>
      <c r="AQ118" s="11">
        <v>2.504006</v>
      </c>
      <c r="AR118" s="3"/>
      <c r="AS118" s="3"/>
      <c r="AT118" s="14">
        <f t="shared" si="66"/>
        <v>0</v>
      </c>
      <c r="AU118" s="14">
        <f t="shared" si="67"/>
        <v>0</v>
      </c>
      <c r="AV118" s="57"/>
      <c r="AW118" s="57"/>
      <c r="AX118" s="14">
        <f t="shared" si="68"/>
        <v>0</v>
      </c>
      <c r="AY118" s="14">
        <f t="shared" si="69"/>
        <v>0</v>
      </c>
      <c r="AZ118" s="11"/>
      <c r="BA118" s="11">
        <v>2.504006</v>
      </c>
      <c r="BB118" s="3"/>
      <c r="BC118" s="3"/>
      <c r="BD118" s="14">
        <f t="shared" si="70"/>
        <v>0</v>
      </c>
      <c r="BE118" s="14">
        <f t="shared" si="71"/>
        <v>0</v>
      </c>
      <c r="BF118" s="57"/>
      <c r="BG118" s="57"/>
      <c r="BH118" s="11">
        <f t="shared" si="72"/>
        <v>0</v>
      </c>
      <c r="BI118" s="14">
        <f t="shared" si="73"/>
        <v>0</v>
      </c>
      <c r="BJ118" s="11"/>
      <c r="BK118" s="11">
        <v>2.504006</v>
      </c>
      <c r="BL118" s="3"/>
      <c r="BM118" s="3"/>
      <c r="BN118" s="14">
        <f t="shared" si="74"/>
        <v>0</v>
      </c>
      <c r="BO118" s="14">
        <f t="shared" si="75"/>
        <v>0</v>
      </c>
      <c r="BP118" s="57"/>
      <c r="BQ118" s="57"/>
      <c r="BR118" s="11">
        <f t="shared" si="76"/>
        <v>0</v>
      </c>
      <c r="BS118" s="14">
        <f t="shared" si="77"/>
        <v>0</v>
      </c>
      <c r="BT118" s="11"/>
      <c r="BU118" s="11">
        <v>2.504006</v>
      </c>
      <c r="BV118" s="3"/>
      <c r="BW118" s="3"/>
      <c r="BX118" s="14">
        <f t="shared" si="78"/>
        <v>0</v>
      </c>
      <c r="BY118" s="14">
        <f t="shared" si="79"/>
        <v>0</v>
      </c>
      <c r="BZ118" s="57"/>
      <c r="CA118" s="57"/>
      <c r="CB118" s="11">
        <f t="shared" si="80"/>
        <v>0</v>
      </c>
      <c r="CC118" s="14">
        <f t="shared" si="81"/>
        <v>0</v>
      </c>
      <c r="CE118" s="11">
        <v>2.504006</v>
      </c>
      <c r="CF118" s="3"/>
      <c r="CG118" s="3"/>
      <c r="CH118" s="14">
        <f t="shared" si="82"/>
        <v>0</v>
      </c>
      <c r="CI118" s="14">
        <f t="shared" si="83"/>
        <v>0</v>
      </c>
      <c r="CJ118" s="57"/>
      <c r="CK118" s="57"/>
      <c r="CL118" s="11">
        <f t="shared" si="84"/>
        <v>0</v>
      </c>
      <c r="CM118" s="14">
        <f t="shared" si="85"/>
        <v>0</v>
      </c>
      <c r="CO118" s="11">
        <v>2.504006</v>
      </c>
      <c r="CP118" s="3"/>
      <c r="CQ118" s="3"/>
      <c r="CR118" s="14">
        <f t="shared" si="86"/>
        <v>0</v>
      </c>
      <c r="CS118" s="14">
        <f t="shared" si="87"/>
        <v>0</v>
      </c>
      <c r="CT118" s="57"/>
      <c r="CU118" s="57"/>
      <c r="CV118" s="11">
        <f t="shared" si="88"/>
        <v>0</v>
      </c>
      <c r="CW118" s="14">
        <f t="shared" si="89"/>
        <v>0</v>
      </c>
      <c r="CX118" s="11"/>
      <c r="CY118" s="11">
        <v>2.504006</v>
      </c>
      <c r="CZ118" s="3"/>
      <c r="DA118" s="3"/>
      <c r="DB118" s="14">
        <f t="shared" si="90"/>
        <v>0</v>
      </c>
      <c r="DC118" s="14">
        <f t="shared" si="91"/>
        <v>0</v>
      </c>
      <c r="DD118" s="57"/>
      <c r="DE118" s="57"/>
      <c r="DF118" s="11">
        <f t="shared" si="92"/>
        <v>0</v>
      </c>
      <c r="DG118" s="14">
        <f t="shared" si="93"/>
        <v>0</v>
      </c>
      <c r="DI118" s="11">
        <v>2.504006</v>
      </c>
      <c r="DJ118" s="3"/>
      <c r="DK118" s="3"/>
      <c r="DL118" s="14">
        <f t="shared" si="94"/>
        <v>0</v>
      </c>
      <c r="DM118" s="14">
        <f t="shared" si="95"/>
        <v>0</v>
      </c>
      <c r="DN118" s="57"/>
      <c r="DO118" s="57"/>
      <c r="DP118" s="11">
        <f t="shared" si="96"/>
        <v>0</v>
      </c>
      <c r="DQ118" s="14">
        <f t="shared" si="97"/>
        <v>0</v>
      </c>
      <c r="DR118" s="10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</row>
    <row r="119" spans="1:162" ht="16.5" customHeight="1">
      <c r="A119" s="11">
        <f t="shared" si="49"/>
        <v>1</v>
      </c>
      <c r="B119" s="11"/>
      <c r="C119" s="11">
        <v>2.253606</v>
      </c>
      <c r="D119" s="3"/>
      <c r="E119" s="3"/>
      <c r="F119" s="14">
        <f t="shared" si="50"/>
        <v>0</v>
      </c>
      <c r="G119" s="14">
        <f t="shared" si="51"/>
        <v>0</v>
      </c>
      <c r="H119" s="1"/>
      <c r="I119" s="1"/>
      <c r="J119" s="11">
        <f t="shared" si="52"/>
        <v>0</v>
      </c>
      <c r="K119" s="14">
        <f t="shared" si="53"/>
        <v>0</v>
      </c>
      <c r="L119" s="11"/>
      <c r="M119" s="11">
        <v>2.253606</v>
      </c>
      <c r="N119" s="3"/>
      <c r="O119" s="3"/>
      <c r="P119" s="14">
        <f t="shared" si="54"/>
        <v>0</v>
      </c>
      <c r="Q119" s="14">
        <f t="shared" si="55"/>
        <v>0</v>
      </c>
      <c r="R119" s="1"/>
      <c r="S119" s="1"/>
      <c r="T119" s="11">
        <f t="shared" si="56"/>
        <v>0</v>
      </c>
      <c r="U119" s="14">
        <f t="shared" si="57"/>
        <v>0</v>
      </c>
      <c r="V119" s="14"/>
      <c r="W119" s="11">
        <v>2.253606</v>
      </c>
      <c r="X119" s="3"/>
      <c r="Y119" s="3"/>
      <c r="Z119" s="14">
        <f t="shared" si="58"/>
        <v>0</v>
      </c>
      <c r="AA119" s="14">
        <f t="shared" si="59"/>
        <v>0</v>
      </c>
      <c r="AB119" s="1"/>
      <c r="AC119" s="1"/>
      <c r="AD119" s="11">
        <f t="shared" si="60"/>
        <v>0</v>
      </c>
      <c r="AE119" s="14">
        <f t="shared" si="61"/>
        <v>0</v>
      </c>
      <c r="AF119" s="11"/>
      <c r="AG119" s="11">
        <v>2.253606</v>
      </c>
      <c r="AH119" s="3"/>
      <c r="AI119" s="3"/>
      <c r="AJ119" s="14">
        <f t="shared" si="62"/>
        <v>0</v>
      </c>
      <c r="AK119" s="14">
        <f t="shared" si="63"/>
        <v>0</v>
      </c>
      <c r="AL119" s="57"/>
      <c r="AM119" s="57"/>
      <c r="AN119" s="11">
        <f t="shared" si="64"/>
        <v>0</v>
      </c>
      <c r="AO119" s="14">
        <f t="shared" si="65"/>
        <v>0</v>
      </c>
      <c r="AP119" s="11"/>
      <c r="AQ119" s="11">
        <v>2.253606</v>
      </c>
      <c r="AR119" s="3"/>
      <c r="AS119" s="3"/>
      <c r="AT119" s="14">
        <f t="shared" si="66"/>
        <v>0</v>
      </c>
      <c r="AU119" s="14">
        <f t="shared" si="67"/>
        <v>0</v>
      </c>
      <c r="AV119" s="57"/>
      <c r="AW119" s="57"/>
      <c r="AX119" s="14">
        <f t="shared" si="68"/>
        <v>0</v>
      </c>
      <c r="AY119" s="14">
        <f t="shared" si="69"/>
        <v>0</v>
      </c>
      <c r="AZ119" s="11"/>
      <c r="BA119" s="11">
        <v>2.253606</v>
      </c>
      <c r="BB119" s="3"/>
      <c r="BC119" s="3"/>
      <c r="BD119" s="14">
        <f t="shared" si="70"/>
        <v>0</v>
      </c>
      <c r="BE119" s="14">
        <f t="shared" si="71"/>
        <v>0</v>
      </c>
      <c r="BF119" s="57"/>
      <c r="BG119" s="57"/>
      <c r="BH119" s="11">
        <f t="shared" si="72"/>
        <v>0</v>
      </c>
      <c r="BI119" s="14">
        <f t="shared" si="73"/>
        <v>0</v>
      </c>
      <c r="BJ119" s="11"/>
      <c r="BK119" s="11">
        <v>2.253606</v>
      </c>
      <c r="BL119" s="3"/>
      <c r="BM119" s="3"/>
      <c r="BN119" s="14">
        <f t="shared" si="74"/>
        <v>0</v>
      </c>
      <c r="BO119" s="14">
        <f t="shared" si="75"/>
        <v>0</v>
      </c>
      <c r="BP119" s="57"/>
      <c r="BQ119" s="57"/>
      <c r="BR119" s="11">
        <f t="shared" si="76"/>
        <v>0</v>
      </c>
      <c r="BS119" s="14">
        <f t="shared" si="77"/>
        <v>0</v>
      </c>
      <c r="BT119" s="11"/>
      <c r="BU119" s="11">
        <v>2.253606</v>
      </c>
      <c r="BV119" s="3"/>
      <c r="BW119" s="3"/>
      <c r="BX119" s="14">
        <f t="shared" si="78"/>
        <v>0</v>
      </c>
      <c r="BY119" s="14">
        <f t="shared" si="79"/>
        <v>0</v>
      </c>
      <c r="BZ119" s="57"/>
      <c r="CA119" s="57"/>
      <c r="CB119" s="11">
        <f t="shared" si="80"/>
        <v>0</v>
      </c>
      <c r="CC119" s="14">
        <f t="shared" si="81"/>
        <v>0</v>
      </c>
      <c r="CE119" s="11">
        <v>2.253606</v>
      </c>
      <c r="CF119" s="3"/>
      <c r="CG119" s="3"/>
      <c r="CH119" s="14">
        <f t="shared" si="82"/>
        <v>0</v>
      </c>
      <c r="CI119" s="14">
        <f t="shared" si="83"/>
        <v>0</v>
      </c>
      <c r="CJ119" s="57"/>
      <c r="CK119" s="57"/>
      <c r="CL119" s="11">
        <f t="shared" si="84"/>
        <v>0</v>
      </c>
      <c r="CM119" s="14">
        <f t="shared" si="85"/>
        <v>0</v>
      </c>
      <c r="CO119" s="11">
        <v>2.253606</v>
      </c>
      <c r="CP119" s="3"/>
      <c r="CQ119" s="3"/>
      <c r="CR119" s="14">
        <f t="shared" si="86"/>
        <v>0</v>
      </c>
      <c r="CS119" s="14">
        <f t="shared" si="87"/>
        <v>0</v>
      </c>
      <c r="CT119" s="57"/>
      <c r="CU119" s="57"/>
      <c r="CV119" s="11">
        <f t="shared" si="88"/>
        <v>0</v>
      </c>
      <c r="CW119" s="14">
        <f t="shared" si="89"/>
        <v>0</v>
      </c>
      <c r="CX119" s="11"/>
      <c r="CY119" s="11">
        <v>2.253606</v>
      </c>
      <c r="CZ119" s="3"/>
      <c r="DA119" s="3"/>
      <c r="DB119" s="14">
        <f t="shared" si="90"/>
        <v>0</v>
      </c>
      <c r="DC119" s="14">
        <f t="shared" si="91"/>
        <v>0</v>
      </c>
      <c r="DD119" s="57"/>
      <c r="DE119" s="57"/>
      <c r="DF119" s="11">
        <f t="shared" si="92"/>
        <v>0</v>
      </c>
      <c r="DG119" s="14">
        <f t="shared" si="93"/>
        <v>0</v>
      </c>
      <c r="DI119" s="11">
        <v>2.253606</v>
      </c>
      <c r="DJ119" s="3"/>
      <c r="DK119" s="3"/>
      <c r="DL119" s="14">
        <f t="shared" si="94"/>
        <v>0</v>
      </c>
      <c r="DM119" s="14">
        <f t="shared" si="95"/>
        <v>0</v>
      </c>
      <c r="DN119" s="57"/>
      <c r="DO119" s="57"/>
      <c r="DP119" s="11">
        <f t="shared" si="96"/>
        <v>0</v>
      </c>
      <c r="DQ119" s="14">
        <f t="shared" si="97"/>
        <v>0</v>
      </c>
      <c r="DR119" s="10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</row>
    <row r="120" spans="1:162">
      <c r="A120" s="11">
        <f t="shared" si="49"/>
        <v>0</v>
      </c>
      <c r="B120" s="11"/>
      <c r="C120" s="11">
        <v>1.9980819999999999</v>
      </c>
      <c r="D120" s="3"/>
      <c r="E120" s="3"/>
      <c r="F120" s="14">
        <f t="shared" si="50"/>
        <v>0</v>
      </c>
      <c r="G120" s="14">
        <f t="shared" si="51"/>
        <v>0</v>
      </c>
      <c r="H120" s="1"/>
      <c r="I120" s="1"/>
      <c r="J120" s="11">
        <f t="shared" si="52"/>
        <v>0</v>
      </c>
      <c r="K120" s="14">
        <f t="shared" si="53"/>
        <v>0</v>
      </c>
      <c r="L120" s="11"/>
      <c r="M120" s="11">
        <v>1.9980819999999999</v>
      </c>
      <c r="N120" s="3"/>
      <c r="O120" s="3"/>
      <c r="P120" s="14">
        <f t="shared" si="54"/>
        <v>0</v>
      </c>
      <c r="Q120" s="14">
        <f t="shared" si="55"/>
        <v>0</v>
      </c>
      <c r="R120" s="1"/>
      <c r="S120" s="1"/>
      <c r="T120" s="11">
        <f t="shared" si="56"/>
        <v>0</v>
      </c>
      <c r="U120" s="14">
        <f t="shared" si="57"/>
        <v>0</v>
      </c>
      <c r="V120" s="14"/>
      <c r="W120" s="11">
        <v>1.9980819999999999</v>
      </c>
      <c r="X120" s="3"/>
      <c r="Y120" s="3"/>
      <c r="Z120" s="14">
        <f t="shared" si="58"/>
        <v>0</v>
      </c>
      <c r="AA120" s="14">
        <f t="shared" si="59"/>
        <v>0</v>
      </c>
      <c r="AB120" s="1"/>
      <c r="AC120" s="1"/>
      <c r="AD120" s="11">
        <f t="shared" si="60"/>
        <v>0</v>
      </c>
      <c r="AE120" s="14">
        <f t="shared" si="61"/>
        <v>0</v>
      </c>
      <c r="AF120" s="11"/>
      <c r="AG120" s="11">
        <v>1.9980819999999999</v>
      </c>
      <c r="AH120" s="3"/>
      <c r="AI120" s="3"/>
      <c r="AJ120" s="14">
        <f t="shared" si="62"/>
        <v>0</v>
      </c>
      <c r="AK120" s="14">
        <f t="shared" si="63"/>
        <v>0</v>
      </c>
      <c r="AL120" s="57"/>
      <c r="AM120" s="57"/>
      <c r="AN120" s="11">
        <f t="shared" si="64"/>
        <v>0</v>
      </c>
      <c r="AO120" s="14">
        <f t="shared" si="65"/>
        <v>0</v>
      </c>
      <c r="AP120" s="11"/>
      <c r="AQ120" s="11">
        <v>1.9980819999999999</v>
      </c>
      <c r="AR120" s="3"/>
      <c r="AS120" s="3"/>
      <c r="AT120" s="14">
        <f t="shared" si="66"/>
        <v>0</v>
      </c>
      <c r="AU120" s="14">
        <f t="shared" si="67"/>
        <v>0</v>
      </c>
      <c r="AV120" s="57"/>
      <c r="AW120" s="57"/>
      <c r="AX120" s="14">
        <f t="shared" si="68"/>
        <v>0</v>
      </c>
      <c r="AY120" s="14">
        <f t="shared" si="69"/>
        <v>0</v>
      </c>
      <c r="AZ120" s="11"/>
      <c r="BA120" s="11">
        <v>1.9980819999999999</v>
      </c>
      <c r="BB120" s="3"/>
      <c r="BC120" s="3"/>
      <c r="BD120" s="14">
        <f t="shared" si="70"/>
        <v>0</v>
      </c>
      <c r="BE120" s="14">
        <f t="shared" si="71"/>
        <v>0</v>
      </c>
      <c r="BF120" s="57"/>
      <c r="BG120" s="57"/>
      <c r="BH120" s="11">
        <f t="shared" si="72"/>
        <v>0</v>
      </c>
      <c r="BI120" s="14">
        <f t="shared" si="73"/>
        <v>0</v>
      </c>
      <c r="BJ120" s="11"/>
      <c r="BK120" s="11">
        <v>1.9980819999999999</v>
      </c>
      <c r="BL120" s="3"/>
      <c r="BM120" s="3"/>
      <c r="BN120" s="14">
        <f t="shared" si="74"/>
        <v>0</v>
      </c>
      <c r="BO120" s="14">
        <f t="shared" si="75"/>
        <v>0</v>
      </c>
      <c r="BP120" s="57"/>
      <c r="BQ120" s="57"/>
      <c r="BR120" s="11">
        <f t="shared" si="76"/>
        <v>0</v>
      </c>
      <c r="BS120" s="14">
        <f t="shared" si="77"/>
        <v>0</v>
      </c>
      <c r="BT120" s="11"/>
      <c r="BU120" s="11">
        <v>1.9980819999999999</v>
      </c>
      <c r="BV120" s="3"/>
      <c r="BW120" s="3"/>
      <c r="BX120" s="14">
        <f t="shared" si="78"/>
        <v>0</v>
      </c>
      <c r="BY120" s="14">
        <f t="shared" si="79"/>
        <v>0</v>
      </c>
      <c r="BZ120" s="57"/>
      <c r="CA120" s="57"/>
      <c r="CB120" s="11">
        <f t="shared" si="80"/>
        <v>0</v>
      </c>
      <c r="CC120" s="14">
        <f t="shared" si="81"/>
        <v>0</v>
      </c>
      <c r="CE120" s="11">
        <v>1.9980819999999999</v>
      </c>
      <c r="CF120" s="3"/>
      <c r="CG120" s="3"/>
      <c r="CH120" s="14">
        <f t="shared" si="82"/>
        <v>0</v>
      </c>
      <c r="CI120" s="14">
        <f t="shared" si="83"/>
        <v>0</v>
      </c>
      <c r="CJ120" s="57"/>
      <c r="CK120" s="57"/>
      <c r="CL120" s="11">
        <f t="shared" si="84"/>
        <v>0</v>
      </c>
      <c r="CM120" s="14">
        <f t="shared" si="85"/>
        <v>0</v>
      </c>
      <c r="CO120" s="11">
        <v>1.9980819999999999</v>
      </c>
      <c r="CP120" s="3"/>
      <c r="CQ120" s="3"/>
      <c r="CR120" s="14">
        <f t="shared" si="86"/>
        <v>0</v>
      </c>
      <c r="CS120" s="14">
        <f t="shared" si="87"/>
        <v>0</v>
      </c>
      <c r="CT120" s="57"/>
      <c r="CU120" s="57"/>
      <c r="CV120" s="11">
        <f t="shared" si="88"/>
        <v>0</v>
      </c>
      <c r="CW120" s="14">
        <f t="shared" si="89"/>
        <v>0</v>
      </c>
      <c r="CX120" s="11"/>
      <c r="CY120" s="11">
        <v>1.9980819999999999</v>
      </c>
      <c r="CZ120" s="3"/>
      <c r="DA120" s="3"/>
      <c r="DB120" s="14">
        <f t="shared" si="90"/>
        <v>0</v>
      </c>
      <c r="DC120" s="14">
        <f t="shared" si="91"/>
        <v>0</v>
      </c>
      <c r="DD120" s="57"/>
      <c r="DE120" s="57"/>
      <c r="DF120" s="11">
        <f t="shared" si="92"/>
        <v>0</v>
      </c>
      <c r="DG120" s="14">
        <f t="shared" si="93"/>
        <v>0</v>
      </c>
      <c r="DI120" s="11">
        <v>1.9980819999999999</v>
      </c>
      <c r="DJ120" s="3"/>
      <c r="DK120" s="3"/>
      <c r="DL120" s="14">
        <f t="shared" si="94"/>
        <v>0</v>
      </c>
      <c r="DM120" s="14">
        <f t="shared" si="95"/>
        <v>0</v>
      </c>
      <c r="DN120" s="57"/>
      <c r="DO120" s="57"/>
      <c r="DP120" s="11">
        <f t="shared" si="96"/>
        <v>0</v>
      </c>
      <c r="DQ120" s="14">
        <f t="shared" si="97"/>
        <v>0</v>
      </c>
      <c r="DR120" s="10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</row>
    <row r="121" spans="1:162" ht="16.5" customHeight="1">
      <c r="A121" s="11">
        <f t="shared" si="49"/>
        <v>1</v>
      </c>
      <c r="B121" s="11"/>
      <c r="C121" s="11">
        <v>1.7675339999999999</v>
      </c>
      <c r="D121" s="3"/>
      <c r="E121" s="3"/>
      <c r="F121" s="14">
        <f t="shared" si="50"/>
        <v>0</v>
      </c>
      <c r="G121" s="14">
        <f t="shared" si="51"/>
        <v>0</v>
      </c>
      <c r="H121" s="1"/>
      <c r="I121" s="1"/>
      <c r="J121" s="11">
        <f t="shared" si="52"/>
        <v>0</v>
      </c>
      <c r="K121" s="14">
        <f t="shared" si="53"/>
        <v>0</v>
      </c>
      <c r="L121" s="11"/>
      <c r="M121" s="11">
        <v>1.7675339999999999</v>
      </c>
      <c r="N121" s="3"/>
      <c r="O121" s="3"/>
      <c r="P121" s="14">
        <f t="shared" si="54"/>
        <v>0</v>
      </c>
      <c r="Q121" s="14">
        <f t="shared" si="55"/>
        <v>0</v>
      </c>
      <c r="R121" s="1"/>
      <c r="S121" s="1"/>
      <c r="T121" s="11">
        <f t="shared" si="56"/>
        <v>0</v>
      </c>
      <c r="U121" s="14">
        <f t="shared" si="57"/>
        <v>0</v>
      </c>
      <c r="V121" s="14"/>
      <c r="W121" s="11">
        <v>1.7675339999999999</v>
      </c>
      <c r="X121" s="3"/>
      <c r="Y121" s="3"/>
      <c r="Z121" s="14">
        <f t="shared" si="58"/>
        <v>0</v>
      </c>
      <c r="AA121" s="14">
        <f t="shared" si="59"/>
        <v>0</v>
      </c>
      <c r="AB121" s="1"/>
      <c r="AC121" s="1"/>
      <c r="AD121" s="11">
        <f t="shared" si="60"/>
        <v>0</v>
      </c>
      <c r="AE121" s="14">
        <f t="shared" si="61"/>
        <v>0</v>
      </c>
      <c r="AF121" s="11"/>
      <c r="AG121" s="11">
        <v>1.7675339999999999</v>
      </c>
      <c r="AH121" s="3"/>
      <c r="AI121" s="3"/>
      <c r="AJ121" s="14">
        <f t="shared" si="62"/>
        <v>0</v>
      </c>
      <c r="AK121" s="14">
        <f t="shared" si="63"/>
        <v>0</v>
      </c>
      <c r="AL121" s="57"/>
      <c r="AM121" s="57"/>
      <c r="AN121" s="11">
        <f t="shared" si="64"/>
        <v>0</v>
      </c>
      <c r="AO121" s="14">
        <f t="shared" si="65"/>
        <v>0</v>
      </c>
      <c r="AP121" s="11"/>
      <c r="AQ121" s="11">
        <v>1.7675339999999999</v>
      </c>
      <c r="AR121" s="3"/>
      <c r="AS121" s="3"/>
      <c r="AT121" s="14">
        <f t="shared" si="66"/>
        <v>0</v>
      </c>
      <c r="AU121" s="14">
        <f t="shared" si="67"/>
        <v>0</v>
      </c>
      <c r="AV121" s="57"/>
      <c r="AW121" s="57"/>
      <c r="AX121" s="14">
        <f t="shared" si="68"/>
        <v>0</v>
      </c>
      <c r="AY121" s="14">
        <f t="shared" si="69"/>
        <v>0</v>
      </c>
      <c r="BA121" s="11">
        <v>1.7675339999999999</v>
      </c>
      <c r="BB121" s="3"/>
      <c r="BC121" s="3"/>
      <c r="BD121" s="14">
        <f t="shared" si="70"/>
        <v>0</v>
      </c>
      <c r="BE121" s="14">
        <f t="shared" si="71"/>
        <v>0</v>
      </c>
      <c r="BF121" s="57"/>
      <c r="BG121" s="57"/>
      <c r="BH121" s="11">
        <f t="shared" si="72"/>
        <v>0</v>
      </c>
      <c r="BI121" s="14">
        <f t="shared" si="73"/>
        <v>0</v>
      </c>
      <c r="BJ121" s="10"/>
      <c r="BK121" s="11">
        <v>1.7675339999999999</v>
      </c>
      <c r="BL121" s="3"/>
      <c r="BM121" s="3"/>
      <c r="BN121" s="14">
        <f t="shared" si="74"/>
        <v>0</v>
      </c>
      <c r="BO121" s="14">
        <f t="shared" si="75"/>
        <v>0</v>
      </c>
      <c r="BP121" s="57"/>
      <c r="BQ121" s="57"/>
      <c r="BR121" s="11">
        <f t="shared" si="76"/>
        <v>0</v>
      </c>
      <c r="BS121" s="14">
        <f t="shared" si="77"/>
        <v>0</v>
      </c>
      <c r="BT121" s="11"/>
      <c r="BU121" s="11">
        <v>1.7675339999999999</v>
      </c>
      <c r="BV121" s="3"/>
      <c r="BW121" s="3"/>
      <c r="BX121" s="14">
        <f t="shared" si="78"/>
        <v>0</v>
      </c>
      <c r="BY121" s="14">
        <f t="shared" si="79"/>
        <v>0</v>
      </c>
      <c r="BZ121" s="57"/>
      <c r="CA121" s="57"/>
      <c r="CB121" s="11">
        <f t="shared" si="80"/>
        <v>0</v>
      </c>
      <c r="CC121" s="14">
        <f t="shared" si="81"/>
        <v>0</v>
      </c>
      <c r="CE121" s="11">
        <v>1.7675339999999999</v>
      </c>
      <c r="CF121" s="3"/>
      <c r="CG121" s="3"/>
      <c r="CH121" s="14">
        <f t="shared" si="82"/>
        <v>0</v>
      </c>
      <c r="CI121" s="14">
        <f t="shared" si="83"/>
        <v>0</v>
      </c>
      <c r="CJ121" s="57"/>
      <c r="CK121" s="57"/>
      <c r="CL121" s="11">
        <f t="shared" si="84"/>
        <v>0</v>
      </c>
      <c r="CM121" s="14">
        <f t="shared" si="85"/>
        <v>0</v>
      </c>
      <c r="CO121" s="11">
        <v>1.7675339999999999</v>
      </c>
      <c r="CP121" s="3"/>
      <c r="CQ121" s="3"/>
      <c r="CR121" s="14">
        <f t="shared" si="86"/>
        <v>0</v>
      </c>
      <c r="CS121" s="14">
        <f t="shared" si="87"/>
        <v>0</v>
      </c>
      <c r="CT121" s="57"/>
      <c r="CU121" s="57"/>
      <c r="CV121" s="11">
        <f t="shared" si="88"/>
        <v>0</v>
      </c>
      <c r="CW121" s="14">
        <f t="shared" si="89"/>
        <v>0</v>
      </c>
      <c r="CX121" s="11"/>
      <c r="CY121" s="11">
        <v>1.7675339999999999</v>
      </c>
      <c r="CZ121" s="3"/>
      <c r="DA121" s="3"/>
      <c r="DB121" s="14">
        <f t="shared" si="90"/>
        <v>0</v>
      </c>
      <c r="DC121" s="14">
        <f t="shared" si="91"/>
        <v>0</v>
      </c>
      <c r="DD121" s="57"/>
      <c r="DE121" s="57"/>
      <c r="DF121" s="11">
        <f t="shared" si="92"/>
        <v>0</v>
      </c>
      <c r="DG121" s="14">
        <f t="shared" si="93"/>
        <v>0</v>
      </c>
      <c r="DI121" s="11">
        <v>1.7675339999999999</v>
      </c>
      <c r="DJ121" s="3"/>
      <c r="DK121" s="3"/>
      <c r="DL121" s="14">
        <f t="shared" si="94"/>
        <v>0</v>
      </c>
      <c r="DM121" s="14">
        <f t="shared" si="95"/>
        <v>0</v>
      </c>
      <c r="DN121" s="57"/>
      <c r="DO121" s="57"/>
      <c r="DP121" s="11">
        <f t="shared" si="96"/>
        <v>0</v>
      </c>
      <c r="DQ121" s="14">
        <f t="shared" si="97"/>
        <v>0</v>
      </c>
      <c r="DR121" s="10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</row>
    <row r="122" spans="1:162">
      <c r="A122" s="11">
        <f t="shared" si="49"/>
        <v>0</v>
      </c>
      <c r="B122" s="11"/>
      <c r="C122" s="11">
        <v>1.584686</v>
      </c>
      <c r="D122" s="3"/>
      <c r="E122" s="3"/>
      <c r="F122" s="14">
        <f t="shared" si="50"/>
        <v>0</v>
      </c>
      <c r="G122" s="14">
        <f t="shared" si="51"/>
        <v>0</v>
      </c>
      <c r="H122" s="1"/>
      <c r="I122" s="1"/>
      <c r="J122" s="11">
        <f t="shared" si="52"/>
        <v>0</v>
      </c>
      <c r="K122" s="14">
        <f t="shared" si="53"/>
        <v>0</v>
      </c>
      <c r="L122" s="11"/>
      <c r="M122" s="11">
        <v>1.584686</v>
      </c>
      <c r="N122" s="3"/>
      <c r="O122" s="3"/>
      <c r="P122" s="14">
        <f t="shared" si="54"/>
        <v>0</v>
      </c>
      <c r="Q122" s="14">
        <f t="shared" si="55"/>
        <v>0</v>
      </c>
      <c r="R122" s="1"/>
      <c r="S122" s="1"/>
      <c r="T122" s="11">
        <f t="shared" si="56"/>
        <v>0</v>
      </c>
      <c r="U122" s="14">
        <f t="shared" si="57"/>
        <v>0</v>
      </c>
      <c r="V122" s="14"/>
      <c r="W122" s="11">
        <v>1.584686</v>
      </c>
      <c r="X122" s="3"/>
      <c r="Y122" s="3"/>
      <c r="Z122" s="14">
        <f t="shared" si="58"/>
        <v>0</v>
      </c>
      <c r="AA122" s="14">
        <f t="shared" si="59"/>
        <v>0</v>
      </c>
      <c r="AB122" s="1"/>
      <c r="AC122" s="1"/>
      <c r="AD122" s="11">
        <f t="shared" si="60"/>
        <v>0</v>
      </c>
      <c r="AE122" s="14">
        <f t="shared" si="61"/>
        <v>0</v>
      </c>
      <c r="AF122" s="11"/>
      <c r="AG122" s="11">
        <v>1.584686</v>
      </c>
      <c r="AH122" s="3"/>
      <c r="AI122" s="3"/>
      <c r="AJ122" s="14">
        <f t="shared" si="62"/>
        <v>0</v>
      </c>
      <c r="AK122" s="14">
        <f t="shared" si="63"/>
        <v>0</v>
      </c>
      <c r="AL122" s="57"/>
      <c r="AM122" s="57"/>
      <c r="AN122" s="11">
        <f t="shared" si="64"/>
        <v>0</v>
      </c>
      <c r="AO122" s="14">
        <f t="shared" si="65"/>
        <v>0</v>
      </c>
      <c r="AP122" s="11"/>
      <c r="AQ122" s="11">
        <v>1.584686</v>
      </c>
      <c r="AR122" s="3"/>
      <c r="AS122" s="3"/>
      <c r="AT122" s="14">
        <f t="shared" si="66"/>
        <v>0</v>
      </c>
      <c r="AU122" s="14">
        <f t="shared" si="67"/>
        <v>0</v>
      </c>
      <c r="AV122" s="57"/>
      <c r="AW122" s="57"/>
      <c r="AX122" s="14">
        <f t="shared" si="68"/>
        <v>0</v>
      </c>
      <c r="AY122" s="14">
        <f t="shared" si="69"/>
        <v>0</v>
      </c>
      <c r="BA122" s="11">
        <v>1.584686</v>
      </c>
      <c r="BB122" s="3"/>
      <c r="BC122" s="3"/>
      <c r="BD122" s="14">
        <f t="shared" si="70"/>
        <v>0</v>
      </c>
      <c r="BE122" s="14">
        <f t="shared" si="71"/>
        <v>0</v>
      </c>
      <c r="BF122" s="57"/>
      <c r="BG122" s="57"/>
      <c r="BH122" s="11">
        <f t="shared" si="72"/>
        <v>0</v>
      </c>
      <c r="BI122" s="14">
        <f t="shared" si="73"/>
        <v>0</v>
      </c>
      <c r="BJ122" s="10"/>
      <c r="BK122" s="11">
        <v>1.584686</v>
      </c>
      <c r="BL122" s="3"/>
      <c r="BM122" s="3"/>
      <c r="BN122" s="14">
        <f t="shared" si="74"/>
        <v>0</v>
      </c>
      <c r="BO122" s="14">
        <f t="shared" si="75"/>
        <v>0</v>
      </c>
      <c r="BP122" s="57"/>
      <c r="BQ122" s="57"/>
      <c r="BR122" s="11">
        <f t="shared" si="76"/>
        <v>0</v>
      </c>
      <c r="BS122" s="14">
        <f t="shared" si="77"/>
        <v>0</v>
      </c>
      <c r="BT122" s="11"/>
      <c r="BU122" s="11">
        <v>1.584686</v>
      </c>
      <c r="BV122" s="3"/>
      <c r="BW122" s="3"/>
      <c r="BX122" s="14">
        <f t="shared" si="78"/>
        <v>0</v>
      </c>
      <c r="BY122" s="14">
        <f t="shared" si="79"/>
        <v>0</v>
      </c>
      <c r="BZ122" s="57"/>
      <c r="CA122" s="57"/>
      <c r="CB122" s="11">
        <f t="shared" si="80"/>
        <v>0</v>
      </c>
      <c r="CC122" s="14">
        <f t="shared" si="81"/>
        <v>0</v>
      </c>
      <c r="CE122" s="11">
        <v>1.584686</v>
      </c>
      <c r="CF122" s="3"/>
      <c r="CG122" s="3"/>
      <c r="CH122" s="14">
        <f t="shared" si="82"/>
        <v>0</v>
      </c>
      <c r="CI122" s="14">
        <f t="shared" si="83"/>
        <v>0</v>
      </c>
      <c r="CJ122" s="57"/>
      <c r="CK122" s="57"/>
      <c r="CL122" s="11">
        <f t="shared" si="84"/>
        <v>0</v>
      </c>
      <c r="CM122" s="14">
        <f t="shared" si="85"/>
        <v>0</v>
      </c>
      <c r="CO122" s="11">
        <v>1.584686</v>
      </c>
      <c r="CP122" s="3"/>
      <c r="CQ122" s="3"/>
      <c r="CR122" s="14">
        <f t="shared" si="86"/>
        <v>0</v>
      </c>
      <c r="CS122" s="14">
        <f t="shared" si="87"/>
        <v>0</v>
      </c>
      <c r="CT122" s="57"/>
      <c r="CU122" s="57"/>
      <c r="CV122" s="11">
        <f t="shared" si="88"/>
        <v>0</v>
      </c>
      <c r="CW122" s="14">
        <f t="shared" si="89"/>
        <v>0</v>
      </c>
      <c r="CX122" s="11"/>
      <c r="CY122" s="11">
        <v>1.584686</v>
      </c>
      <c r="CZ122" s="3"/>
      <c r="DA122" s="3"/>
      <c r="DB122" s="14">
        <f t="shared" si="90"/>
        <v>0</v>
      </c>
      <c r="DC122" s="14">
        <f t="shared" si="91"/>
        <v>0</v>
      </c>
      <c r="DD122" s="57"/>
      <c r="DE122" s="57"/>
      <c r="DF122" s="11">
        <f t="shared" si="92"/>
        <v>0</v>
      </c>
      <c r="DG122" s="14">
        <f t="shared" si="93"/>
        <v>0</v>
      </c>
      <c r="DI122" s="11">
        <v>1.584686</v>
      </c>
      <c r="DJ122" s="3"/>
      <c r="DK122" s="3"/>
      <c r="DL122" s="14">
        <f t="shared" si="94"/>
        <v>0</v>
      </c>
      <c r="DM122" s="14">
        <f t="shared" si="95"/>
        <v>0</v>
      </c>
      <c r="DN122" s="57"/>
      <c r="DO122" s="57"/>
      <c r="DP122" s="11">
        <f t="shared" si="96"/>
        <v>0</v>
      </c>
      <c r="DQ122" s="14">
        <f t="shared" si="97"/>
        <v>0</v>
      </c>
      <c r="DR122" s="10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</row>
    <row r="123" spans="1:162" ht="16.5" customHeight="1">
      <c r="A123" s="11">
        <f t="shared" si="49"/>
        <v>1</v>
      </c>
      <c r="B123" s="11"/>
      <c r="C123" s="11">
        <v>1.420455</v>
      </c>
      <c r="D123" s="3"/>
      <c r="E123" s="3"/>
      <c r="F123" s="14">
        <f t="shared" si="50"/>
        <v>0</v>
      </c>
      <c r="G123" s="14">
        <f t="shared" si="51"/>
        <v>0</v>
      </c>
      <c r="H123" s="1"/>
      <c r="I123" s="1"/>
      <c r="J123" s="11">
        <f t="shared" si="52"/>
        <v>0</v>
      </c>
      <c r="K123" s="14">
        <f t="shared" si="53"/>
        <v>0</v>
      </c>
      <c r="L123" s="11"/>
      <c r="M123" s="11">
        <v>1.420455</v>
      </c>
      <c r="N123" s="3"/>
      <c r="O123" s="3"/>
      <c r="P123" s="14">
        <f t="shared" si="54"/>
        <v>0</v>
      </c>
      <c r="Q123" s="14">
        <f t="shared" si="55"/>
        <v>0</v>
      </c>
      <c r="R123" s="1"/>
      <c r="S123" s="1"/>
      <c r="T123" s="11">
        <f t="shared" si="56"/>
        <v>0</v>
      </c>
      <c r="U123" s="14">
        <f t="shared" si="57"/>
        <v>0</v>
      </c>
      <c r="V123" s="14"/>
      <c r="W123" s="11">
        <v>1.420455</v>
      </c>
      <c r="X123" s="3"/>
      <c r="Y123" s="3"/>
      <c r="Z123" s="14">
        <f t="shared" si="58"/>
        <v>0</v>
      </c>
      <c r="AA123" s="14">
        <f t="shared" si="59"/>
        <v>0</v>
      </c>
      <c r="AB123" s="1"/>
      <c r="AC123" s="1"/>
      <c r="AD123" s="11">
        <f t="shared" si="60"/>
        <v>0</v>
      </c>
      <c r="AE123" s="14">
        <f t="shared" si="61"/>
        <v>0</v>
      </c>
      <c r="AF123" s="11"/>
      <c r="AG123" s="11">
        <v>1.420455</v>
      </c>
      <c r="AH123" s="3"/>
      <c r="AI123" s="3"/>
      <c r="AJ123" s="14">
        <f t="shared" si="62"/>
        <v>0</v>
      </c>
      <c r="AK123" s="14">
        <f t="shared" si="63"/>
        <v>0</v>
      </c>
      <c r="AL123" s="57"/>
      <c r="AM123" s="57"/>
      <c r="AN123" s="11">
        <f t="shared" si="64"/>
        <v>0</v>
      </c>
      <c r="AO123" s="14">
        <f t="shared" si="65"/>
        <v>0</v>
      </c>
      <c r="AP123" s="11"/>
      <c r="AQ123" s="11">
        <v>1.420455</v>
      </c>
      <c r="AR123" s="3"/>
      <c r="AS123" s="3"/>
      <c r="AT123" s="14">
        <f t="shared" si="66"/>
        <v>0</v>
      </c>
      <c r="AU123" s="14">
        <f t="shared" si="67"/>
        <v>0</v>
      </c>
      <c r="AV123" s="57"/>
      <c r="AW123" s="57"/>
      <c r="AX123" s="14">
        <f t="shared" si="68"/>
        <v>0</v>
      </c>
      <c r="AY123" s="14">
        <f t="shared" si="69"/>
        <v>0</v>
      </c>
      <c r="BA123" s="11">
        <v>1.420455</v>
      </c>
      <c r="BB123" s="3"/>
      <c r="BC123" s="3"/>
      <c r="BD123" s="14">
        <f t="shared" si="70"/>
        <v>0</v>
      </c>
      <c r="BE123" s="14">
        <f t="shared" si="71"/>
        <v>0</v>
      </c>
      <c r="BF123" s="57"/>
      <c r="BG123" s="57"/>
      <c r="BH123" s="11">
        <f t="shared" si="72"/>
        <v>0</v>
      </c>
      <c r="BI123" s="14">
        <f t="shared" si="73"/>
        <v>0</v>
      </c>
      <c r="BJ123" s="10"/>
      <c r="BK123" s="11">
        <v>1.420455</v>
      </c>
      <c r="BL123" s="3"/>
      <c r="BM123" s="3"/>
      <c r="BN123" s="14">
        <f t="shared" si="74"/>
        <v>0</v>
      </c>
      <c r="BO123" s="14">
        <f t="shared" si="75"/>
        <v>0</v>
      </c>
      <c r="BP123" s="57"/>
      <c r="BQ123" s="57"/>
      <c r="BR123" s="11">
        <f t="shared" si="76"/>
        <v>0</v>
      </c>
      <c r="BS123" s="14">
        <f t="shared" si="77"/>
        <v>0</v>
      </c>
      <c r="BT123" s="11"/>
      <c r="BU123" s="11">
        <v>1.420455</v>
      </c>
      <c r="BV123" s="3"/>
      <c r="BW123" s="3"/>
      <c r="BX123" s="14">
        <f t="shared" si="78"/>
        <v>0</v>
      </c>
      <c r="BY123" s="14">
        <f t="shared" si="79"/>
        <v>0</v>
      </c>
      <c r="BZ123" s="57"/>
      <c r="CA123" s="57"/>
      <c r="CB123" s="11">
        <f t="shared" si="80"/>
        <v>0</v>
      </c>
      <c r="CC123" s="14">
        <f t="shared" si="81"/>
        <v>0</v>
      </c>
      <c r="CE123" s="11">
        <v>1.420455</v>
      </c>
      <c r="CF123" s="3"/>
      <c r="CG123" s="3"/>
      <c r="CH123" s="14">
        <f t="shared" si="82"/>
        <v>0</v>
      </c>
      <c r="CI123" s="14">
        <f t="shared" si="83"/>
        <v>0</v>
      </c>
      <c r="CJ123" s="57"/>
      <c r="CK123" s="57"/>
      <c r="CL123" s="11">
        <f t="shared" si="84"/>
        <v>0</v>
      </c>
      <c r="CM123" s="14">
        <f t="shared" si="85"/>
        <v>0</v>
      </c>
      <c r="CO123" s="11">
        <v>1.420455</v>
      </c>
      <c r="CP123" s="3"/>
      <c r="CQ123" s="3"/>
      <c r="CR123" s="14">
        <f t="shared" si="86"/>
        <v>0</v>
      </c>
      <c r="CS123" s="14">
        <f t="shared" si="87"/>
        <v>0</v>
      </c>
      <c r="CT123" s="57"/>
      <c r="CU123" s="57"/>
      <c r="CV123" s="11">
        <f t="shared" si="88"/>
        <v>0</v>
      </c>
      <c r="CW123" s="14">
        <f t="shared" si="89"/>
        <v>0</v>
      </c>
      <c r="CX123" s="11"/>
      <c r="CY123" s="11">
        <v>1.420455</v>
      </c>
      <c r="CZ123" s="3"/>
      <c r="DA123" s="3"/>
      <c r="DB123" s="14">
        <f t="shared" si="90"/>
        <v>0</v>
      </c>
      <c r="DC123" s="14">
        <f t="shared" si="91"/>
        <v>0</v>
      </c>
      <c r="DD123" s="57"/>
      <c r="DE123" s="57"/>
      <c r="DF123" s="11">
        <f t="shared" si="92"/>
        <v>0</v>
      </c>
      <c r="DG123" s="14">
        <f t="shared" si="93"/>
        <v>0</v>
      </c>
      <c r="DI123" s="11">
        <v>1.420455</v>
      </c>
      <c r="DJ123" s="3"/>
      <c r="DK123" s="3"/>
      <c r="DL123" s="14">
        <f t="shared" si="94"/>
        <v>0</v>
      </c>
      <c r="DM123" s="14">
        <f t="shared" si="95"/>
        <v>0</v>
      </c>
      <c r="DN123" s="57"/>
      <c r="DO123" s="57"/>
      <c r="DP123" s="11">
        <f t="shared" si="96"/>
        <v>0</v>
      </c>
      <c r="DQ123" s="14">
        <f t="shared" si="97"/>
        <v>0</v>
      </c>
      <c r="DR123" s="10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</row>
    <row r="124" spans="1:162">
      <c r="A124" s="11">
        <f t="shared" si="49"/>
        <v>0</v>
      </c>
      <c r="B124" s="11"/>
      <c r="C124" s="11">
        <v>1.2668919999999999</v>
      </c>
      <c r="D124" s="3"/>
      <c r="E124" s="3"/>
      <c r="F124" s="14">
        <f t="shared" si="50"/>
        <v>0</v>
      </c>
      <c r="G124" s="14">
        <f t="shared" si="51"/>
        <v>0</v>
      </c>
      <c r="H124" s="1"/>
      <c r="I124" s="1"/>
      <c r="J124" s="11">
        <f t="shared" si="52"/>
        <v>0</v>
      </c>
      <c r="K124" s="14">
        <f t="shared" si="53"/>
        <v>0</v>
      </c>
      <c r="L124" s="11"/>
      <c r="M124" s="11">
        <v>1.2668919999999999</v>
      </c>
      <c r="N124" s="3"/>
      <c r="O124" s="3"/>
      <c r="P124" s="14">
        <f t="shared" si="54"/>
        <v>0</v>
      </c>
      <c r="Q124" s="14">
        <f t="shared" si="55"/>
        <v>0</v>
      </c>
      <c r="R124" s="1"/>
      <c r="S124" s="1"/>
      <c r="T124" s="11">
        <f t="shared" si="56"/>
        <v>0</v>
      </c>
      <c r="U124" s="14">
        <f t="shared" si="57"/>
        <v>0</v>
      </c>
      <c r="V124" s="14"/>
      <c r="W124" s="11">
        <v>1.2668919999999999</v>
      </c>
      <c r="X124" s="3"/>
      <c r="Y124" s="3"/>
      <c r="Z124" s="14">
        <f t="shared" si="58"/>
        <v>0</v>
      </c>
      <c r="AA124" s="14">
        <f t="shared" si="59"/>
        <v>0</v>
      </c>
      <c r="AB124" s="1"/>
      <c r="AC124" s="1"/>
      <c r="AD124" s="11">
        <f t="shared" si="60"/>
        <v>0</v>
      </c>
      <c r="AE124" s="14">
        <f t="shared" si="61"/>
        <v>0</v>
      </c>
      <c r="AF124" s="11"/>
      <c r="AG124" s="11">
        <v>1.2668919999999999</v>
      </c>
      <c r="AH124" s="3"/>
      <c r="AI124" s="3"/>
      <c r="AJ124" s="14">
        <f t="shared" si="62"/>
        <v>0</v>
      </c>
      <c r="AK124" s="14">
        <f t="shared" si="63"/>
        <v>0</v>
      </c>
      <c r="AL124" s="57"/>
      <c r="AM124" s="57"/>
      <c r="AN124" s="11">
        <f t="shared" si="64"/>
        <v>0</v>
      </c>
      <c r="AO124" s="14">
        <f t="shared" si="65"/>
        <v>0</v>
      </c>
      <c r="AP124" s="11"/>
      <c r="AQ124" s="11">
        <v>1.2668919999999999</v>
      </c>
      <c r="AR124" s="3"/>
      <c r="AS124" s="3"/>
      <c r="AT124" s="14">
        <f t="shared" si="66"/>
        <v>0</v>
      </c>
      <c r="AU124" s="14">
        <f t="shared" si="67"/>
        <v>0</v>
      </c>
      <c r="AV124" s="57"/>
      <c r="AW124" s="57"/>
      <c r="AX124" s="14">
        <f t="shared" si="68"/>
        <v>0</v>
      </c>
      <c r="AY124" s="14">
        <f t="shared" si="69"/>
        <v>0</v>
      </c>
      <c r="BA124" s="11">
        <v>1.2668919999999999</v>
      </c>
      <c r="BB124" s="3"/>
      <c r="BC124" s="3"/>
      <c r="BD124" s="14">
        <f t="shared" si="70"/>
        <v>0</v>
      </c>
      <c r="BE124" s="14">
        <f t="shared" si="71"/>
        <v>0</v>
      </c>
      <c r="BF124" s="57"/>
      <c r="BG124" s="57"/>
      <c r="BH124" s="11">
        <f t="shared" si="72"/>
        <v>0</v>
      </c>
      <c r="BI124" s="14">
        <f t="shared" si="73"/>
        <v>0</v>
      </c>
      <c r="BJ124" s="10"/>
      <c r="BK124" s="11">
        <v>1.2668919999999999</v>
      </c>
      <c r="BL124" s="3"/>
      <c r="BM124" s="3"/>
      <c r="BN124" s="14">
        <f t="shared" si="74"/>
        <v>0</v>
      </c>
      <c r="BO124" s="14">
        <f t="shared" si="75"/>
        <v>0</v>
      </c>
      <c r="BP124" s="57"/>
      <c r="BQ124" s="57"/>
      <c r="BR124" s="11">
        <f t="shared" si="76"/>
        <v>0</v>
      </c>
      <c r="BS124" s="14">
        <f t="shared" si="77"/>
        <v>0</v>
      </c>
      <c r="BT124" s="11"/>
      <c r="BU124" s="11">
        <v>1.2668919999999999</v>
      </c>
      <c r="BV124" s="3"/>
      <c r="BW124" s="3"/>
      <c r="BX124" s="14">
        <f t="shared" si="78"/>
        <v>0</v>
      </c>
      <c r="BY124" s="14">
        <f t="shared" si="79"/>
        <v>0</v>
      </c>
      <c r="BZ124" s="57"/>
      <c r="CA124" s="57"/>
      <c r="CB124" s="11">
        <f t="shared" si="80"/>
        <v>0</v>
      </c>
      <c r="CC124" s="14">
        <f t="shared" si="81"/>
        <v>0</v>
      </c>
      <c r="CE124" s="11">
        <v>1.2668919999999999</v>
      </c>
      <c r="CF124" s="3"/>
      <c r="CG124" s="3"/>
      <c r="CH124" s="14">
        <f t="shared" si="82"/>
        <v>0</v>
      </c>
      <c r="CI124" s="14">
        <f t="shared" si="83"/>
        <v>0</v>
      </c>
      <c r="CJ124" s="57"/>
      <c r="CK124" s="57"/>
      <c r="CL124" s="11">
        <f t="shared" si="84"/>
        <v>0</v>
      </c>
      <c r="CM124" s="14">
        <f t="shared" si="85"/>
        <v>0</v>
      </c>
      <c r="CO124" s="11">
        <v>1.2668919999999999</v>
      </c>
      <c r="CP124" s="3"/>
      <c r="CQ124" s="3"/>
      <c r="CR124" s="14">
        <f t="shared" si="86"/>
        <v>0</v>
      </c>
      <c r="CS124" s="14">
        <f t="shared" si="87"/>
        <v>0</v>
      </c>
      <c r="CT124" s="57"/>
      <c r="CU124" s="57"/>
      <c r="CV124" s="11">
        <f t="shared" si="88"/>
        <v>0</v>
      </c>
      <c r="CW124" s="14">
        <f t="shared" si="89"/>
        <v>0</v>
      </c>
      <c r="CX124" s="11"/>
      <c r="CY124" s="11">
        <v>1.2668919999999999</v>
      </c>
      <c r="CZ124" s="3"/>
      <c r="DA124" s="3"/>
      <c r="DB124" s="14">
        <f t="shared" si="90"/>
        <v>0</v>
      </c>
      <c r="DC124" s="14">
        <f t="shared" si="91"/>
        <v>0</v>
      </c>
      <c r="DD124" s="57"/>
      <c r="DE124" s="57"/>
      <c r="DF124" s="11">
        <f t="shared" si="92"/>
        <v>0</v>
      </c>
      <c r="DG124" s="14">
        <f t="shared" si="93"/>
        <v>0</v>
      </c>
      <c r="DI124" s="11">
        <v>1.2668919999999999</v>
      </c>
      <c r="DJ124" s="3"/>
      <c r="DK124" s="3"/>
      <c r="DL124" s="14">
        <f t="shared" si="94"/>
        <v>0</v>
      </c>
      <c r="DM124" s="14">
        <f t="shared" si="95"/>
        <v>0</v>
      </c>
      <c r="DN124" s="57"/>
      <c r="DO124" s="57"/>
      <c r="DP124" s="11">
        <f t="shared" si="96"/>
        <v>0</v>
      </c>
      <c r="DQ124" s="14">
        <f t="shared" si="97"/>
        <v>0</v>
      </c>
      <c r="DR124" s="10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</row>
    <row r="125" spans="1:162" ht="16.5" customHeight="1">
      <c r="A125" s="11">
        <f t="shared" si="49"/>
        <v>1</v>
      </c>
      <c r="B125" s="11"/>
      <c r="C125" s="11">
        <v>1.1208750000000001</v>
      </c>
      <c r="D125" s="3"/>
      <c r="E125" s="3"/>
      <c r="F125" s="14">
        <f t="shared" si="50"/>
        <v>0</v>
      </c>
      <c r="G125" s="14">
        <f t="shared" si="51"/>
        <v>0</v>
      </c>
      <c r="H125" s="1"/>
      <c r="I125" s="1"/>
      <c r="J125" s="11">
        <f t="shared" si="52"/>
        <v>0</v>
      </c>
      <c r="K125" s="14">
        <f t="shared" si="53"/>
        <v>0</v>
      </c>
      <c r="L125" s="11"/>
      <c r="M125" s="11">
        <v>1.1208750000000001</v>
      </c>
      <c r="N125" s="3"/>
      <c r="O125" s="3"/>
      <c r="P125" s="14">
        <f t="shared" si="54"/>
        <v>0</v>
      </c>
      <c r="Q125" s="14">
        <f t="shared" si="55"/>
        <v>0</v>
      </c>
      <c r="R125" s="1"/>
      <c r="S125" s="1"/>
      <c r="T125" s="11">
        <f t="shared" si="56"/>
        <v>0</v>
      </c>
      <c r="U125" s="14">
        <f t="shared" si="57"/>
        <v>0</v>
      </c>
      <c r="V125" s="14"/>
      <c r="W125" s="11">
        <v>1.1208750000000001</v>
      </c>
      <c r="X125" s="3"/>
      <c r="Y125" s="3"/>
      <c r="Z125" s="14">
        <f t="shared" si="58"/>
        <v>0</v>
      </c>
      <c r="AA125" s="14">
        <f t="shared" si="59"/>
        <v>0</v>
      </c>
      <c r="AB125" s="1"/>
      <c r="AC125" s="1"/>
      <c r="AD125" s="11">
        <f t="shared" si="60"/>
        <v>0</v>
      </c>
      <c r="AE125" s="14">
        <f t="shared" si="61"/>
        <v>0</v>
      </c>
      <c r="AF125" s="11"/>
      <c r="AG125" s="11">
        <v>1.1208750000000001</v>
      </c>
      <c r="AH125" s="3"/>
      <c r="AI125" s="3"/>
      <c r="AJ125" s="14">
        <f t="shared" si="62"/>
        <v>0</v>
      </c>
      <c r="AK125" s="14">
        <f t="shared" si="63"/>
        <v>0</v>
      </c>
      <c r="AL125" s="57"/>
      <c r="AM125" s="57"/>
      <c r="AN125" s="11">
        <f t="shared" si="64"/>
        <v>0</v>
      </c>
      <c r="AO125" s="14">
        <f t="shared" si="65"/>
        <v>0</v>
      </c>
      <c r="AP125" s="11"/>
      <c r="AQ125" s="11">
        <v>1.1208750000000001</v>
      </c>
      <c r="AR125" s="3"/>
      <c r="AS125" s="3"/>
      <c r="AT125" s="14">
        <f t="shared" si="66"/>
        <v>0</v>
      </c>
      <c r="AU125" s="14">
        <f t="shared" si="67"/>
        <v>0</v>
      </c>
      <c r="AV125" s="57"/>
      <c r="AW125" s="57"/>
      <c r="AX125" s="14">
        <f t="shared" si="68"/>
        <v>0</v>
      </c>
      <c r="AY125" s="14">
        <f t="shared" si="69"/>
        <v>0</v>
      </c>
      <c r="BA125" s="11">
        <v>1.1208750000000001</v>
      </c>
      <c r="BB125" s="3"/>
      <c r="BC125" s="3"/>
      <c r="BD125" s="14">
        <f t="shared" si="70"/>
        <v>0</v>
      </c>
      <c r="BE125" s="14">
        <f t="shared" si="71"/>
        <v>0</v>
      </c>
      <c r="BF125" s="57"/>
      <c r="BG125" s="57"/>
      <c r="BH125" s="11">
        <f t="shared" si="72"/>
        <v>0</v>
      </c>
      <c r="BI125" s="14">
        <f t="shared" si="73"/>
        <v>0</v>
      </c>
      <c r="BJ125" s="10"/>
      <c r="BK125" s="11">
        <v>1.1208750000000001</v>
      </c>
      <c r="BL125" s="3"/>
      <c r="BM125" s="3"/>
      <c r="BN125" s="14">
        <f t="shared" si="74"/>
        <v>0</v>
      </c>
      <c r="BO125" s="14">
        <f t="shared" si="75"/>
        <v>0</v>
      </c>
      <c r="BP125" s="57"/>
      <c r="BQ125" s="57"/>
      <c r="BR125" s="11">
        <f t="shared" si="76"/>
        <v>0</v>
      </c>
      <c r="BS125" s="14">
        <f t="shared" si="77"/>
        <v>0</v>
      </c>
      <c r="BT125" s="11"/>
      <c r="BU125" s="11">
        <v>1.1208750000000001</v>
      </c>
      <c r="BV125" s="3"/>
      <c r="BW125" s="3"/>
      <c r="BX125" s="14">
        <f t="shared" si="78"/>
        <v>0</v>
      </c>
      <c r="BY125" s="14">
        <f t="shared" si="79"/>
        <v>0</v>
      </c>
      <c r="BZ125" s="57"/>
      <c r="CA125" s="57"/>
      <c r="CB125" s="11">
        <f t="shared" si="80"/>
        <v>0</v>
      </c>
      <c r="CC125" s="14">
        <f t="shared" si="81"/>
        <v>0</v>
      </c>
      <c r="CE125" s="11">
        <v>1.1208750000000001</v>
      </c>
      <c r="CF125" s="3"/>
      <c r="CG125" s="3"/>
      <c r="CH125" s="14">
        <f t="shared" si="82"/>
        <v>0</v>
      </c>
      <c r="CI125" s="14">
        <f t="shared" si="83"/>
        <v>0</v>
      </c>
      <c r="CJ125" s="57"/>
      <c r="CK125" s="57"/>
      <c r="CL125" s="11">
        <f t="shared" si="84"/>
        <v>0</v>
      </c>
      <c r="CM125" s="14">
        <f t="shared" si="85"/>
        <v>0</v>
      </c>
      <c r="CO125" s="11">
        <v>1.1208750000000001</v>
      </c>
      <c r="CP125" s="3"/>
      <c r="CQ125" s="3"/>
      <c r="CR125" s="14">
        <f t="shared" si="86"/>
        <v>0</v>
      </c>
      <c r="CS125" s="14">
        <f t="shared" si="87"/>
        <v>0</v>
      </c>
      <c r="CT125" s="57"/>
      <c r="CU125" s="57"/>
      <c r="CV125" s="11">
        <f t="shared" si="88"/>
        <v>0</v>
      </c>
      <c r="CW125" s="14">
        <f t="shared" si="89"/>
        <v>0</v>
      </c>
      <c r="CX125" s="11"/>
      <c r="CY125" s="11">
        <v>1.1208750000000001</v>
      </c>
      <c r="CZ125" s="3"/>
      <c r="DA125" s="3"/>
      <c r="DB125" s="14">
        <f t="shared" si="90"/>
        <v>0</v>
      </c>
      <c r="DC125" s="14">
        <f t="shared" si="91"/>
        <v>0</v>
      </c>
      <c r="DD125" s="57"/>
      <c r="DE125" s="57"/>
      <c r="DF125" s="11">
        <f t="shared" si="92"/>
        <v>0</v>
      </c>
      <c r="DG125" s="14">
        <f t="shared" si="93"/>
        <v>0</v>
      </c>
      <c r="DI125" s="11">
        <v>1.1208750000000001</v>
      </c>
      <c r="DJ125" s="3"/>
      <c r="DK125" s="3"/>
      <c r="DL125" s="14">
        <f t="shared" si="94"/>
        <v>0</v>
      </c>
      <c r="DM125" s="14">
        <f t="shared" si="95"/>
        <v>0</v>
      </c>
      <c r="DN125" s="57"/>
      <c r="DO125" s="57"/>
      <c r="DP125" s="11">
        <f t="shared" si="96"/>
        <v>0</v>
      </c>
      <c r="DQ125" s="14">
        <f t="shared" si="97"/>
        <v>0</v>
      </c>
      <c r="DR125" s="10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</row>
    <row r="126" spans="1:162">
      <c r="A126" s="11">
        <f t="shared" si="49"/>
        <v>0</v>
      </c>
      <c r="B126" s="11"/>
      <c r="C126" s="11">
        <v>0.99904099999999996</v>
      </c>
      <c r="D126" s="3"/>
      <c r="E126" s="3"/>
      <c r="F126" s="14">
        <f t="shared" si="50"/>
        <v>0</v>
      </c>
      <c r="G126" s="14">
        <f t="shared" si="51"/>
        <v>0</v>
      </c>
      <c r="H126" s="1"/>
      <c r="I126" s="1"/>
      <c r="J126" s="11">
        <f t="shared" si="52"/>
        <v>0</v>
      </c>
      <c r="K126" s="14">
        <f t="shared" si="53"/>
        <v>0</v>
      </c>
      <c r="L126" s="11"/>
      <c r="M126" s="11">
        <v>0.99904099999999996</v>
      </c>
      <c r="N126" s="3"/>
      <c r="O126" s="3"/>
      <c r="P126" s="14">
        <f t="shared" si="54"/>
        <v>0</v>
      </c>
      <c r="Q126" s="14">
        <f t="shared" si="55"/>
        <v>0</v>
      </c>
      <c r="R126" s="1"/>
      <c r="S126" s="1"/>
      <c r="T126" s="11">
        <f t="shared" si="56"/>
        <v>0</v>
      </c>
      <c r="U126" s="14">
        <f t="shared" si="57"/>
        <v>0</v>
      </c>
      <c r="V126" s="14"/>
      <c r="W126" s="11">
        <v>0.99904099999999996</v>
      </c>
      <c r="X126" s="3"/>
      <c r="Y126" s="3"/>
      <c r="Z126" s="14">
        <f t="shared" si="58"/>
        <v>0</v>
      </c>
      <c r="AA126" s="14">
        <f t="shared" si="59"/>
        <v>0</v>
      </c>
      <c r="AB126" s="1"/>
      <c r="AC126" s="1"/>
      <c r="AD126" s="11">
        <f t="shared" si="60"/>
        <v>0</v>
      </c>
      <c r="AE126" s="14">
        <f t="shared" si="61"/>
        <v>0</v>
      </c>
      <c r="AF126" s="11"/>
      <c r="AG126" s="11">
        <v>0.99904099999999996</v>
      </c>
      <c r="AH126" s="3"/>
      <c r="AI126" s="3"/>
      <c r="AJ126" s="14">
        <f t="shared" si="62"/>
        <v>0</v>
      </c>
      <c r="AK126" s="14">
        <f t="shared" si="63"/>
        <v>0</v>
      </c>
      <c r="AL126" s="57"/>
      <c r="AM126" s="57"/>
      <c r="AN126" s="11">
        <f t="shared" si="64"/>
        <v>0</v>
      </c>
      <c r="AO126" s="14">
        <f t="shared" si="65"/>
        <v>0</v>
      </c>
      <c r="AP126" s="11"/>
      <c r="AQ126" s="11">
        <v>0.99904099999999996</v>
      </c>
      <c r="AR126" s="3"/>
      <c r="AS126" s="3"/>
      <c r="AT126" s="14">
        <f t="shared" si="66"/>
        <v>0</v>
      </c>
      <c r="AU126" s="14">
        <f t="shared" si="67"/>
        <v>0</v>
      </c>
      <c r="AV126" s="57"/>
      <c r="AW126" s="57"/>
      <c r="AX126" s="14">
        <f t="shared" si="68"/>
        <v>0</v>
      </c>
      <c r="AY126" s="14">
        <f t="shared" si="69"/>
        <v>0</v>
      </c>
      <c r="BA126" s="11">
        <v>0.99904099999999996</v>
      </c>
      <c r="BB126" s="3"/>
      <c r="BC126" s="3"/>
      <c r="BD126" s="14">
        <f t="shared" si="70"/>
        <v>0</v>
      </c>
      <c r="BE126" s="14">
        <f t="shared" si="71"/>
        <v>0</v>
      </c>
      <c r="BF126" s="57"/>
      <c r="BG126" s="57"/>
      <c r="BH126" s="11">
        <f t="shared" si="72"/>
        <v>0</v>
      </c>
      <c r="BI126" s="14">
        <f t="shared" si="73"/>
        <v>0</v>
      </c>
      <c r="BJ126" s="10"/>
      <c r="BK126" s="11">
        <v>0.99904099999999996</v>
      </c>
      <c r="BL126" s="3"/>
      <c r="BM126" s="3"/>
      <c r="BN126" s="14">
        <f t="shared" si="74"/>
        <v>0</v>
      </c>
      <c r="BO126" s="14">
        <f t="shared" si="75"/>
        <v>0</v>
      </c>
      <c r="BP126" s="57"/>
      <c r="BQ126" s="57"/>
      <c r="BR126" s="11">
        <f t="shared" si="76"/>
        <v>0</v>
      </c>
      <c r="BS126" s="14">
        <f t="shared" si="77"/>
        <v>0</v>
      </c>
      <c r="BT126" s="11"/>
      <c r="BU126" s="11">
        <v>0.99904099999999996</v>
      </c>
      <c r="BV126" s="3"/>
      <c r="BW126" s="3"/>
      <c r="BX126" s="14">
        <f t="shared" si="78"/>
        <v>0</v>
      </c>
      <c r="BY126" s="14">
        <f t="shared" si="79"/>
        <v>0</v>
      </c>
      <c r="BZ126" s="57"/>
      <c r="CA126" s="57"/>
      <c r="CB126" s="11">
        <f t="shared" si="80"/>
        <v>0</v>
      </c>
      <c r="CC126" s="14">
        <f t="shared" si="81"/>
        <v>0</v>
      </c>
      <c r="CE126" s="11">
        <v>0.99904099999999996</v>
      </c>
      <c r="CF126" s="3"/>
      <c r="CG126" s="3"/>
      <c r="CH126" s="14">
        <f t="shared" si="82"/>
        <v>0</v>
      </c>
      <c r="CI126" s="14">
        <f t="shared" si="83"/>
        <v>0</v>
      </c>
      <c r="CJ126" s="57"/>
      <c r="CK126" s="57"/>
      <c r="CL126" s="11">
        <f t="shared" si="84"/>
        <v>0</v>
      </c>
      <c r="CM126" s="14">
        <f t="shared" si="85"/>
        <v>0</v>
      </c>
      <c r="CO126" s="11">
        <v>0.99904099999999996</v>
      </c>
      <c r="CP126" s="3"/>
      <c r="CQ126" s="3"/>
      <c r="CR126" s="14">
        <f t="shared" si="86"/>
        <v>0</v>
      </c>
      <c r="CS126" s="14">
        <f t="shared" si="87"/>
        <v>0</v>
      </c>
      <c r="CT126" s="57"/>
      <c r="CU126" s="57"/>
      <c r="CV126" s="11">
        <f t="shared" si="88"/>
        <v>0</v>
      </c>
      <c r="CW126" s="14">
        <f t="shared" si="89"/>
        <v>0</v>
      </c>
      <c r="CX126" s="11"/>
      <c r="CY126" s="11">
        <v>0.99904099999999996</v>
      </c>
      <c r="CZ126" s="3"/>
      <c r="DA126" s="3"/>
      <c r="DB126" s="14">
        <f t="shared" si="90"/>
        <v>0</v>
      </c>
      <c r="DC126" s="14">
        <f t="shared" si="91"/>
        <v>0</v>
      </c>
      <c r="DD126" s="57"/>
      <c r="DE126" s="57"/>
      <c r="DF126" s="11">
        <f t="shared" si="92"/>
        <v>0</v>
      </c>
      <c r="DG126" s="14">
        <f t="shared" si="93"/>
        <v>0</v>
      </c>
      <c r="DI126" s="11">
        <v>0.99904099999999996</v>
      </c>
      <c r="DJ126" s="3"/>
      <c r="DK126" s="3"/>
      <c r="DL126" s="14">
        <f t="shared" si="94"/>
        <v>0</v>
      </c>
      <c r="DM126" s="14">
        <f t="shared" si="95"/>
        <v>0</v>
      </c>
      <c r="DN126" s="57"/>
      <c r="DO126" s="57"/>
      <c r="DP126" s="11">
        <f t="shared" si="96"/>
        <v>0</v>
      </c>
      <c r="DQ126" s="14">
        <f t="shared" si="97"/>
        <v>0</v>
      </c>
      <c r="DR126" s="10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</row>
    <row r="127" spans="1:162" ht="16.5" customHeight="1">
      <c r="A127" s="11">
        <f t="shared" si="49"/>
        <v>1</v>
      </c>
      <c r="B127" s="11"/>
      <c r="C127" s="11">
        <v>0.88376690000000002</v>
      </c>
      <c r="D127" s="3"/>
      <c r="E127" s="3"/>
      <c r="F127" s="14">
        <f t="shared" si="50"/>
        <v>0</v>
      </c>
      <c r="G127" s="14">
        <f t="shared" si="51"/>
        <v>0</v>
      </c>
      <c r="H127" s="1"/>
      <c r="I127" s="1"/>
      <c r="J127" s="11">
        <f t="shared" si="52"/>
        <v>0</v>
      </c>
      <c r="K127" s="14">
        <f t="shared" si="53"/>
        <v>0</v>
      </c>
      <c r="L127" s="11"/>
      <c r="M127" s="11">
        <v>0.88376690000000002</v>
      </c>
      <c r="N127" s="3"/>
      <c r="O127" s="3"/>
      <c r="P127" s="14">
        <f t="shared" si="54"/>
        <v>0</v>
      </c>
      <c r="Q127" s="14">
        <f t="shared" si="55"/>
        <v>0</v>
      </c>
      <c r="R127" s="1"/>
      <c r="S127" s="1"/>
      <c r="T127" s="11">
        <f t="shared" si="56"/>
        <v>0</v>
      </c>
      <c r="U127" s="14">
        <f t="shared" si="57"/>
        <v>0</v>
      </c>
      <c r="V127" s="14"/>
      <c r="W127" s="11">
        <v>0.88376690000000002</v>
      </c>
      <c r="X127" s="3"/>
      <c r="Y127" s="3"/>
      <c r="Z127" s="14">
        <f t="shared" si="58"/>
        <v>0</v>
      </c>
      <c r="AA127" s="14">
        <f t="shared" si="59"/>
        <v>0</v>
      </c>
      <c r="AB127" s="1"/>
      <c r="AC127" s="1"/>
      <c r="AD127" s="11">
        <f t="shared" si="60"/>
        <v>0</v>
      </c>
      <c r="AE127" s="14">
        <f t="shared" si="61"/>
        <v>0</v>
      </c>
      <c r="AF127" s="11"/>
      <c r="AG127" s="11">
        <v>0.88376690000000002</v>
      </c>
      <c r="AH127" s="3"/>
      <c r="AI127" s="3"/>
      <c r="AJ127" s="14">
        <f t="shared" si="62"/>
        <v>0</v>
      </c>
      <c r="AK127" s="14">
        <f t="shared" si="63"/>
        <v>0</v>
      </c>
      <c r="AL127" s="57"/>
      <c r="AM127" s="57"/>
      <c r="AN127" s="11">
        <f t="shared" si="64"/>
        <v>0</v>
      </c>
      <c r="AO127" s="14">
        <f t="shared" si="65"/>
        <v>0</v>
      </c>
      <c r="AP127" s="11"/>
      <c r="AQ127" s="11">
        <v>0.88376690000000002</v>
      </c>
      <c r="AR127" s="3"/>
      <c r="AS127" s="3"/>
      <c r="AT127" s="14">
        <f t="shared" si="66"/>
        <v>0</v>
      </c>
      <c r="AU127" s="14">
        <f t="shared" si="67"/>
        <v>0</v>
      </c>
      <c r="AV127" s="57"/>
      <c r="AW127" s="57"/>
      <c r="AX127" s="14">
        <f t="shared" si="68"/>
        <v>0</v>
      </c>
      <c r="AY127" s="14">
        <f t="shared" si="69"/>
        <v>0</v>
      </c>
      <c r="BA127" s="11">
        <v>0.88376690000000002</v>
      </c>
      <c r="BB127" s="3"/>
      <c r="BC127" s="3"/>
      <c r="BD127" s="14">
        <f t="shared" si="70"/>
        <v>0</v>
      </c>
      <c r="BE127" s="14">
        <f t="shared" si="71"/>
        <v>0</v>
      </c>
      <c r="BF127" s="57"/>
      <c r="BG127" s="57"/>
      <c r="BH127" s="11">
        <f t="shared" si="72"/>
        <v>0</v>
      </c>
      <c r="BI127" s="14">
        <f t="shared" si="73"/>
        <v>0</v>
      </c>
      <c r="BJ127" s="10"/>
      <c r="BK127" s="11">
        <v>0.88376690000000002</v>
      </c>
      <c r="BL127" s="3"/>
      <c r="BM127" s="3"/>
      <c r="BN127" s="14">
        <f t="shared" si="74"/>
        <v>0</v>
      </c>
      <c r="BO127" s="14">
        <f t="shared" si="75"/>
        <v>0</v>
      </c>
      <c r="BP127" s="57"/>
      <c r="BQ127" s="57"/>
      <c r="BR127" s="11">
        <f t="shared" si="76"/>
        <v>0</v>
      </c>
      <c r="BS127" s="14">
        <f t="shared" si="77"/>
        <v>0</v>
      </c>
      <c r="BT127" s="11"/>
      <c r="BU127" s="11">
        <v>0.88376690000000002</v>
      </c>
      <c r="BV127" s="3"/>
      <c r="BW127" s="3"/>
      <c r="BX127" s="14">
        <f t="shared" si="78"/>
        <v>0</v>
      </c>
      <c r="BY127" s="14">
        <f t="shared" si="79"/>
        <v>0</v>
      </c>
      <c r="BZ127" s="57"/>
      <c r="CA127" s="57"/>
      <c r="CB127" s="11">
        <f t="shared" si="80"/>
        <v>0</v>
      </c>
      <c r="CC127" s="14">
        <f t="shared" si="81"/>
        <v>0</v>
      </c>
      <c r="CE127" s="11">
        <v>0.88376690000000002</v>
      </c>
      <c r="CF127" s="3"/>
      <c r="CG127" s="3"/>
      <c r="CH127" s="14">
        <f t="shared" si="82"/>
        <v>0</v>
      </c>
      <c r="CI127" s="14">
        <f t="shared" si="83"/>
        <v>0</v>
      </c>
      <c r="CJ127" s="57"/>
      <c r="CK127" s="57"/>
      <c r="CL127" s="11">
        <f t="shared" si="84"/>
        <v>0</v>
      </c>
      <c r="CM127" s="14">
        <f t="shared" si="85"/>
        <v>0</v>
      </c>
      <c r="CO127" s="11">
        <v>0.88376690000000002</v>
      </c>
      <c r="CP127" s="3"/>
      <c r="CQ127" s="3"/>
      <c r="CR127" s="14">
        <f t="shared" si="86"/>
        <v>0</v>
      </c>
      <c r="CS127" s="14">
        <f t="shared" si="87"/>
        <v>0</v>
      </c>
      <c r="CT127" s="57"/>
      <c r="CU127" s="57"/>
      <c r="CV127" s="11">
        <f t="shared" si="88"/>
        <v>0</v>
      </c>
      <c r="CW127" s="14">
        <f t="shared" si="89"/>
        <v>0</v>
      </c>
      <c r="CX127" s="11"/>
      <c r="CY127" s="11">
        <v>0.88376690000000002</v>
      </c>
      <c r="CZ127" s="3"/>
      <c r="DA127" s="3"/>
      <c r="DB127" s="14">
        <f t="shared" si="90"/>
        <v>0</v>
      </c>
      <c r="DC127" s="14">
        <f t="shared" si="91"/>
        <v>0</v>
      </c>
      <c r="DD127" s="57"/>
      <c r="DE127" s="57"/>
      <c r="DF127" s="11">
        <f t="shared" si="92"/>
        <v>0</v>
      </c>
      <c r="DG127" s="14">
        <f t="shared" si="93"/>
        <v>0</v>
      </c>
      <c r="DI127" s="11">
        <v>0.88376690000000002</v>
      </c>
      <c r="DJ127" s="3"/>
      <c r="DK127" s="3"/>
      <c r="DL127" s="14">
        <f t="shared" si="94"/>
        <v>0</v>
      </c>
      <c r="DM127" s="14">
        <f t="shared" si="95"/>
        <v>0</v>
      </c>
      <c r="DN127" s="57"/>
      <c r="DO127" s="57"/>
      <c r="DP127" s="11">
        <f t="shared" si="96"/>
        <v>0</v>
      </c>
      <c r="DQ127" s="14">
        <f t="shared" si="97"/>
        <v>0</v>
      </c>
      <c r="DR127" s="10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</row>
    <row r="128" spans="1:162">
      <c r="A128" s="11">
        <f t="shared" si="49"/>
        <v>0</v>
      </c>
      <c r="B128" s="11"/>
      <c r="C128" s="11">
        <v>0.79234280000000001</v>
      </c>
      <c r="D128" s="3"/>
      <c r="E128" s="3"/>
      <c r="F128" s="14">
        <f t="shared" si="50"/>
        <v>0</v>
      </c>
      <c r="G128" s="14">
        <f t="shared" si="51"/>
        <v>0</v>
      </c>
      <c r="H128" s="1"/>
      <c r="I128" s="1"/>
      <c r="J128" s="11">
        <f t="shared" si="52"/>
        <v>0</v>
      </c>
      <c r="K128" s="14">
        <f t="shared" si="53"/>
        <v>0</v>
      </c>
      <c r="L128" s="11"/>
      <c r="M128" s="11">
        <v>0.79234280000000001</v>
      </c>
      <c r="N128" s="3"/>
      <c r="O128" s="3"/>
      <c r="P128" s="14">
        <f t="shared" si="54"/>
        <v>0</v>
      </c>
      <c r="Q128" s="14">
        <f t="shared" si="55"/>
        <v>0</v>
      </c>
      <c r="R128" s="1"/>
      <c r="S128" s="1"/>
      <c r="T128" s="11">
        <f t="shared" si="56"/>
        <v>0</v>
      </c>
      <c r="U128" s="14">
        <f t="shared" si="57"/>
        <v>0</v>
      </c>
      <c r="V128" s="14"/>
      <c r="W128" s="11">
        <v>0.79234280000000001</v>
      </c>
      <c r="X128" s="3"/>
      <c r="Y128" s="3"/>
      <c r="Z128" s="14">
        <f t="shared" si="58"/>
        <v>0</v>
      </c>
      <c r="AA128" s="14">
        <f t="shared" si="59"/>
        <v>0</v>
      </c>
      <c r="AB128" s="1"/>
      <c r="AC128" s="1"/>
      <c r="AD128" s="11">
        <f t="shared" si="60"/>
        <v>0</v>
      </c>
      <c r="AE128" s="14">
        <f t="shared" si="61"/>
        <v>0</v>
      </c>
      <c r="AF128" s="11"/>
      <c r="AG128" s="11">
        <v>0.79234280000000001</v>
      </c>
      <c r="AH128" s="3"/>
      <c r="AI128" s="3"/>
      <c r="AJ128" s="14">
        <f t="shared" si="62"/>
        <v>0</v>
      </c>
      <c r="AK128" s="14">
        <f t="shared" si="63"/>
        <v>0</v>
      </c>
      <c r="AL128" s="57"/>
      <c r="AM128" s="57"/>
      <c r="AN128" s="11">
        <f t="shared" si="64"/>
        <v>0</v>
      </c>
      <c r="AO128" s="14">
        <f t="shared" si="65"/>
        <v>0</v>
      </c>
      <c r="AP128" s="11"/>
      <c r="AQ128" s="11">
        <v>0.79234280000000001</v>
      </c>
      <c r="AR128" s="3"/>
      <c r="AS128" s="3"/>
      <c r="AT128" s="14">
        <f t="shared" si="66"/>
        <v>0</v>
      </c>
      <c r="AU128" s="14">
        <f t="shared" si="67"/>
        <v>0</v>
      </c>
      <c r="AV128" s="57"/>
      <c r="AW128" s="57"/>
      <c r="AX128" s="14">
        <f t="shared" si="68"/>
        <v>0</v>
      </c>
      <c r="AY128" s="14">
        <f t="shared" si="69"/>
        <v>0</v>
      </c>
      <c r="BA128" s="11">
        <v>0.79234280000000001</v>
      </c>
      <c r="BB128" s="3"/>
      <c r="BC128" s="3"/>
      <c r="BD128" s="14">
        <f t="shared" si="70"/>
        <v>0</v>
      </c>
      <c r="BE128" s="14">
        <f t="shared" si="71"/>
        <v>0</v>
      </c>
      <c r="BF128" s="57"/>
      <c r="BG128" s="57"/>
      <c r="BH128" s="11">
        <f t="shared" si="72"/>
        <v>0</v>
      </c>
      <c r="BI128" s="14">
        <f t="shared" si="73"/>
        <v>0</v>
      </c>
      <c r="BJ128" s="10"/>
      <c r="BK128" s="11">
        <v>0.79234280000000001</v>
      </c>
      <c r="BL128" s="3"/>
      <c r="BM128" s="3"/>
      <c r="BN128" s="14">
        <f t="shared" si="74"/>
        <v>0</v>
      </c>
      <c r="BO128" s="14">
        <f t="shared" si="75"/>
        <v>0</v>
      </c>
      <c r="BP128" s="57"/>
      <c r="BQ128" s="57"/>
      <c r="BR128" s="11">
        <f t="shared" si="76"/>
        <v>0</v>
      </c>
      <c r="BS128" s="14">
        <f t="shared" si="77"/>
        <v>0</v>
      </c>
      <c r="BT128" s="11"/>
      <c r="BU128" s="11">
        <v>0.79234280000000001</v>
      </c>
      <c r="BV128" s="3"/>
      <c r="BW128" s="3"/>
      <c r="BX128" s="14">
        <f t="shared" si="78"/>
        <v>0</v>
      </c>
      <c r="BY128" s="14">
        <f t="shared" si="79"/>
        <v>0</v>
      </c>
      <c r="BZ128" s="57"/>
      <c r="CA128" s="57"/>
      <c r="CB128" s="11">
        <f t="shared" si="80"/>
        <v>0</v>
      </c>
      <c r="CC128" s="14">
        <f t="shared" si="81"/>
        <v>0</v>
      </c>
      <c r="CE128" s="11">
        <v>0.79234280000000001</v>
      </c>
      <c r="CF128" s="3"/>
      <c r="CG128" s="3"/>
      <c r="CH128" s="14">
        <f t="shared" si="82"/>
        <v>0</v>
      </c>
      <c r="CI128" s="14">
        <f t="shared" si="83"/>
        <v>0</v>
      </c>
      <c r="CJ128" s="57"/>
      <c r="CK128" s="57"/>
      <c r="CL128" s="11">
        <f t="shared" si="84"/>
        <v>0</v>
      </c>
      <c r="CM128" s="14">
        <f t="shared" si="85"/>
        <v>0</v>
      </c>
      <c r="CO128" s="11">
        <v>0.79234280000000001</v>
      </c>
      <c r="CP128" s="3"/>
      <c r="CQ128" s="3"/>
      <c r="CR128" s="14">
        <f t="shared" si="86"/>
        <v>0</v>
      </c>
      <c r="CS128" s="14">
        <f t="shared" si="87"/>
        <v>0</v>
      </c>
      <c r="CT128" s="57"/>
      <c r="CU128" s="57"/>
      <c r="CV128" s="11">
        <f t="shared" si="88"/>
        <v>0</v>
      </c>
      <c r="CW128" s="14">
        <f t="shared" si="89"/>
        <v>0</v>
      </c>
      <c r="CX128" s="11"/>
      <c r="CY128" s="11">
        <v>0.79234280000000001</v>
      </c>
      <c r="CZ128" s="3"/>
      <c r="DA128" s="3"/>
      <c r="DB128" s="14">
        <f t="shared" si="90"/>
        <v>0</v>
      </c>
      <c r="DC128" s="14">
        <f t="shared" si="91"/>
        <v>0</v>
      </c>
      <c r="DD128" s="57"/>
      <c r="DE128" s="57"/>
      <c r="DF128" s="11">
        <f t="shared" si="92"/>
        <v>0</v>
      </c>
      <c r="DG128" s="14">
        <f t="shared" si="93"/>
        <v>0</v>
      </c>
      <c r="DI128" s="11">
        <v>0.79234280000000001</v>
      </c>
      <c r="DJ128" s="3"/>
      <c r="DK128" s="3"/>
      <c r="DL128" s="14">
        <f t="shared" si="94"/>
        <v>0</v>
      </c>
      <c r="DM128" s="14">
        <f t="shared" si="95"/>
        <v>0</v>
      </c>
      <c r="DN128" s="57"/>
      <c r="DO128" s="57"/>
      <c r="DP128" s="11">
        <f t="shared" si="96"/>
        <v>0</v>
      </c>
      <c r="DQ128" s="14">
        <f t="shared" si="97"/>
        <v>0</v>
      </c>
      <c r="DR128" s="10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</row>
    <row r="129" spans="1:162" ht="16.5" customHeight="1">
      <c r="A129" s="11">
        <f t="shared" si="49"/>
        <v>1</v>
      </c>
      <c r="B129" s="11"/>
      <c r="C129" s="11">
        <v>0.71022730000000001</v>
      </c>
      <c r="D129" s="3"/>
      <c r="E129" s="3"/>
      <c r="F129" s="14">
        <f t="shared" si="50"/>
        <v>0</v>
      </c>
      <c r="G129" s="14">
        <f t="shared" si="51"/>
        <v>0</v>
      </c>
      <c r="H129" s="1"/>
      <c r="I129" s="1"/>
      <c r="J129" s="11">
        <f t="shared" si="52"/>
        <v>0</v>
      </c>
      <c r="K129" s="14">
        <f t="shared" si="53"/>
        <v>0</v>
      </c>
      <c r="L129" s="11"/>
      <c r="M129" s="11">
        <v>0.71022730000000001</v>
      </c>
      <c r="N129" s="3"/>
      <c r="O129" s="3"/>
      <c r="P129" s="14">
        <f t="shared" si="54"/>
        <v>0</v>
      </c>
      <c r="Q129" s="14">
        <f t="shared" si="55"/>
        <v>0</v>
      </c>
      <c r="R129" s="1"/>
      <c r="S129" s="1"/>
      <c r="T129" s="11">
        <f t="shared" si="56"/>
        <v>0</v>
      </c>
      <c r="U129" s="14">
        <f t="shared" si="57"/>
        <v>0</v>
      </c>
      <c r="V129" s="14"/>
      <c r="W129" s="11">
        <v>0.71022730000000001</v>
      </c>
      <c r="X129" s="3"/>
      <c r="Y129" s="3"/>
      <c r="Z129" s="14">
        <f t="shared" si="58"/>
        <v>0</v>
      </c>
      <c r="AA129" s="14">
        <f t="shared" si="59"/>
        <v>0</v>
      </c>
      <c r="AB129" s="1"/>
      <c r="AC129" s="1"/>
      <c r="AD129" s="11">
        <f t="shared" si="60"/>
        <v>0</v>
      </c>
      <c r="AE129" s="14">
        <f t="shared" si="61"/>
        <v>0</v>
      </c>
      <c r="AF129" s="11"/>
      <c r="AG129" s="11">
        <v>0.71022730000000001</v>
      </c>
      <c r="AH129" s="3"/>
      <c r="AI129" s="3"/>
      <c r="AJ129" s="14">
        <f t="shared" si="62"/>
        <v>0</v>
      </c>
      <c r="AK129" s="14">
        <f t="shared" si="63"/>
        <v>0</v>
      </c>
      <c r="AL129" s="57"/>
      <c r="AM129" s="57"/>
      <c r="AN129" s="11">
        <f t="shared" si="64"/>
        <v>0</v>
      </c>
      <c r="AO129" s="14">
        <f t="shared" si="65"/>
        <v>0</v>
      </c>
      <c r="AP129" s="11"/>
      <c r="AQ129" s="11">
        <v>0.71022730000000001</v>
      </c>
      <c r="AR129" s="3"/>
      <c r="AS129" s="3"/>
      <c r="AT129" s="14">
        <f t="shared" si="66"/>
        <v>0</v>
      </c>
      <c r="AU129" s="14">
        <f t="shared" si="67"/>
        <v>0</v>
      </c>
      <c r="AV129" s="57"/>
      <c r="AW129" s="57"/>
      <c r="AX129" s="14">
        <f t="shared" si="68"/>
        <v>0</v>
      </c>
      <c r="AY129" s="14">
        <f t="shared" si="69"/>
        <v>0</v>
      </c>
      <c r="BA129" s="11">
        <v>0.71022730000000001</v>
      </c>
      <c r="BB129" s="3"/>
      <c r="BC129" s="3"/>
      <c r="BD129" s="14">
        <f t="shared" si="70"/>
        <v>0</v>
      </c>
      <c r="BE129" s="14">
        <f t="shared" si="71"/>
        <v>0</v>
      </c>
      <c r="BF129" s="57"/>
      <c r="BG129" s="57"/>
      <c r="BH129" s="11">
        <f t="shared" si="72"/>
        <v>0</v>
      </c>
      <c r="BI129" s="14">
        <f t="shared" si="73"/>
        <v>0</v>
      </c>
      <c r="BJ129" s="10"/>
      <c r="BK129" s="11">
        <v>0.71022730000000001</v>
      </c>
      <c r="BL129" s="3"/>
      <c r="BM129" s="3"/>
      <c r="BN129" s="14">
        <f t="shared" si="74"/>
        <v>0</v>
      </c>
      <c r="BO129" s="14">
        <f t="shared" si="75"/>
        <v>0</v>
      </c>
      <c r="BP129" s="57"/>
      <c r="BQ129" s="57"/>
      <c r="BR129" s="11">
        <f t="shared" si="76"/>
        <v>0</v>
      </c>
      <c r="BS129" s="14">
        <f t="shared" si="77"/>
        <v>0</v>
      </c>
      <c r="BT129" s="11"/>
      <c r="BU129" s="11">
        <v>0.71022730000000001</v>
      </c>
      <c r="BV129" s="3"/>
      <c r="BW129" s="3"/>
      <c r="BX129" s="14">
        <f t="shared" si="78"/>
        <v>0</v>
      </c>
      <c r="BY129" s="14">
        <f t="shared" si="79"/>
        <v>0</v>
      </c>
      <c r="BZ129" s="57"/>
      <c r="CA129" s="57"/>
      <c r="CB129" s="11">
        <f t="shared" si="80"/>
        <v>0</v>
      </c>
      <c r="CC129" s="14">
        <f t="shared" si="81"/>
        <v>0</v>
      </c>
      <c r="CE129" s="11">
        <v>0.71022730000000001</v>
      </c>
      <c r="CF129" s="3"/>
      <c r="CG129" s="3"/>
      <c r="CH129" s="14">
        <f t="shared" si="82"/>
        <v>0</v>
      </c>
      <c r="CI129" s="14">
        <f t="shared" si="83"/>
        <v>0</v>
      </c>
      <c r="CJ129" s="57"/>
      <c r="CK129" s="57"/>
      <c r="CL129" s="11">
        <f t="shared" si="84"/>
        <v>0</v>
      </c>
      <c r="CM129" s="14">
        <f t="shared" si="85"/>
        <v>0</v>
      </c>
      <c r="CO129" s="11">
        <v>0.71022730000000001</v>
      </c>
      <c r="CP129" s="3"/>
      <c r="CQ129" s="3"/>
      <c r="CR129" s="14">
        <f t="shared" si="86"/>
        <v>0</v>
      </c>
      <c r="CS129" s="14">
        <f t="shared" si="87"/>
        <v>0</v>
      </c>
      <c r="CT129" s="57"/>
      <c r="CU129" s="57"/>
      <c r="CV129" s="11">
        <f t="shared" si="88"/>
        <v>0</v>
      </c>
      <c r="CW129" s="14">
        <f t="shared" si="89"/>
        <v>0</v>
      </c>
      <c r="CX129" s="11"/>
      <c r="CY129" s="11">
        <v>0.71022730000000001</v>
      </c>
      <c r="CZ129" s="3"/>
      <c r="DA129" s="3"/>
      <c r="DB129" s="14">
        <f t="shared" si="90"/>
        <v>0</v>
      </c>
      <c r="DC129" s="14">
        <f t="shared" si="91"/>
        <v>0</v>
      </c>
      <c r="DD129" s="57"/>
      <c r="DE129" s="57"/>
      <c r="DF129" s="11">
        <f t="shared" si="92"/>
        <v>0</v>
      </c>
      <c r="DG129" s="14">
        <f t="shared" si="93"/>
        <v>0</v>
      </c>
      <c r="DI129" s="11">
        <v>0.71022730000000001</v>
      </c>
      <c r="DJ129" s="3"/>
      <c r="DK129" s="3"/>
      <c r="DL129" s="14">
        <f t="shared" si="94"/>
        <v>0</v>
      </c>
      <c r="DM129" s="14">
        <f t="shared" si="95"/>
        <v>0</v>
      </c>
      <c r="DN129" s="57"/>
      <c r="DO129" s="57"/>
      <c r="DP129" s="11">
        <f t="shared" si="96"/>
        <v>0</v>
      </c>
      <c r="DQ129" s="14">
        <f t="shared" si="97"/>
        <v>0</v>
      </c>
      <c r="DR129" s="10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</row>
    <row r="130" spans="1:162">
      <c r="A130" s="11">
        <f t="shared" si="49"/>
        <v>0</v>
      </c>
      <c r="B130" s="11"/>
      <c r="C130" s="11">
        <v>0.63344599999999995</v>
      </c>
      <c r="D130" s="3"/>
      <c r="E130" s="3"/>
      <c r="F130" s="14">
        <f t="shared" si="50"/>
        <v>0</v>
      </c>
      <c r="G130" s="14">
        <f t="shared" si="51"/>
        <v>0</v>
      </c>
      <c r="H130" s="1"/>
      <c r="I130" s="1"/>
      <c r="J130" s="11">
        <f t="shared" si="52"/>
        <v>0</v>
      </c>
      <c r="K130" s="14">
        <f t="shared" si="53"/>
        <v>0</v>
      </c>
      <c r="L130" s="11"/>
      <c r="M130" s="11">
        <v>0.63344599999999995</v>
      </c>
      <c r="N130" s="3"/>
      <c r="O130" s="3"/>
      <c r="P130" s="14">
        <f t="shared" si="54"/>
        <v>0</v>
      </c>
      <c r="Q130" s="14">
        <f t="shared" si="55"/>
        <v>0</v>
      </c>
      <c r="R130" s="1"/>
      <c r="S130" s="1"/>
      <c r="T130" s="11">
        <f t="shared" si="56"/>
        <v>0</v>
      </c>
      <c r="U130" s="14">
        <f t="shared" si="57"/>
        <v>0</v>
      </c>
      <c r="V130" s="14"/>
      <c r="W130" s="11">
        <v>0.63344599999999995</v>
      </c>
      <c r="X130" s="3"/>
      <c r="Y130" s="3"/>
      <c r="Z130" s="14">
        <f t="shared" si="58"/>
        <v>0</v>
      </c>
      <c r="AA130" s="14">
        <f t="shared" si="59"/>
        <v>0</v>
      </c>
      <c r="AB130" s="1"/>
      <c r="AC130" s="1"/>
      <c r="AD130" s="11">
        <f t="shared" si="60"/>
        <v>0</v>
      </c>
      <c r="AE130" s="14">
        <f t="shared" si="61"/>
        <v>0</v>
      </c>
      <c r="AF130" s="11"/>
      <c r="AG130" s="11">
        <v>0.63344599999999995</v>
      </c>
      <c r="AH130" s="3"/>
      <c r="AI130" s="3"/>
      <c r="AJ130" s="14">
        <f t="shared" si="62"/>
        <v>0</v>
      </c>
      <c r="AK130" s="14">
        <f t="shared" si="63"/>
        <v>0</v>
      </c>
      <c r="AL130" s="57"/>
      <c r="AM130" s="57"/>
      <c r="AN130" s="11">
        <f t="shared" si="64"/>
        <v>0</v>
      </c>
      <c r="AO130" s="14">
        <f t="shared" si="65"/>
        <v>0</v>
      </c>
      <c r="AP130" s="11"/>
      <c r="AQ130" s="11">
        <v>0.63344599999999995</v>
      </c>
      <c r="AR130" s="3"/>
      <c r="AS130" s="3"/>
      <c r="AT130" s="14">
        <f t="shared" si="66"/>
        <v>0</v>
      </c>
      <c r="AU130" s="14">
        <f t="shared" si="67"/>
        <v>0</v>
      </c>
      <c r="AV130" s="57"/>
      <c r="AW130" s="57"/>
      <c r="AX130" s="14">
        <f t="shared" si="68"/>
        <v>0</v>
      </c>
      <c r="AY130" s="14">
        <f t="shared" si="69"/>
        <v>0</v>
      </c>
      <c r="BA130" s="11">
        <v>0.63344599999999995</v>
      </c>
      <c r="BB130" s="3"/>
      <c r="BC130" s="3"/>
      <c r="BD130" s="14">
        <f t="shared" si="70"/>
        <v>0</v>
      </c>
      <c r="BE130" s="14">
        <f t="shared" si="71"/>
        <v>0</v>
      </c>
      <c r="BF130" s="57"/>
      <c r="BG130" s="57"/>
      <c r="BH130" s="11">
        <f t="shared" si="72"/>
        <v>0</v>
      </c>
      <c r="BI130" s="14">
        <f t="shared" si="73"/>
        <v>0</v>
      </c>
      <c r="BJ130" s="10"/>
      <c r="BK130" s="11">
        <v>0.63344599999999995</v>
      </c>
      <c r="BL130" s="3"/>
      <c r="BM130" s="3"/>
      <c r="BN130" s="14">
        <f t="shared" si="74"/>
        <v>0</v>
      </c>
      <c r="BO130" s="14">
        <f t="shared" si="75"/>
        <v>0</v>
      </c>
      <c r="BP130" s="57"/>
      <c r="BQ130" s="57"/>
      <c r="BR130" s="11">
        <f t="shared" si="76"/>
        <v>0</v>
      </c>
      <c r="BS130" s="14">
        <f t="shared" si="77"/>
        <v>0</v>
      </c>
      <c r="BT130" s="11"/>
      <c r="BU130" s="11">
        <v>0.63344599999999995</v>
      </c>
      <c r="BV130" s="3"/>
      <c r="BW130" s="3"/>
      <c r="BX130" s="14">
        <f t="shared" si="78"/>
        <v>0</v>
      </c>
      <c r="BY130" s="14">
        <f t="shared" si="79"/>
        <v>0</v>
      </c>
      <c r="BZ130" s="57"/>
      <c r="CA130" s="57"/>
      <c r="CB130" s="11">
        <f t="shared" si="80"/>
        <v>0</v>
      </c>
      <c r="CC130" s="14">
        <f t="shared" si="81"/>
        <v>0</v>
      </c>
      <c r="CE130" s="11">
        <v>0.63344599999999995</v>
      </c>
      <c r="CF130" s="3"/>
      <c r="CG130" s="3"/>
      <c r="CH130" s="14">
        <f t="shared" si="82"/>
        <v>0</v>
      </c>
      <c r="CI130" s="14">
        <f t="shared" si="83"/>
        <v>0</v>
      </c>
      <c r="CJ130" s="57"/>
      <c r="CK130" s="57"/>
      <c r="CL130" s="11">
        <f t="shared" si="84"/>
        <v>0</v>
      </c>
      <c r="CM130" s="14">
        <f t="shared" si="85"/>
        <v>0</v>
      </c>
      <c r="CO130" s="11">
        <v>0.63344599999999995</v>
      </c>
      <c r="CP130" s="3"/>
      <c r="CQ130" s="3"/>
      <c r="CR130" s="14">
        <f t="shared" si="86"/>
        <v>0</v>
      </c>
      <c r="CS130" s="14">
        <f t="shared" si="87"/>
        <v>0</v>
      </c>
      <c r="CT130" s="57"/>
      <c r="CU130" s="57"/>
      <c r="CV130" s="11">
        <f t="shared" si="88"/>
        <v>0</v>
      </c>
      <c r="CW130" s="14">
        <f t="shared" si="89"/>
        <v>0</v>
      </c>
      <c r="CX130" s="11"/>
      <c r="CY130" s="11">
        <v>0.63344599999999995</v>
      </c>
      <c r="CZ130" s="3"/>
      <c r="DA130" s="3"/>
      <c r="DB130" s="14">
        <f t="shared" si="90"/>
        <v>0</v>
      </c>
      <c r="DC130" s="14">
        <f t="shared" si="91"/>
        <v>0</v>
      </c>
      <c r="DD130" s="57"/>
      <c r="DE130" s="57"/>
      <c r="DF130" s="11">
        <f t="shared" si="92"/>
        <v>0</v>
      </c>
      <c r="DG130" s="14">
        <f t="shared" si="93"/>
        <v>0</v>
      </c>
      <c r="DI130" s="11">
        <v>0.63344599999999995</v>
      </c>
      <c r="DJ130" s="3"/>
      <c r="DK130" s="3"/>
      <c r="DL130" s="14">
        <f t="shared" si="94"/>
        <v>0</v>
      </c>
      <c r="DM130" s="14">
        <f t="shared" si="95"/>
        <v>0</v>
      </c>
      <c r="DN130" s="57"/>
      <c r="DO130" s="57"/>
      <c r="DP130" s="11">
        <f t="shared" si="96"/>
        <v>0</v>
      </c>
      <c r="DQ130" s="14">
        <f t="shared" si="97"/>
        <v>0</v>
      </c>
      <c r="DR130" s="10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</row>
    <row r="131" spans="1:162" ht="16.5" customHeight="1">
      <c r="A131" s="11">
        <f t="shared" si="49"/>
        <v>1</v>
      </c>
      <c r="B131" s="11"/>
      <c r="C131" s="11">
        <v>0.56475900000000001</v>
      </c>
      <c r="D131" s="3"/>
      <c r="E131" s="3"/>
      <c r="F131" s="14">
        <f t="shared" si="50"/>
        <v>0</v>
      </c>
      <c r="G131" s="14">
        <f t="shared" si="51"/>
        <v>0</v>
      </c>
      <c r="H131" s="1"/>
      <c r="I131" s="1"/>
      <c r="J131" s="11">
        <f t="shared" si="52"/>
        <v>0</v>
      </c>
      <c r="K131" s="14">
        <f t="shared" si="53"/>
        <v>0</v>
      </c>
      <c r="L131" s="11"/>
      <c r="M131" s="11">
        <v>0.56475900000000001</v>
      </c>
      <c r="N131" s="3"/>
      <c r="O131" s="3"/>
      <c r="P131" s="14">
        <f t="shared" si="54"/>
        <v>0</v>
      </c>
      <c r="Q131" s="14">
        <f t="shared" si="55"/>
        <v>0</v>
      </c>
      <c r="R131" s="1"/>
      <c r="S131" s="1"/>
      <c r="T131" s="11">
        <f t="shared" si="56"/>
        <v>0</v>
      </c>
      <c r="U131" s="14">
        <f t="shared" si="57"/>
        <v>0</v>
      </c>
      <c r="V131" s="14"/>
      <c r="W131" s="11">
        <v>0.56475900000000001</v>
      </c>
      <c r="X131" s="3"/>
      <c r="Y131" s="3"/>
      <c r="Z131" s="14">
        <f t="shared" si="58"/>
        <v>0</v>
      </c>
      <c r="AA131" s="14">
        <f t="shared" si="59"/>
        <v>0</v>
      </c>
      <c r="AB131" s="1"/>
      <c r="AC131" s="1"/>
      <c r="AD131" s="11">
        <f t="shared" si="60"/>
        <v>0</v>
      </c>
      <c r="AE131" s="14">
        <f t="shared" si="61"/>
        <v>0</v>
      </c>
      <c r="AF131" s="11"/>
      <c r="AG131" s="11">
        <v>0.56475900000000001</v>
      </c>
      <c r="AH131" s="3"/>
      <c r="AI131" s="3"/>
      <c r="AJ131" s="14">
        <f t="shared" si="62"/>
        <v>0</v>
      </c>
      <c r="AK131" s="14">
        <f t="shared" si="63"/>
        <v>0</v>
      </c>
      <c r="AL131" s="57"/>
      <c r="AM131" s="57"/>
      <c r="AN131" s="11">
        <f t="shared" si="64"/>
        <v>0</v>
      </c>
      <c r="AO131" s="14">
        <f t="shared" si="65"/>
        <v>0</v>
      </c>
      <c r="AP131" s="11"/>
      <c r="AQ131" s="11">
        <v>0.56475900000000001</v>
      </c>
      <c r="AR131" s="3"/>
      <c r="AS131" s="3"/>
      <c r="AT131" s="14">
        <f t="shared" si="66"/>
        <v>0</v>
      </c>
      <c r="AU131" s="14">
        <f t="shared" si="67"/>
        <v>0</v>
      </c>
      <c r="AV131" s="57"/>
      <c r="AW131" s="57"/>
      <c r="AX131" s="14">
        <f t="shared" si="68"/>
        <v>0</v>
      </c>
      <c r="AY131" s="14">
        <f t="shared" si="69"/>
        <v>0</v>
      </c>
      <c r="BA131" s="11">
        <v>0.56475900000000001</v>
      </c>
      <c r="BB131" s="3"/>
      <c r="BC131" s="3"/>
      <c r="BD131" s="14">
        <f t="shared" si="70"/>
        <v>0</v>
      </c>
      <c r="BE131" s="14">
        <f t="shared" si="71"/>
        <v>0</v>
      </c>
      <c r="BF131" s="57"/>
      <c r="BG131" s="57"/>
      <c r="BH131" s="11">
        <f t="shared" si="72"/>
        <v>0</v>
      </c>
      <c r="BI131" s="14">
        <f t="shared" si="73"/>
        <v>0</v>
      </c>
      <c r="BJ131" s="10"/>
      <c r="BK131" s="11">
        <v>0.56475900000000001</v>
      </c>
      <c r="BL131" s="3"/>
      <c r="BM131" s="3"/>
      <c r="BN131" s="14">
        <f t="shared" si="74"/>
        <v>0</v>
      </c>
      <c r="BO131" s="14">
        <f t="shared" si="75"/>
        <v>0</v>
      </c>
      <c r="BP131" s="57"/>
      <c r="BQ131" s="57"/>
      <c r="BR131" s="11">
        <f t="shared" si="76"/>
        <v>0</v>
      </c>
      <c r="BS131" s="14">
        <f t="shared" si="77"/>
        <v>0</v>
      </c>
      <c r="BT131" s="11"/>
      <c r="BU131" s="11">
        <v>0.56475900000000001</v>
      </c>
      <c r="BV131" s="3"/>
      <c r="BW131" s="3"/>
      <c r="BX131" s="14">
        <f t="shared" si="78"/>
        <v>0</v>
      </c>
      <c r="BY131" s="14">
        <f t="shared" si="79"/>
        <v>0</v>
      </c>
      <c r="BZ131" s="57"/>
      <c r="CA131" s="57"/>
      <c r="CB131" s="11">
        <f t="shared" si="80"/>
        <v>0</v>
      </c>
      <c r="CC131" s="14">
        <f t="shared" si="81"/>
        <v>0</v>
      </c>
      <c r="CE131" s="11">
        <v>0.56475900000000001</v>
      </c>
      <c r="CF131" s="3"/>
      <c r="CG131" s="3"/>
      <c r="CH131" s="14">
        <f t="shared" si="82"/>
        <v>0</v>
      </c>
      <c r="CI131" s="14">
        <f t="shared" si="83"/>
        <v>0</v>
      </c>
      <c r="CJ131" s="57"/>
      <c r="CK131" s="57"/>
      <c r="CL131" s="11">
        <f t="shared" si="84"/>
        <v>0</v>
      </c>
      <c r="CM131" s="14">
        <f t="shared" si="85"/>
        <v>0</v>
      </c>
      <c r="CO131" s="11">
        <v>0.56475900000000001</v>
      </c>
      <c r="CP131" s="3"/>
      <c r="CQ131" s="3"/>
      <c r="CR131" s="14">
        <f t="shared" si="86"/>
        <v>0</v>
      </c>
      <c r="CS131" s="14">
        <f t="shared" si="87"/>
        <v>0</v>
      </c>
      <c r="CT131" s="57"/>
      <c r="CU131" s="57"/>
      <c r="CV131" s="11">
        <f t="shared" si="88"/>
        <v>0</v>
      </c>
      <c r="CW131" s="14">
        <f t="shared" si="89"/>
        <v>0</v>
      </c>
      <c r="CX131" s="11"/>
      <c r="CY131" s="11">
        <v>0.56475900000000001</v>
      </c>
      <c r="CZ131" s="3"/>
      <c r="DA131" s="3"/>
      <c r="DB131" s="14">
        <f t="shared" si="90"/>
        <v>0</v>
      </c>
      <c r="DC131" s="14">
        <f t="shared" si="91"/>
        <v>0</v>
      </c>
      <c r="DD131" s="57"/>
      <c r="DE131" s="57"/>
      <c r="DF131" s="11">
        <f t="shared" si="92"/>
        <v>0</v>
      </c>
      <c r="DG131" s="14">
        <f t="shared" si="93"/>
        <v>0</v>
      </c>
      <c r="DI131" s="11">
        <v>0.56475900000000001</v>
      </c>
      <c r="DJ131" s="3"/>
      <c r="DK131" s="3"/>
      <c r="DL131" s="14">
        <f t="shared" si="94"/>
        <v>0</v>
      </c>
      <c r="DM131" s="14">
        <f t="shared" si="95"/>
        <v>0</v>
      </c>
      <c r="DN131" s="57"/>
      <c r="DO131" s="57"/>
      <c r="DP131" s="11">
        <f t="shared" si="96"/>
        <v>0</v>
      </c>
      <c r="DQ131" s="14">
        <f t="shared" si="97"/>
        <v>0</v>
      </c>
      <c r="DR131" s="10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</row>
    <row r="132" spans="1:162">
      <c r="A132" s="11">
        <f t="shared" si="49"/>
        <v>0</v>
      </c>
      <c r="B132" s="11"/>
      <c r="C132" s="11">
        <v>0.50403229999999999</v>
      </c>
      <c r="D132" s="3"/>
      <c r="E132" s="3"/>
      <c r="F132" s="14">
        <f t="shared" si="50"/>
        <v>0</v>
      </c>
      <c r="G132" s="14">
        <f t="shared" si="51"/>
        <v>0</v>
      </c>
      <c r="H132" s="1"/>
      <c r="I132" s="1"/>
      <c r="J132" s="11">
        <f t="shared" si="52"/>
        <v>0</v>
      </c>
      <c r="K132" s="14">
        <f t="shared" si="53"/>
        <v>0</v>
      </c>
      <c r="L132" s="11"/>
      <c r="M132" s="11">
        <v>0.50403229999999999</v>
      </c>
      <c r="N132" s="3"/>
      <c r="O132" s="3"/>
      <c r="P132" s="14">
        <f t="shared" si="54"/>
        <v>0</v>
      </c>
      <c r="Q132" s="14">
        <f t="shared" si="55"/>
        <v>0</v>
      </c>
      <c r="R132" s="1"/>
      <c r="S132" s="1"/>
      <c r="T132" s="11">
        <f t="shared" si="56"/>
        <v>0</v>
      </c>
      <c r="U132" s="14">
        <f t="shared" si="57"/>
        <v>0</v>
      </c>
      <c r="V132" s="14"/>
      <c r="W132" s="11">
        <v>0.50403229999999999</v>
      </c>
      <c r="X132" s="3"/>
      <c r="Y132" s="3"/>
      <c r="Z132" s="14">
        <f t="shared" si="58"/>
        <v>0</v>
      </c>
      <c r="AA132" s="14">
        <f t="shared" si="59"/>
        <v>0</v>
      </c>
      <c r="AB132" s="1"/>
      <c r="AC132" s="1"/>
      <c r="AD132" s="11">
        <f t="shared" si="60"/>
        <v>0</v>
      </c>
      <c r="AE132" s="14">
        <f t="shared" si="61"/>
        <v>0</v>
      </c>
      <c r="AF132" s="11"/>
      <c r="AG132" s="11">
        <v>0.50403229999999999</v>
      </c>
      <c r="AH132" s="3"/>
      <c r="AI132" s="3"/>
      <c r="AJ132" s="14">
        <f t="shared" si="62"/>
        <v>0</v>
      </c>
      <c r="AK132" s="14">
        <f t="shared" si="63"/>
        <v>0</v>
      </c>
      <c r="AL132" s="57"/>
      <c r="AM132" s="57"/>
      <c r="AN132" s="11">
        <f t="shared" si="64"/>
        <v>0</v>
      </c>
      <c r="AO132" s="14">
        <f t="shared" si="65"/>
        <v>0</v>
      </c>
      <c r="AP132" s="11"/>
      <c r="AQ132" s="11">
        <v>0.50403229999999999</v>
      </c>
      <c r="AR132" s="3"/>
      <c r="AS132" s="3"/>
      <c r="AT132" s="14">
        <f t="shared" si="66"/>
        <v>0</v>
      </c>
      <c r="AU132" s="14">
        <f t="shared" si="67"/>
        <v>0</v>
      </c>
      <c r="AV132" s="57"/>
      <c r="AW132" s="57"/>
      <c r="AX132" s="14">
        <f t="shared" si="68"/>
        <v>0</v>
      </c>
      <c r="AY132" s="14">
        <f t="shared" si="69"/>
        <v>0</v>
      </c>
      <c r="BA132" s="11">
        <v>0.50403229999999999</v>
      </c>
      <c r="BB132" s="3"/>
      <c r="BC132" s="3"/>
      <c r="BD132" s="14">
        <f t="shared" si="70"/>
        <v>0</v>
      </c>
      <c r="BE132" s="14">
        <f t="shared" si="71"/>
        <v>0</v>
      </c>
      <c r="BF132" s="57"/>
      <c r="BG132" s="57"/>
      <c r="BH132" s="11">
        <f t="shared" si="72"/>
        <v>0</v>
      </c>
      <c r="BI132" s="14">
        <f t="shared" si="73"/>
        <v>0</v>
      </c>
      <c r="BJ132" s="10"/>
      <c r="BK132" s="11">
        <v>0.50403229999999999</v>
      </c>
      <c r="BL132" s="3"/>
      <c r="BM132" s="3"/>
      <c r="BN132" s="14">
        <f t="shared" si="74"/>
        <v>0</v>
      </c>
      <c r="BO132" s="14">
        <f t="shared" si="75"/>
        <v>0</v>
      </c>
      <c r="BP132" s="57"/>
      <c r="BQ132" s="57"/>
      <c r="BR132" s="11">
        <f t="shared" si="76"/>
        <v>0</v>
      </c>
      <c r="BS132" s="14">
        <f t="shared" si="77"/>
        <v>0</v>
      </c>
      <c r="BT132" s="11"/>
      <c r="BU132" s="11">
        <v>0.50403229999999999</v>
      </c>
      <c r="BV132" s="3"/>
      <c r="BW132" s="3"/>
      <c r="BX132" s="14">
        <f t="shared" si="78"/>
        <v>0</v>
      </c>
      <c r="BY132" s="14">
        <f t="shared" si="79"/>
        <v>0</v>
      </c>
      <c r="BZ132" s="57"/>
      <c r="CA132" s="57"/>
      <c r="CB132" s="11">
        <f t="shared" si="80"/>
        <v>0</v>
      </c>
      <c r="CC132" s="14">
        <f t="shared" si="81"/>
        <v>0</v>
      </c>
      <c r="CE132" s="11">
        <v>0.50403229999999999</v>
      </c>
      <c r="CF132" s="3"/>
      <c r="CG132" s="3"/>
      <c r="CH132" s="14">
        <f t="shared" si="82"/>
        <v>0</v>
      </c>
      <c r="CI132" s="14">
        <f t="shared" si="83"/>
        <v>0</v>
      </c>
      <c r="CJ132" s="57"/>
      <c r="CK132" s="57"/>
      <c r="CL132" s="11">
        <f t="shared" si="84"/>
        <v>0</v>
      </c>
      <c r="CM132" s="14">
        <f t="shared" si="85"/>
        <v>0</v>
      </c>
      <c r="CO132" s="11">
        <v>0.50403229999999999</v>
      </c>
      <c r="CP132" s="3"/>
      <c r="CQ132" s="3"/>
      <c r="CR132" s="14">
        <f t="shared" si="86"/>
        <v>0</v>
      </c>
      <c r="CS132" s="14">
        <f t="shared" si="87"/>
        <v>0</v>
      </c>
      <c r="CT132" s="57"/>
      <c r="CU132" s="57"/>
      <c r="CV132" s="11">
        <f t="shared" si="88"/>
        <v>0</v>
      </c>
      <c r="CW132" s="14">
        <f t="shared" si="89"/>
        <v>0</v>
      </c>
      <c r="CX132" s="11"/>
      <c r="CY132" s="11">
        <v>0.50403229999999999</v>
      </c>
      <c r="CZ132" s="3"/>
      <c r="DA132" s="3"/>
      <c r="DB132" s="14">
        <f t="shared" si="90"/>
        <v>0</v>
      </c>
      <c r="DC132" s="14">
        <f t="shared" si="91"/>
        <v>0</v>
      </c>
      <c r="DD132" s="57"/>
      <c r="DE132" s="57"/>
      <c r="DF132" s="11">
        <f t="shared" si="92"/>
        <v>0</v>
      </c>
      <c r="DG132" s="14">
        <f t="shared" si="93"/>
        <v>0</v>
      </c>
      <c r="DI132" s="11">
        <v>0.50403229999999999</v>
      </c>
      <c r="DJ132" s="3"/>
      <c r="DK132" s="3"/>
      <c r="DL132" s="14">
        <f t="shared" si="94"/>
        <v>0</v>
      </c>
      <c r="DM132" s="14">
        <f t="shared" si="95"/>
        <v>0</v>
      </c>
      <c r="DN132" s="57"/>
      <c r="DO132" s="57"/>
      <c r="DP132" s="11">
        <f t="shared" si="96"/>
        <v>0</v>
      </c>
      <c r="DQ132" s="14">
        <f t="shared" si="97"/>
        <v>0</v>
      </c>
      <c r="DR132" s="10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</row>
    <row r="133" spans="1:162" ht="16.5" customHeight="1">
      <c r="A133" s="11">
        <f t="shared" si="49"/>
        <v>1</v>
      </c>
      <c r="B133" s="11"/>
      <c r="C133" s="11">
        <v>0.45072109999999999</v>
      </c>
      <c r="D133" s="3"/>
      <c r="E133" s="3"/>
      <c r="F133" s="14">
        <f t="shared" si="50"/>
        <v>0</v>
      </c>
      <c r="G133" s="14">
        <f t="shared" si="51"/>
        <v>0</v>
      </c>
      <c r="H133" s="1"/>
      <c r="I133" s="1"/>
      <c r="J133" s="11">
        <f t="shared" si="52"/>
        <v>0</v>
      </c>
      <c r="K133" s="14">
        <f t="shared" si="53"/>
        <v>0</v>
      </c>
      <c r="L133" s="11"/>
      <c r="M133" s="11">
        <v>0.45072109999999999</v>
      </c>
      <c r="N133" s="3"/>
      <c r="O133" s="3"/>
      <c r="P133" s="14">
        <f t="shared" si="54"/>
        <v>0</v>
      </c>
      <c r="Q133" s="14">
        <f t="shared" si="55"/>
        <v>0</v>
      </c>
      <c r="R133" s="1"/>
      <c r="S133" s="1"/>
      <c r="T133" s="11">
        <f t="shared" si="56"/>
        <v>0</v>
      </c>
      <c r="U133" s="14">
        <f t="shared" si="57"/>
        <v>0</v>
      </c>
      <c r="V133" s="14"/>
      <c r="W133" s="11">
        <v>0.45072109999999999</v>
      </c>
      <c r="X133" s="3"/>
      <c r="Y133" s="3"/>
      <c r="Z133" s="14">
        <f t="shared" si="58"/>
        <v>0</v>
      </c>
      <c r="AA133" s="14">
        <f t="shared" si="59"/>
        <v>0</v>
      </c>
      <c r="AB133" s="1"/>
      <c r="AC133" s="1"/>
      <c r="AD133" s="11">
        <f t="shared" si="60"/>
        <v>0</v>
      </c>
      <c r="AE133" s="14">
        <f t="shared" si="61"/>
        <v>0</v>
      </c>
      <c r="AF133" s="11"/>
      <c r="AG133" s="11">
        <v>0.45072109999999999</v>
      </c>
      <c r="AH133" s="3"/>
      <c r="AI133" s="3"/>
      <c r="AJ133" s="14">
        <f t="shared" si="62"/>
        <v>0</v>
      </c>
      <c r="AK133" s="14">
        <f t="shared" si="63"/>
        <v>0</v>
      </c>
      <c r="AL133" s="57"/>
      <c r="AM133" s="57"/>
      <c r="AN133" s="11">
        <f t="shared" si="64"/>
        <v>0</v>
      </c>
      <c r="AO133" s="14">
        <f t="shared" si="65"/>
        <v>0</v>
      </c>
      <c r="AP133" s="11"/>
      <c r="AQ133" s="11">
        <v>0.45072109999999999</v>
      </c>
      <c r="AR133" s="3"/>
      <c r="AS133" s="3"/>
      <c r="AT133" s="14">
        <f t="shared" si="66"/>
        <v>0</v>
      </c>
      <c r="AU133" s="14">
        <f t="shared" si="67"/>
        <v>0</v>
      </c>
      <c r="AV133" s="57"/>
      <c r="AW133" s="57"/>
      <c r="AX133" s="14">
        <f t="shared" si="68"/>
        <v>0</v>
      </c>
      <c r="AY133" s="14">
        <f t="shared" si="69"/>
        <v>0</v>
      </c>
      <c r="BA133" s="11">
        <v>0.45072109999999999</v>
      </c>
      <c r="BB133" s="3"/>
      <c r="BC133" s="3"/>
      <c r="BD133" s="14">
        <f t="shared" si="70"/>
        <v>0</v>
      </c>
      <c r="BE133" s="14">
        <f t="shared" si="71"/>
        <v>0</v>
      </c>
      <c r="BF133" s="57"/>
      <c r="BG133" s="57"/>
      <c r="BH133" s="11">
        <f t="shared" si="72"/>
        <v>0</v>
      </c>
      <c r="BI133" s="14">
        <f t="shared" si="73"/>
        <v>0</v>
      </c>
      <c r="BJ133" s="10"/>
      <c r="BK133" s="11">
        <v>0.45072109999999999</v>
      </c>
      <c r="BL133" s="3"/>
      <c r="BM133" s="3"/>
      <c r="BN133" s="14">
        <f t="shared" si="74"/>
        <v>0</v>
      </c>
      <c r="BO133" s="14">
        <f t="shared" si="75"/>
        <v>0</v>
      </c>
      <c r="BP133" s="57"/>
      <c r="BQ133" s="57"/>
      <c r="BR133" s="11">
        <f t="shared" si="76"/>
        <v>0</v>
      </c>
      <c r="BS133" s="14">
        <f t="shared" si="77"/>
        <v>0</v>
      </c>
      <c r="BT133" s="11"/>
      <c r="BU133" s="11">
        <v>0.45072109999999999</v>
      </c>
      <c r="BV133" s="3"/>
      <c r="BW133" s="3"/>
      <c r="BX133" s="14">
        <f t="shared" si="78"/>
        <v>0</v>
      </c>
      <c r="BY133" s="14">
        <f t="shared" si="79"/>
        <v>0</v>
      </c>
      <c r="BZ133" s="57"/>
      <c r="CA133" s="57"/>
      <c r="CB133" s="11">
        <f t="shared" si="80"/>
        <v>0</v>
      </c>
      <c r="CC133" s="14">
        <f t="shared" si="81"/>
        <v>0</v>
      </c>
      <c r="CE133" s="11">
        <v>0.45072109999999999</v>
      </c>
      <c r="CF133" s="3"/>
      <c r="CG133" s="3"/>
      <c r="CH133" s="14">
        <f t="shared" si="82"/>
        <v>0</v>
      </c>
      <c r="CI133" s="14">
        <f t="shared" si="83"/>
        <v>0</v>
      </c>
      <c r="CJ133" s="57"/>
      <c r="CK133" s="57"/>
      <c r="CL133" s="11">
        <f t="shared" si="84"/>
        <v>0</v>
      </c>
      <c r="CM133" s="14">
        <f t="shared" si="85"/>
        <v>0</v>
      </c>
      <c r="CO133" s="11">
        <v>0.45072109999999999</v>
      </c>
      <c r="CP133" s="3"/>
      <c r="CQ133" s="3"/>
      <c r="CR133" s="14">
        <f t="shared" si="86"/>
        <v>0</v>
      </c>
      <c r="CS133" s="14">
        <f t="shared" si="87"/>
        <v>0</v>
      </c>
      <c r="CT133" s="57"/>
      <c r="CU133" s="57"/>
      <c r="CV133" s="11">
        <f t="shared" si="88"/>
        <v>0</v>
      </c>
      <c r="CW133" s="14">
        <f t="shared" si="89"/>
        <v>0</v>
      </c>
      <c r="CX133" s="11"/>
      <c r="CY133" s="11">
        <v>0.45072109999999999</v>
      </c>
      <c r="CZ133" s="3"/>
      <c r="DA133" s="3"/>
      <c r="DB133" s="14">
        <f t="shared" si="90"/>
        <v>0</v>
      </c>
      <c r="DC133" s="14">
        <f t="shared" si="91"/>
        <v>0</v>
      </c>
      <c r="DD133" s="57"/>
      <c r="DE133" s="57"/>
      <c r="DF133" s="11">
        <f t="shared" si="92"/>
        <v>0</v>
      </c>
      <c r="DG133" s="14">
        <f t="shared" si="93"/>
        <v>0</v>
      </c>
      <c r="DI133" s="11">
        <v>0.45072109999999999</v>
      </c>
      <c r="DJ133" s="3"/>
      <c r="DK133" s="3"/>
      <c r="DL133" s="14">
        <f t="shared" si="94"/>
        <v>0</v>
      </c>
      <c r="DM133" s="14">
        <f t="shared" si="95"/>
        <v>0</v>
      </c>
      <c r="DN133" s="57"/>
      <c r="DO133" s="57"/>
      <c r="DP133" s="11">
        <f t="shared" si="96"/>
        <v>0</v>
      </c>
      <c r="DQ133" s="14">
        <f t="shared" si="97"/>
        <v>0</v>
      </c>
      <c r="DR133" s="10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</row>
    <row r="134" spans="1:162">
      <c r="A134" s="11">
        <f t="shared" si="49"/>
        <v>0</v>
      </c>
      <c r="B134" s="11"/>
      <c r="C134" s="11">
        <v>0.40064100000000002</v>
      </c>
      <c r="D134" s="3"/>
      <c r="E134" s="3"/>
      <c r="F134" s="14">
        <f t="shared" si="50"/>
        <v>0</v>
      </c>
      <c r="G134" s="14">
        <f t="shared" si="51"/>
        <v>0</v>
      </c>
      <c r="H134" s="1"/>
      <c r="I134" s="1"/>
      <c r="J134" s="11">
        <f t="shared" si="52"/>
        <v>0</v>
      </c>
      <c r="K134" s="14">
        <f t="shared" si="53"/>
        <v>0</v>
      </c>
      <c r="L134" s="11"/>
      <c r="M134" s="11">
        <v>0.40064100000000002</v>
      </c>
      <c r="N134" s="3"/>
      <c r="O134" s="3"/>
      <c r="P134" s="14">
        <f t="shared" si="54"/>
        <v>0</v>
      </c>
      <c r="Q134" s="14">
        <f t="shared" si="55"/>
        <v>0</v>
      </c>
      <c r="R134" s="1"/>
      <c r="S134" s="1"/>
      <c r="T134" s="11">
        <f t="shared" si="56"/>
        <v>0</v>
      </c>
      <c r="U134" s="14">
        <f t="shared" si="57"/>
        <v>0</v>
      </c>
      <c r="V134" s="14"/>
      <c r="W134" s="11">
        <v>0.40064100000000002</v>
      </c>
      <c r="X134" s="3"/>
      <c r="Y134" s="3"/>
      <c r="Z134" s="14">
        <f t="shared" si="58"/>
        <v>0</v>
      </c>
      <c r="AA134" s="14">
        <f t="shared" si="59"/>
        <v>0</v>
      </c>
      <c r="AB134" s="1"/>
      <c r="AC134" s="1"/>
      <c r="AD134" s="11">
        <f t="shared" si="60"/>
        <v>0</v>
      </c>
      <c r="AE134" s="14">
        <f t="shared" si="61"/>
        <v>0</v>
      </c>
      <c r="AF134" s="11"/>
      <c r="AG134" s="11">
        <v>0.40064100000000002</v>
      </c>
      <c r="AH134" s="3"/>
      <c r="AI134" s="3"/>
      <c r="AJ134" s="14">
        <f t="shared" si="62"/>
        <v>0</v>
      </c>
      <c r="AK134" s="14">
        <f t="shared" si="63"/>
        <v>0</v>
      </c>
      <c r="AL134" s="57"/>
      <c r="AM134" s="57"/>
      <c r="AN134" s="11">
        <f t="shared" si="64"/>
        <v>0</v>
      </c>
      <c r="AO134" s="14">
        <f t="shared" si="65"/>
        <v>0</v>
      </c>
      <c r="AP134" s="11"/>
      <c r="AQ134" s="11">
        <v>0.40064100000000002</v>
      </c>
      <c r="AR134" s="3"/>
      <c r="AS134" s="3"/>
      <c r="AT134" s="14">
        <f t="shared" si="66"/>
        <v>0</v>
      </c>
      <c r="AU134" s="14">
        <f t="shared" si="67"/>
        <v>0</v>
      </c>
      <c r="AV134" s="57"/>
      <c r="AW134" s="57"/>
      <c r="AX134" s="14">
        <f t="shared" si="68"/>
        <v>0</v>
      </c>
      <c r="AY134" s="14">
        <f t="shared" si="69"/>
        <v>0</v>
      </c>
      <c r="BA134" s="11">
        <v>0.40064100000000002</v>
      </c>
      <c r="BB134" s="3"/>
      <c r="BC134" s="3"/>
      <c r="BD134" s="14">
        <f t="shared" si="70"/>
        <v>0</v>
      </c>
      <c r="BE134" s="14">
        <f t="shared" si="71"/>
        <v>0</v>
      </c>
      <c r="BF134" s="57"/>
      <c r="BG134" s="57"/>
      <c r="BH134" s="11">
        <f t="shared" si="72"/>
        <v>0</v>
      </c>
      <c r="BI134" s="14">
        <f t="shared" si="73"/>
        <v>0</v>
      </c>
      <c r="BJ134" s="10"/>
      <c r="BK134" s="11">
        <v>0.40064100000000002</v>
      </c>
      <c r="BL134" s="3"/>
      <c r="BM134" s="3"/>
      <c r="BN134" s="14">
        <f t="shared" si="74"/>
        <v>0</v>
      </c>
      <c r="BO134" s="14">
        <f t="shared" si="75"/>
        <v>0</v>
      </c>
      <c r="BP134" s="57"/>
      <c r="BQ134" s="57"/>
      <c r="BR134" s="11">
        <f t="shared" si="76"/>
        <v>0</v>
      </c>
      <c r="BS134" s="14">
        <f t="shared" si="77"/>
        <v>0</v>
      </c>
      <c r="BT134" s="11"/>
      <c r="BU134" s="11">
        <v>0.40064100000000002</v>
      </c>
      <c r="BV134" s="3"/>
      <c r="BW134" s="3"/>
      <c r="BX134" s="14">
        <f t="shared" si="78"/>
        <v>0</v>
      </c>
      <c r="BY134" s="14">
        <f t="shared" si="79"/>
        <v>0</v>
      </c>
      <c r="BZ134" s="57"/>
      <c r="CA134" s="57"/>
      <c r="CB134" s="11">
        <f t="shared" si="80"/>
        <v>0</v>
      </c>
      <c r="CC134" s="14">
        <f t="shared" si="81"/>
        <v>0</v>
      </c>
      <c r="CE134" s="11">
        <v>0.40064100000000002</v>
      </c>
      <c r="CF134" s="3"/>
      <c r="CG134" s="3"/>
      <c r="CH134" s="14">
        <f t="shared" si="82"/>
        <v>0</v>
      </c>
      <c r="CI134" s="14">
        <f t="shared" si="83"/>
        <v>0</v>
      </c>
      <c r="CJ134" s="57"/>
      <c r="CK134" s="57"/>
      <c r="CL134" s="11">
        <f t="shared" si="84"/>
        <v>0</v>
      </c>
      <c r="CM134" s="14">
        <f t="shared" si="85"/>
        <v>0</v>
      </c>
      <c r="CO134" s="11">
        <v>0.40064100000000002</v>
      </c>
      <c r="CP134" s="3"/>
      <c r="CQ134" s="3"/>
      <c r="CR134" s="14">
        <f t="shared" si="86"/>
        <v>0</v>
      </c>
      <c r="CS134" s="14">
        <f t="shared" si="87"/>
        <v>0</v>
      </c>
      <c r="CT134" s="57"/>
      <c r="CU134" s="57"/>
      <c r="CV134" s="11">
        <f t="shared" si="88"/>
        <v>0</v>
      </c>
      <c r="CW134" s="14">
        <f t="shared" si="89"/>
        <v>0</v>
      </c>
      <c r="CX134" s="11"/>
      <c r="CY134" s="11">
        <v>0.40064100000000002</v>
      </c>
      <c r="CZ134" s="3"/>
      <c r="DA134" s="3"/>
      <c r="DB134" s="14">
        <f t="shared" si="90"/>
        <v>0</v>
      </c>
      <c r="DC134" s="14">
        <f t="shared" si="91"/>
        <v>0</v>
      </c>
      <c r="DD134" s="57"/>
      <c r="DE134" s="57"/>
      <c r="DF134" s="11">
        <f t="shared" si="92"/>
        <v>0</v>
      </c>
      <c r="DG134" s="14">
        <f t="shared" si="93"/>
        <v>0</v>
      </c>
      <c r="DI134" s="11">
        <v>0.40064100000000002</v>
      </c>
      <c r="DJ134" s="3"/>
      <c r="DK134" s="3"/>
      <c r="DL134" s="14">
        <f t="shared" si="94"/>
        <v>0</v>
      </c>
      <c r="DM134" s="14">
        <f t="shared" si="95"/>
        <v>0</v>
      </c>
      <c r="DN134" s="57"/>
      <c r="DO134" s="57"/>
      <c r="DP134" s="11">
        <f t="shared" si="96"/>
        <v>0</v>
      </c>
      <c r="DQ134" s="14">
        <f t="shared" si="97"/>
        <v>0</v>
      </c>
      <c r="DR134" s="10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</row>
    <row r="135" spans="1:162" ht="16.5" customHeight="1">
      <c r="A135" s="11">
        <f t="shared" ref="A135:A143" si="98">IF(MOD(ROW(A136),2)=1,0,1)</f>
        <v>1</v>
      </c>
      <c r="B135" s="11"/>
      <c r="C135" s="11">
        <v>0.35511359999999997</v>
      </c>
      <c r="D135" s="3"/>
      <c r="E135" s="3"/>
      <c r="F135" s="14">
        <f t="shared" ref="F135:F140" si="99">D135*$B$1</f>
        <v>0</v>
      </c>
      <c r="G135" s="14">
        <f t="shared" ref="G135:G140" si="100">E135*$B$1</f>
        <v>0</v>
      </c>
      <c r="H135" s="1"/>
      <c r="I135" s="1"/>
      <c r="J135" s="11">
        <f t="shared" ref="J135:J140" si="101">H135*0.09</f>
        <v>0</v>
      </c>
      <c r="K135" s="14">
        <f t="shared" ref="K135:K140" si="102">I135*0.09</f>
        <v>0</v>
      </c>
      <c r="L135" s="11"/>
      <c r="M135" s="11">
        <v>0.35511359999999997</v>
      </c>
      <c r="N135" s="3"/>
      <c r="O135" s="3"/>
      <c r="P135" s="14">
        <f t="shared" ref="P135:P140" si="103">N135*$B$1</f>
        <v>0</v>
      </c>
      <c r="Q135" s="14">
        <f t="shared" ref="Q135:Q140" si="104">O135*$B$1</f>
        <v>0</v>
      </c>
      <c r="R135" s="1"/>
      <c r="S135" s="1"/>
      <c r="T135" s="11">
        <f t="shared" ref="T135:T140" si="105">R135*0.09</f>
        <v>0</v>
      </c>
      <c r="U135" s="14">
        <f t="shared" ref="U135:U140" si="106">S135*0.09</f>
        <v>0</v>
      </c>
      <c r="V135" s="14"/>
      <c r="W135" s="11">
        <v>0.35511359999999997</v>
      </c>
      <c r="X135" s="3"/>
      <c r="Y135" s="3"/>
      <c r="Z135" s="14">
        <f t="shared" ref="Z135:Z140" si="107">X135*$B$1</f>
        <v>0</v>
      </c>
      <c r="AA135" s="14">
        <f t="shared" ref="AA135:AA140" si="108">Y135*$B$1</f>
        <v>0</v>
      </c>
      <c r="AB135" s="1"/>
      <c r="AC135" s="1"/>
      <c r="AD135" s="11">
        <f t="shared" ref="AD135:AD140" si="109">AB135*0.09</f>
        <v>0</v>
      </c>
      <c r="AE135" s="14">
        <f t="shared" ref="AE135:AE140" si="110">AC135*0.09</f>
        <v>0</v>
      </c>
      <c r="AF135" s="11"/>
      <c r="AG135" s="11">
        <v>0.35511359999999997</v>
      </c>
      <c r="AH135" s="3"/>
      <c r="AI135" s="3"/>
      <c r="AJ135" s="14">
        <f t="shared" ref="AJ135:AJ140" si="111">AH135*$B$1</f>
        <v>0</v>
      </c>
      <c r="AK135" s="14">
        <f t="shared" ref="AK135:AK140" si="112">AI135*$B$1</f>
        <v>0</v>
      </c>
      <c r="AL135" s="57"/>
      <c r="AM135" s="57"/>
      <c r="AN135" s="11">
        <f t="shared" ref="AN135:AN140" si="113">AL135*0.09</f>
        <v>0</v>
      </c>
      <c r="AO135" s="14">
        <f t="shared" ref="AO135:AO140" si="114">AM135*0.09</f>
        <v>0</v>
      </c>
      <c r="AP135" s="11"/>
      <c r="AQ135" s="11">
        <v>0.35511359999999997</v>
      </c>
      <c r="AR135" s="3"/>
      <c r="AS135" s="3"/>
      <c r="AT135" s="14">
        <f t="shared" ref="AT135:AT140" si="115">AR135*$B$1</f>
        <v>0</v>
      </c>
      <c r="AU135" s="14">
        <f t="shared" ref="AU135:AU140" si="116">AS135*$B$1</f>
        <v>0</v>
      </c>
      <c r="AV135" s="57"/>
      <c r="AW135" s="57"/>
      <c r="AX135" s="14">
        <f t="shared" ref="AX135:AX140" si="117">AV135*0.09</f>
        <v>0</v>
      </c>
      <c r="AY135" s="14">
        <f t="shared" ref="AY135:AY140" si="118">AW135*0.09</f>
        <v>0</v>
      </c>
      <c r="BA135" s="11">
        <v>0.35511359999999997</v>
      </c>
      <c r="BB135" s="3"/>
      <c r="BC135" s="3"/>
      <c r="BD135" s="14">
        <f t="shared" ref="BD135:BD140" si="119">BB135*$B$1</f>
        <v>0</v>
      </c>
      <c r="BE135" s="14">
        <f t="shared" ref="BE135:BE140" si="120">BC135*$B$1</f>
        <v>0</v>
      </c>
      <c r="BF135" s="57"/>
      <c r="BG135" s="57"/>
      <c r="BH135" s="11">
        <f t="shared" ref="BH135:BH140" si="121">BF135*0.09</f>
        <v>0</v>
      </c>
      <c r="BI135" s="14">
        <f t="shared" ref="BI135:BI140" si="122">BG135*0.09</f>
        <v>0</v>
      </c>
      <c r="BJ135" s="10"/>
      <c r="BK135" s="11">
        <v>0.35511359999999997</v>
      </c>
      <c r="BL135" s="3"/>
      <c r="BM135" s="3"/>
      <c r="BN135" s="14">
        <f t="shared" ref="BN135:BN140" si="123">BL135*$B$1</f>
        <v>0</v>
      </c>
      <c r="BO135" s="14">
        <f t="shared" ref="BO135:BO140" si="124">BM135*$B$1</f>
        <v>0</v>
      </c>
      <c r="BP135" s="57"/>
      <c r="BQ135" s="57"/>
      <c r="BR135" s="11">
        <f t="shared" ref="BR135:BR140" si="125">BP135*0.09</f>
        <v>0</v>
      </c>
      <c r="BS135" s="14">
        <f t="shared" ref="BS135:BS140" si="126">BQ135*0.09</f>
        <v>0</v>
      </c>
      <c r="BT135" s="11"/>
      <c r="BU135" s="11">
        <v>0.35511359999999997</v>
      </c>
      <c r="BV135" s="3"/>
      <c r="BW135" s="3"/>
      <c r="BX135" s="14">
        <f t="shared" ref="BX135:BX140" si="127">BV135*$B$1</f>
        <v>0</v>
      </c>
      <c r="BY135" s="14">
        <f t="shared" ref="BY135:BY140" si="128">BW135*$B$1</f>
        <v>0</v>
      </c>
      <c r="BZ135" s="57"/>
      <c r="CA135" s="57"/>
      <c r="CB135" s="11">
        <f t="shared" ref="CB135:CB140" si="129">BZ135*0.09</f>
        <v>0</v>
      </c>
      <c r="CC135" s="14">
        <f t="shared" ref="CC135:CC140" si="130">CA135*0.09</f>
        <v>0</v>
      </c>
      <c r="CE135" s="11">
        <v>0.35511359999999997</v>
      </c>
      <c r="CF135" s="3"/>
      <c r="CG135" s="3"/>
      <c r="CH135" s="14">
        <f t="shared" ref="CH135:CH140" si="131">CF135*$B$1</f>
        <v>0</v>
      </c>
      <c r="CI135" s="14">
        <f t="shared" ref="CI135:CI140" si="132">CG135*$B$1</f>
        <v>0</v>
      </c>
      <c r="CJ135" s="57"/>
      <c r="CK135" s="57"/>
      <c r="CL135" s="11">
        <f t="shared" ref="CL135:CL140" si="133">CJ135*0.09</f>
        <v>0</v>
      </c>
      <c r="CM135" s="14">
        <f t="shared" ref="CM135:CM140" si="134">CK135*0.09</f>
        <v>0</v>
      </c>
      <c r="CO135" s="11">
        <v>0.35511359999999997</v>
      </c>
      <c r="CP135" s="3"/>
      <c r="CQ135" s="3"/>
      <c r="CR135" s="14">
        <f t="shared" ref="CR135:CR140" si="135">CP135*$B$1</f>
        <v>0</v>
      </c>
      <c r="CS135" s="14">
        <f t="shared" ref="CS135:CS140" si="136">CQ135*$B$1</f>
        <v>0</v>
      </c>
      <c r="CT135" s="57"/>
      <c r="CU135" s="57"/>
      <c r="CV135" s="11">
        <f t="shared" ref="CV135:CV140" si="137">CT135*0.09</f>
        <v>0</v>
      </c>
      <c r="CW135" s="14">
        <f t="shared" ref="CW135:CW140" si="138">CU135*0.09</f>
        <v>0</v>
      </c>
      <c r="CX135" s="11"/>
      <c r="CY135" s="11">
        <v>0.35511359999999997</v>
      </c>
      <c r="CZ135" s="3"/>
      <c r="DA135" s="3"/>
      <c r="DB135" s="14">
        <f t="shared" ref="DB135:DB140" si="139">CZ135*$B$1</f>
        <v>0</v>
      </c>
      <c r="DC135" s="14">
        <f t="shared" ref="DC135:DC140" si="140">DA135*$B$1</f>
        <v>0</v>
      </c>
      <c r="DD135" s="57"/>
      <c r="DE135" s="57"/>
      <c r="DF135" s="11">
        <f t="shared" ref="DF135:DF140" si="141">DD135*0.09</f>
        <v>0</v>
      </c>
      <c r="DG135" s="14">
        <f t="shared" ref="DG135:DG140" si="142">DE135*0.09</f>
        <v>0</v>
      </c>
      <c r="DI135" s="11">
        <v>0.35511359999999997</v>
      </c>
      <c r="DJ135" s="3"/>
      <c r="DK135" s="3"/>
      <c r="DL135" s="14">
        <f t="shared" ref="DL135:DL140" si="143">DJ135*$B$1</f>
        <v>0</v>
      </c>
      <c r="DM135" s="14">
        <f t="shared" ref="DM135:DM140" si="144">DK135*$B$1</f>
        <v>0</v>
      </c>
      <c r="DN135" s="57"/>
      <c r="DO135" s="57"/>
      <c r="DP135" s="11">
        <f t="shared" ref="DP135:DP140" si="145">DN135*0.09</f>
        <v>0</v>
      </c>
      <c r="DQ135" s="14">
        <f t="shared" ref="DQ135:DQ140" si="146">DO135*0.09</f>
        <v>0</v>
      </c>
      <c r="DR135" s="10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</row>
    <row r="136" spans="1:162">
      <c r="A136" s="11">
        <f t="shared" si="98"/>
        <v>0</v>
      </c>
      <c r="B136" s="11"/>
      <c r="C136" s="11">
        <v>0.31672299999999998</v>
      </c>
      <c r="D136" s="3"/>
      <c r="E136" s="3"/>
      <c r="F136" s="14">
        <f t="shared" si="99"/>
        <v>0</v>
      </c>
      <c r="G136" s="14">
        <f t="shared" si="100"/>
        <v>0</v>
      </c>
      <c r="H136" s="1"/>
      <c r="I136" s="1"/>
      <c r="J136" s="11">
        <f t="shared" si="101"/>
        <v>0</v>
      </c>
      <c r="K136" s="14">
        <f t="shared" si="102"/>
        <v>0</v>
      </c>
      <c r="L136" s="11"/>
      <c r="M136" s="11">
        <v>0.31672299999999998</v>
      </c>
      <c r="N136" s="3"/>
      <c r="O136" s="3"/>
      <c r="P136" s="14">
        <f t="shared" si="103"/>
        <v>0</v>
      </c>
      <c r="Q136" s="14">
        <f t="shared" si="104"/>
        <v>0</v>
      </c>
      <c r="R136" s="1"/>
      <c r="S136" s="1"/>
      <c r="T136" s="11">
        <f t="shared" si="105"/>
        <v>0</v>
      </c>
      <c r="U136" s="14">
        <f t="shared" si="106"/>
        <v>0</v>
      </c>
      <c r="V136" s="14"/>
      <c r="W136" s="11">
        <v>0.31672299999999998</v>
      </c>
      <c r="X136" s="3"/>
      <c r="Y136" s="3"/>
      <c r="Z136" s="14">
        <f t="shared" si="107"/>
        <v>0</v>
      </c>
      <c r="AA136" s="14">
        <f t="shared" si="108"/>
        <v>0</v>
      </c>
      <c r="AB136" s="1"/>
      <c r="AC136" s="1"/>
      <c r="AD136" s="11">
        <f t="shared" si="109"/>
        <v>0</v>
      </c>
      <c r="AE136" s="14">
        <f t="shared" si="110"/>
        <v>0</v>
      </c>
      <c r="AF136" s="11"/>
      <c r="AG136" s="11">
        <v>0.31672299999999998</v>
      </c>
      <c r="AH136" s="3"/>
      <c r="AI136" s="3"/>
      <c r="AJ136" s="14">
        <f t="shared" si="111"/>
        <v>0</v>
      </c>
      <c r="AK136" s="14">
        <f t="shared" si="112"/>
        <v>0</v>
      </c>
      <c r="AL136" s="57"/>
      <c r="AM136" s="57"/>
      <c r="AN136" s="11">
        <f t="shared" si="113"/>
        <v>0</v>
      </c>
      <c r="AO136" s="14">
        <f t="shared" si="114"/>
        <v>0</v>
      </c>
      <c r="AP136" s="11"/>
      <c r="AQ136" s="11">
        <v>0.31672299999999998</v>
      </c>
      <c r="AR136" s="3"/>
      <c r="AS136" s="3"/>
      <c r="AT136" s="14">
        <f t="shared" si="115"/>
        <v>0</v>
      </c>
      <c r="AU136" s="14">
        <f t="shared" si="116"/>
        <v>0</v>
      </c>
      <c r="AV136" s="57"/>
      <c r="AW136" s="57"/>
      <c r="AX136" s="14">
        <f t="shared" si="117"/>
        <v>0</v>
      </c>
      <c r="AY136" s="14">
        <f t="shared" si="118"/>
        <v>0</v>
      </c>
      <c r="BA136" s="11">
        <v>0.31672299999999998</v>
      </c>
      <c r="BB136" s="3"/>
      <c r="BC136" s="3"/>
      <c r="BD136" s="14">
        <f t="shared" si="119"/>
        <v>0</v>
      </c>
      <c r="BE136" s="14">
        <f t="shared" si="120"/>
        <v>0</v>
      </c>
      <c r="BF136" s="57"/>
      <c r="BG136" s="57"/>
      <c r="BH136" s="11">
        <f t="shared" si="121"/>
        <v>0</v>
      </c>
      <c r="BI136" s="14">
        <f t="shared" si="122"/>
        <v>0</v>
      </c>
      <c r="BJ136" s="10"/>
      <c r="BK136" s="11">
        <v>0.31672299999999998</v>
      </c>
      <c r="BL136" s="3"/>
      <c r="BM136" s="3"/>
      <c r="BN136" s="14">
        <f t="shared" si="123"/>
        <v>0</v>
      </c>
      <c r="BO136" s="14">
        <f t="shared" si="124"/>
        <v>0</v>
      </c>
      <c r="BP136" s="57"/>
      <c r="BQ136" s="57"/>
      <c r="BR136" s="11">
        <f t="shared" si="125"/>
        <v>0</v>
      </c>
      <c r="BS136" s="14">
        <f t="shared" si="126"/>
        <v>0</v>
      </c>
      <c r="BT136" s="11"/>
      <c r="BU136" s="11">
        <v>0.31672299999999998</v>
      </c>
      <c r="BV136" s="3"/>
      <c r="BW136" s="3"/>
      <c r="BX136" s="14">
        <f t="shared" si="127"/>
        <v>0</v>
      </c>
      <c r="BY136" s="14">
        <f t="shared" si="128"/>
        <v>0</v>
      </c>
      <c r="BZ136" s="57"/>
      <c r="CA136" s="57"/>
      <c r="CB136" s="11">
        <f t="shared" si="129"/>
        <v>0</v>
      </c>
      <c r="CC136" s="14">
        <f t="shared" si="130"/>
        <v>0</v>
      </c>
      <c r="CE136" s="11">
        <v>0.31672299999999998</v>
      </c>
      <c r="CF136" s="3"/>
      <c r="CG136" s="3"/>
      <c r="CH136" s="14">
        <f t="shared" si="131"/>
        <v>0</v>
      </c>
      <c r="CI136" s="14">
        <f t="shared" si="132"/>
        <v>0</v>
      </c>
      <c r="CJ136" s="57"/>
      <c r="CK136" s="57"/>
      <c r="CL136" s="11">
        <f t="shared" si="133"/>
        <v>0</v>
      </c>
      <c r="CM136" s="14">
        <f t="shared" si="134"/>
        <v>0</v>
      </c>
      <c r="CO136" s="11">
        <v>0.31672299999999998</v>
      </c>
      <c r="CP136" s="3"/>
      <c r="CQ136" s="3"/>
      <c r="CR136" s="14">
        <f t="shared" si="135"/>
        <v>0</v>
      </c>
      <c r="CS136" s="14">
        <f t="shared" si="136"/>
        <v>0</v>
      </c>
      <c r="CT136" s="57"/>
      <c r="CU136" s="57"/>
      <c r="CV136" s="11">
        <f t="shared" si="137"/>
        <v>0</v>
      </c>
      <c r="CW136" s="14">
        <f t="shared" si="138"/>
        <v>0</v>
      </c>
      <c r="CX136" s="11"/>
      <c r="CY136" s="11">
        <v>0.31672299999999998</v>
      </c>
      <c r="CZ136" s="3"/>
      <c r="DA136" s="3"/>
      <c r="DB136" s="14">
        <f t="shared" si="139"/>
        <v>0</v>
      </c>
      <c r="DC136" s="14">
        <f t="shared" si="140"/>
        <v>0</v>
      </c>
      <c r="DD136" s="57"/>
      <c r="DE136" s="57"/>
      <c r="DF136" s="11">
        <f t="shared" si="141"/>
        <v>0</v>
      </c>
      <c r="DG136" s="14">
        <f t="shared" si="142"/>
        <v>0</v>
      </c>
      <c r="DI136" s="11">
        <v>0.31672299999999998</v>
      </c>
      <c r="DJ136" s="3"/>
      <c r="DK136" s="3"/>
      <c r="DL136" s="14">
        <f t="shared" si="143"/>
        <v>0</v>
      </c>
      <c r="DM136" s="14">
        <f t="shared" si="144"/>
        <v>0</v>
      </c>
      <c r="DN136" s="57"/>
      <c r="DO136" s="57"/>
      <c r="DP136" s="11">
        <f t="shared" si="145"/>
        <v>0</v>
      </c>
      <c r="DQ136" s="14">
        <f t="shared" si="146"/>
        <v>0</v>
      </c>
      <c r="DR136" s="10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</row>
    <row r="137" spans="1:162" ht="16.5" customHeight="1">
      <c r="A137" s="11">
        <f t="shared" si="98"/>
        <v>1</v>
      </c>
      <c r="B137" s="11"/>
      <c r="C137" s="11">
        <v>0.28237950000000001</v>
      </c>
      <c r="D137" s="3"/>
      <c r="E137" s="3"/>
      <c r="F137" s="14">
        <f t="shared" si="99"/>
        <v>0</v>
      </c>
      <c r="G137" s="14">
        <f t="shared" si="100"/>
        <v>0</v>
      </c>
      <c r="H137" s="1"/>
      <c r="I137" s="1"/>
      <c r="J137" s="11">
        <f t="shared" si="101"/>
        <v>0</v>
      </c>
      <c r="K137" s="14">
        <f t="shared" si="102"/>
        <v>0</v>
      </c>
      <c r="L137" s="11"/>
      <c r="M137" s="11">
        <v>0.28237950000000001</v>
      </c>
      <c r="N137" s="3"/>
      <c r="O137" s="3"/>
      <c r="P137" s="14">
        <f t="shared" si="103"/>
        <v>0</v>
      </c>
      <c r="Q137" s="14">
        <f t="shared" si="104"/>
        <v>0</v>
      </c>
      <c r="R137" s="1"/>
      <c r="S137" s="1"/>
      <c r="T137" s="11">
        <f t="shared" si="105"/>
        <v>0</v>
      </c>
      <c r="U137" s="14">
        <f t="shared" si="106"/>
        <v>0</v>
      </c>
      <c r="V137" s="14"/>
      <c r="W137" s="11">
        <v>0.28237950000000001</v>
      </c>
      <c r="X137" s="3"/>
      <c r="Y137" s="3"/>
      <c r="Z137" s="14">
        <f t="shared" si="107"/>
        <v>0</v>
      </c>
      <c r="AA137" s="14">
        <f t="shared" si="108"/>
        <v>0</v>
      </c>
      <c r="AB137" s="1"/>
      <c r="AC137" s="1"/>
      <c r="AD137" s="11">
        <f t="shared" si="109"/>
        <v>0</v>
      </c>
      <c r="AE137" s="14">
        <f t="shared" si="110"/>
        <v>0</v>
      </c>
      <c r="AF137" s="11"/>
      <c r="AG137" s="11">
        <v>0.28237950000000001</v>
      </c>
      <c r="AH137" s="3"/>
      <c r="AI137" s="3"/>
      <c r="AJ137" s="14">
        <f t="shared" si="111"/>
        <v>0</v>
      </c>
      <c r="AK137" s="14">
        <f t="shared" si="112"/>
        <v>0</v>
      </c>
      <c r="AL137" s="57"/>
      <c r="AM137" s="57"/>
      <c r="AN137" s="11">
        <f t="shared" si="113"/>
        <v>0</v>
      </c>
      <c r="AO137" s="14">
        <f t="shared" si="114"/>
        <v>0</v>
      </c>
      <c r="AP137" s="11"/>
      <c r="AQ137" s="11">
        <v>0.28237950000000001</v>
      </c>
      <c r="AR137" s="3"/>
      <c r="AS137" s="3"/>
      <c r="AT137" s="14">
        <f t="shared" si="115"/>
        <v>0</v>
      </c>
      <c r="AU137" s="14">
        <f t="shared" si="116"/>
        <v>0</v>
      </c>
      <c r="AV137" s="57"/>
      <c r="AW137" s="57"/>
      <c r="AX137" s="14">
        <f t="shared" si="117"/>
        <v>0</v>
      </c>
      <c r="AY137" s="14">
        <f t="shared" si="118"/>
        <v>0</v>
      </c>
      <c r="BA137" s="11">
        <v>0.28237950000000001</v>
      </c>
      <c r="BB137" s="3"/>
      <c r="BC137" s="3"/>
      <c r="BD137" s="14">
        <f t="shared" si="119"/>
        <v>0</v>
      </c>
      <c r="BE137" s="14">
        <f t="shared" si="120"/>
        <v>0</v>
      </c>
      <c r="BF137" s="57"/>
      <c r="BG137" s="57"/>
      <c r="BH137" s="11">
        <f t="shared" si="121"/>
        <v>0</v>
      </c>
      <c r="BI137" s="14">
        <f t="shared" si="122"/>
        <v>0</v>
      </c>
      <c r="BJ137" s="10"/>
      <c r="BK137" s="11">
        <v>0.28237950000000001</v>
      </c>
      <c r="BL137" s="3"/>
      <c r="BM137" s="3"/>
      <c r="BN137" s="14">
        <f t="shared" si="123"/>
        <v>0</v>
      </c>
      <c r="BO137" s="14">
        <f t="shared" si="124"/>
        <v>0</v>
      </c>
      <c r="BP137" s="57"/>
      <c r="BQ137" s="57"/>
      <c r="BR137" s="11">
        <f t="shared" si="125"/>
        <v>0</v>
      </c>
      <c r="BS137" s="14">
        <f t="shared" si="126"/>
        <v>0</v>
      </c>
      <c r="BT137" s="11"/>
      <c r="BU137" s="11">
        <v>0.28237950000000001</v>
      </c>
      <c r="BV137" s="3"/>
      <c r="BW137" s="3"/>
      <c r="BX137" s="14">
        <f t="shared" si="127"/>
        <v>0</v>
      </c>
      <c r="BY137" s="14">
        <f t="shared" si="128"/>
        <v>0</v>
      </c>
      <c r="BZ137" s="57"/>
      <c r="CA137" s="57"/>
      <c r="CB137" s="11">
        <f t="shared" si="129"/>
        <v>0</v>
      </c>
      <c r="CC137" s="14">
        <f t="shared" si="130"/>
        <v>0</v>
      </c>
      <c r="CE137" s="11">
        <v>0.28237950000000001</v>
      </c>
      <c r="CF137" s="3"/>
      <c r="CG137" s="3"/>
      <c r="CH137" s="14">
        <f t="shared" si="131"/>
        <v>0</v>
      </c>
      <c r="CI137" s="14">
        <f t="shared" si="132"/>
        <v>0</v>
      </c>
      <c r="CJ137" s="57"/>
      <c r="CK137" s="57"/>
      <c r="CL137" s="11">
        <f t="shared" si="133"/>
        <v>0</v>
      </c>
      <c r="CM137" s="14">
        <f t="shared" si="134"/>
        <v>0</v>
      </c>
      <c r="CO137" s="11">
        <v>0.28237950000000001</v>
      </c>
      <c r="CP137" s="3"/>
      <c r="CQ137" s="3"/>
      <c r="CR137" s="14">
        <f t="shared" si="135"/>
        <v>0</v>
      </c>
      <c r="CS137" s="14">
        <f t="shared" si="136"/>
        <v>0</v>
      </c>
      <c r="CT137" s="57"/>
      <c r="CU137" s="57"/>
      <c r="CV137" s="11">
        <f t="shared" si="137"/>
        <v>0</v>
      </c>
      <c r="CW137" s="14">
        <f t="shared" si="138"/>
        <v>0</v>
      </c>
      <c r="CX137" s="11"/>
      <c r="CY137" s="11">
        <v>0.28237950000000001</v>
      </c>
      <c r="CZ137" s="3"/>
      <c r="DA137" s="3"/>
      <c r="DB137" s="14">
        <f t="shared" si="139"/>
        <v>0</v>
      </c>
      <c r="DC137" s="14">
        <f t="shared" si="140"/>
        <v>0</v>
      </c>
      <c r="DD137" s="57"/>
      <c r="DE137" s="57"/>
      <c r="DF137" s="11">
        <f t="shared" si="141"/>
        <v>0</v>
      </c>
      <c r="DG137" s="14">
        <f t="shared" si="142"/>
        <v>0</v>
      </c>
      <c r="DI137" s="11">
        <v>0.28237950000000001</v>
      </c>
      <c r="DJ137" s="3"/>
      <c r="DK137" s="3"/>
      <c r="DL137" s="14">
        <f t="shared" si="143"/>
        <v>0</v>
      </c>
      <c r="DM137" s="14">
        <f t="shared" si="144"/>
        <v>0</v>
      </c>
      <c r="DN137" s="57"/>
      <c r="DO137" s="57"/>
      <c r="DP137" s="11">
        <f t="shared" si="145"/>
        <v>0</v>
      </c>
      <c r="DQ137" s="14">
        <f t="shared" si="146"/>
        <v>0</v>
      </c>
      <c r="DR137" s="10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</row>
    <row r="138" spans="1:162">
      <c r="A138" s="11">
        <f t="shared" si="98"/>
        <v>0</v>
      </c>
      <c r="B138" s="11"/>
      <c r="C138" s="11">
        <v>0.25201610000000002</v>
      </c>
      <c r="D138" s="3"/>
      <c r="E138" s="3"/>
      <c r="F138" s="14">
        <f t="shared" si="99"/>
        <v>0</v>
      </c>
      <c r="G138" s="14">
        <f t="shared" si="100"/>
        <v>0</v>
      </c>
      <c r="H138" s="1"/>
      <c r="I138" s="1"/>
      <c r="J138" s="11">
        <f t="shared" si="101"/>
        <v>0</v>
      </c>
      <c r="K138" s="14">
        <f t="shared" si="102"/>
        <v>0</v>
      </c>
      <c r="L138" s="11"/>
      <c r="M138" s="11">
        <v>0.25201610000000002</v>
      </c>
      <c r="N138" s="3"/>
      <c r="O138" s="3"/>
      <c r="P138" s="14">
        <f t="shared" si="103"/>
        <v>0</v>
      </c>
      <c r="Q138" s="14">
        <f t="shared" si="104"/>
        <v>0</v>
      </c>
      <c r="R138" s="1"/>
      <c r="S138" s="1"/>
      <c r="T138" s="11">
        <f t="shared" si="105"/>
        <v>0</v>
      </c>
      <c r="U138" s="14">
        <f t="shared" si="106"/>
        <v>0</v>
      </c>
      <c r="V138" s="14"/>
      <c r="W138" s="11">
        <v>0.25201610000000002</v>
      </c>
      <c r="X138" s="3"/>
      <c r="Y138" s="3"/>
      <c r="Z138" s="14">
        <f t="shared" si="107"/>
        <v>0</v>
      </c>
      <c r="AA138" s="14">
        <f t="shared" si="108"/>
        <v>0</v>
      </c>
      <c r="AB138" s="1"/>
      <c r="AC138" s="1"/>
      <c r="AD138" s="11">
        <f t="shared" si="109"/>
        <v>0</v>
      </c>
      <c r="AE138" s="14">
        <f t="shared" si="110"/>
        <v>0</v>
      </c>
      <c r="AF138" s="11"/>
      <c r="AG138" s="11">
        <v>0.25201610000000002</v>
      </c>
      <c r="AH138" s="3"/>
      <c r="AI138" s="3"/>
      <c r="AJ138" s="14">
        <f t="shared" si="111"/>
        <v>0</v>
      </c>
      <c r="AK138" s="14">
        <f t="shared" si="112"/>
        <v>0</v>
      </c>
      <c r="AL138" s="57"/>
      <c r="AM138" s="57"/>
      <c r="AN138" s="11">
        <f t="shared" si="113"/>
        <v>0</v>
      </c>
      <c r="AO138" s="14">
        <f t="shared" si="114"/>
        <v>0</v>
      </c>
      <c r="AP138" s="11"/>
      <c r="AQ138" s="11">
        <v>0.25201610000000002</v>
      </c>
      <c r="AR138" s="3"/>
      <c r="AS138" s="3"/>
      <c r="AT138" s="14">
        <f t="shared" si="115"/>
        <v>0</v>
      </c>
      <c r="AU138" s="14">
        <f t="shared" si="116"/>
        <v>0</v>
      </c>
      <c r="AV138" s="57"/>
      <c r="AW138" s="57"/>
      <c r="AX138" s="14">
        <f t="shared" si="117"/>
        <v>0</v>
      </c>
      <c r="AY138" s="14">
        <f t="shared" si="118"/>
        <v>0</v>
      </c>
      <c r="BA138" s="11">
        <v>0.25201610000000002</v>
      </c>
      <c r="BB138" s="3"/>
      <c r="BC138" s="3"/>
      <c r="BD138" s="14">
        <f t="shared" si="119"/>
        <v>0</v>
      </c>
      <c r="BE138" s="14">
        <f t="shared" si="120"/>
        <v>0</v>
      </c>
      <c r="BF138" s="57"/>
      <c r="BG138" s="57"/>
      <c r="BH138" s="11">
        <f t="shared" si="121"/>
        <v>0</v>
      </c>
      <c r="BI138" s="14">
        <f t="shared" si="122"/>
        <v>0</v>
      </c>
      <c r="BJ138" s="10"/>
      <c r="BK138" s="11">
        <v>0.25201610000000002</v>
      </c>
      <c r="BL138" s="3"/>
      <c r="BM138" s="3"/>
      <c r="BN138" s="14">
        <f t="shared" si="123"/>
        <v>0</v>
      </c>
      <c r="BO138" s="14">
        <f t="shared" si="124"/>
        <v>0</v>
      </c>
      <c r="BP138" s="57"/>
      <c r="BQ138" s="57"/>
      <c r="BR138" s="11">
        <f t="shared" si="125"/>
        <v>0</v>
      </c>
      <c r="BS138" s="14">
        <f t="shared" si="126"/>
        <v>0</v>
      </c>
      <c r="BT138" s="11"/>
      <c r="BU138" s="11">
        <v>0.25201610000000002</v>
      </c>
      <c r="BV138" s="3"/>
      <c r="BW138" s="3"/>
      <c r="BX138" s="14">
        <f t="shared" si="127"/>
        <v>0</v>
      </c>
      <c r="BY138" s="14">
        <f t="shared" si="128"/>
        <v>0</v>
      </c>
      <c r="BZ138" s="57"/>
      <c r="CA138" s="57"/>
      <c r="CB138" s="11">
        <f t="shared" si="129"/>
        <v>0</v>
      </c>
      <c r="CC138" s="14">
        <f t="shared" si="130"/>
        <v>0</v>
      </c>
      <c r="CE138" s="11">
        <v>0.25201610000000002</v>
      </c>
      <c r="CF138" s="3"/>
      <c r="CG138" s="3"/>
      <c r="CH138" s="14">
        <f t="shared" si="131"/>
        <v>0</v>
      </c>
      <c r="CI138" s="14">
        <f t="shared" si="132"/>
        <v>0</v>
      </c>
      <c r="CJ138" s="57"/>
      <c r="CK138" s="57"/>
      <c r="CL138" s="11">
        <f t="shared" si="133"/>
        <v>0</v>
      </c>
      <c r="CM138" s="14">
        <f t="shared" si="134"/>
        <v>0</v>
      </c>
      <c r="CO138" s="11">
        <v>0.25201610000000002</v>
      </c>
      <c r="CP138" s="3"/>
      <c r="CQ138" s="3"/>
      <c r="CR138" s="14">
        <f t="shared" si="135"/>
        <v>0</v>
      </c>
      <c r="CS138" s="14">
        <f t="shared" si="136"/>
        <v>0</v>
      </c>
      <c r="CT138" s="57"/>
      <c r="CU138" s="57"/>
      <c r="CV138" s="11">
        <f t="shared" si="137"/>
        <v>0</v>
      </c>
      <c r="CW138" s="14">
        <f t="shared" si="138"/>
        <v>0</v>
      </c>
      <c r="CX138" s="11"/>
      <c r="CY138" s="11">
        <v>0.25201610000000002</v>
      </c>
      <c r="CZ138" s="3"/>
      <c r="DA138" s="3"/>
      <c r="DB138" s="14">
        <f t="shared" si="139"/>
        <v>0</v>
      </c>
      <c r="DC138" s="14">
        <f t="shared" si="140"/>
        <v>0</v>
      </c>
      <c r="DD138" s="57"/>
      <c r="DE138" s="57"/>
      <c r="DF138" s="11">
        <f t="shared" si="141"/>
        <v>0</v>
      </c>
      <c r="DG138" s="14">
        <f t="shared" si="142"/>
        <v>0</v>
      </c>
      <c r="DI138" s="11">
        <v>0.25201610000000002</v>
      </c>
      <c r="DJ138" s="3"/>
      <c r="DK138" s="3"/>
      <c r="DL138" s="14">
        <f t="shared" si="143"/>
        <v>0</v>
      </c>
      <c r="DM138" s="14">
        <f t="shared" si="144"/>
        <v>0</v>
      </c>
      <c r="DN138" s="57"/>
      <c r="DO138" s="57"/>
      <c r="DP138" s="11">
        <f t="shared" si="145"/>
        <v>0</v>
      </c>
      <c r="DQ138" s="14">
        <f t="shared" si="146"/>
        <v>0</v>
      </c>
      <c r="DR138" s="10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</row>
    <row r="139" spans="1:162" ht="16.5" customHeight="1">
      <c r="A139" s="11">
        <f t="shared" si="98"/>
        <v>1</v>
      </c>
      <c r="B139" s="11"/>
      <c r="C139" s="11">
        <v>0.22428229999999999</v>
      </c>
      <c r="D139" s="3"/>
      <c r="E139" s="3"/>
      <c r="F139" s="14">
        <f t="shared" si="99"/>
        <v>0</v>
      </c>
      <c r="G139" s="14">
        <f t="shared" si="100"/>
        <v>0</v>
      </c>
      <c r="H139" s="1"/>
      <c r="I139" s="1"/>
      <c r="J139" s="11">
        <f t="shared" si="101"/>
        <v>0</v>
      </c>
      <c r="K139" s="14">
        <f t="shared" si="102"/>
        <v>0</v>
      </c>
      <c r="L139" s="11"/>
      <c r="M139" s="11">
        <v>0.22428229999999999</v>
      </c>
      <c r="N139" s="3"/>
      <c r="O139" s="3"/>
      <c r="P139" s="14">
        <f t="shared" si="103"/>
        <v>0</v>
      </c>
      <c r="Q139" s="14">
        <f t="shared" si="104"/>
        <v>0</v>
      </c>
      <c r="R139" s="1"/>
      <c r="S139" s="1"/>
      <c r="T139" s="11">
        <f t="shared" si="105"/>
        <v>0</v>
      </c>
      <c r="U139" s="14">
        <f t="shared" si="106"/>
        <v>0</v>
      </c>
      <c r="V139" s="14"/>
      <c r="W139" s="11">
        <v>0.22428229999999999</v>
      </c>
      <c r="X139" s="3"/>
      <c r="Y139" s="3"/>
      <c r="Z139" s="14">
        <f t="shared" si="107"/>
        <v>0</v>
      </c>
      <c r="AA139" s="14">
        <f t="shared" si="108"/>
        <v>0</v>
      </c>
      <c r="AB139" s="1"/>
      <c r="AC139" s="1"/>
      <c r="AD139" s="11">
        <f t="shared" si="109"/>
        <v>0</v>
      </c>
      <c r="AE139" s="14">
        <f t="shared" si="110"/>
        <v>0</v>
      </c>
      <c r="AF139" s="11"/>
      <c r="AG139" s="11">
        <v>0.22428229999999999</v>
      </c>
      <c r="AH139" s="3"/>
      <c r="AI139" s="3"/>
      <c r="AJ139" s="14">
        <f t="shared" si="111"/>
        <v>0</v>
      </c>
      <c r="AK139" s="14">
        <f t="shared" si="112"/>
        <v>0</v>
      </c>
      <c r="AL139" s="57"/>
      <c r="AM139" s="57"/>
      <c r="AN139" s="11">
        <f t="shared" si="113"/>
        <v>0</v>
      </c>
      <c r="AO139" s="14">
        <f t="shared" si="114"/>
        <v>0</v>
      </c>
      <c r="AP139" s="11"/>
      <c r="AQ139" s="11">
        <v>0.22428229999999999</v>
      </c>
      <c r="AR139" s="3"/>
      <c r="AS139" s="3"/>
      <c r="AT139" s="14">
        <f t="shared" si="115"/>
        <v>0</v>
      </c>
      <c r="AU139" s="14">
        <f t="shared" si="116"/>
        <v>0</v>
      </c>
      <c r="AV139" s="57"/>
      <c r="AW139" s="57"/>
      <c r="AX139" s="14">
        <f t="shared" si="117"/>
        <v>0</v>
      </c>
      <c r="AY139" s="14">
        <f t="shared" si="118"/>
        <v>0</v>
      </c>
      <c r="BA139" s="11">
        <v>0.22428229999999999</v>
      </c>
      <c r="BB139" s="3"/>
      <c r="BC139" s="3"/>
      <c r="BD139" s="14">
        <f t="shared" si="119"/>
        <v>0</v>
      </c>
      <c r="BE139" s="14">
        <f t="shared" si="120"/>
        <v>0</v>
      </c>
      <c r="BF139" s="57"/>
      <c r="BG139" s="57"/>
      <c r="BH139" s="11">
        <f t="shared" si="121"/>
        <v>0</v>
      </c>
      <c r="BI139" s="14">
        <f t="shared" si="122"/>
        <v>0</v>
      </c>
      <c r="BJ139" s="10"/>
      <c r="BK139" s="11">
        <v>0.22428229999999999</v>
      </c>
      <c r="BL139" s="3"/>
      <c r="BM139" s="3"/>
      <c r="BN139" s="14">
        <f t="shared" si="123"/>
        <v>0</v>
      </c>
      <c r="BO139" s="14">
        <f t="shared" si="124"/>
        <v>0</v>
      </c>
      <c r="BP139" s="57"/>
      <c r="BQ139" s="57"/>
      <c r="BR139" s="11">
        <f t="shared" si="125"/>
        <v>0</v>
      </c>
      <c r="BS139" s="14">
        <f t="shared" si="126"/>
        <v>0</v>
      </c>
      <c r="BT139" s="11"/>
      <c r="BU139" s="11">
        <v>0.22428229999999999</v>
      </c>
      <c r="BV139" s="3"/>
      <c r="BW139" s="3"/>
      <c r="BX139" s="14">
        <f t="shared" si="127"/>
        <v>0</v>
      </c>
      <c r="BY139" s="14">
        <f t="shared" si="128"/>
        <v>0</v>
      </c>
      <c r="BZ139" s="57"/>
      <c r="CA139" s="57"/>
      <c r="CB139" s="11">
        <f t="shared" si="129"/>
        <v>0</v>
      </c>
      <c r="CC139" s="14">
        <f t="shared" si="130"/>
        <v>0</v>
      </c>
      <c r="CE139" s="11">
        <v>0.22428229999999999</v>
      </c>
      <c r="CF139" s="3"/>
      <c r="CG139" s="3"/>
      <c r="CH139" s="14">
        <f t="shared" si="131"/>
        <v>0</v>
      </c>
      <c r="CI139" s="14">
        <f t="shared" si="132"/>
        <v>0</v>
      </c>
      <c r="CJ139" s="57"/>
      <c r="CK139" s="57"/>
      <c r="CL139" s="11">
        <f t="shared" si="133"/>
        <v>0</v>
      </c>
      <c r="CM139" s="14">
        <f t="shared" si="134"/>
        <v>0</v>
      </c>
      <c r="CO139" s="11">
        <v>0.22428229999999999</v>
      </c>
      <c r="CP139" s="3"/>
      <c r="CQ139" s="3"/>
      <c r="CR139" s="14">
        <f t="shared" si="135"/>
        <v>0</v>
      </c>
      <c r="CS139" s="14">
        <f t="shared" si="136"/>
        <v>0</v>
      </c>
      <c r="CT139" s="57"/>
      <c r="CU139" s="57"/>
      <c r="CV139" s="11">
        <f t="shared" si="137"/>
        <v>0</v>
      </c>
      <c r="CW139" s="14">
        <f t="shared" si="138"/>
        <v>0</v>
      </c>
      <c r="CX139" s="11"/>
      <c r="CY139" s="11">
        <v>0.22428229999999999</v>
      </c>
      <c r="CZ139" s="3"/>
      <c r="DA139" s="3"/>
      <c r="DB139" s="14">
        <f t="shared" si="139"/>
        <v>0</v>
      </c>
      <c r="DC139" s="14">
        <f t="shared" si="140"/>
        <v>0</v>
      </c>
      <c r="DD139" s="57"/>
      <c r="DE139" s="57"/>
      <c r="DF139" s="11">
        <f t="shared" si="141"/>
        <v>0</v>
      </c>
      <c r="DG139" s="14">
        <f t="shared" si="142"/>
        <v>0</v>
      </c>
      <c r="DI139" s="11">
        <v>0.22428229999999999</v>
      </c>
      <c r="DJ139" s="3"/>
      <c r="DK139" s="3"/>
      <c r="DL139" s="14">
        <f t="shared" si="143"/>
        <v>0</v>
      </c>
      <c r="DM139" s="14">
        <f t="shared" si="144"/>
        <v>0</v>
      </c>
      <c r="DN139" s="57"/>
      <c r="DO139" s="57"/>
      <c r="DP139" s="11">
        <f t="shared" si="145"/>
        <v>0</v>
      </c>
      <c r="DQ139" s="14">
        <f t="shared" si="146"/>
        <v>0</v>
      </c>
      <c r="DR139" s="10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</row>
    <row r="140" spans="1:162">
      <c r="A140" s="11">
        <f t="shared" si="98"/>
        <v>0</v>
      </c>
      <c r="B140" s="11"/>
      <c r="C140" s="11">
        <v>0.20032050000000001</v>
      </c>
      <c r="D140" s="3"/>
      <c r="E140" s="3"/>
      <c r="F140" s="14">
        <f t="shared" si="99"/>
        <v>0</v>
      </c>
      <c r="G140" s="14">
        <f t="shared" si="100"/>
        <v>0</v>
      </c>
      <c r="H140" s="1"/>
      <c r="I140" s="1"/>
      <c r="J140" s="11">
        <f t="shared" si="101"/>
        <v>0</v>
      </c>
      <c r="K140" s="14">
        <f t="shared" si="102"/>
        <v>0</v>
      </c>
      <c r="L140" s="11"/>
      <c r="M140" s="11">
        <v>0.20032050000000001</v>
      </c>
      <c r="N140" s="3"/>
      <c r="O140" s="3"/>
      <c r="P140" s="14">
        <f t="shared" si="103"/>
        <v>0</v>
      </c>
      <c r="Q140" s="14">
        <f t="shared" si="104"/>
        <v>0</v>
      </c>
      <c r="R140" s="1"/>
      <c r="S140" s="1"/>
      <c r="T140" s="11">
        <f t="shared" si="105"/>
        <v>0</v>
      </c>
      <c r="U140" s="14">
        <f t="shared" si="106"/>
        <v>0</v>
      </c>
      <c r="V140" s="14"/>
      <c r="W140" s="11">
        <v>0.20032050000000001</v>
      </c>
      <c r="X140" s="3"/>
      <c r="Y140" s="3"/>
      <c r="Z140" s="14">
        <f t="shared" si="107"/>
        <v>0</v>
      </c>
      <c r="AA140" s="14">
        <f t="shared" si="108"/>
        <v>0</v>
      </c>
      <c r="AB140" s="1"/>
      <c r="AC140" s="1"/>
      <c r="AD140" s="11">
        <f t="shared" si="109"/>
        <v>0</v>
      </c>
      <c r="AE140" s="14">
        <f t="shared" si="110"/>
        <v>0</v>
      </c>
      <c r="AF140" s="11"/>
      <c r="AG140" s="11">
        <v>0.20032050000000001</v>
      </c>
      <c r="AH140" s="3"/>
      <c r="AI140" s="3"/>
      <c r="AJ140" s="14">
        <f t="shared" si="111"/>
        <v>0</v>
      </c>
      <c r="AK140" s="14">
        <f t="shared" si="112"/>
        <v>0</v>
      </c>
      <c r="AL140" s="57"/>
      <c r="AM140" s="57"/>
      <c r="AN140" s="11">
        <f t="shared" si="113"/>
        <v>0</v>
      </c>
      <c r="AO140" s="14">
        <f t="shared" si="114"/>
        <v>0</v>
      </c>
      <c r="AP140" s="11"/>
      <c r="AQ140" s="11">
        <v>0.20032050000000001</v>
      </c>
      <c r="AR140" s="3"/>
      <c r="AS140" s="3"/>
      <c r="AT140" s="14">
        <f t="shared" si="115"/>
        <v>0</v>
      </c>
      <c r="AU140" s="14">
        <f t="shared" si="116"/>
        <v>0</v>
      </c>
      <c r="AV140" s="57"/>
      <c r="AW140" s="57"/>
      <c r="AX140" s="14">
        <f t="shared" si="117"/>
        <v>0</v>
      </c>
      <c r="AY140" s="14">
        <f t="shared" si="118"/>
        <v>0</v>
      </c>
      <c r="BA140" s="11">
        <v>0.20032050000000001</v>
      </c>
      <c r="BB140" s="3"/>
      <c r="BC140" s="3"/>
      <c r="BD140" s="14">
        <f t="shared" si="119"/>
        <v>0</v>
      </c>
      <c r="BE140" s="14">
        <f t="shared" si="120"/>
        <v>0</v>
      </c>
      <c r="BF140" s="57"/>
      <c r="BG140" s="57"/>
      <c r="BH140" s="11">
        <f t="shared" si="121"/>
        <v>0</v>
      </c>
      <c r="BI140" s="14">
        <f t="shared" si="122"/>
        <v>0</v>
      </c>
      <c r="BJ140" s="10"/>
      <c r="BK140" s="11">
        <v>0.20032050000000001</v>
      </c>
      <c r="BL140" s="3"/>
      <c r="BM140" s="3"/>
      <c r="BN140" s="14">
        <f t="shared" si="123"/>
        <v>0</v>
      </c>
      <c r="BO140" s="14">
        <f t="shared" si="124"/>
        <v>0</v>
      </c>
      <c r="BP140" s="57"/>
      <c r="BQ140" s="57"/>
      <c r="BR140" s="11">
        <f t="shared" si="125"/>
        <v>0</v>
      </c>
      <c r="BS140" s="14">
        <f t="shared" si="126"/>
        <v>0</v>
      </c>
      <c r="BT140" s="11"/>
      <c r="BU140" s="11">
        <v>0.20032050000000001</v>
      </c>
      <c r="BV140" s="3"/>
      <c r="BW140" s="3"/>
      <c r="BX140" s="14">
        <f t="shared" si="127"/>
        <v>0</v>
      </c>
      <c r="BY140" s="14">
        <f t="shared" si="128"/>
        <v>0</v>
      </c>
      <c r="BZ140" s="57"/>
      <c r="CA140" s="57"/>
      <c r="CB140" s="11">
        <f t="shared" si="129"/>
        <v>0</v>
      </c>
      <c r="CC140" s="14">
        <f t="shared" si="130"/>
        <v>0</v>
      </c>
      <c r="CE140" s="11">
        <v>0.20032050000000001</v>
      </c>
      <c r="CF140" s="3"/>
      <c r="CG140" s="3"/>
      <c r="CH140" s="14">
        <f t="shared" si="131"/>
        <v>0</v>
      </c>
      <c r="CI140" s="14">
        <f t="shared" si="132"/>
        <v>0</v>
      </c>
      <c r="CJ140" s="57"/>
      <c r="CK140" s="57"/>
      <c r="CL140" s="11">
        <f t="shared" si="133"/>
        <v>0</v>
      </c>
      <c r="CM140" s="14">
        <f t="shared" si="134"/>
        <v>0</v>
      </c>
      <c r="CO140" s="11">
        <v>0.20032050000000001</v>
      </c>
      <c r="CP140" s="3"/>
      <c r="CQ140" s="3"/>
      <c r="CR140" s="14">
        <f t="shared" si="135"/>
        <v>0</v>
      </c>
      <c r="CS140" s="14">
        <f t="shared" si="136"/>
        <v>0</v>
      </c>
      <c r="CT140" s="57"/>
      <c r="CU140" s="57"/>
      <c r="CV140" s="11">
        <f t="shared" si="137"/>
        <v>0</v>
      </c>
      <c r="CW140" s="14">
        <f t="shared" si="138"/>
        <v>0</v>
      </c>
      <c r="CX140" s="11"/>
      <c r="CY140" s="11">
        <v>0.20032050000000001</v>
      </c>
      <c r="CZ140" s="3"/>
      <c r="DA140" s="3"/>
      <c r="DB140" s="14">
        <f t="shared" si="139"/>
        <v>0</v>
      </c>
      <c r="DC140" s="14">
        <f t="shared" si="140"/>
        <v>0</v>
      </c>
      <c r="DD140" s="57"/>
      <c r="DE140" s="57"/>
      <c r="DF140" s="11">
        <f t="shared" si="141"/>
        <v>0</v>
      </c>
      <c r="DG140" s="14">
        <f t="shared" si="142"/>
        <v>0</v>
      </c>
      <c r="DI140" s="11">
        <v>0.20032050000000001</v>
      </c>
      <c r="DJ140" s="3"/>
      <c r="DK140" s="3"/>
      <c r="DL140" s="14">
        <f t="shared" si="143"/>
        <v>0</v>
      </c>
      <c r="DM140" s="14">
        <f t="shared" si="144"/>
        <v>0</v>
      </c>
      <c r="DN140" s="57"/>
      <c r="DO140" s="57"/>
      <c r="DP140" s="11">
        <f t="shared" si="145"/>
        <v>0</v>
      </c>
      <c r="DQ140" s="14">
        <f t="shared" si="146"/>
        <v>0</v>
      </c>
      <c r="DR140" s="10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/>
    </row>
    <row r="141" spans="1:162">
      <c r="A141" s="11">
        <f t="shared" si="98"/>
        <v>1</v>
      </c>
      <c r="C141" s="11"/>
      <c r="D141" s="11"/>
      <c r="E141" s="11"/>
      <c r="F141" s="11"/>
      <c r="G141" s="11"/>
      <c r="H141" s="14"/>
      <c r="I141" s="14"/>
      <c r="J141" s="11"/>
      <c r="K141" s="14"/>
      <c r="M141" s="11"/>
      <c r="N141" s="11"/>
      <c r="O141" s="11"/>
      <c r="R141" s="14"/>
      <c r="S141" s="14"/>
      <c r="T141" s="11"/>
      <c r="U141" s="14"/>
      <c r="V141" s="14"/>
      <c r="W141" s="11"/>
      <c r="X141" s="11"/>
      <c r="Y141" s="11"/>
      <c r="Z141" s="10"/>
      <c r="AA141" s="10"/>
      <c r="AB141" s="14"/>
      <c r="AC141" s="14"/>
      <c r="AD141" s="11"/>
      <c r="AE141" s="14"/>
      <c r="AG141" s="11"/>
      <c r="AH141" s="11"/>
      <c r="AI141" s="11"/>
      <c r="AJ141" s="11"/>
      <c r="AK141" s="11"/>
      <c r="AL141" s="14"/>
      <c r="AM141" s="14"/>
      <c r="AN141" s="11"/>
      <c r="AO141" s="14"/>
      <c r="AP141" s="13"/>
      <c r="AQ141" s="11"/>
      <c r="AT141" s="11"/>
      <c r="AU141" s="11"/>
      <c r="BA141" s="11"/>
      <c r="BB141" s="11"/>
      <c r="BC141" s="11"/>
      <c r="BD141" s="11"/>
      <c r="BE141" s="11"/>
      <c r="BF141" s="10"/>
      <c r="BG141" s="10"/>
      <c r="BH141" s="10"/>
      <c r="BI141" s="10"/>
      <c r="BJ141" s="10"/>
      <c r="BK141" s="11"/>
      <c r="BL141" s="11"/>
      <c r="BM141" s="11"/>
      <c r="BN141" s="11"/>
      <c r="BO141" s="11"/>
      <c r="BP141" s="14"/>
      <c r="BQ141" s="14"/>
      <c r="BR141" s="11"/>
      <c r="BS141" s="14"/>
      <c r="BU141" s="11"/>
      <c r="BV141" s="11"/>
      <c r="BW141" s="11"/>
      <c r="BX141" s="11"/>
      <c r="BY141" s="11"/>
      <c r="BZ141" s="14"/>
      <c r="CA141" s="14"/>
      <c r="CB141" s="11"/>
      <c r="CC141" s="14"/>
      <c r="CD141" s="13"/>
      <c r="CE141" s="11"/>
      <c r="CF141" s="11"/>
      <c r="CG141" s="11"/>
      <c r="CH141" s="11"/>
      <c r="CI141" s="11"/>
      <c r="CJ141" s="10"/>
      <c r="CK141" s="10"/>
      <c r="CL141" s="10"/>
      <c r="CM141" s="10"/>
      <c r="CO141" s="11"/>
      <c r="CP141" s="11"/>
      <c r="CQ141" s="11"/>
      <c r="CR141" s="11"/>
      <c r="CS141" s="11"/>
      <c r="CT141" s="14"/>
      <c r="CU141" s="14"/>
      <c r="CV141" s="11"/>
      <c r="CW141" s="14"/>
      <c r="CX141" s="13"/>
      <c r="CY141" s="11"/>
      <c r="CZ141" s="11"/>
      <c r="DA141" s="11"/>
      <c r="DB141" s="11"/>
      <c r="DC141" s="11"/>
      <c r="DI141" s="11"/>
      <c r="DJ141" s="11"/>
      <c r="DK141" s="11"/>
      <c r="DL141" s="11"/>
      <c r="DM141" s="11"/>
      <c r="DN141" s="10"/>
      <c r="DO141" s="10"/>
      <c r="DP141" s="10"/>
      <c r="DQ141" s="10"/>
      <c r="DR141" s="10"/>
      <c r="EW141" s="13"/>
      <c r="EX141" s="13"/>
      <c r="EY141" s="13"/>
      <c r="EZ141" s="13"/>
      <c r="FA141" s="13"/>
      <c r="FB141" s="13"/>
      <c r="FC141" s="13"/>
      <c r="FD141" s="13"/>
      <c r="FE141" s="13"/>
      <c r="FF141" s="13"/>
    </row>
    <row r="142" spans="1:162">
      <c r="A142" s="11">
        <f t="shared" si="98"/>
        <v>0</v>
      </c>
      <c r="C142" s="11"/>
      <c r="D142" s="11"/>
      <c r="E142" s="11"/>
      <c r="F142" s="11"/>
      <c r="G142" s="11"/>
      <c r="H142" s="14"/>
      <c r="I142" s="14"/>
      <c r="J142" s="11"/>
      <c r="K142" s="14"/>
      <c r="M142" s="11"/>
      <c r="N142" s="11"/>
      <c r="O142" s="11"/>
      <c r="R142" s="14"/>
      <c r="S142" s="14"/>
      <c r="T142" s="11"/>
      <c r="U142" s="14"/>
      <c r="V142" s="14"/>
      <c r="W142" s="11"/>
      <c r="X142" s="11"/>
      <c r="Y142" s="11"/>
      <c r="Z142" s="10"/>
      <c r="AA142" s="10"/>
      <c r="AB142" s="14"/>
      <c r="AC142" s="14"/>
      <c r="AD142" s="11"/>
      <c r="AE142" s="14"/>
      <c r="AG142" s="11"/>
      <c r="AH142" s="11"/>
      <c r="AI142" s="11"/>
      <c r="AJ142" s="11"/>
      <c r="AK142" s="11"/>
      <c r="AL142" s="14"/>
      <c r="AM142" s="14"/>
      <c r="AN142" s="11"/>
      <c r="AO142" s="14"/>
      <c r="AP142" s="13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1"/>
      <c r="BL142" s="11"/>
      <c r="BM142" s="11"/>
      <c r="BN142" s="11"/>
      <c r="BO142" s="11"/>
      <c r="BP142" s="14"/>
      <c r="BQ142" s="14"/>
      <c r="BR142" s="11"/>
      <c r="BS142" s="14"/>
      <c r="BU142" s="11"/>
      <c r="BV142" s="11"/>
      <c r="BW142" s="11"/>
      <c r="BX142" s="11"/>
      <c r="BY142" s="11"/>
      <c r="BZ142" s="14"/>
      <c r="CA142" s="14"/>
      <c r="CB142" s="11"/>
      <c r="CC142" s="14"/>
      <c r="CD142" s="13"/>
      <c r="CJ142" s="10"/>
      <c r="CK142" s="10"/>
      <c r="CL142" s="10"/>
      <c r="CM142" s="10"/>
      <c r="CO142" s="11"/>
      <c r="CP142" s="11"/>
      <c r="CQ142" s="11"/>
      <c r="CR142" s="11"/>
      <c r="CS142" s="11"/>
      <c r="CT142" s="14"/>
      <c r="CU142" s="14"/>
      <c r="CV142" s="11"/>
      <c r="CW142" s="14"/>
      <c r="CX142" s="13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EW142" s="13"/>
      <c r="EX142" s="13"/>
      <c r="EY142" s="13"/>
      <c r="EZ142" s="13"/>
      <c r="FA142" s="13"/>
      <c r="FB142" s="13"/>
      <c r="FC142" s="13"/>
      <c r="FD142" s="13"/>
      <c r="FE142" s="13"/>
      <c r="FF142" s="13"/>
    </row>
    <row r="143" spans="1:162">
      <c r="A143" s="11">
        <f t="shared" si="98"/>
        <v>1</v>
      </c>
      <c r="B143" s="11"/>
      <c r="C143" s="11"/>
      <c r="D143" s="11"/>
      <c r="E143" s="11"/>
      <c r="F143" s="11"/>
      <c r="G143" s="11"/>
      <c r="H143" s="14"/>
      <c r="I143" s="14"/>
      <c r="J143" s="11"/>
      <c r="K143" s="14"/>
      <c r="L143" s="11"/>
      <c r="M143" s="11"/>
      <c r="N143" s="11"/>
      <c r="O143" s="11"/>
      <c r="R143" s="14"/>
      <c r="S143" s="14"/>
      <c r="T143" s="11"/>
      <c r="U143" s="14"/>
      <c r="V143" s="14"/>
      <c r="W143" s="11"/>
      <c r="X143" s="11"/>
      <c r="Y143" s="11"/>
      <c r="Z143" s="10"/>
      <c r="AA143" s="10"/>
      <c r="AB143" s="14"/>
      <c r="AC143" s="14"/>
      <c r="AD143" s="11"/>
      <c r="AE143" s="14"/>
      <c r="AG143" s="11"/>
      <c r="AH143" s="11"/>
      <c r="AI143" s="11"/>
      <c r="AJ143" s="11"/>
      <c r="AK143" s="11"/>
      <c r="AL143" s="14"/>
      <c r="AM143" s="14"/>
      <c r="AN143" s="11"/>
      <c r="AO143" s="14"/>
      <c r="AP143" s="13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1"/>
      <c r="BL143" s="11"/>
      <c r="BM143" s="11"/>
      <c r="BN143" s="11"/>
      <c r="BO143" s="11"/>
      <c r="BP143" s="14"/>
      <c r="BQ143" s="14"/>
      <c r="BR143" s="11"/>
      <c r="BS143" s="14"/>
      <c r="BU143" s="11"/>
      <c r="BV143" s="11"/>
      <c r="BW143" s="11"/>
      <c r="BX143" s="11"/>
      <c r="BY143" s="11"/>
      <c r="BZ143" s="14"/>
      <c r="CA143" s="14"/>
      <c r="CB143" s="11"/>
      <c r="CC143" s="14"/>
      <c r="CD143" s="13"/>
      <c r="CJ143" s="10"/>
      <c r="CK143" s="10"/>
      <c r="CL143" s="10"/>
      <c r="CM143" s="10"/>
      <c r="CO143" s="11"/>
      <c r="CP143" s="11"/>
      <c r="CQ143" s="11"/>
      <c r="CR143" s="11"/>
      <c r="CS143" s="11"/>
      <c r="CT143" s="14"/>
      <c r="CU143" s="14"/>
      <c r="CV143" s="11"/>
      <c r="CW143" s="14"/>
      <c r="CX143" s="13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EW143" s="13"/>
      <c r="EX143" s="13"/>
      <c r="EY143" s="13"/>
      <c r="EZ143" s="13"/>
      <c r="FA143" s="13"/>
      <c r="FB143" s="13"/>
      <c r="FC143" s="13"/>
      <c r="FD143" s="13"/>
      <c r="FE143" s="13"/>
      <c r="FF143" s="13"/>
    </row>
    <row r="144" spans="1:162">
      <c r="A144" s="11"/>
      <c r="B144" s="11"/>
      <c r="C144" s="11"/>
      <c r="D144" s="11"/>
      <c r="E144" s="11"/>
      <c r="F144" s="11"/>
      <c r="G144" s="11"/>
      <c r="H144" s="14"/>
      <c r="I144" s="14"/>
      <c r="J144" s="11"/>
      <c r="K144" s="14"/>
      <c r="L144" s="11"/>
      <c r="M144" s="11"/>
      <c r="N144" s="11"/>
      <c r="O144" s="11"/>
      <c r="R144" s="14"/>
      <c r="S144" s="14"/>
      <c r="T144" s="11"/>
      <c r="U144" s="14"/>
      <c r="V144" s="14"/>
      <c r="W144" s="11"/>
      <c r="X144" s="11"/>
      <c r="Y144" s="11"/>
      <c r="Z144" s="10"/>
      <c r="AA144" s="10"/>
      <c r="AB144" s="14"/>
      <c r="AC144" s="14"/>
      <c r="AD144" s="11"/>
      <c r="AE144" s="14"/>
      <c r="AG144" s="11"/>
      <c r="AH144" s="11"/>
      <c r="AI144" s="11"/>
      <c r="AJ144" s="11"/>
      <c r="AK144" s="11"/>
      <c r="AL144" s="14"/>
      <c r="AM144" s="14"/>
      <c r="AN144" s="11"/>
      <c r="AO144" s="14"/>
      <c r="AP144" s="13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1"/>
      <c r="BL144" s="11"/>
      <c r="BM144" s="11"/>
      <c r="BN144" s="11"/>
      <c r="BO144" s="11"/>
      <c r="BP144" s="14"/>
      <c r="BQ144" s="14"/>
      <c r="BR144" s="11"/>
      <c r="BS144" s="14"/>
      <c r="BU144" s="11"/>
      <c r="BV144" s="11"/>
      <c r="BW144" s="11"/>
      <c r="BX144" s="11"/>
      <c r="BY144" s="11"/>
      <c r="BZ144" s="14"/>
      <c r="CA144" s="14"/>
      <c r="CB144" s="11"/>
      <c r="CC144" s="14"/>
      <c r="CD144" s="13"/>
      <c r="CO144" s="11"/>
      <c r="CP144" s="11"/>
      <c r="CQ144" s="11"/>
      <c r="CR144" s="11"/>
      <c r="CS144" s="11"/>
      <c r="CT144" s="14"/>
      <c r="CU144" s="14"/>
      <c r="CV144" s="11"/>
      <c r="CW144" s="14"/>
      <c r="CX144" s="13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</row>
    <row r="145" spans="1:162">
      <c r="A145" s="11"/>
      <c r="B145" s="11"/>
      <c r="C145" s="13">
        <f>C6</f>
        <v>1000078</v>
      </c>
      <c r="D145" s="13">
        <f>D6</f>
        <v>0</v>
      </c>
      <c r="E145" s="13">
        <f>E6</f>
        <v>0</v>
      </c>
      <c r="F145" s="11">
        <f t="shared" ref="F145:G150" si="147">D145*$B$1</f>
        <v>0</v>
      </c>
      <c r="G145" s="11">
        <f t="shared" si="147"/>
        <v>0</v>
      </c>
      <c r="L145" s="11"/>
      <c r="M145" s="13">
        <f>M6</f>
        <v>1000078</v>
      </c>
      <c r="N145" s="13">
        <f>N6</f>
        <v>0</v>
      </c>
      <c r="O145" s="13">
        <f>O6</f>
        <v>0</v>
      </c>
      <c r="P145" s="11">
        <f t="shared" ref="P145:Q150" si="148">N145*$B$1</f>
        <v>0</v>
      </c>
      <c r="Q145" s="11">
        <f t="shared" si="148"/>
        <v>0</v>
      </c>
      <c r="V145" s="11"/>
      <c r="W145" s="13">
        <f>W6</f>
        <v>1000078</v>
      </c>
      <c r="X145" s="13">
        <f>X6</f>
        <v>0</v>
      </c>
      <c r="Y145" s="13">
        <f>Y6</f>
        <v>0</v>
      </c>
      <c r="Z145" s="11">
        <f t="shared" ref="Z145:AA150" si="149">X145*$B$1</f>
        <v>0</v>
      </c>
      <c r="AA145" s="11">
        <f t="shared" si="149"/>
        <v>0</v>
      </c>
      <c r="AB145" s="10"/>
      <c r="AC145" s="10"/>
      <c r="AD145" s="10"/>
      <c r="AE145" s="10"/>
      <c r="AF145" s="11"/>
      <c r="AG145" s="13">
        <f>AG6</f>
        <v>1000078</v>
      </c>
      <c r="AH145" s="13">
        <f>AH6</f>
        <v>0</v>
      </c>
      <c r="AI145" s="13">
        <f>AI6</f>
        <v>0</v>
      </c>
      <c r="AJ145" s="11">
        <f t="shared" ref="AJ145:AK150" si="150">AH145*$B$1</f>
        <v>0</v>
      </c>
      <c r="AK145" s="11">
        <f t="shared" si="150"/>
        <v>0</v>
      </c>
      <c r="AL145" s="13"/>
      <c r="AM145" s="13"/>
      <c r="AN145" s="13"/>
      <c r="AO145" s="13"/>
      <c r="AP145" s="11"/>
      <c r="AQ145" s="13">
        <f>AQ6</f>
        <v>1000078</v>
      </c>
      <c r="AR145" s="13">
        <f>AR6</f>
        <v>0</v>
      </c>
      <c r="AS145" s="13">
        <f>AS6</f>
        <v>0</v>
      </c>
      <c r="AT145" s="11">
        <f t="shared" ref="AT145:AU150" si="151">AR145*$B$1</f>
        <v>0</v>
      </c>
      <c r="AU145" s="11">
        <f t="shared" si="151"/>
        <v>0</v>
      </c>
      <c r="AZ145" s="11"/>
      <c r="BA145" s="13">
        <f>BA6</f>
        <v>1000078</v>
      </c>
      <c r="BB145" s="13">
        <f>BB6</f>
        <v>0</v>
      </c>
      <c r="BC145" s="13">
        <f>BC6</f>
        <v>0</v>
      </c>
      <c r="BD145" s="11">
        <f t="shared" ref="BD145:BE150" si="152">BB145*$B$1</f>
        <v>0</v>
      </c>
      <c r="BE145" s="11">
        <f t="shared" si="152"/>
        <v>0</v>
      </c>
      <c r="BF145" s="10"/>
      <c r="BG145" s="10"/>
      <c r="BH145" s="10"/>
      <c r="BI145" s="10"/>
      <c r="BJ145" s="11"/>
      <c r="BK145" s="13">
        <f>BK6</f>
        <v>1000078</v>
      </c>
      <c r="BL145" s="13">
        <f>BL6</f>
        <v>0</v>
      </c>
      <c r="BM145" s="13">
        <f>BM6</f>
        <v>0</v>
      </c>
      <c r="BN145" s="11">
        <f t="shared" ref="BN145:BO150" si="153">BL145*$B$1</f>
        <v>0</v>
      </c>
      <c r="BO145" s="11">
        <f t="shared" si="153"/>
        <v>0</v>
      </c>
      <c r="BT145" s="11"/>
      <c r="BU145" s="13">
        <f>BU6</f>
        <v>1000078</v>
      </c>
      <c r="BV145" s="13">
        <f>BV6</f>
        <v>0</v>
      </c>
      <c r="BW145" s="13">
        <f>BW6</f>
        <v>0</v>
      </c>
      <c r="BX145" s="11">
        <f t="shared" ref="BX145:BY150" si="154">BV145*$B$1</f>
        <v>0</v>
      </c>
      <c r="BY145" s="11">
        <f t="shared" si="154"/>
        <v>0</v>
      </c>
      <c r="BZ145" s="11"/>
      <c r="CA145" s="11"/>
      <c r="CB145" s="11"/>
      <c r="CC145" s="11"/>
      <c r="CD145" s="11"/>
      <c r="CE145" s="13">
        <f>CE6</f>
        <v>1000078</v>
      </c>
      <c r="CF145" s="13">
        <f>CF6</f>
        <v>0</v>
      </c>
      <c r="CG145" s="13">
        <f>CG6</f>
        <v>0</v>
      </c>
      <c r="CH145" s="11">
        <f t="shared" ref="CH145:CI150" si="155">CF145*$B$1</f>
        <v>0</v>
      </c>
      <c r="CI145" s="11">
        <f t="shared" si="155"/>
        <v>0</v>
      </c>
      <c r="CN145" s="11"/>
      <c r="CO145" s="13">
        <f>CO6</f>
        <v>1000078</v>
      </c>
      <c r="CP145" s="13">
        <f>CP6</f>
        <v>0</v>
      </c>
      <c r="CQ145" s="13">
        <f>CQ6</f>
        <v>0</v>
      </c>
      <c r="CR145" s="11">
        <f t="shared" ref="CR145:CS150" si="156">CP145*$B$1</f>
        <v>0</v>
      </c>
      <c r="CS145" s="11">
        <f t="shared" si="156"/>
        <v>0</v>
      </c>
      <c r="CT145" s="13"/>
      <c r="CU145" s="13"/>
      <c r="CV145" s="13"/>
      <c r="CW145" s="13"/>
      <c r="CX145" s="11"/>
      <c r="CY145" s="13">
        <f>CY6</f>
        <v>1000078</v>
      </c>
      <c r="CZ145" s="13">
        <f>CZ6</f>
        <v>0</v>
      </c>
      <c r="DA145" s="13">
        <f>DA6</f>
        <v>0</v>
      </c>
      <c r="DB145" s="11">
        <f t="shared" ref="DB145:DC150" si="157">CZ145*$B$1</f>
        <v>0</v>
      </c>
      <c r="DC145" s="11">
        <f t="shared" si="157"/>
        <v>0</v>
      </c>
      <c r="DH145" s="11"/>
      <c r="DI145" s="13">
        <f>DI6</f>
        <v>1000078</v>
      </c>
      <c r="DJ145" s="13">
        <f>DJ6</f>
        <v>0</v>
      </c>
      <c r="DK145" s="13">
        <f>DK6</f>
        <v>0</v>
      </c>
      <c r="DL145" s="11">
        <f t="shared" ref="DL145:DM150" si="158">DJ145*$B$1</f>
        <v>0</v>
      </c>
      <c r="DM145" s="11">
        <f t="shared" si="158"/>
        <v>0</v>
      </c>
      <c r="DN145" s="10"/>
      <c r="DO145" s="10"/>
      <c r="DP145" s="10"/>
      <c r="DQ145" s="10"/>
      <c r="DR145" s="10"/>
      <c r="EW145" s="13"/>
      <c r="EX145" s="13"/>
      <c r="EY145" s="13"/>
      <c r="EZ145" s="13"/>
      <c r="FA145" s="13"/>
      <c r="FB145" s="13"/>
      <c r="FC145" s="13"/>
      <c r="FD145" s="13"/>
      <c r="FE145" s="13"/>
      <c r="FF145" s="13"/>
    </row>
    <row r="146" spans="1:162">
      <c r="A146" s="11"/>
      <c r="B146" s="11"/>
      <c r="C146" s="13">
        <f>C26</f>
        <v>100078.1</v>
      </c>
      <c r="D146" s="13">
        <f>D26</f>
        <v>0</v>
      </c>
      <c r="E146" s="13">
        <f>E26</f>
        <v>0</v>
      </c>
      <c r="F146" s="11">
        <f t="shared" si="147"/>
        <v>0</v>
      </c>
      <c r="G146" s="11">
        <f t="shared" si="147"/>
        <v>0</v>
      </c>
      <c r="L146" s="11"/>
      <c r="M146" s="13">
        <f>M26</f>
        <v>100078.1</v>
      </c>
      <c r="N146" s="13">
        <f>N26</f>
        <v>0</v>
      </c>
      <c r="O146" s="13">
        <f>O26</f>
        <v>0</v>
      </c>
      <c r="P146" s="11">
        <f t="shared" si="148"/>
        <v>0</v>
      </c>
      <c r="Q146" s="11">
        <f t="shared" si="148"/>
        <v>0</v>
      </c>
      <c r="S146" s="11"/>
      <c r="T146" s="11"/>
      <c r="U146" s="11"/>
      <c r="V146" s="11"/>
      <c r="W146" s="13">
        <f>W26</f>
        <v>100078.1</v>
      </c>
      <c r="X146" s="13">
        <f>X26</f>
        <v>0</v>
      </c>
      <c r="Y146" s="13">
        <f>Y26</f>
        <v>0</v>
      </c>
      <c r="Z146" s="11">
        <f t="shared" si="149"/>
        <v>0</v>
      </c>
      <c r="AA146" s="11">
        <f t="shared" si="149"/>
        <v>0</v>
      </c>
      <c r="AB146" s="10"/>
      <c r="AC146" s="11"/>
      <c r="AD146" s="11"/>
      <c r="AE146" s="11"/>
      <c r="AF146" s="11"/>
      <c r="AG146" s="13">
        <f>AG26</f>
        <v>100078.1</v>
      </c>
      <c r="AH146" s="13">
        <f>AH26</f>
        <v>0</v>
      </c>
      <c r="AI146" s="13">
        <f>AI26</f>
        <v>0</v>
      </c>
      <c r="AJ146" s="11">
        <f t="shared" si="150"/>
        <v>0</v>
      </c>
      <c r="AK146" s="11">
        <f t="shared" si="150"/>
        <v>0</v>
      </c>
      <c r="AL146" s="13"/>
      <c r="AM146" s="13"/>
      <c r="AN146" s="13"/>
      <c r="AO146" s="13"/>
      <c r="AP146" s="11"/>
      <c r="AQ146" s="13">
        <f>AQ26</f>
        <v>100078.1</v>
      </c>
      <c r="AR146" s="13">
        <f>AR26</f>
        <v>0</v>
      </c>
      <c r="AS146" s="13">
        <f>AS26</f>
        <v>0</v>
      </c>
      <c r="AT146" s="11">
        <f t="shared" si="151"/>
        <v>0</v>
      </c>
      <c r="AU146" s="11">
        <f t="shared" si="151"/>
        <v>0</v>
      </c>
      <c r="AW146" s="11"/>
      <c r="AX146" s="11"/>
      <c r="AY146" s="11"/>
      <c r="AZ146" s="11"/>
      <c r="BA146" s="13">
        <f>BA26</f>
        <v>100078.1</v>
      </c>
      <c r="BB146" s="13">
        <f>BB26</f>
        <v>0</v>
      </c>
      <c r="BC146" s="13">
        <f>BC26</f>
        <v>0</v>
      </c>
      <c r="BD146" s="11">
        <f t="shared" si="152"/>
        <v>0</v>
      </c>
      <c r="BE146" s="11">
        <f t="shared" si="152"/>
        <v>0</v>
      </c>
      <c r="BF146" s="10"/>
      <c r="BG146" s="11"/>
      <c r="BH146" s="11"/>
      <c r="BI146" s="11"/>
      <c r="BJ146" s="11"/>
      <c r="BK146" s="13">
        <f>BK26</f>
        <v>100078.1</v>
      </c>
      <c r="BL146" s="13">
        <f>BL26</f>
        <v>0</v>
      </c>
      <c r="BM146" s="13">
        <f>BM26</f>
        <v>0</v>
      </c>
      <c r="BN146" s="11">
        <f t="shared" si="153"/>
        <v>0</v>
      </c>
      <c r="BO146" s="11">
        <f t="shared" si="153"/>
        <v>0</v>
      </c>
      <c r="BT146" s="11"/>
      <c r="BU146" s="13">
        <f>BU26</f>
        <v>100078.1</v>
      </c>
      <c r="BV146" s="13">
        <f>BV26</f>
        <v>0</v>
      </c>
      <c r="BW146" s="13">
        <f>BW26</f>
        <v>0</v>
      </c>
      <c r="BX146" s="11">
        <f t="shared" si="154"/>
        <v>0</v>
      </c>
      <c r="BY146" s="11">
        <f t="shared" si="154"/>
        <v>0</v>
      </c>
      <c r="BZ146" s="11"/>
      <c r="CA146" s="11"/>
      <c r="CB146" s="11"/>
      <c r="CC146" s="11"/>
      <c r="CD146" s="11"/>
      <c r="CE146" s="13">
        <f>CE26</f>
        <v>100078.1</v>
      </c>
      <c r="CF146" s="13">
        <f>CF26</f>
        <v>0</v>
      </c>
      <c r="CG146" s="13">
        <f>CG26</f>
        <v>0</v>
      </c>
      <c r="CH146" s="11">
        <f t="shared" si="155"/>
        <v>0</v>
      </c>
      <c r="CI146" s="11">
        <f t="shared" si="155"/>
        <v>0</v>
      </c>
      <c r="CK146" s="11"/>
      <c r="CL146" s="11"/>
      <c r="CM146" s="11"/>
      <c r="CN146" s="11"/>
      <c r="CO146" s="13">
        <f>CO26</f>
        <v>100078.1</v>
      </c>
      <c r="CP146" s="13">
        <f>CP26</f>
        <v>0</v>
      </c>
      <c r="CQ146" s="13">
        <f>CQ26</f>
        <v>0</v>
      </c>
      <c r="CR146" s="11">
        <f t="shared" si="156"/>
        <v>0</v>
      </c>
      <c r="CS146" s="11">
        <f t="shared" si="156"/>
        <v>0</v>
      </c>
      <c r="CT146" s="13"/>
      <c r="CU146" s="13"/>
      <c r="CV146" s="13"/>
      <c r="CW146" s="13"/>
      <c r="CX146" s="11"/>
      <c r="CY146" s="13">
        <f>CY26</f>
        <v>100078.1</v>
      </c>
      <c r="CZ146" s="13">
        <f>CZ26</f>
        <v>0</v>
      </c>
      <c r="DA146" s="13">
        <f>DA26</f>
        <v>0</v>
      </c>
      <c r="DB146" s="11">
        <f t="shared" si="157"/>
        <v>0</v>
      </c>
      <c r="DC146" s="11">
        <f t="shared" si="157"/>
        <v>0</v>
      </c>
      <c r="DE146" s="11"/>
      <c r="DF146" s="11"/>
      <c r="DG146" s="11"/>
      <c r="DH146" s="11"/>
      <c r="DI146" s="13">
        <f>DI26</f>
        <v>100078.1</v>
      </c>
      <c r="DJ146" s="13">
        <f>DJ26</f>
        <v>0</v>
      </c>
      <c r="DK146" s="13">
        <f>DK26</f>
        <v>0</v>
      </c>
      <c r="DL146" s="11">
        <f t="shared" si="158"/>
        <v>0</v>
      </c>
      <c r="DM146" s="11">
        <f t="shared" si="158"/>
        <v>0</v>
      </c>
      <c r="DN146" s="10"/>
      <c r="DO146" s="11"/>
      <c r="DP146" s="11"/>
      <c r="DQ146" s="11"/>
      <c r="DR146" s="10"/>
      <c r="EW146" s="13"/>
      <c r="EX146" s="13"/>
      <c r="EY146" s="13"/>
      <c r="EZ146" s="13"/>
      <c r="FA146" s="13"/>
      <c r="FB146" s="13"/>
      <c r="FC146" s="13"/>
      <c r="FD146" s="13"/>
      <c r="FE146" s="13"/>
      <c r="FF146" s="13"/>
    </row>
    <row r="147" spans="1:162">
      <c r="A147" s="11"/>
      <c r="B147" s="11"/>
      <c r="C147" s="11">
        <f>C46</f>
        <v>10078.129999999999</v>
      </c>
      <c r="D147" s="11">
        <f>D46</f>
        <v>0</v>
      </c>
      <c r="E147" s="11">
        <f>E46</f>
        <v>0</v>
      </c>
      <c r="F147" s="11">
        <f t="shared" si="147"/>
        <v>0</v>
      </c>
      <c r="G147" s="11">
        <f t="shared" si="147"/>
        <v>0</v>
      </c>
      <c r="L147" s="11"/>
      <c r="M147" s="11">
        <f>M46</f>
        <v>10078.129999999999</v>
      </c>
      <c r="N147" s="11">
        <f>N46</f>
        <v>0</v>
      </c>
      <c r="O147" s="11">
        <f>O46</f>
        <v>0</v>
      </c>
      <c r="P147" s="11">
        <f t="shared" si="148"/>
        <v>0</v>
      </c>
      <c r="Q147" s="11">
        <f t="shared" si="148"/>
        <v>0</v>
      </c>
      <c r="S147" s="11"/>
      <c r="T147" s="11"/>
      <c r="U147" s="11"/>
      <c r="V147" s="11"/>
      <c r="W147" s="11">
        <f>W46</f>
        <v>10078.129999999999</v>
      </c>
      <c r="X147" s="11">
        <f>X46</f>
        <v>0</v>
      </c>
      <c r="Y147" s="11">
        <f>Y46</f>
        <v>0</v>
      </c>
      <c r="Z147" s="11">
        <f t="shared" si="149"/>
        <v>0</v>
      </c>
      <c r="AA147" s="11">
        <f t="shared" si="149"/>
        <v>0</v>
      </c>
      <c r="AB147" s="10"/>
      <c r="AC147" s="11"/>
      <c r="AD147" s="11"/>
      <c r="AE147" s="11"/>
      <c r="AF147" s="11"/>
      <c r="AG147" s="11">
        <f>AG46</f>
        <v>10078.129999999999</v>
      </c>
      <c r="AH147" s="11">
        <f>AH46</f>
        <v>0</v>
      </c>
      <c r="AI147" s="11">
        <f>AI46</f>
        <v>0</v>
      </c>
      <c r="AJ147" s="11">
        <f t="shared" si="150"/>
        <v>0</v>
      </c>
      <c r="AK147" s="11">
        <f t="shared" si="150"/>
        <v>0</v>
      </c>
      <c r="AL147" s="13"/>
      <c r="AM147" s="13"/>
      <c r="AN147" s="13"/>
      <c r="AO147" s="13"/>
      <c r="AP147" s="11"/>
      <c r="AQ147" s="11">
        <f>AQ46</f>
        <v>10078.129999999999</v>
      </c>
      <c r="AR147" s="11">
        <f>AR46</f>
        <v>0</v>
      </c>
      <c r="AS147" s="11">
        <f>AS46</f>
        <v>0</v>
      </c>
      <c r="AT147" s="11">
        <f t="shared" si="151"/>
        <v>0</v>
      </c>
      <c r="AU147" s="11">
        <f t="shared" si="151"/>
        <v>0</v>
      </c>
      <c r="AW147" s="11"/>
      <c r="AX147" s="11"/>
      <c r="AY147" s="11"/>
      <c r="AZ147" s="11"/>
      <c r="BA147" s="11">
        <f>BA46</f>
        <v>10078.129999999999</v>
      </c>
      <c r="BB147" s="11">
        <f>BB46</f>
        <v>0</v>
      </c>
      <c r="BC147" s="11">
        <f>BC46</f>
        <v>0</v>
      </c>
      <c r="BD147" s="11">
        <f t="shared" si="152"/>
        <v>0</v>
      </c>
      <c r="BE147" s="11">
        <f t="shared" si="152"/>
        <v>0</v>
      </c>
      <c r="BF147" s="10"/>
      <c r="BG147" s="11"/>
      <c r="BH147" s="11"/>
      <c r="BI147" s="11"/>
      <c r="BJ147" s="11"/>
      <c r="BK147" s="11">
        <f>BK46</f>
        <v>10078.129999999999</v>
      </c>
      <c r="BL147" s="11">
        <f>BL46</f>
        <v>0</v>
      </c>
      <c r="BM147" s="11">
        <f>BM46</f>
        <v>0</v>
      </c>
      <c r="BN147" s="11">
        <f t="shared" si="153"/>
        <v>0</v>
      </c>
      <c r="BO147" s="11">
        <f t="shared" si="153"/>
        <v>0</v>
      </c>
      <c r="BT147" s="11"/>
      <c r="BU147" s="11">
        <f>BU46</f>
        <v>10078.129999999999</v>
      </c>
      <c r="BV147" s="11">
        <f>BV46</f>
        <v>0</v>
      </c>
      <c r="BW147" s="11">
        <f>BW46</f>
        <v>0</v>
      </c>
      <c r="BX147" s="11">
        <f t="shared" si="154"/>
        <v>0</v>
      </c>
      <c r="BY147" s="11">
        <f t="shared" si="154"/>
        <v>0</v>
      </c>
      <c r="BZ147" s="11"/>
      <c r="CA147" s="11"/>
      <c r="CB147" s="11"/>
      <c r="CC147" s="11"/>
      <c r="CD147" s="11"/>
      <c r="CE147" s="11">
        <f>CE46</f>
        <v>10078.129999999999</v>
      </c>
      <c r="CF147" s="11">
        <f>CF46</f>
        <v>0</v>
      </c>
      <c r="CG147" s="11">
        <f>CG46</f>
        <v>0</v>
      </c>
      <c r="CH147" s="11">
        <f t="shared" si="155"/>
        <v>0</v>
      </c>
      <c r="CI147" s="11">
        <f t="shared" si="155"/>
        <v>0</v>
      </c>
      <c r="CK147" s="11"/>
      <c r="CL147" s="11"/>
      <c r="CM147" s="11"/>
      <c r="CN147" s="11"/>
      <c r="CO147" s="11">
        <f>CO46</f>
        <v>10078.129999999999</v>
      </c>
      <c r="CP147" s="11">
        <f>CP46</f>
        <v>0</v>
      </c>
      <c r="CQ147" s="11">
        <f>CQ46</f>
        <v>0</v>
      </c>
      <c r="CR147" s="11">
        <f t="shared" si="156"/>
        <v>0</v>
      </c>
      <c r="CS147" s="11">
        <f t="shared" si="156"/>
        <v>0</v>
      </c>
      <c r="CT147" s="13"/>
      <c r="CU147" s="13"/>
      <c r="CV147" s="13"/>
      <c r="CW147" s="13"/>
      <c r="CX147" s="11"/>
      <c r="CY147" s="11">
        <f>CY46</f>
        <v>10078.129999999999</v>
      </c>
      <c r="CZ147" s="11">
        <f>CZ46</f>
        <v>0</v>
      </c>
      <c r="DA147" s="11">
        <f>DA46</f>
        <v>0</v>
      </c>
      <c r="DB147" s="11">
        <f t="shared" si="157"/>
        <v>0</v>
      </c>
      <c r="DC147" s="11">
        <f t="shared" si="157"/>
        <v>0</v>
      </c>
      <c r="DE147" s="11"/>
      <c r="DF147" s="11"/>
      <c r="DG147" s="11"/>
      <c r="DH147" s="11"/>
      <c r="DI147" s="11">
        <f>DI46</f>
        <v>10078.129999999999</v>
      </c>
      <c r="DJ147" s="11">
        <f>DJ46</f>
        <v>0</v>
      </c>
      <c r="DK147" s="11">
        <f>DK46</f>
        <v>0</v>
      </c>
      <c r="DL147" s="11">
        <f t="shared" si="158"/>
        <v>0</v>
      </c>
      <c r="DM147" s="11">
        <f t="shared" si="158"/>
        <v>0</v>
      </c>
      <c r="DN147" s="10"/>
      <c r="DO147" s="11"/>
      <c r="DP147" s="11"/>
      <c r="DQ147" s="11"/>
      <c r="DR147" s="10"/>
      <c r="EW147" s="13"/>
      <c r="EX147" s="13"/>
      <c r="EY147" s="13"/>
      <c r="EZ147" s="13"/>
      <c r="FA147" s="13"/>
      <c r="FB147" s="13"/>
      <c r="FC147" s="13"/>
      <c r="FD147" s="13"/>
      <c r="FE147" s="13"/>
      <c r="FF147" s="13"/>
    </row>
    <row r="148" spans="1:162">
      <c r="A148" s="11"/>
      <c r="B148" s="11"/>
      <c r="C148" s="13">
        <f>C66</f>
        <v>998.26400000000001</v>
      </c>
      <c r="D148" s="13">
        <f>D66</f>
        <v>0</v>
      </c>
      <c r="E148" s="13">
        <f>E66</f>
        <v>0</v>
      </c>
      <c r="F148" s="11">
        <f t="shared" si="147"/>
        <v>0</v>
      </c>
      <c r="G148" s="11">
        <f t="shared" si="147"/>
        <v>0</v>
      </c>
      <c r="L148" s="11"/>
      <c r="M148" s="13">
        <f>M66</f>
        <v>998.26400000000001</v>
      </c>
      <c r="N148" s="13">
        <f>N66</f>
        <v>0</v>
      </c>
      <c r="O148" s="13">
        <f>O66</f>
        <v>0</v>
      </c>
      <c r="P148" s="11">
        <f t="shared" si="148"/>
        <v>0</v>
      </c>
      <c r="Q148" s="11">
        <f t="shared" si="148"/>
        <v>0</v>
      </c>
      <c r="S148" s="11"/>
      <c r="T148" s="11"/>
      <c r="U148" s="11"/>
      <c r="V148" s="11"/>
      <c r="W148" s="13">
        <f>W66</f>
        <v>998.26400000000001</v>
      </c>
      <c r="X148" s="13">
        <f>X66</f>
        <v>0</v>
      </c>
      <c r="Y148" s="13">
        <f>Y66</f>
        <v>0</v>
      </c>
      <c r="Z148" s="11">
        <f t="shared" si="149"/>
        <v>0</v>
      </c>
      <c r="AA148" s="11">
        <f t="shared" si="149"/>
        <v>0</v>
      </c>
      <c r="AB148" s="10"/>
      <c r="AC148" s="11"/>
      <c r="AD148" s="11"/>
      <c r="AE148" s="11"/>
      <c r="AF148" s="11"/>
      <c r="AG148" s="13">
        <f>AG66</f>
        <v>998.26400000000001</v>
      </c>
      <c r="AH148" s="13">
        <f>AH66</f>
        <v>0</v>
      </c>
      <c r="AI148" s="13">
        <f>AI66</f>
        <v>0</v>
      </c>
      <c r="AJ148" s="11">
        <f t="shared" si="150"/>
        <v>0</v>
      </c>
      <c r="AK148" s="11">
        <f t="shared" si="150"/>
        <v>0</v>
      </c>
      <c r="AL148" s="13"/>
      <c r="AM148" s="13"/>
      <c r="AN148" s="13"/>
      <c r="AO148" s="13"/>
      <c r="AP148" s="11"/>
      <c r="AQ148" s="13">
        <f>AQ66</f>
        <v>998.26400000000001</v>
      </c>
      <c r="AR148" s="13">
        <f>AR66</f>
        <v>0</v>
      </c>
      <c r="AS148" s="13">
        <f>AS66</f>
        <v>0</v>
      </c>
      <c r="AT148" s="11">
        <f t="shared" si="151"/>
        <v>0</v>
      </c>
      <c r="AU148" s="11">
        <f t="shared" si="151"/>
        <v>0</v>
      </c>
      <c r="AW148" s="11"/>
      <c r="AX148" s="11"/>
      <c r="AY148" s="11"/>
      <c r="AZ148" s="11"/>
      <c r="BA148" s="13">
        <f>BA66</f>
        <v>998.26400000000001</v>
      </c>
      <c r="BB148" s="13">
        <f>BB66</f>
        <v>0</v>
      </c>
      <c r="BC148" s="13">
        <f>BC66</f>
        <v>0</v>
      </c>
      <c r="BD148" s="11">
        <f t="shared" si="152"/>
        <v>0</v>
      </c>
      <c r="BE148" s="11">
        <f t="shared" si="152"/>
        <v>0</v>
      </c>
      <c r="BF148" s="10"/>
      <c r="BG148" s="11"/>
      <c r="BH148" s="11"/>
      <c r="BI148" s="11"/>
      <c r="BJ148" s="11"/>
      <c r="BK148" s="13">
        <f>BK66</f>
        <v>998.26400000000001</v>
      </c>
      <c r="BL148" s="13">
        <f>BL66</f>
        <v>0</v>
      </c>
      <c r="BM148" s="13">
        <f>BM66</f>
        <v>0</v>
      </c>
      <c r="BN148" s="11">
        <f t="shared" si="153"/>
        <v>0</v>
      </c>
      <c r="BO148" s="11">
        <f t="shared" si="153"/>
        <v>0</v>
      </c>
      <c r="BT148" s="11"/>
      <c r="BU148" s="13">
        <f>BU66</f>
        <v>998.26400000000001</v>
      </c>
      <c r="BV148" s="13">
        <f>BV66</f>
        <v>0</v>
      </c>
      <c r="BW148" s="13">
        <f>BW66</f>
        <v>0</v>
      </c>
      <c r="BX148" s="11">
        <f t="shared" si="154"/>
        <v>0</v>
      </c>
      <c r="BY148" s="11">
        <f t="shared" si="154"/>
        <v>0</v>
      </c>
      <c r="BZ148" s="11"/>
      <c r="CA148" s="11"/>
      <c r="CB148" s="11"/>
      <c r="CC148" s="11"/>
      <c r="CD148" s="11"/>
      <c r="CE148" s="13">
        <f>CE66</f>
        <v>998.26400000000001</v>
      </c>
      <c r="CF148" s="13">
        <f>CF66</f>
        <v>0</v>
      </c>
      <c r="CG148" s="13">
        <f>CG66</f>
        <v>0</v>
      </c>
      <c r="CH148" s="11">
        <f t="shared" si="155"/>
        <v>0</v>
      </c>
      <c r="CI148" s="11">
        <f t="shared" si="155"/>
        <v>0</v>
      </c>
      <c r="CK148" s="11"/>
      <c r="CL148" s="11"/>
      <c r="CM148" s="11"/>
      <c r="CN148" s="11"/>
      <c r="CO148" s="13">
        <f>CO66</f>
        <v>998.26400000000001</v>
      </c>
      <c r="CP148" s="13">
        <f>CP66</f>
        <v>0</v>
      </c>
      <c r="CQ148" s="13">
        <f>CQ66</f>
        <v>0</v>
      </c>
      <c r="CR148" s="11">
        <f t="shared" si="156"/>
        <v>0</v>
      </c>
      <c r="CS148" s="11">
        <f t="shared" si="156"/>
        <v>0</v>
      </c>
      <c r="CT148" s="13"/>
      <c r="CU148" s="13"/>
      <c r="CV148" s="13"/>
      <c r="CW148" s="13"/>
      <c r="CX148" s="11"/>
      <c r="CY148" s="13">
        <f>CY66</f>
        <v>998.26400000000001</v>
      </c>
      <c r="CZ148" s="13">
        <f>CZ66</f>
        <v>0</v>
      </c>
      <c r="DA148" s="13">
        <f>DA66</f>
        <v>0</v>
      </c>
      <c r="DB148" s="11">
        <f t="shared" si="157"/>
        <v>0</v>
      </c>
      <c r="DC148" s="11">
        <f t="shared" si="157"/>
        <v>0</v>
      </c>
      <c r="DE148" s="11"/>
      <c r="DF148" s="11"/>
      <c r="DG148" s="11"/>
      <c r="DH148" s="11"/>
      <c r="DI148" s="13">
        <f>DI66</f>
        <v>998.26400000000001</v>
      </c>
      <c r="DJ148" s="13">
        <f>DJ66</f>
        <v>0</v>
      </c>
      <c r="DK148" s="13">
        <f>DK66</f>
        <v>0</v>
      </c>
      <c r="DL148" s="11">
        <f t="shared" si="158"/>
        <v>0</v>
      </c>
      <c r="DM148" s="11">
        <f t="shared" si="158"/>
        <v>0</v>
      </c>
      <c r="DN148" s="10"/>
      <c r="DO148" s="11"/>
      <c r="DP148" s="11"/>
      <c r="DQ148" s="11"/>
      <c r="DR148" s="10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</row>
    <row r="149" spans="1:162">
      <c r="A149" s="11"/>
      <c r="B149" s="11"/>
      <c r="C149" s="11">
        <f>C86</f>
        <v>100.4464</v>
      </c>
      <c r="D149" s="11">
        <f>D86</f>
        <v>0</v>
      </c>
      <c r="E149" s="11">
        <f>E86</f>
        <v>0</v>
      </c>
      <c r="F149" s="11">
        <f t="shared" si="147"/>
        <v>0</v>
      </c>
      <c r="G149" s="11">
        <f t="shared" si="147"/>
        <v>0</v>
      </c>
      <c r="H149" s="11"/>
      <c r="I149" s="11"/>
      <c r="J149" s="11"/>
      <c r="K149" s="11"/>
      <c r="L149" s="11"/>
      <c r="M149" s="11">
        <f>M86</f>
        <v>100.4464</v>
      </c>
      <c r="N149" s="11">
        <f>N86</f>
        <v>0</v>
      </c>
      <c r="O149" s="11">
        <f>O86</f>
        <v>0</v>
      </c>
      <c r="P149" s="11">
        <f t="shared" si="148"/>
        <v>0</v>
      </c>
      <c r="Q149" s="11">
        <f t="shared" si="148"/>
        <v>0</v>
      </c>
      <c r="S149" s="11"/>
      <c r="T149" s="11"/>
      <c r="U149" s="11"/>
      <c r="V149" s="11"/>
      <c r="W149" s="11">
        <f>W86</f>
        <v>100.4464</v>
      </c>
      <c r="X149" s="11">
        <f>X86</f>
        <v>0</v>
      </c>
      <c r="Y149" s="11">
        <f>Y86</f>
        <v>0</v>
      </c>
      <c r="Z149" s="11">
        <f t="shared" si="149"/>
        <v>0</v>
      </c>
      <c r="AA149" s="11">
        <f t="shared" si="149"/>
        <v>0</v>
      </c>
      <c r="AB149" s="10"/>
      <c r="AC149" s="11"/>
      <c r="AD149" s="11"/>
      <c r="AE149" s="11"/>
      <c r="AF149" s="11"/>
      <c r="AG149" s="11">
        <f>AG86</f>
        <v>100.4464</v>
      </c>
      <c r="AH149" s="11">
        <f>AH86</f>
        <v>0</v>
      </c>
      <c r="AI149" s="11">
        <f>AI86</f>
        <v>0</v>
      </c>
      <c r="AJ149" s="11">
        <f t="shared" si="150"/>
        <v>0</v>
      </c>
      <c r="AK149" s="11">
        <f t="shared" si="150"/>
        <v>0</v>
      </c>
      <c r="AL149" s="11"/>
      <c r="AM149" s="11"/>
      <c r="AN149" s="11"/>
      <c r="AO149" s="11"/>
      <c r="AP149" s="11"/>
      <c r="AQ149" s="11">
        <f>AQ86</f>
        <v>100.4464</v>
      </c>
      <c r="AR149" s="11">
        <f>AR86</f>
        <v>0</v>
      </c>
      <c r="AS149" s="11">
        <f>AS86</f>
        <v>0</v>
      </c>
      <c r="AT149" s="11">
        <f t="shared" si="151"/>
        <v>0</v>
      </c>
      <c r="AU149" s="11">
        <f t="shared" si="151"/>
        <v>0</v>
      </c>
      <c r="AW149" s="11"/>
      <c r="AX149" s="11"/>
      <c r="AY149" s="11"/>
      <c r="AZ149" s="11"/>
      <c r="BA149" s="11">
        <f>BA86</f>
        <v>100.4464</v>
      </c>
      <c r="BB149" s="11">
        <f>BB86</f>
        <v>0</v>
      </c>
      <c r="BC149" s="11">
        <f>BC86</f>
        <v>0</v>
      </c>
      <c r="BD149" s="11">
        <f t="shared" si="152"/>
        <v>0</v>
      </c>
      <c r="BE149" s="11">
        <f t="shared" si="152"/>
        <v>0</v>
      </c>
      <c r="BF149" s="10"/>
      <c r="BG149" s="11"/>
      <c r="BH149" s="11"/>
      <c r="BI149" s="11"/>
      <c r="BJ149" s="11"/>
      <c r="BK149" s="11">
        <f>BK86</f>
        <v>100.4464</v>
      </c>
      <c r="BL149" s="11">
        <f>BL86</f>
        <v>0</v>
      </c>
      <c r="BM149" s="11">
        <f>BM86</f>
        <v>0</v>
      </c>
      <c r="BN149" s="11">
        <f t="shared" si="153"/>
        <v>0</v>
      </c>
      <c r="BO149" s="11">
        <f t="shared" si="153"/>
        <v>0</v>
      </c>
      <c r="BP149" s="11"/>
      <c r="BQ149" s="11"/>
      <c r="BR149" s="11"/>
      <c r="BS149" s="11"/>
      <c r="BT149" s="11"/>
      <c r="BU149" s="11">
        <f>BU86</f>
        <v>100.4464</v>
      </c>
      <c r="BV149" s="11">
        <f>BV86</f>
        <v>0</v>
      </c>
      <c r="BW149" s="11">
        <f>BW86</f>
        <v>0</v>
      </c>
      <c r="BX149" s="11">
        <f t="shared" si="154"/>
        <v>0</v>
      </c>
      <c r="BY149" s="11">
        <f t="shared" si="154"/>
        <v>0</v>
      </c>
      <c r="BZ149" s="11"/>
      <c r="CA149" s="11"/>
      <c r="CB149" s="11"/>
      <c r="CC149" s="11"/>
      <c r="CD149" s="11"/>
      <c r="CE149" s="11">
        <f>CE86</f>
        <v>100.4464</v>
      </c>
      <c r="CF149" s="11">
        <f>CF86</f>
        <v>0</v>
      </c>
      <c r="CG149" s="11">
        <f>CG86</f>
        <v>0</v>
      </c>
      <c r="CH149" s="11">
        <f t="shared" si="155"/>
        <v>0</v>
      </c>
      <c r="CI149" s="11">
        <f t="shared" si="155"/>
        <v>0</v>
      </c>
      <c r="CK149" s="11"/>
      <c r="CL149" s="11"/>
      <c r="CM149" s="11"/>
      <c r="CN149" s="11"/>
      <c r="CO149" s="11">
        <f>CO86</f>
        <v>100.4464</v>
      </c>
      <c r="CP149" s="11">
        <f>CP86</f>
        <v>0</v>
      </c>
      <c r="CQ149" s="11">
        <f>CQ86</f>
        <v>0</v>
      </c>
      <c r="CR149" s="11">
        <f t="shared" si="156"/>
        <v>0</v>
      </c>
      <c r="CS149" s="11">
        <f t="shared" si="156"/>
        <v>0</v>
      </c>
      <c r="CT149" s="11"/>
      <c r="CU149" s="11"/>
      <c r="CV149" s="11"/>
      <c r="CW149" s="11"/>
      <c r="CX149" s="11"/>
      <c r="CY149" s="11">
        <f>CY86</f>
        <v>100.4464</v>
      </c>
      <c r="CZ149" s="11">
        <f>CZ86</f>
        <v>0</v>
      </c>
      <c r="DA149" s="11">
        <f>DA86</f>
        <v>0</v>
      </c>
      <c r="DB149" s="11">
        <f t="shared" si="157"/>
        <v>0</v>
      </c>
      <c r="DC149" s="11">
        <f t="shared" si="157"/>
        <v>0</v>
      </c>
      <c r="DE149" s="11"/>
      <c r="DF149" s="11"/>
      <c r="DG149" s="11"/>
      <c r="DH149" s="11"/>
      <c r="DI149" s="11">
        <f>DI86</f>
        <v>100.4464</v>
      </c>
      <c r="DJ149" s="11">
        <f>DJ86</f>
        <v>0</v>
      </c>
      <c r="DK149" s="11">
        <f>DK86</f>
        <v>0</v>
      </c>
      <c r="DL149" s="11">
        <f t="shared" si="158"/>
        <v>0</v>
      </c>
      <c r="DM149" s="11">
        <f t="shared" si="158"/>
        <v>0</v>
      </c>
      <c r="DN149" s="10"/>
      <c r="DO149" s="11"/>
      <c r="DP149" s="11"/>
      <c r="DQ149" s="11"/>
      <c r="DR149" s="10"/>
      <c r="EW149" s="13"/>
      <c r="EX149" s="13"/>
      <c r="EY149" s="13"/>
      <c r="EZ149" s="13"/>
      <c r="FA149" s="13"/>
      <c r="FB149" s="13"/>
      <c r="FC149" s="13"/>
      <c r="FD149" s="13"/>
      <c r="FE149" s="13"/>
      <c r="FF149" s="13"/>
    </row>
    <row r="150" spans="1:162">
      <c r="A150" s="11"/>
      <c r="B150" s="11"/>
      <c r="C150" s="11">
        <f>C126</f>
        <v>0.99904099999999996</v>
      </c>
      <c r="D150" s="11">
        <f>D126</f>
        <v>0</v>
      </c>
      <c r="E150" s="11">
        <f>E126</f>
        <v>0</v>
      </c>
      <c r="F150" s="11">
        <f t="shared" si="147"/>
        <v>0</v>
      </c>
      <c r="G150" s="11">
        <f t="shared" si="147"/>
        <v>0</v>
      </c>
      <c r="H150" s="11"/>
      <c r="I150" s="11"/>
      <c r="J150" s="11"/>
      <c r="K150" s="11"/>
      <c r="L150" s="11"/>
      <c r="M150" s="11">
        <f>M126</f>
        <v>0.99904099999999996</v>
      </c>
      <c r="N150" s="11">
        <f>N126</f>
        <v>0</v>
      </c>
      <c r="O150" s="11">
        <f>O126</f>
        <v>0</v>
      </c>
      <c r="P150" s="11">
        <f t="shared" si="148"/>
        <v>0</v>
      </c>
      <c r="Q150" s="11">
        <f t="shared" si="148"/>
        <v>0</v>
      </c>
      <c r="S150" s="11"/>
      <c r="T150" s="11"/>
      <c r="U150" s="11"/>
      <c r="V150" s="11"/>
      <c r="W150" s="11">
        <f>W126</f>
        <v>0.99904099999999996</v>
      </c>
      <c r="X150" s="11">
        <f>X126</f>
        <v>0</v>
      </c>
      <c r="Y150" s="11">
        <f>Y126</f>
        <v>0</v>
      </c>
      <c r="Z150" s="11">
        <f t="shared" si="149"/>
        <v>0</v>
      </c>
      <c r="AA150" s="11">
        <f t="shared" si="149"/>
        <v>0</v>
      </c>
      <c r="AB150" s="10"/>
      <c r="AC150" s="11"/>
      <c r="AD150" s="11"/>
      <c r="AE150" s="11"/>
      <c r="AF150" s="11"/>
      <c r="AG150" s="11">
        <f>AG126</f>
        <v>0.99904099999999996</v>
      </c>
      <c r="AH150" s="11">
        <f>AH126</f>
        <v>0</v>
      </c>
      <c r="AI150" s="11">
        <f>AI126</f>
        <v>0</v>
      </c>
      <c r="AJ150" s="11">
        <f t="shared" si="150"/>
        <v>0</v>
      </c>
      <c r="AK150" s="11">
        <f t="shared" si="150"/>
        <v>0</v>
      </c>
      <c r="AL150" s="11"/>
      <c r="AM150" s="11"/>
      <c r="AN150" s="11"/>
      <c r="AO150" s="11"/>
      <c r="AP150" s="11"/>
      <c r="AQ150" s="11">
        <f>AQ126</f>
        <v>0.99904099999999996</v>
      </c>
      <c r="AR150" s="11">
        <f>AR126</f>
        <v>0</v>
      </c>
      <c r="AS150" s="11">
        <f>AS126</f>
        <v>0</v>
      </c>
      <c r="AT150" s="11">
        <f t="shared" si="151"/>
        <v>0</v>
      </c>
      <c r="AU150" s="11">
        <f t="shared" si="151"/>
        <v>0</v>
      </c>
      <c r="AZ150" s="11"/>
      <c r="BA150" s="11">
        <f>BA126</f>
        <v>0.99904099999999996</v>
      </c>
      <c r="BB150" s="11">
        <f>BB126</f>
        <v>0</v>
      </c>
      <c r="BC150" s="11">
        <f>BC126</f>
        <v>0</v>
      </c>
      <c r="BD150" s="11">
        <f t="shared" si="152"/>
        <v>0</v>
      </c>
      <c r="BE150" s="11">
        <f t="shared" si="152"/>
        <v>0</v>
      </c>
      <c r="BF150" s="10"/>
      <c r="BG150" s="10"/>
      <c r="BH150" s="10"/>
      <c r="BI150" s="10"/>
      <c r="BJ150" s="11"/>
      <c r="BK150" s="11">
        <f>BK126</f>
        <v>0.99904099999999996</v>
      </c>
      <c r="BL150" s="11">
        <f>BL126</f>
        <v>0</v>
      </c>
      <c r="BM150" s="11">
        <f>BM126</f>
        <v>0</v>
      </c>
      <c r="BN150" s="11">
        <f t="shared" si="153"/>
        <v>0</v>
      </c>
      <c r="BO150" s="11">
        <f t="shared" si="153"/>
        <v>0</v>
      </c>
      <c r="BP150" s="11"/>
      <c r="BQ150" s="11"/>
      <c r="BR150" s="11"/>
      <c r="BS150" s="11"/>
      <c r="BT150" s="11"/>
      <c r="BU150" s="11">
        <f>BU126</f>
        <v>0.99904099999999996</v>
      </c>
      <c r="BV150" s="11">
        <f>BV126</f>
        <v>0</v>
      </c>
      <c r="BW150" s="11">
        <f>BW126</f>
        <v>0</v>
      </c>
      <c r="BX150" s="11">
        <f t="shared" si="154"/>
        <v>0</v>
      </c>
      <c r="BY150" s="11">
        <f t="shared" si="154"/>
        <v>0</v>
      </c>
      <c r="BZ150" s="11"/>
      <c r="CA150" s="11"/>
      <c r="CB150" s="11"/>
      <c r="CC150" s="11"/>
      <c r="CD150" s="11"/>
      <c r="CE150" s="11">
        <f>CE126</f>
        <v>0.99904099999999996</v>
      </c>
      <c r="CF150" s="11">
        <f>CF126</f>
        <v>0</v>
      </c>
      <c r="CG150" s="11">
        <f>CG126</f>
        <v>0</v>
      </c>
      <c r="CH150" s="11">
        <f t="shared" si="155"/>
        <v>0</v>
      </c>
      <c r="CI150" s="11">
        <f t="shared" si="155"/>
        <v>0</v>
      </c>
      <c r="CN150" s="11"/>
      <c r="CO150" s="11">
        <f>CO126</f>
        <v>0.99904099999999996</v>
      </c>
      <c r="CP150" s="11">
        <f>CP126</f>
        <v>0</v>
      </c>
      <c r="CQ150" s="11">
        <f>CQ126</f>
        <v>0</v>
      </c>
      <c r="CR150" s="11">
        <f t="shared" si="156"/>
        <v>0</v>
      </c>
      <c r="CS150" s="11">
        <f t="shared" si="156"/>
        <v>0</v>
      </c>
      <c r="CT150" s="11"/>
      <c r="CU150" s="11"/>
      <c r="CV150" s="11"/>
      <c r="CW150" s="11"/>
      <c r="CX150" s="11"/>
      <c r="CY150" s="11">
        <f>CY126</f>
        <v>0.99904099999999996</v>
      </c>
      <c r="CZ150" s="11">
        <f>CZ126</f>
        <v>0</v>
      </c>
      <c r="DA150" s="11">
        <f>DA126</f>
        <v>0</v>
      </c>
      <c r="DB150" s="11">
        <f t="shared" si="157"/>
        <v>0</v>
      </c>
      <c r="DC150" s="11">
        <f t="shared" si="157"/>
        <v>0</v>
      </c>
      <c r="DH150" s="11"/>
      <c r="DI150" s="11">
        <f>DI126</f>
        <v>0.99904099999999996</v>
      </c>
      <c r="DJ150" s="11">
        <f>DJ126</f>
        <v>0</v>
      </c>
      <c r="DK150" s="11">
        <f>DK126</f>
        <v>0</v>
      </c>
      <c r="DL150" s="11">
        <f t="shared" si="158"/>
        <v>0</v>
      </c>
      <c r="DM150" s="11">
        <f t="shared" si="158"/>
        <v>0</v>
      </c>
      <c r="DN150" s="10"/>
      <c r="DO150" s="10"/>
      <c r="DP150" s="10"/>
      <c r="DQ150" s="10"/>
      <c r="DR150" s="10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</row>
    <row r="151" spans="1:16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V151" s="11"/>
      <c r="W151" s="11"/>
      <c r="X151" s="11"/>
      <c r="Y151" s="11"/>
      <c r="Z151" s="11"/>
      <c r="AA151" s="11"/>
      <c r="AF151" s="11"/>
      <c r="AG151" s="11"/>
      <c r="AH151" s="11"/>
      <c r="AI151" s="11"/>
      <c r="AJ151" s="11"/>
      <c r="AK151" s="11"/>
      <c r="AP151" s="11"/>
      <c r="AQ151" s="11"/>
      <c r="AR151" s="11"/>
      <c r="AS151" s="11"/>
      <c r="AT151" s="11"/>
      <c r="AU151" s="11"/>
      <c r="AZ151" s="11"/>
      <c r="BA151" s="11"/>
      <c r="BB151" s="11"/>
      <c r="BC151" s="11"/>
      <c r="BD151" s="11"/>
      <c r="BE151" s="11"/>
      <c r="BJ151" s="11"/>
      <c r="BK151" s="11"/>
      <c r="BL151" s="11"/>
      <c r="BM151" s="11"/>
      <c r="BN151" s="11"/>
      <c r="BO151" s="11"/>
      <c r="BT151" s="11"/>
      <c r="BU151" s="11"/>
      <c r="BV151" s="11"/>
      <c r="BW151" s="11"/>
      <c r="BX151" s="11"/>
      <c r="BY151" s="11"/>
      <c r="CD151" s="11"/>
      <c r="CE151" s="11"/>
      <c r="CF151" s="11"/>
      <c r="CG151" s="11"/>
      <c r="CH151" s="11"/>
      <c r="CI151" s="11"/>
      <c r="CN151" s="11"/>
      <c r="CO151" s="11"/>
      <c r="CP151" s="11"/>
      <c r="CQ151" s="11"/>
      <c r="CR151" s="11"/>
      <c r="CS151" s="11"/>
      <c r="CX151" s="11"/>
      <c r="CY151" s="11"/>
      <c r="CZ151" s="11"/>
      <c r="DA151" s="11"/>
      <c r="DB151" s="11"/>
      <c r="DC151" s="11"/>
      <c r="DH151" s="11"/>
      <c r="DI151" s="11"/>
      <c r="DJ151" s="11"/>
      <c r="DK151" s="11"/>
      <c r="DL151" s="11"/>
      <c r="DM151" s="11"/>
    </row>
    <row r="152" spans="1:162">
      <c r="A152" s="11"/>
      <c r="B152" s="11" t="s">
        <v>27</v>
      </c>
      <c r="C152" s="11">
        <f>C35</f>
        <v>35484.370000000003</v>
      </c>
      <c r="D152" s="11">
        <f>D35</f>
        <v>0</v>
      </c>
      <c r="E152" s="11">
        <f>E35</f>
        <v>0</v>
      </c>
      <c r="F152" s="80">
        <f>D152*$B$1</f>
        <v>0</v>
      </c>
      <c r="G152" s="11">
        <f>E152*$B$1</f>
        <v>0</v>
      </c>
      <c r="H152" s="11"/>
      <c r="I152" s="11"/>
      <c r="J152" s="11"/>
      <c r="K152" s="11"/>
      <c r="L152" s="11" t="s">
        <v>27</v>
      </c>
      <c r="M152" s="11">
        <f>M35</f>
        <v>35484.370000000003</v>
      </c>
      <c r="N152" s="11">
        <f>N35</f>
        <v>0</v>
      </c>
      <c r="O152" s="11">
        <f>O35</f>
        <v>0</v>
      </c>
      <c r="P152" s="80">
        <f>N152*$B$1</f>
        <v>0</v>
      </c>
      <c r="Q152" s="11">
        <f>O152*$B$1</f>
        <v>0</v>
      </c>
      <c r="V152" s="11" t="s">
        <v>27</v>
      </c>
      <c r="W152" s="11">
        <f>W35</f>
        <v>35484.370000000003</v>
      </c>
      <c r="X152" s="11">
        <f>X35</f>
        <v>0</v>
      </c>
      <c r="Y152" s="11">
        <f>Y35</f>
        <v>0</v>
      </c>
      <c r="Z152" s="80">
        <f>X152*$B$1</f>
        <v>0</v>
      </c>
      <c r="AA152" s="11">
        <f>Y152*$B$1</f>
        <v>0</v>
      </c>
      <c r="AF152" s="11" t="s">
        <v>27</v>
      </c>
      <c r="AG152" s="11">
        <f>AG35</f>
        <v>35484.370000000003</v>
      </c>
      <c r="AH152" s="11">
        <f>AH35</f>
        <v>0</v>
      </c>
      <c r="AI152" s="11">
        <f>AI35</f>
        <v>0</v>
      </c>
      <c r="AJ152" s="80">
        <f>AH152*$B$1</f>
        <v>0</v>
      </c>
      <c r="AK152" s="11">
        <f>AI152*$B$1</f>
        <v>0</v>
      </c>
      <c r="AP152" s="11" t="s">
        <v>27</v>
      </c>
      <c r="AQ152" s="11">
        <f>AQ35</f>
        <v>35484.370000000003</v>
      </c>
      <c r="AR152" s="11">
        <f>AR35</f>
        <v>0</v>
      </c>
      <c r="AS152" s="11">
        <f>AS35</f>
        <v>0</v>
      </c>
      <c r="AT152" s="80">
        <f>AR152*$B$1</f>
        <v>0</v>
      </c>
      <c r="AU152" s="11">
        <f>AS152*$B$1</f>
        <v>0</v>
      </c>
      <c r="AZ152" s="11" t="s">
        <v>27</v>
      </c>
      <c r="BA152" s="11">
        <f>BA35</f>
        <v>35484.370000000003</v>
      </c>
      <c r="BB152" s="11">
        <f>BB35</f>
        <v>0</v>
      </c>
      <c r="BC152" s="11">
        <f>BC35</f>
        <v>0</v>
      </c>
      <c r="BD152" s="80">
        <f>BB152*$B$1</f>
        <v>0</v>
      </c>
      <c r="BE152" s="11">
        <f>BC152*$B$1</f>
        <v>0</v>
      </c>
      <c r="BJ152" s="11" t="s">
        <v>27</v>
      </c>
      <c r="BK152" s="11">
        <f>BK35</f>
        <v>35484.370000000003</v>
      </c>
      <c r="BL152" s="11">
        <f>BL35</f>
        <v>0</v>
      </c>
      <c r="BM152" s="11">
        <f>BM35</f>
        <v>0</v>
      </c>
      <c r="BN152" s="80">
        <f>BL152*$B$1</f>
        <v>0</v>
      </c>
      <c r="BO152" s="11">
        <f>BM152*$B$1</f>
        <v>0</v>
      </c>
      <c r="BT152" s="11" t="s">
        <v>27</v>
      </c>
      <c r="BU152" s="11">
        <f>BU35</f>
        <v>35484.370000000003</v>
      </c>
      <c r="BV152" s="11">
        <f>BV35</f>
        <v>0</v>
      </c>
      <c r="BW152" s="11">
        <f>BW35</f>
        <v>0</v>
      </c>
      <c r="BX152" s="80">
        <f>BV152*$B$1</f>
        <v>0</v>
      </c>
      <c r="BY152" s="11">
        <f>BW152*$B$1</f>
        <v>0</v>
      </c>
      <c r="CD152" s="11" t="s">
        <v>27</v>
      </c>
      <c r="CE152" s="11">
        <f>CE35</f>
        <v>35484.370000000003</v>
      </c>
      <c r="CF152" s="11">
        <f>CF35</f>
        <v>0</v>
      </c>
      <c r="CG152" s="11">
        <f>CG35</f>
        <v>0</v>
      </c>
      <c r="CH152" s="80">
        <f>CF152*$B$1</f>
        <v>0</v>
      </c>
      <c r="CI152" s="11">
        <f>CG152*$B$1</f>
        <v>0</v>
      </c>
      <c r="CN152" s="11" t="s">
        <v>27</v>
      </c>
      <c r="CO152" s="11">
        <f>CO35</f>
        <v>35484.370000000003</v>
      </c>
      <c r="CP152" s="11">
        <f>CP35</f>
        <v>0</v>
      </c>
      <c r="CQ152" s="11">
        <f>CQ35</f>
        <v>0</v>
      </c>
      <c r="CR152" s="80">
        <f>CP152*$B$1</f>
        <v>0</v>
      </c>
      <c r="CS152" s="11">
        <f>CQ152*$B$1</f>
        <v>0</v>
      </c>
      <c r="CX152" s="11" t="s">
        <v>27</v>
      </c>
      <c r="CY152" s="11">
        <f>CY35</f>
        <v>35484.370000000003</v>
      </c>
      <c r="CZ152" s="11">
        <f>CZ35</f>
        <v>0</v>
      </c>
      <c r="DA152" s="11">
        <f>DA35</f>
        <v>0</v>
      </c>
      <c r="DB152" s="80">
        <f>CZ152*$B$1</f>
        <v>0</v>
      </c>
      <c r="DC152" s="11">
        <f>DA152*$B$1</f>
        <v>0</v>
      </c>
      <c r="DH152" s="11" t="s">
        <v>27</v>
      </c>
      <c r="DI152" s="11">
        <f>DI35</f>
        <v>35484.370000000003</v>
      </c>
      <c r="DJ152" s="11">
        <f>DJ35</f>
        <v>0</v>
      </c>
      <c r="DK152" s="11">
        <f>DK35</f>
        <v>0</v>
      </c>
      <c r="DL152" s="80">
        <f>DJ152*$B$1</f>
        <v>0</v>
      </c>
      <c r="DM152" s="11">
        <f>DK152*$B$1</f>
        <v>0</v>
      </c>
    </row>
    <row r="153" spans="1:162">
      <c r="A153" s="11"/>
      <c r="B153" s="11" t="s">
        <v>28</v>
      </c>
      <c r="C153" s="11">
        <f>C126</f>
        <v>0.99904099999999996</v>
      </c>
      <c r="D153" s="11">
        <f>D126</f>
        <v>0</v>
      </c>
      <c r="E153" s="11">
        <f>E126</f>
        <v>0</v>
      </c>
      <c r="F153" s="80">
        <f>D153*$B$1</f>
        <v>0</v>
      </c>
      <c r="G153" s="11">
        <f>E153*$B$1</f>
        <v>0</v>
      </c>
      <c r="H153" s="11"/>
      <c r="I153" s="11"/>
      <c r="J153" s="11"/>
      <c r="K153" s="11"/>
      <c r="L153" s="11" t="s">
        <v>28</v>
      </c>
      <c r="M153" s="11">
        <f>M126</f>
        <v>0.99904099999999996</v>
      </c>
      <c r="N153" s="11">
        <f>N126</f>
        <v>0</v>
      </c>
      <c r="O153" s="11">
        <f>O126</f>
        <v>0</v>
      </c>
      <c r="P153" s="80">
        <f>N153*$B$1</f>
        <v>0</v>
      </c>
      <c r="Q153" s="11">
        <f>O153*$B$1</f>
        <v>0</v>
      </c>
      <c r="V153" s="11" t="s">
        <v>28</v>
      </c>
      <c r="W153" s="11">
        <f>W126</f>
        <v>0.99904099999999996</v>
      </c>
      <c r="X153" s="11">
        <f>X126</f>
        <v>0</v>
      </c>
      <c r="Y153" s="11">
        <f>Y126</f>
        <v>0</v>
      </c>
      <c r="Z153" s="80">
        <f>X153*$B$1</f>
        <v>0</v>
      </c>
      <c r="AA153" s="11">
        <f>Y153*$B$1</f>
        <v>0</v>
      </c>
      <c r="AF153" s="11" t="s">
        <v>28</v>
      </c>
      <c r="AG153" s="11">
        <f>AG126</f>
        <v>0.99904099999999996</v>
      </c>
      <c r="AH153" s="11">
        <f>AH126</f>
        <v>0</v>
      </c>
      <c r="AI153" s="11">
        <f>AI126</f>
        <v>0</v>
      </c>
      <c r="AJ153" s="80">
        <f>AH153*$B$1</f>
        <v>0</v>
      </c>
      <c r="AK153" s="11">
        <f>AI153*$B$1</f>
        <v>0</v>
      </c>
      <c r="AP153" s="11" t="s">
        <v>28</v>
      </c>
      <c r="AQ153" s="11">
        <f>AQ126</f>
        <v>0.99904099999999996</v>
      </c>
      <c r="AR153" s="11">
        <f>AR126</f>
        <v>0</v>
      </c>
      <c r="AS153" s="11">
        <f>AS126</f>
        <v>0</v>
      </c>
      <c r="AT153" s="80">
        <f>AR153*$B$1</f>
        <v>0</v>
      </c>
      <c r="AU153" s="11">
        <f>AS153*$B$1</f>
        <v>0</v>
      </c>
      <c r="AZ153" s="11" t="s">
        <v>28</v>
      </c>
      <c r="BA153" s="11">
        <f>BA126</f>
        <v>0.99904099999999996</v>
      </c>
      <c r="BB153" s="11">
        <f>BB126</f>
        <v>0</v>
      </c>
      <c r="BC153" s="11">
        <f>BC126</f>
        <v>0</v>
      </c>
      <c r="BD153" s="80">
        <f>BB153*$B$1</f>
        <v>0</v>
      </c>
      <c r="BE153" s="11">
        <f>BC153*$B$1</f>
        <v>0</v>
      </c>
      <c r="BJ153" s="11" t="s">
        <v>28</v>
      </c>
      <c r="BK153" s="11">
        <f>BK126</f>
        <v>0.99904099999999996</v>
      </c>
      <c r="BL153" s="11">
        <f>BL126</f>
        <v>0</v>
      </c>
      <c r="BM153" s="11">
        <f>BM126</f>
        <v>0</v>
      </c>
      <c r="BN153" s="80">
        <f>BL153*$B$1</f>
        <v>0</v>
      </c>
      <c r="BO153" s="11">
        <f>BM153*$B$1</f>
        <v>0</v>
      </c>
      <c r="BT153" s="11" t="s">
        <v>28</v>
      </c>
      <c r="BU153" s="11">
        <f>BU126</f>
        <v>0.99904099999999996</v>
      </c>
      <c r="BV153" s="11">
        <f>BV126</f>
        <v>0</v>
      </c>
      <c r="BW153" s="11">
        <f>BW126</f>
        <v>0</v>
      </c>
      <c r="BX153" s="80">
        <f>BV153*$B$1</f>
        <v>0</v>
      </c>
      <c r="BY153" s="11">
        <f>BW153*$B$1</f>
        <v>0</v>
      </c>
      <c r="CD153" s="11" t="s">
        <v>28</v>
      </c>
      <c r="CE153" s="11">
        <f>CE126</f>
        <v>0.99904099999999996</v>
      </c>
      <c r="CF153" s="11">
        <f>CF126</f>
        <v>0</v>
      </c>
      <c r="CG153" s="11">
        <f>CG126</f>
        <v>0</v>
      </c>
      <c r="CH153" s="80">
        <f>CF153*$B$1</f>
        <v>0</v>
      </c>
      <c r="CI153" s="11">
        <f>CG153*$B$1</f>
        <v>0</v>
      </c>
      <c r="CN153" s="11" t="s">
        <v>28</v>
      </c>
      <c r="CO153" s="11">
        <f>CO126</f>
        <v>0.99904099999999996</v>
      </c>
      <c r="CP153" s="11">
        <f>CP126</f>
        <v>0</v>
      </c>
      <c r="CQ153" s="11">
        <f>CQ126</f>
        <v>0</v>
      </c>
      <c r="CR153" s="80">
        <f>CP153*$B$1</f>
        <v>0</v>
      </c>
      <c r="CS153" s="11">
        <f>CQ153*$B$1</f>
        <v>0</v>
      </c>
      <c r="CX153" s="11" t="s">
        <v>28</v>
      </c>
      <c r="CY153" s="11">
        <f>CY126</f>
        <v>0.99904099999999996</v>
      </c>
      <c r="CZ153" s="11">
        <f>CZ126</f>
        <v>0</v>
      </c>
      <c r="DA153" s="11">
        <f>DA126</f>
        <v>0</v>
      </c>
      <c r="DB153" s="80">
        <f>CZ153*$B$1</f>
        <v>0</v>
      </c>
      <c r="DC153" s="11">
        <f>DA153*$B$1</f>
        <v>0</v>
      </c>
      <c r="DH153" s="11" t="s">
        <v>28</v>
      </c>
      <c r="DI153" s="11">
        <f>DI126</f>
        <v>0.99904099999999996</v>
      </c>
      <c r="DJ153" s="11">
        <f>DJ126</f>
        <v>0</v>
      </c>
      <c r="DK153" s="11">
        <f>DK126</f>
        <v>0</v>
      </c>
      <c r="DL153" s="80">
        <f>DJ153*$B$1</f>
        <v>0</v>
      </c>
      <c r="DM153" s="11">
        <f>DK153*$B$1</f>
        <v>0</v>
      </c>
    </row>
    <row r="154" spans="1:16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</row>
    <row r="155" spans="1:16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</row>
    <row r="156" spans="1:16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</row>
    <row r="157" spans="1:16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</row>
    <row r="158" spans="1:16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6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6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1:1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spans="1:1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</row>
    <row r="163" spans="1:1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</row>
    <row r="164" spans="1:1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</row>
    <row r="165" spans="1:1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</row>
    <row r="166" spans="1:1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</row>
    <row r="167" spans="1:1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</row>
    <row r="168" spans="1:1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</row>
    <row r="169" spans="1:1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</row>
    <row r="170" spans="1:1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</row>
    <row r="171" spans="1:1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</row>
    <row r="172" spans="1:1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</row>
    <row r="173" spans="1:1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</row>
    <row r="174" spans="1:1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6" spans="1:1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</row>
    <row r="207" spans="1:1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</row>
    <row r="208" spans="1:1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</row>
    <row r="209" spans="1:1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</row>
    <row r="210" spans="1:1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</row>
    <row r="211" spans="1:1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</row>
    <row r="212" spans="1:1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</row>
    <row r="213" spans="1: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</row>
    <row r="214" spans="1:1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</row>
    <row r="215" spans="1:1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</row>
    <row r="217" spans="1:1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1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1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1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1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1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1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1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1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49" spans="1:1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</row>
    <row r="250" spans="1:1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</row>
    <row r="251" spans="1:1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</row>
    <row r="252" spans="1:1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</row>
    <row r="253" spans="1:1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</row>
    <row r="254" spans="1:1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</row>
    <row r="255" spans="1:1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</row>
    <row r="256" spans="1:1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</row>
    <row r="257" spans="1:13">
      <c r="A257" s="11"/>
      <c r="B257" s="11"/>
      <c r="C257" s="11"/>
      <c r="D257" s="11"/>
      <c r="E257" s="11"/>
    </row>
    <row r="258" spans="1:13">
      <c r="A258" s="11"/>
      <c r="B258" s="11"/>
    </row>
    <row r="259" spans="1:1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</row>
    <row r="260" spans="1:1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</row>
    <row r="261" spans="1:1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</row>
    <row r="262" spans="1:1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</row>
    <row r="263" spans="1:1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</row>
    <row r="265" spans="1:1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</row>
    <row r="266" spans="1:1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</row>
    <row r="267" spans="1:1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</row>
    <row r="268" spans="1:1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</row>
    <row r="269" spans="1:1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</row>
    <row r="270" spans="1:1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</row>
    <row r="271" spans="1:1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</row>
    <row r="272" spans="1:1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</row>
    <row r="273" spans="1:1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</row>
    <row r="274" spans="1:1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</row>
    <row r="275" spans="1:1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</row>
    <row r="276" spans="1:1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</row>
    <row r="277" spans="1:1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</row>
    <row r="278" spans="1:1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</row>
    <row r="279" spans="1:1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</row>
    <row r="280" spans="1:1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</row>
    <row r="281" spans="1:1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</row>
    <row r="282" spans="1:1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</row>
    <row r="283" spans="1:1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</row>
    <row r="284" spans="1:1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</row>
    <row r="285" spans="1:1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</row>
    <row r="286" spans="1:1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</row>
    <row r="287" spans="1:1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</row>
    <row r="288" spans="1:1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</row>
    <row r="289" spans="1:1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</row>
    <row r="290" spans="1:1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</row>
    <row r="291" spans="1:1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</row>
    <row r="292" spans="1:1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</row>
    <row r="293" spans="1:1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</row>
    <row r="294" spans="1:1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</row>
    <row r="295" spans="1:1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</row>
    <row r="296" spans="1:1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</row>
    <row r="297" spans="1:1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</row>
    <row r="298" spans="1:1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</row>
    <row r="299" spans="1:1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</row>
    <row r="300" spans="1:1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</row>
    <row r="301" spans="1:1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</row>
    <row r="302" spans="1:1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</row>
    <row r="303" spans="1:1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</row>
    <row r="304" spans="1:1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</row>
    <row r="305" spans="1:1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</row>
    <row r="306" spans="1:1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</row>
    <row r="307" spans="1:1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</row>
    <row r="308" spans="1:1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</row>
    <row r="309" spans="1:1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</row>
    <row r="310" spans="1:1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</row>
    <row r="311" spans="1:1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</row>
    <row r="312" spans="1:1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</row>
    <row r="313" spans="1: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</row>
    <row r="314" spans="1:1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</row>
    <row r="315" spans="1:1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</row>
    <row r="316" spans="1:1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</row>
    <row r="317" spans="1:1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</row>
    <row r="318" spans="1:1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</row>
    <row r="319" spans="1:1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</row>
    <row r="320" spans="1:1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</row>
    <row r="321" spans="1:1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</row>
    <row r="322" spans="1:1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</row>
    <row r="323" spans="1:1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</row>
    <row r="324" spans="1:1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</row>
    <row r="325" spans="1:1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</row>
    <row r="326" spans="1:1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</row>
    <row r="327" spans="1:1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</row>
    <row r="328" spans="1:1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</row>
    <row r="329" spans="1:1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</row>
    <row r="330" spans="1:1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</row>
    <row r="331" spans="1:1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</row>
    <row r="332" spans="1:1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</row>
    <row r="333" spans="1:1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</row>
    <row r="334" spans="1:1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</row>
    <row r="335" spans="1:1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</row>
    <row r="336" spans="1:1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</row>
    <row r="337" spans="1:1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</row>
    <row r="338" spans="1:1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</row>
    <row r="339" spans="1:1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</row>
    <row r="340" spans="1:1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</row>
    <row r="341" spans="1:1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</row>
    <row r="342" spans="1:1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</row>
    <row r="343" spans="1:1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</row>
    <row r="344" spans="1:1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</row>
    <row r="345" spans="1:1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</row>
    <row r="346" spans="1:1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</row>
    <row r="347" spans="1:1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</row>
    <row r="348" spans="1:1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</row>
    <row r="349" spans="1:1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</row>
    <row r="350" spans="1:1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</row>
    <row r="351" spans="1:1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</row>
    <row r="352" spans="1:1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</row>
    <row r="353" spans="1:1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</row>
    <row r="354" spans="1:1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</row>
    <row r="355" spans="1:1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</row>
    <row r="356" spans="1:1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</row>
    <row r="357" spans="1:1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</row>
    <row r="358" spans="1:1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</row>
    <row r="359" spans="1:1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</row>
    <row r="360" spans="1:1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</row>
    <row r="361" spans="1:1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</row>
    <row r="362" spans="1:1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</row>
    <row r="363" spans="1:1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</row>
    <row r="364" spans="1:1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</row>
    <row r="365" spans="1:1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</row>
    <row r="366" spans="1:1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</row>
    <row r="367" spans="1:1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</row>
    <row r="368" spans="1:1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</row>
    <row r="369" spans="1:1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</row>
    <row r="370" spans="1:1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</row>
    <row r="371" spans="1:1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</row>
    <row r="372" spans="1:1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</row>
    <row r="373" spans="1:1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</row>
    <row r="374" spans="1:1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</row>
    <row r="375" spans="1:1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</row>
    <row r="376" spans="1:1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</row>
    <row r="377" spans="1:1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</row>
    <row r="378" spans="1:1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</row>
    <row r="379" spans="1:1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</row>
    <row r="380" spans="1:1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</row>
    <row r="381" spans="1:1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</row>
    <row r="382" spans="1:1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</row>
    <row r="383" spans="1:1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  <row r="384" spans="1:1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</row>
    <row r="385" spans="1:1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</row>
    <row r="386" spans="1:1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</row>
    <row r="387" spans="1:1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</row>
    <row r="388" spans="1:1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</row>
    <row r="389" spans="1:1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</row>
    <row r="390" spans="1:1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</row>
    <row r="391" spans="1:1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</row>
    <row r="392" spans="1:1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</row>
    <row r="393" spans="1:1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</row>
    <row r="394" spans="1:1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</row>
    <row r="395" spans="1:1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</row>
    <row r="396" spans="1:13">
      <c r="A396" s="11"/>
      <c r="B396" s="11"/>
    </row>
    <row r="397" spans="1:13">
      <c r="A397" s="11"/>
      <c r="B397" s="11"/>
    </row>
    <row r="398" spans="1:1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</row>
    <row r="399" spans="1:1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</row>
    <row r="400" spans="1:1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</row>
    <row r="401" spans="1:1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</row>
    <row r="402" spans="1:1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</row>
    <row r="403" spans="1:1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</row>
    <row r="404" spans="1:1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</row>
    <row r="405" spans="1:1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</row>
    <row r="406" spans="1:1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</row>
    <row r="407" spans="1:1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</row>
    <row r="408" spans="1:1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</row>
    <row r="409" spans="1:1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</row>
    <row r="410" spans="1:1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</row>
    <row r="411" spans="1:1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</row>
    <row r="412" spans="1:1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</row>
    <row r="413" spans="1: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</row>
    <row r="414" spans="1:1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</row>
    <row r="415" spans="1:1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</row>
    <row r="416" spans="1:1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</row>
    <row r="417" spans="1:1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</row>
    <row r="418" spans="1:1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</row>
    <row r="419" spans="1:1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</row>
    <row r="420" spans="1:1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</row>
    <row r="421" spans="1:1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</row>
    <row r="422" spans="1:1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</row>
    <row r="423" spans="1:1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</row>
    <row r="424" spans="1:1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</row>
    <row r="425" spans="1:1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</row>
    <row r="426" spans="1:1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</row>
    <row r="427" spans="1:1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</row>
    <row r="428" spans="1:1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</row>
    <row r="429" spans="1:1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</row>
    <row r="430" spans="1:1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</row>
    <row r="431" spans="1:1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</row>
    <row r="432" spans="1:1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</row>
    <row r="433" spans="1:1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</row>
    <row r="434" spans="1:1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</row>
    <row r="435" spans="1:1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</row>
    <row r="436" spans="1:1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</row>
    <row r="437" spans="1:1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</row>
    <row r="438" spans="1:1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</row>
    <row r="439" spans="1:1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</row>
    <row r="440" spans="1:1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</row>
    <row r="441" spans="1:1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</row>
    <row r="442" spans="1:1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</row>
    <row r="443" spans="1:1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</row>
    <row r="444" spans="1:1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</row>
    <row r="445" spans="1:1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</row>
    <row r="446" spans="1:1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</row>
    <row r="447" spans="1:1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</row>
    <row r="448" spans="1:1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</row>
    <row r="449" spans="1:1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</row>
    <row r="450" spans="1:1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</row>
    <row r="451" spans="1:1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</row>
    <row r="452" spans="1:1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</row>
    <row r="453" spans="1:1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</row>
    <row r="454" spans="1:1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</row>
    <row r="455" spans="1:1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</row>
    <row r="456" spans="1:1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</row>
    <row r="457" spans="1:1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</row>
    <row r="458" spans="1:1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</row>
    <row r="459" spans="1:1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</row>
    <row r="460" spans="1:1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</row>
    <row r="461" spans="1:1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</row>
    <row r="462" spans="1:1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</row>
    <row r="463" spans="1:1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</row>
    <row r="464" spans="1:1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</row>
    <row r="465" spans="1:1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</row>
    <row r="466" spans="1:1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</row>
    <row r="467" spans="1:1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</row>
    <row r="468" spans="1:1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</row>
    <row r="469" spans="1:1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</row>
    <row r="470" spans="1:1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</row>
    <row r="471" spans="1:1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</row>
    <row r="472" spans="1:1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</row>
    <row r="473" spans="1:1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</row>
    <row r="474" spans="1:1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</row>
    <row r="475" spans="1:1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</row>
    <row r="476" spans="1:1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</row>
    <row r="477" spans="1:1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</row>
    <row r="478" spans="1:1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</row>
    <row r="479" spans="1:1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</row>
    <row r="480" spans="1:1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</row>
    <row r="481" spans="1:1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</row>
    <row r="482" spans="1:1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</row>
    <row r="483" spans="1:1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</row>
    <row r="484" spans="1:1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</row>
    <row r="485" spans="1:1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</row>
    <row r="486" spans="1:1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</row>
    <row r="487" spans="1:1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</row>
    <row r="488" spans="1:1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</row>
    <row r="489" spans="1:1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</row>
    <row r="490" spans="1:1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</row>
    <row r="491" spans="1:1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</row>
    <row r="492" spans="1:1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</row>
    <row r="493" spans="1:1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</row>
    <row r="494" spans="1:1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</row>
    <row r="495" spans="1:1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</row>
    <row r="496" spans="1:1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</row>
    <row r="497" spans="1:1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</row>
    <row r="498" spans="1:1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</row>
    <row r="499" spans="1:1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</row>
    <row r="500" spans="1:1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</row>
    <row r="501" spans="1:1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</row>
    <row r="502" spans="1:1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</row>
    <row r="503" spans="1:1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</row>
    <row r="504" spans="1:1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</row>
    <row r="505" spans="1:1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</row>
    <row r="506" spans="1:1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</row>
    <row r="507" spans="1:1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</row>
    <row r="508" spans="1:1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</row>
    <row r="509" spans="1:1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</row>
    <row r="510" spans="1:1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</row>
    <row r="511" spans="1:1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</row>
    <row r="512" spans="1:1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</row>
    <row r="513" spans="1: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</row>
    <row r="514" spans="1:1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</row>
    <row r="515" spans="1:1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</row>
    <row r="516" spans="1:1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</row>
    <row r="517" spans="1:1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</row>
    <row r="518" spans="1:1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</row>
    <row r="519" spans="1:1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</row>
    <row r="520" spans="1:1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</row>
    <row r="521" spans="1:1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</row>
    <row r="522" spans="1:1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</row>
    <row r="523" spans="1:1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</row>
    <row r="524" spans="1:1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</row>
    <row r="525" spans="1:1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</row>
    <row r="526" spans="1:1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</row>
    <row r="527" spans="1:1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</row>
    <row r="528" spans="1:1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</row>
    <row r="529" spans="1:1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</row>
    <row r="530" spans="1:1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</row>
    <row r="531" spans="1:1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</row>
    <row r="532" spans="1:1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</row>
    <row r="533" spans="1:1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</row>
    <row r="534" spans="1:1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</row>
    <row r="535" spans="1:13">
      <c r="A535" s="11"/>
      <c r="B535" s="11"/>
    </row>
    <row r="536" spans="1:13">
      <c r="A536" s="11"/>
      <c r="B536" s="11"/>
    </row>
    <row r="537" spans="1:1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</row>
    <row r="538" spans="1:1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</row>
    <row r="539" spans="1:1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</row>
    <row r="540" spans="1:1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</row>
    <row r="541" spans="1:1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</row>
    <row r="542" spans="1:1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</row>
    <row r="543" spans="1:1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</row>
    <row r="544" spans="1:1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</row>
    <row r="545" spans="1:1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</row>
    <row r="546" spans="1:1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</row>
    <row r="547" spans="1:1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</row>
    <row r="548" spans="1:1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</row>
    <row r="549" spans="1:1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</row>
    <row r="550" spans="1:1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</row>
    <row r="551" spans="1:1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</row>
    <row r="552" spans="1:1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</row>
    <row r="553" spans="1:1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</row>
    <row r="554" spans="1:1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</row>
    <row r="555" spans="1:1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</row>
    <row r="556" spans="1:1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</row>
    <row r="557" spans="1:1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</row>
    <row r="558" spans="1:1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</row>
    <row r="559" spans="1:1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</row>
    <row r="560" spans="1:1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</row>
    <row r="561" spans="1:1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</row>
    <row r="562" spans="1:1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</row>
    <row r="563" spans="1:1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</row>
    <row r="564" spans="1:1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</row>
    <row r="565" spans="1:1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</row>
    <row r="566" spans="1:1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</row>
    <row r="567" spans="1:1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</row>
    <row r="568" spans="1:1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</row>
    <row r="569" spans="1:1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</row>
    <row r="570" spans="1:1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</row>
    <row r="571" spans="1:1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</row>
    <row r="572" spans="1:1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</row>
    <row r="573" spans="1:1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</row>
    <row r="574" spans="1:1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</row>
    <row r="575" spans="1:1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</row>
    <row r="576" spans="1:1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</row>
    <row r="577" spans="1:1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</row>
    <row r="578" spans="1:1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</row>
    <row r="579" spans="1:1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</row>
    <row r="580" spans="1:1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</row>
    <row r="581" spans="1:1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</row>
    <row r="582" spans="1:1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</row>
    <row r="583" spans="1:1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</row>
    <row r="584" spans="1:1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</row>
    <row r="585" spans="1:1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</row>
    <row r="586" spans="1:1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</row>
    <row r="587" spans="1:1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</row>
    <row r="588" spans="1:1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</row>
    <row r="589" spans="1:1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</row>
    <row r="590" spans="1:1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</row>
    <row r="591" spans="1:1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</row>
    <row r="592" spans="1:1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</row>
    <row r="593" spans="1:1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</row>
    <row r="594" spans="1:1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</row>
    <row r="595" spans="1:1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</row>
    <row r="596" spans="1:1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</row>
    <row r="597" spans="1:1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</row>
    <row r="598" spans="1:1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</row>
    <row r="599" spans="1:1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</row>
    <row r="600" spans="1:1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</row>
    <row r="601" spans="1:1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</row>
    <row r="602" spans="1:1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</row>
    <row r="603" spans="1:1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</row>
    <row r="604" spans="1:1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</row>
    <row r="605" spans="1:1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</row>
    <row r="606" spans="1:1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</row>
    <row r="607" spans="1:1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</row>
    <row r="608" spans="1:1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</row>
    <row r="609" spans="1:1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</row>
    <row r="610" spans="1:1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</row>
    <row r="611" spans="1:1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</row>
    <row r="612" spans="1:1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</row>
    <row r="613" spans="1: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</row>
    <row r="614" spans="1:1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</row>
    <row r="615" spans="1:1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</row>
    <row r="616" spans="1:1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</row>
    <row r="617" spans="1:1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</row>
    <row r="618" spans="1:1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</row>
    <row r="619" spans="1:1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</row>
    <row r="620" spans="1:1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</row>
    <row r="621" spans="1:1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</row>
    <row r="622" spans="1:1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</row>
    <row r="623" spans="1:1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</row>
    <row r="624" spans="1:1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</row>
    <row r="625" spans="1:1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</row>
    <row r="626" spans="1:1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</row>
    <row r="627" spans="1:1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</row>
    <row r="628" spans="1:1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</row>
    <row r="629" spans="1:1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</row>
    <row r="630" spans="1:1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</row>
    <row r="631" spans="1:1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</row>
    <row r="632" spans="1:1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</row>
    <row r="633" spans="1:1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</row>
    <row r="634" spans="1:1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</row>
    <row r="635" spans="1:1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</row>
    <row r="636" spans="1:1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</row>
    <row r="637" spans="1:1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</row>
    <row r="638" spans="1:1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</row>
    <row r="639" spans="1:1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</row>
    <row r="640" spans="1:1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</row>
    <row r="641" spans="1:1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</row>
    <row r="642" spans="1:1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</row>
    <row r="643" spans="1:1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</row>
    <row r="644" spans="1:1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</row>
    <row r="645" spans="1:1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</row>
    <row r="646" spans="1:1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</row>
    <row r="647" spans="1:1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</row>
    <row r="648" spans="1:1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</row>
    <row r="649" spans="1:1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</row>
    <row r="650" spans="1:1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</row>
    <row r="651" spans="1:1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</row>
    <row r="652" spans="1:1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</row>
    <row r="653" spans="1:1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</row>
    <row r="654" spans="1:1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</row>
    <row r="655" spans="1:1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</row>
    <row r="656" spans="1:1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</row>
    <row r="657" spans="1:1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</row>
    <row r="658" spans="1:1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</row>
    <row r="659" spans="1:1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</row>
    <row r="660" spans="1:1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</row>
    <row r="661" spans="1:1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</row>
    <row r="662" spans="1:1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</row>
    <row r="663" spans="1:1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</row>
    <row r="664" spans="1:1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</row>
    <row r="665" spans="1:1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</row>
    <row r="666" spans="1:1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</row>
    <row r="667" spans="1:1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</row>
    <row r="668" spans="1:1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</row>
    <row r="669" spans="1:1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</row>
    <row r="670" spans="1:1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</row>
    <row r="671" spans="1:1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</row>
    <row r="672" spans="1:1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</row>
    <row r="673" spans="1:1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</row>
    <row r="674" spans="1:13">
      <c r="A674" s="11"/>
      <c r="B674" s="11"/>
    </row>
    <row r="675" spans="1:13">
      <c r="A675" s="11"/>
      <c r="B675" s="11"/>
    </row>
    <row r="676" spans="1:1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</row>
    <row r="677" spans="1:1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</row>
    <row r="678" spans="1:1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</row>
    <row r="679" spans="1:1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</row>
    <row r="680" spans="1:1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</row>
    <row r="681" spans="1:1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</row>
    <row r="682" spans="1:1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</row>
    <row r="683" spans="1:1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</row>
    <row r="684" spans="1:1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</row>
    <row r="685" spans="1:1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</row>
    <row r="686" spans="1:1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</row>
    <row r="687" spans="1:1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</row>
    <row r="688" spans="1:1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</row>
    <row r="689" spans="1:1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</row>
    <row r="690" spans="1:1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</row>
    <row r="691" spans="1:1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</row>
    <row r="692" spans="1:1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</row>
    <row r="693" spans="1:1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</row>
    <row r="694" spans="1:1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</row>
    <row r="695" spans="1:1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</row>
    <row r="696" spans="1:1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</row>
    <row r="697" spans="1:1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</row>
    <row r="698" spans="1:1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</row>
    <row r="699" spans="1:1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</row>
    <row r="700" spans="1:1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</row>
    <row r="701" spans="1:1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</row>
    <row r="702" spans="1:1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</row>
    <row r="703" spans="1:1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</row>
    <row r="704" spans="1:1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</row>
    <row r="705" spans="1:1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</row>
    <row r="706" spans="1:1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</row>
    <row r="707" spans="1:1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</row>
    <row r="708" spans="1:1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</row>
    <row r="709" spans="1:1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</row>
    <row r="710" spans="1:1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</row>
    <row r="711" spans="1:1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</row>
    <row r="712" spans="1:1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</row>
    <row r="713" spans="1: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</row>
    <row r="714" spans="1:1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</row>
    <row r="715" spans="1:1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</row>
    <row r="716" spans="1:1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</row>
    <row r="717" spans="1:1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</row>
    <row r="718" spans="1:1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</row>
    <row r="719" spans="1:1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</row>
    <row r="720" spans="1:1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</row>
    <row r="721" spans="1:1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</row>
    <row r="722" spans="1:1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</row>
    <row r="723" spans="1:1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</row>
    <row r="724" spans="1:1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</row>
    <row r="725" spans="1:1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</row>
    <row r="726" spans="1:1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</row>
    <row r="727" spans="1:1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</row>
    <row r="728" spans="1:1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</row>
    <row r="729" spans="1:1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</row>
    <row r="730" spans="1:1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</row>
    <row r="731" spans="1:1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</row>
    <row r="732" spans="1:1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</row>
    <row r="733" spans="1:1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</row>
    <row r="734" spans="1:1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</row>
    <row r="735" spans="1:1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</row>
    <row r="736" spans="1:1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</row>
    <row r="737" spans="1:1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</row>
    <row r="738" spans="1:1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</row>
    <row r="739" spans="1:1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</row>
    <row r="740" spans="1:1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</row>
    <row r="741" spans="1:1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</row>
    <row r="742" spans="1:1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</row>
    <row r="743" spans="1:1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</row>
    <row r="744" spans="1:1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</row>
    <row r="745" spans="1:1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</row>
    <row r="746" spans="1:1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</row>
    <row r="747" spans="1:1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</row>
    <row r="748" spans="1:1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</row>
    <row r="749" spans="1:1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</row>
    <row r="750" spans="1:1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</row>
    <row r="751" spans="1:1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</row>
    <row r="752" spans="1:1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</row>
    <row r="753" spans="1:1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</row>
    <row r="754" spans="1:1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</row>
    <row r="755" spans="1:1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</row>
    <row r="756" spans="1:1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</row>
    <row r="757" spans="1:1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</row>
    <row r="758" spans="1:1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</row>
    <row r="759" spans="1:1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</row>
    <row r="760" spans="1:1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</row>
    <row r="761" spans="1:1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</row>
    <row r="762" spans="1:1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</row>
    <row r="763" spans="1:1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</row>
    <row r="764" spans="1:1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</row>
    <row r="765" spans="1:1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</row>
    <row r="766" spans="1:1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</row>
    <row r="767" spans="1:1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</row>
    <row r="768" spans="1:1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</row>
    <row r="769" spans="1:1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</row>
    <row r="770" spans="1:1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</row>
    <row r="771" spans="1:1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</row>
    <row r="772" spans="1:1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</row>
    <row r="773" spans="1:1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</row>
    <row r="774" spans="1:1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</row>
    <row r="775" spans="1:1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</row>
    <row r="776" spans="1:1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</row>
    <row r="777" spans="1:1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</row>
    <row r="778" spans="1:1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</row>
    <row r="779" spans="1:1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</row>
    <row r="780" spans="1:1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</row>
    <row r="781" spans="1:1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</row>
    <row r="782" spans="1:1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</row>
    <row r="783" spans="1:1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</row>
    <row r="784" spans="1:1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</row>
    <row r="785" spans="1:1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</row>
    <row r="786" spans="1:1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</row>
    <row r="787" spans="1:1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</row>
    <row r="788" spans="1:1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</row>
    <row r="789" spans="1:1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</row>
    <row r="790" spans="1:1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</row>
    <row r="791" spans="1:1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</row>
    <row r="792" spans="1:1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</row>
    <row r="793" spans="1:1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</row>
    <row r="794" spans="1:1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</row>
    <row r="795" spans="1:1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</row>
    <row r="796" spans="1:1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</row>
    <row r="797" spans="1:1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</row>
    <row r="798" spans="1:1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</row>
    <row r="799" spans="1:1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</row>
    <row r="800" spans="1:1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</row>
    <row r="801" spans="1:1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</row>
    <row r="802" spans="1:1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</row>
    <row r="803" spans="1:1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</row>
    <row r="804" spans="1:1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</row>
    <row r="805" spans="1:1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</row>
    <row r="806" spans="1:1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</row>
    <row r="807" spans="1:1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</row>
    <row r="808" spans="1:1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</row>
    <row r="809" spans="1:1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</row>
    <row r="810" spans="1:1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</row>
    <row r="811" spans="1:1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</row>
    <row r="812" spans="1:1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</row>
    <row r="813" spans="1:13">
      <c r="A813" s="11"/>
      <c r="B813" s="11"/>
    </row>
    <row r="814" spans="1:13">
      <c r="A814" s="11"/>
      <c r="B814" s="11"/>
    </row>
    <row r="815" spans="1:1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</row>
    <row r="816" spans="1:1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</row>
    <row r="817" spans="1:1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</row>
    <row r="818" spans="1:1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</row>
    <row r="819" spans="1:1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</row>
    <row r="820" spans="1:1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</row>
    <row r="821" spans="1:1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</row>
    <row r="822" spans="1:1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</row>
    <row r="823" spans="1:1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</row>
    <row r="824" spans="1:1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</row>
    <row r="825" spans="1:1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</row>
    <row r="826" spans="1:1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</row>
    <row r="827" spans="1:1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</row>
    <row r="828" spans="1:1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</row>
    <row r="829" spans="1:1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</row>
    <row r="830" spans="1:1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</row>
    <row r="831" spans="1:1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</row>
    <row r="832" spans="1:1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</row>
    <row r="833" spans="1:1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</row>
    <row r="834" spans="1:1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</row>
    <row r="835" spans="1:1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</row>
    <row r="836" spans="1:1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</row>
    <row r="837" spans="1:1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</row>
    <row r="838" spans="1:1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</row>
    <row r="839" spans="1:1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</row>
    <row r="840" spans="1:1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</row>
    <row r="841" spans="1:1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</row>
    <row r="842" spans="1:1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</row>
    <row r="843" spans="1:1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</row>
    <row r="844" spans="1:1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</row>
    <row r="845" spans="1:1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</row>
    <row r="846" spans="1:1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</row>
    <row r="847" spans="1:1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</row>
    <row r="848" spans="1:1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</row>
    <row r="849" spans="1:1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</row>
    <row r="850" spans="1:1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</row>
    <row r="851" spans="1:1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</row>
    <row r="852" spans="1:1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</row>
    <row r="853" spans="1:1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</row>
    <row r="854" spans="1:1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</row>
    <row r="855" spans="1:1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</row>
    <row r="856" spans="1:1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</row>
    <row r="857" spans="1:1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</row>
    <row r="858" spans="1:1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</row>
    <row r="859" spans="1:1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</row>
    <row r="860" spans="1:1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</row>
    <row r="861" spans="1:1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</row>
    <row r="862" spans="1:1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</row>
    <row r="863" spans="1:1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</row>
    <row r="864" spans="1:1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</row>
    <row r="865" spans="1:1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</row>
    <row r="866" spans="1:1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</row>
    <row r="867" spans="1:1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</row>
    <row r="868" spans="1:1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</row>
    <row r="869" spans="1:1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</row>
    <row r="870" spans="1:1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</row>
    <row r="871" spans="1:1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</row>
    <row r="872" spans="1:1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</row>
    <row r="873" spans="1:1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</row>
    <row r="874" spans="1:1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</row>
    <row r="875" spans="1:1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</row>
    <row r="876" spans="1:1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</row>
    <row r="877" spans="1:1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</row>
    <row r="878" spans="1:1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</row>
    <row r="879" spans="1:1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</row>
    <row r="880" spans="1:1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</row>
    <row r="881" spans="1:1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</row>
    <row r="882" spans="1:1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</row>
    <row r="883" spans="1:1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</row>
    <row r="884" spans="1:1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</row>
    <row r="885" spans="1:1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</row>
    <row r="886" spans="1:1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</row>
    <row r="887" spans="1:1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</row>
    <row r="888" spans="1:1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</row>
    <row r="889" spans="1:1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</row>
    <row r="890" spans="1:1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</row>
    <row r="891" spans="1:1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</row>
    <row r="892" spans="1:1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</row>
    <row r="893" spans="1:1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</row>
    <row r="894" spans="1:1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</row>
    <row r="895" spans="1:1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</row>
    <row r="896" spans="1:1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</row>
    <row r="897" spans="1:1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</row>
    <row r="898" spans="1:1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</row>
    <row r="899" spans="1:1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</row>
    <row r="900" spans="1:1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</row>
    <row r="901" spans="1:1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</row>
    <row r="902" spans="1:1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</row>
    <row r="903" spans="1:1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</row>
    <row r="904" spans="1:1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</row>
    <row r="905" spans="1:1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</row>
    <row r="906" spans="1:1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</row>
    <row r="907" spans="1:1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</row>
    <row r="908" spans="1:1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</row>
    <row r="909" spans="1:1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</row>
    <row r="910" spans="1:1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</row>
    <row r="911" spans="1:1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</row>
    <row r="912" spans="1:1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</row>
    <row r="913" spans="3:13"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</row>
    <row r="914" spans="3:13"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</row>
    <row r="915" spans="3:13"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</row>
    <row r="916" spans="3:13"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</row>
    <row r="917" spans="3:13"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</row>
    <row r="918" spans="3:13"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</row>
    <row r="919" spans="3:13"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</row>
    <row r="920" spans="3:13"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</row>
    <row r="921" spans="3:13"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</row>
    <row r="922" spans="3:13"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</row>
    <row r="923" spans="3:13"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</row>
    <row r="924" spans="3:13"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</row>
    <row r="925" spans="3:13"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</row>
    <row r="926" spans="3:13"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</row>
    <row r="927" spans="3:13"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</row>
    <row r="928" spans="3:13"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</row>
    <row r="929" spans="3:13"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</row>
    <row r="930" spans="3:13"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</row>
    <row r="931" spans="3:13"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</row>
    <row r="932" spans="3:13"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</row>
    <row r="933" spans="3:13"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</row>
    <row r="934" spans="3:13"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</row>
    <row r="935" spans="3:13"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</row>
    <row r="936" spans="3:13"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</row>
    <row r="937" spans="3:13"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</row>
    <row r="938" spans="3:13"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</row>
    <row r="939" spans="3:13"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</row>
    <row r="940" spans="3:13"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</row>
    <row r="941" spans="3:13"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</row>
    <row r="942" spans="3:13"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</row>
    <row r="943" spans="3:13"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</row>
    <row r="944" spans="3:13"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</row>
    <row r="945" spans="3:13"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</row>
    <row r="946" spans="3:13"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</row>
    <row r="947" spans="3:13"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</row>
    <row r="948" spans="3:13"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</row>
    <row r="949" spans="3:13"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</row>
    <row r="950" spans="3:13"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</row>
    <row r="951" spans="3:13"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</row>
    <row r="955" spans="3:13"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</row>
    <row r="956" spans="3:13"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</row>
    <row r="957" spans="3:13"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</row>
    <row r="958" spans="3:13"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</row>
    <row r="959" spans="3:13"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</row>
    <row r="960" spans="3:13"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</row>
    <row r="961" spans="3:13"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</row>
    <row r="962" spans="3:13"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</row>
    <row r="963" spans="3:13"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</row>
    <row r="964" spans="3:13"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</row>
    <row r="965" spans="3:13"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</row>
    <row r="966" spans="3:13"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</row>
    <row r="967" spans="3:13"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</row>
    <row r="968" spans="3:13"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</row>
    <row r="969" spans="3:13"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</row>
    <row r="970" spans="3:13"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</row>
    <row r="971" spans="3:13"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</row>
    <row r="972" spans="3:13"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</row>
    <row r="973" spans="3:13"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</row>
    <row r="974" spans="3:13"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</row>
    <row r="975" spans="3:13"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</row>
    <row r="976" spans="3:13"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</row>
    <row r="977" spans="3:13"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</row>
    <row r="978" spans="3:13"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</row>
    <row r="979" spans="3:13"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</row>
    <row r="980" spans="3:13"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</row>
    <row r="981" spans="3:13"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</row>
    <row r="982" spans="3:13"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</row>
    <row r="983" spans="3:13"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</row>
    <row r="984" spans="3:13"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</row>
    <row r="985" spans="3:13"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</row>
    <row r="986" spans="3:13"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</row>
    <row r="987" spans="3:13"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</row>
    <row r="988" spans="3:13"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</row>
    <row r="989" spans="3:13"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</row>
    <row r="990" spans="3:13"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</row>
    <row r="991" spans="3:13"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</row>
    <row r="992" spans="3:13"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</row>
    <row r="993" spans="3:13"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</row>
    <row r="994" spans="3:13"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</row>
    <row r="995" spans="3:13"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</row>
    <row r="996" spans="3:13"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</row>
    <row r="997" spans="3:13"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</row>
    <row r="998" spans="3:13"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</row>
    <row r="999" spans="3:13"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</row>
    <row r="1000" spans="3:13"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</row>
    <row r="1001" spans="3:13"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</row>
    <row r="1002" spans="3:13"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</row>
    <row r="1003" spans="3:13"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</row>
    <row r="1004" spans="3:13"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</row>
    <row r="1005" spans="3:13"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</row>
    <row r="1006" spans="3:13"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</row>
    <row r="1007" spans="3:13"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</row>
    <row r="1008" spans="3:13"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</row>
    <row r="1009" spans="3:13"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</row>
    <row r="1010" spans="3:13"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</row>
    <row r="1011" spans="3:13"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</row>
    <row r="1012" spans="3:13"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</row>
    <row r="1013" spans="3:13"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</row>
    <row r="1014" spans="3:13"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</row>
    <row r="1015" spans="3:13"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</row>
    <row r="1016" spans="3:13"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</row>
    <row r="1017" spans="3:13"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</row>
    <row r="1018" spans="3:13"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</row>
    <row r="1019" spans="3:13"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</row>
    <row r="1020" spans="3:13"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</row>
    <row r="1021" spans="3:13"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</row>
    <row r="1022" spans="3:13"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</row>
    <row r="1023" spans="3:13"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</row>
    <row r="1024" spans="3:13"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</row>
    <row r="1025" spans="3:13"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</row>
    <row r="1026" spans="3:13"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</row>
    <row r="1027" spans="3:13"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</row>
    <row r="1028" spans="3:13"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</row>
    <row r="1029" spans="3:13"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</row>
    <row r="1030" spans="3:13"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</row>
    <row r="1031" spans="3:13"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</row>
    <row r="1032" spans="3:13"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</row>
    <row r="1033" spans="3:13"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</row>
    <row r="1034" spans="3:13"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</row>
    <row r="1035" spans="3:13"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</row>
    <row r="1036" spans="3:13"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</row>
    <row r="1037" spans="3:13"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</row>
    <row r="1038" spans="3:13"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</row>
    <row r="1039" spans="3:13"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</row>
    <row r="1040" spans="3:13"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</row>
    <row r="1041" spans="3:13"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</row>
    <row r="1042" spans="3:13"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</row>
    <row r="1043" spans="3:13"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</row>
    <row r="1044" spans="3:13"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</row>
    <row r="1045" spans="3:13"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</row>
    <row r="1046" spans="3:13"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</row>
    <row r="1047" spans="3:13"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</row>
    <row r="1048" spans="3:13"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</row>
    <row r="1049" spans="3:13"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</row>
    <row r="1050" spans="3:13"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</row>
    <row r="1051" spans="3:13"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</row>
    <row r="1052" spans="3:13"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</row>
    <row r="1053" spans="3:13"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</row>
    <row r="1054" spans="3:13"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</row>
    <row r="1055" spans="3:13"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</row>
    <row r="1056" spans="3:13"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</row>
    <row r="1057" spans="3:13"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</row>
    <row r="1058" spans="3:13"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</row>
    <row r="1059" spans="3:13"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</row>
    <row r="1060" spans="3:13"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</row>
    <row r="1061" spans="3:13"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</row>
    <row r="1062" spans="3:13"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</row>
    <row r="1063" spans="3:13"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</row>
    <row r="1064" spans="3:13"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</row>
    <row r="1065" spans="3:13"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</row>
    <row r="1066" spans="3:13"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</row>
    <row r="1067" spans="3:13"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</row>
    <row r="1068" spans="3:13"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</row>
    <row r="1069" spans="3:13"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</row>
    <row r="1070" spans="3:13"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</row>
    <row r="1071" spans="3:13"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</row>
    <row r="1072" spans="3:13"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</row>
    <row r="1073" spans="3:13"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</row>
    <row r="1074" spans="3:13"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</row>
    <row r="1075" spans="3:13"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</row>
    <row r="1076" spans="3:13"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</row>
    <row r="1077" spans="3:13"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</row>
    <row r="1078" spans="3:13"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</row>
    <row r="1079" spans="3:13"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</row>
    <row r="1080" spans="3:13"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</row>
    <row r="1081" spans="3:13"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</row>
    <row r="1082" spans="3:13"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</row>
    <row r="1083" spans="3:13"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</row>
    <row r="1084" spans="3:13"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</row>
    <row r="1085" spans="3:13"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</row>
    <row r="1086" spans="3:13"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</row>
    <row r="1087" spans="3:13"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</row>
    <row r="1088" spans="3:13"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</row>
    <row r="1089" spans="3:13"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</row>
    <row r="1090" spans="3:13"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</row>
    <row r="1094" spans="3:13"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</row>
    <row r="1095" spans="3:13"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</row>
    <row r="1096" spans="3:13"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</row>
    <row r="1097" spans="3:13"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</row>
    <row r="1098" spans="3:13"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</row>
    <row r="1099" spans="3:13"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</row>
    <row r="1100" spans="3:13"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</row>
    <row r="1101" spans="3:13"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</row>
    <row r="1102" spans="3:13"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</row>
    <row r="1103" spans="3:13"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</row>
    <row r="1104" spans="3:13"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</row>
    <row r="1105" spans="3:13"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</row>
    <row r="1106" spans="3:13"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</row>
    <row r="1107" spans="3:13"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</row>
    <row r="1108" spans="3:13"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</row>
    <row r="1109" spans="3:13"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</row>
    <row r="1110" spans="3:13"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</row>
    <row r="1111" spans="3:13"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</row>
    <row r="1112" spans="3:13"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</row>
    <row r="1113" spans="3:13"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</row>
    <row r="1114" spans="3:13"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</row>
    <row r="1115" spans="3:13"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</row>
    <row r="1116" spans="3:13"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</row>
    <row r="1117" spans="3:13"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</row>
    <row r="1118" spans="3:13"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</row>
    <row r="1119" spans="3:13"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</row>
    <row r="1120" spans="3:13"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</row>
    <row r="1121" spans="3:13"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</row>
    <row r="1122" spans="3:13"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</row>
    <row r="1123" spans="3:13"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</row>
    <row r="1124" spans="3:13"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</row>
    <row r="1125" spans="3:13"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</row>
    <row r="1126" spans="3:13"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</row>
    <row r="1127" spans="3:13"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</row>
    <row r="1128" spans="3:13"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</row>
    <row r="1129" spans="3:13"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</row>
    <row r="1130" spans="3:13"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</row>
    <row r="1131" spans="3:13"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</row>
    <row r="1132" spans="3:13"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</row>
    <row r="1133" spans="3:13"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</row>
    <row r="1134" spans="3:13"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</row>
    <row r="1135" spans="3:13"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</row>
    <row r="1136" spans="3:13"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</row>
    <row r="1137" spans="3:13"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</row>
    <row r="1138" spans="3:13"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</row>
    <row r="1139" spans="3:13"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</row>
    <row r="1140" spans="3:13"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</row>
    <row r="1141" spans="3:13"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</row>
    <row r="1142" spans="3:13"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</row>
    <row r="1143" spans="3:13"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</row>
    <row r="1144" spans="3:13"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</row>
    <row r="1145" spans="3:13"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</row>
    <row r="1146" spans="3:13"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</row>
    <row r="1147" spans="3:13"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</row>
    <row r="1148" spans="3:13"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</row>
    <row r="1149" spans="3:13"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</row>
    <row r="1150" spans="3:13"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</row>
    <row r="1151" spans="3:13"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</row>
    <row r="1152" spans="3:13"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</row>
    <row r="1153" spans="3:13"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</row>
    <row r="1154" spans="3:13"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</row>
    <row r="1155" spans="3:13"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</row>
    <row r="1156" spans="3:13"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</row>
    <row r="1157" spans="3:13"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</row>
    <row r="1158" spans="3:13"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</row>
    <row r="1159" spans="3:13"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</row>
    <row r="1160" spans="3:13"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</row>
    <row r="1161" spans="3:13"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</row>
    <row r="1162" spans="3:13"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</row>
    <row r="1163" spans="3:13"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</row>
    <row r="1164" spans="3:13"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</row>
    <row r="1165" spans="3:13"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</row>
    <row r="1166" spans="3:13"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</row>
    <row r="1167" spans="3:13"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</row>
    <row r="1168" spans="3:13"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</row>
    <row r="1169" spans="3:13"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</row>
    <row r="1170" spans="3:13"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</row>
    <row r="1171" spans="3:13"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</row>
    <row r="1172" spans="3:13"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</row>
    <row r="1173" spans="3:13"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</row>
    <row r="1174" spans="3:13"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</row>
    <row r="1175" spans="3:13"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</row>
    <row r="1176" spans="3:13"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</row>
    <row r="1177" spans="3:13"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</row>
    <row r="1178" spans="3:13"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</row>
    <row r="1179" spans="3:13"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</row>
    <row r="1180" spans="3:13"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</row>
    <row r="1181" spans="3:13"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</row>
    <row r="1182" spans="3:13"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</row>
    <row r="1183" spans="3:13"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</row>
    <row r="1184" spans="3:13"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</row>
    <row r="1185" spans="3:13"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</row>
    <row r="1186" spans="3:13"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</row>
    <row r="1187" spans="3:13"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</row>
    <row r="1188" spans="3:13"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</row>
    <row r="1189" spans="3:13"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</row>
    <row r="1190" spans="3:13"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</row>
    <row r="1191" spans="3:13"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</row>
    <row r="1192" spans="3:13"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</row>
    <row r="1193" spans="3:13"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</row>
    <row r="1194" spans="3:13"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</row>
    <row r="1195" spans="3:13"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</row>
    <row r="1196" spans="3:13"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</row>
    <row r="1197" spans="3:13"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</row>
    <row r="1198" spans="3:13"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</row>
    <row r="1199" spans="3:13"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</row>
    <row r="1200" spans="3:13"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</row>
    <row r="1201" spans="3:13"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</row>
    <row r="1202" spans="3:13"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</row>
    <row r="1203" spans="3:13"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</row>
    <row r="1204" spans="3:13"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</row>
    <row r="1205" spans="3:13"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</row>
    <row r="1206" spans="3:13"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</row>
    <row r="1207" spans="3:13"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</row>
    <row r="1208" spans="3:13"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</row>
    <row r="1209" spans="3:13"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</row>
    <row r="1210" spans="3:13"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</row>
    <row r="1211" spans="3:13"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</row>
    <row r="1212" spans="3:13"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</row>
    <row r="1213" spans="3:13"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</row>
    <row r="1214" spans="3:13"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</row>
    <row r="1215" spans="3:13"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</row>
    <row r="1216" spans="3:13"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</row>
    <row r="1217" spans="3:13"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</row>
    <row r="1218" spans="3:13"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</row>
    <row r="1219" spans="3:13"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</row>
    <row r="1220" spans="3:13"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</row>
    <row r="1221" spans="3:13"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</row>
    <row r="1222" spans="3:13"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</row>
    <row r="1223" spans="3:13"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</row>
    <row r="1224" spans="3:13"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</row>
    <row r="1225" spans="3:13"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</row>
    <row r="1226" spans="3:13"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</row>
    <row r="1227" spans="3:13"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</row>
    <row r="1228" spans="3:13"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</row>
    <row r="1229" spans="3:13"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</row>
    <row r="1232" spans="3:13"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</row>
    <row r="1233" spans="3:13"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</row>
    <row r="1234" spans="3:13"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</row>
    <row r="1235" spans="3:13"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</row>
    <row r="1236" spans="3:13"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</row>
    <row r="1237" spans="3:13"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</row>
    <row r="1238" spans="3:13"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</row>
    <row r="1239" spans="3:13"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</row>
    <row r="1240" spans="3:13"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</row>
    <row r="1241" spans="3:13"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</row>
    <row r="1242" spans="3:13"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</row>
    <row r="1243" spans="3:13"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</row>
    <row r="1244" spans="3:13"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</row>
    <row r="1245" spans="3:13"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</row>
    <row r="1246" spans="3:13"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</row>
    <row r="1247" spans="3:13"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</row>
    <row r="1248" spans="3:13"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</row>
    <row r="1249" spans="3:13"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</row>
    <row r="1250" spans="3:13"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</row>
    <row r="1251" spans="3:13"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</row>
    <row r="1252" spans="3:13"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</row>
    <row r="1253" spans="3:13"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</row>
    <row r="1254" spans="3:13"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</row>
    <row r="1255" spans="3:13"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</row>
    <row r="1256" spans="3:13"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</row>
    <row r="1257" spans="3:13"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</row>
    <row r="1258" spans="3:13"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</row>
    <row r="1259" spans="3:13"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</row>
    <row r="1260" spans="3:13"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</row>
    <row r="1261" spans="3:13"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</row>
    <row r="1262" spans="3:13"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</row>
    <row r="1263" spans="3:13"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</row>
    <row r="1264" spans="3:13"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</row>
    <row r="1265" spans="3:13"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</row>
    <row r="1266" spans="3:13"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</row>
    <row r="1267" spans="3:13"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</row>
    <row r="1268" spans="3:13"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</row>
    <row r="1269" spans="3:13"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</row>
    <row r="1270" spans="3:13"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</row>
    <row r="1271" spans="3:13"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</row>
    <row r="1272" spans="3:13"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</row>
    <row r="1273" spans="3:13"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</row>
    <row r="1274" spans="3:13"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</row>
    <row r="1275" spans="3:13"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</row>
    <row r="1276" spans="3:13"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</row>
    <row r="1277" spans="3:13"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</row>
    <row r="1278" spans="3:13"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</row>
    <row r="1279" spans="3:13"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</row>
    <row r="1280" spans="3:13"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</row>
    <row r="1281" spans="3:13"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</row>
    <row r="1282" spans="3:13"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</row>
    <row r="1283" spans="3:13"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</row>
    <row r="1284" spans="3:13"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</row>
    <row r="1285" spans="3:13"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</row>
    <row r="1286" spans="3:13"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</row>
    <row r="1287" spans="3:13"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</row>
    <row r="1288" spans="3:13"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</row>
    <row r="1289" spans="3:13"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</row>
    <row r="1290" spans="3:13"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</row>
    <row r="1291" spans="3:13"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</row>
    <row r="1292" spans="3:13"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</row>
    <row r="1293" spans="3:13"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</row>
    <row r="1294" spans="3:13"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</row>
    <row r="1295" spans="3:13"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</row>
    <row r="1296" spans="3:13"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</row>
    <row r="1297" spans="3:13"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</row>
    <row r="1298" spans="3:13"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</row>
    <row r="1299" spans="3:13"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</row>
    <row r="1300" spans="3:13"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</row>
    <row r="1301" spans="3:13"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</row>
    <row r="1302" spans="3:13"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</row>
    <row r="1303" spans="3:13"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</row>
    <row r="1304" spans="3:13"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</row>
    <row r="1305" spans="3:13"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</row>
    <row r="1306" spans="3:13"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</row>
    <row r="1307" spans="3:13"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</row>
    <row r="1308" spans="3:13"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</row>
    <row r="1309" spans="3:13"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</row>
    <row r="1310" spans="3:13"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</row>
    <row r="1311" spans="3:13"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</row>
    <row r="1312" spans="3:13"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</row>
    <row r="1313" spans="3:13"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</row>
    <row r="1314" spans="3:13"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</row>
    <row r="1315" spans="3:13"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</row>
    <row r="1316" spans="3:13"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</row>
    <row r="1317" spans="3:13"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</row>
    <row r="1318" spans="3:13"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</row>
    <row r="1319" spans="3:13"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</row>
    <row r="1320" spans="3:13"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</row>
    <row r="1321" spans="3:13"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</row>
    <row r="1322" spans="3:13"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</row>
    <row r="1323" spans="3:13"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</row>
    <row r="1324" spans="3:13"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</row>
    <row r="1325" spans="3:13"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</row>
    <row r="1326" spans="3:13"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</row>
    <row r="1327" spans="3:13"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</row>
    <row r="1328" spans="3:13"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</row>
    <row r="1329" spans="3:13"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</row>
    <row r="1330" spans="3:13"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</row>
    <row r="1331" spans="3:13"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</row>
    <row r="1332" spans="3:13"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</row>
    <row r="1333" spans="3:13"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</row>
    <row r="1334" spans="3:13"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</row>
    <row r="1335" spans="3:13"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</row>
    <row r="1336" spans="3:13"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</row>
    <row r="1337" spans="3:13"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</row>
    <row r="1338" spans="3:13"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</row>
    <row r="1339" spans="3:13"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</row>
    <row r="1340" spans="3:13"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</row>
    <row r="1341" spans="3:13"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</row>
    <row r="1342" spans="3:13"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</row>
    <row r="1343" spans="3:13"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</row>
    <row r="1344" spans="3:13"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</row>
    <row r="1345" spans="3:13"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</row>
    <row r="1346" spans="3:13"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</row>
    <row r="1347" spans="3:13"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</row>
    <row r="1348" spans="3:13"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</row>
    <row r="1349" spans="3:13"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</row>
    <row r="1350" spans="3:13"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</row>
    <row r="1351" spans="3:13"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</row>
    <row r="1352" spans="3:13"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</row>
    <row r="1353" spans="3:13"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</row>
    <row r="1354" spans="3:13"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</row>
    <row r="1355" spans="3:13"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</row>
    <row r="1356" spans="3:13"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</row>
    <row r="1357" spans="3:13"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</row>
    <row r="1358" spans="3:13"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</row>
    <row r="1359" spans="3:13"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</row>
    <row r="1360" spans="3:13"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</row>
    <row r="1361" spans="3:13"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</row>
    <row r="1362" spans="3:13"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</row>
    <row r="1363" spans="3:13"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</row>
    <row r="1364" spans="3:13"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</row>
    <row r="1365" spans="3:13"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</row>
    <row r="1366" spans="3:13"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</row>
    <row r="1367" spans="3:13"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</row>
    <row r="1368" spans="3:13"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</row>
  </sheetData>
  <autoFilter ref="A4:K144" xr:uid="{00000000-0009-0000-0000-000000000000}"/>
  <mergeCells count="16">
    <mergeCell ref="BK2:CM2"/>
    <mergeCell ref="CO2:DQ2"/>
    <mergeCell ref="C2:AE2"/>
    <mergeCell ref="W3:AE3"/>
    <mergeCell ref="C3:K3"/>
    <mergeCell ref="M3:U3"/>
    <mergeCell ref="BK3:BS3"/>
    <mergeCell ref="BU3:CC3"/>
    <mergeCell ref="CE3:CM3"/>
    <mergeCell ref="AG2:BI2"/>
    <mergeCell ref="AG3:AO3"/>
    <mergeCell ref="AQ3:AY3"/>
    <mergeCell ref="BA3:BI3"/>
    <mergeCell ref="DI3:DQ3"/>
    <mergeCell ref="CY3:DG3"/>
    <mergeCell ref="CO3:CW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V1392"/>
  <sheetViews>
    <sheetView zoomScale="70" zoomScaleNormal="70" workbookViewId="0">
      <pane ySplit="5" topLeftCell="A6" activePane="bottomLeft" state="frozen"/>
      <selection pane="bottomLeft" activeCell="L20" sqref="L20"/>
    </sheetView>
  </sheetViews>
  <sheetFormatPr baseColWidth="10" defaultColWidth="9" defaultRowHeight="17"/>
  <cols>
    <col min="1" max="1" width="9" style="4"/>
    <col min="2" max="4" width="13.33203125" style="4" customWidth="1"/>
    <col min="5" max="5" width="9.5" style="4" customWidth="1"/>
    <col min="6" max="6" width="11.6640625" style="4" customWidth="1"/>
    <col min="7" max="7" width="13" style="4" customWidth="1"/>
    <col min="8" max="8" width="15.1640625" style="4" customWidth="1"/>
    <col min="9" max="9" width="9.5" style="4" customWidth="1"/>
    <col min="10" max="10" width="11.6640625" style="4" customWidth="1"/>
    <col min="11" max="11" width="13" style="4" customWidth="1"/>
    <col min="12" max="12" width="15.1640625" style="4" customWidth="1"/>
    <col min="13" max="13" width="9" style="4"/>
    <col min="14" max="14" width="11.6640625" style="4" customWidth="1"/>
    <col min="15" max="15" width="13" style="4" customWidth="1"/>
    <col min="16" max="16" width="15.1640625" style="4" customWidth="1"/>
    <col min="17" max="17" width="9" style="4"/>
    <col min="18" max="18" width="11.6640625" style="4" customWidth="1"/>
    <col min="19" max="19" width="13" style="4" customWidth="1"/>
    <col min="20" max="20" width="15.1640625" style="4" customWidth="1"/>
    <col min="21" max="21" width="10.83203125" style="4" customWidth="1"/>
    <col min="22" max="22" width="9" style="4"/>
    <col min="23" max="23" width="13" style="4" customWidth="1"/>
    <col min="24" max="24" width="15.1640625" style="4" customWidth="1"/>
    <col min="25" max="25" width="10.83203125" style="4" customWidth="1"/>
    <col min="26" max="26" width="9" style="4"/>
    <col min="27" max="27" width="13" style="4" customWidth="1"/>
    <col min="28" max="28" width="15.1640625" style="4" customWidth="1"/>
    <col min="29" max="30" width="9" style="4"/>
    <col min="31" max="31" width="11.6640625" style="4" customWidth="1"/>
    <col min="32" max="32" width="15.1640625" style="4" customWidth="1"/>
    <col min="33" max="34" width="9" style="4"/>
    <col min="35" max="35" width="15.1640625" style="4" customWidth="1"/>
    <col min="36" max="36" width="13.83203125" style="4" customWidth="1"/>
    <col min="37" max="38" width="9" style="4"/>
    <col min="39" max="39" width="10.6640625" style="4" customWidth="1"/>
    <col min="40" max="40" width="14.1640625" style="4" customWidth="1"/>
    <col min="41" max="42" width="9" style="4"/>
    <col min="43" max="43" width="10.6640625" style="4" customWidth="1"/>
    <col min="44" max="44" width="14.1640625" style="4" customWidth="1"/>
    <col min="45" max="45" width="15.1640625" style="4" customWidth="1"/>
    <col min="46" max="47" width="9" style="4"/>
    <col min="48" max="48" width="13.83203125" style="4" customWidth="1"/>
    <col min="49" max="49" width="10.6640625" style="4" customWidth="1"/>
    <col min="50" max="51" width="11.6640625" style="4" customWidth="1"/>
    <col min="52" max="52" width="15.1640625" style="4" customWidth="1"/>
    <col min="53" max="53" width="9" style="4"/>
    <col min="54" max="54" width="14.1640625" style="4" customWidth="1"/>
    <col min="55" max="55" width="13" style="4" customWidth="1"/>
    <col min="56" max="56" width="15.1640625" style="4" customWidth="1"/>
    <col min="57" max="57" width="9" style="4"/>
    <col min="58" max="58" width="14.1640625" style="4" customWidth="1"/>
    <col min="59" max="59" width="13" style="4" customWidth="1"/>
    <col min="60" max="60" width="15.1640625" style="4" customWidth="1"/>
    <col min="61" max="61" width="9" style="4"/>
    <col min="62" max="62" width="11.6640625" style="4" customWidth="1"/>
    <col min="63" max="63" width="13" style="4" customWidth="1"/>
    <col min="64" max="64" width="14.1640625" style="4" customWidth="1"/>
    <col min="65" max="16384" width="9" style="4"/>
  </cols>
  <sheetData>
    <row r="2" spans="2:60" s="34" customFormat="1" ht="40" customHeight="1">
      <c r="B2" s="94" t="s">
        <v>29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35"/>
      <c r="N2" s="95" t="s">
        <v>2</v>
      </c>
      <c r="O2" s="95"/>
      <c r="P2" s="95"/>
      <c r="Q2" s="95"/>
      <c r="R2" s="95"/>
      <c r="S2" s="95"/>
      <c r="T2" s="95"/>
      <c r="U2" s="95"/>
      <c r="V2" s="95"/>
      <c r="W2" s="95"/>
      <c r="X2" s="95"/>
      <c r="Y2" s="35"/>
      <c r="Z2" s="91" t="s">
        <v>30</v>
      </c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35"/>
      <c r="AL2" s="92" t="s">
        <v>31</v>
      </c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</row>
    <row r="3" spans="2:60" s="36" customFormat="1" ht="40" customHeight="1">
      <c r="B3" s="93" t="s">
        <v>5</v>
      </c>
      <c r="C3" s="93"/>
      <c r="D3" s="93"/>
      <c r="E3" s="37"/>
      <c r="F3" s="93" t="s">
        <v>32</v>
      </c>
      <c r="G3" s="93"/>
      <c r="H3" s="93"/>
      <c r="J3" s="93" t="s">
        <v>33</v>
      </c>
      <c r="K3" s="93"/>
      <c r="L3" s="93"/>
      <c r="N3" s="93" t="s">
        <v>5</v>
      </c>
      <c r="O3" s="93"/>
      <c r="P3" s="93"/>
      <c r="Q3" s="37"/>
      <c r="R3" s="93" t="s">
        <v>32</v>
      </c>
      <c r="S3" s="93"/>
      <c r="T3" s="93"/>
      <c r="V3" s="93" t="s">
        <v>33</v>
      </c>
      <c r="W3" s="93"/>
      <c r="X3" s="93"/>
      <c r="Z3" s="93" t="s">
        <v>5</v>
      </c>
      <c r="AA3" s="93"/>
      <c r="AB3" s="93"/>
      <c r="AC3" s="37"/>
      <c r="AD3" s="93" t="s">
        <v>32</v>
      </c>
      <c r="AE3" s="93"/>
      <c r="AF3" s="93"/>
      <c r="AH3" s="93" t="s">
        <v>33</v>
      </c>
      <c r="AI3" s="93"/>
      <c r="AJ3" s="93"/>
      <c r="AL3" s="93" t="s">
        <v>5</v>
      </c>
      <c r="AM3" s="93"/>
      <c r="AN3" s="93"/>
      <c r="AO3" s="37"/>
      <c r="AP3" s="93" t="s">
        <v>32</v>
      </c>
      <c r="AQ3" s="93"/>
      <c r="AR3" s="93"/>
      <c r="AT3" s="93" t="s">
        <v>33</v>
      </c>
      <c r="AU3" s="93"/>
      <c r="AV3" s="93"/>
    </row>
    <row r="4" spans="2:60" ht="18">
      <c r="B4" s="38" t="s">
        <v>34</v>
      </c>
      <c r="C4" s="38" t="s">
        <v>35</v>
      </c>
      <c r="D4" s="6" t="s">
        <v>36</v>
      </c>
      <c r="E4" s="38"/>
      <c r="F4" s="38" t="s">
        <v>34</v>
      </c>
      <c r="G4" s="38" t="s">
        <v>37</v>
      </c>
      <c r="H4" s="6" t="s">
        <v>38</v>
      </c>
      <c r="J4" s="38" t="s">
        <v>34</v>
      </c>
      <c r="K4" s="38" t="s">
        <v>37</v>
      </c>
      <c r="L4" s="6" t="s">
        <v>38</v>
      </c>
      <c r="M4" s="6"/>
      <c r="N4" s="38" t="s">
        <v>34</v>
      </c>
      <c r="O4" s="38" t="s">
        <v>37</v>
      </c>
      <c r="P4" s="6" t="s">
        <v>38</v>
      </c>
      <c r="Q4" s="6"/>
      <c r="R4" s="38" t="s">
        <v>34</v>
      </c>
      <c r="S4" s="38" t="s">
        <v>37</v>
      </c>
      <c r="T4" s="6" t="s">
        <v>38</v>
      </c>
      <c r="U4" s="6"/>
      <c r="V4" s="38" t="s">
        <v>34</v>
      </c>
      <c r="W4" s="38" t="s">
        <v>37</v>
      </c>
      <c r="X4" s="6" t="s">
        <v>38</v>
      </c>
      <c r="Y4" s="6"/>
      <c r="Z4" s="38" t="s">
        <v>34</v>
      </c>
      <c r="AA4" s="38" t="s">
        <v>37</v>
      </c>
      <c r="AB4" s="6" t="s">
        <v>38</v>
      </c>
      <c r="AC4" s="6"/>
      <c r="AD4" s="38" t="s">
        <v>34</v>
      </c>
      <c r="AE4" s="38" t="s">
        <v>37</v>
      </c>
      <c r="AF4" s="6" t="s">
        <v>38</v>
      </c>
      <c r="AG4" s="6"/>
      <c r="AH4" s="38" t="s">
        <v>34</v>
      </c>
      <c r="AI4" s="38" t="s">
        <v>37</v>
      </c>
      <c r="AJ4" s="6" t="s">
        <v>38</v>
      </c>
      <c r="AK4" s="6"/>
      <c r="AL4" s="38" t="s">
        <v>34</v>
      </c>
      <c r="AM4" s="38" t="s">
        <v>37</v>
      </c>
      <c r="AN4" s="6" t="s">
        <v>38</v>
      </c>
      <c r="AO4" s="6"/>
      <c r="AP4" s="38" t="s">
        <v>34</v>
      </c>
      <c r="AQ4" s="38" t="s">
        <v>37</v>
      </c>
      <c r="AR4" s="6" t="s">
        <v>38</v>
      </c>
      <c r="AS4" s="6"/>
      <c r="AT4" s="38" t="s">
        <v>34</v>
      </c>
      <c r="AU4" s="38" t="s">
        <v>37</v>
      </c>
      <c r="AV4" s="6" t="s">
        <v>38</v>
      </c>
    </row>
    <row r="5" spans="2:60">
      <c r="B5" s="6" t="s">
        <v>17</v>
      </c>
      <c r="C5" s="6" t="s">
        <v>19</v>
      </c>
      <c r="D5" s="6" t="s">
        <v>19</v>
      </c>
      <c r="E5" s="6"/>
      <c r="F5" s="6" t="s">
        <v>17</v>
      </c>
      <c r="G5" s="6" t="s">
        <v>19</v>
      </c>
      <c r="H5" s="6" t="s">
        <v>19</v>
      </c>
      <c r="J5" s="6" t="s">
        <v>17</v>
      </c>
      <c r="K5" s="6" t="s">
        <v>19</v>
      </c>
      <c r="L5" s="6" t="s">
        <v>19</v>
      </c>
      <c r="M5" s="6"/>
      <c r="N5" s="6" t="s">
        <v>17</v>
      </c>
      <c r="O5" s="6" t="s">
        <v>19</v>
      </c>
      <c r="P5" s="6" t="s">
        <v>19</v>
      </c>
      <c r="Q5" s="6"/>
      <c r="R5" s="6" t="s">
        <v>17</v>
      </c>
      <c r="S5" s="6" t="s">
        <v>19</v>
      </c>
      <c r="T5" s="6" t="s">
        <v>19</v>
      </c>
      <c r="U5" s="6"/>
      <c r="V5" s="6" t="s">
        <v>17</v>
      </c>
      <c r="W5" s="6" t="s">
        <v>19</v>
      </c>
      <c r="X5" s="6" t="s">
        <v>19</v>
      </c>
      <c r="Y5" s="6"/>
      <c r="Z5" s="6" t="s">
        <v>17</v>
      </c>
      <c r="AA5" s="6" t="s">
        <v>19</v>
      </c>
      <c r="AB5" s="6" t="s">
        <v>19</v>
      </c>
      <c r="AC5" s="6"/>
      <c r="AD5" s="6" t="s">
        <v>17</v>
      </c>
      <c r="AE5" s="6" t="s">
        <v>19</v>
      </c>
      <c r="AF5" s="6" t="s">
        <v>19</v>
      </c>
      <c r="AG5" s="6"/>
      <c r="AH5" s="6" t="s">
        <v>17</v>
      </c>
      <c r="AI5" s="6" t="s">
        <v>19</v>
      </c>
      <c r="AJ5" s="6" t="s">
        <v>19</v>
      </c>
      <c r="AK5" s="6"/>
      <c r="AL5" s="6" t="s">
        <v>17</v>
      </c>
      <c r="AM5" s="6" t="s">
        <v>19</v>
      </c>
      <c r="AN5" s="6" t="s">
        <v>19</v>
      </c>
      <c r="AO5" s="6"/>
      <c r="AP5" s="6" t="s">
        <v>17</v>
      </c>
      <c r="AQ5" s="6" t="s">
        <v>19</v>
      </c>
      <c r="AR5" s="6" t="s">
        <v>19</v>
      </c>
      <c r="AS5" s="6"/>
      <c r="AT5" s="6" t="s">
        <v>17</v>
      </c>
      <c r="AU5" s="6" t="s">
        <v>19</v>
      </c>
      <c r="AV5" s="6" t="s">
        <v>19</v>
      </c>
    </row>
    <row r="6" spans="2:60">
      <c r="B6" s="6">
        <v>1000078</v>
      </c>
      <c r="C6" s="6">
        <f>VLOOKUP(B6,EIS!$C$6:$G$150,4,FALSE)</f>
        <v>0</v>
      </c>
      <c r="D6" s="6">
        <f>VLOOKUP(B6,EIS!$C$6:$G$150,5,FALSE)</f>
        <v>0</v>
      </c>
      <c r="E6" s="6"/>
      <c r="F6" s="6">
        <v>1000078</v>
      </c>
      <c r="G6" s="6">
        <f>VLOOKUP(F6,EIS!$M$6:$Q$150,4,FALSE)</f>
        <v>0</v>
      </c>
      <c r="H6" s="6">
        <f>VLOOKUP(F6,EIS!$M$6:$Q$150,5,FALSE)</f>
        <v>0</v>
      </c>
      <c r="J6" s="6">
        <v>1000078</v>
      </c>
      <c r="K6" s="6">
        <f>VLOOKUP(J6,EIS!$W$6:$AA$150,4,FALSE)</f>
        <v>0</v>
      </c>
      <c r="L6" s="6">
        <f>VLOOKUP(J6,EIS!$W$6:$AA$150,5,FALSE)</f>
        <v>0</v>
      </c>
      <c r="M6" s="6"/>
      <c r="N6" s="6">
        <v>1000078</v>
      </c>
      <c r="O6" s="6">
        <f>VLOOKUP(N6,EIS!$AG$6:$AK$150,4,FALSE)</f>
        <v>0</v>
      </c>
      <c r="P6" s="6">
        <f>VLOOKUP(N6,EIS!$AG$6:$AK$150,5,FALSE)</f>
        <v>0</v>
      </c>
      <c r="Q6" s="6"/>
      <c r="R6" s="6">
        <v>1000078</v>
      </c>
      <c r="S6" s="6">
        <f>VLOOKUP(R6,EIS!$AQ$6:$AU$150,4,FALSE)</f>
        <v>0</v>
      </c>
      <c r="T6" s="6">
        <f>VLOOKUP(R6,EIS!$AQ$6:$AU$150,5,FALSE)</f>
        <v>0</v>
      </c>
      <c r="U6" s="6"/>
      <c r="V6" s="6">
        <v>1000078</v>
      </c>
      <c r="W6" s="6">
        <f>VLOOKUP(V6,EIS!$BA$6:$BE$150,4,FALSE)</f>
        <v>0</v>
      </c>
      <c r="X6" s="6">
        <f>VLOOKUP(V6,EIS!$BA$6:$BE$150,5,FALSE)</f>
        <v>0</v>
      </c>
      <c r="Y6" s="6"/>
      <c r="Z6" s="6">
        <v>1000078</v>
      </c>
      <c r="AA6" s="6">
        <f>VLOOKUP(Z6,EIS!$BK$6:$BO$150,4,FALSE)</f>
        <v>0</v>
      </c>
      <c r="AB6" s="4">
        <f>VLOOKUP(Z6,EIS!$BK$6:$BO$150,5,FALSE)</f>
        <v>0</v>
      </c>
      <c r="AC6" s="6"/>
      <c r="AD6" s="6">
        <v>1000078</v>
      </c>
      <c r="AE6" s="6">
        <f>VLOOKUP(AD6,EIS!$BU$6:$BY$150,4,FALSE)</f>
        <v>0</v>
      </c>
      <c r="AF6" s="4">
        <f>VLOOKUP(AD6,EIS!$BU$6:$BY$150,5,FALSE)</f>
        <v>0</v>
      </c>
      <c r="AG6" s="6"/>
      <c r="AH6" s="6">
        <v>1000078</v>
      </c>
      <c r="AI6" s="6">
        <f>VLOOKUP(AH6,EIS!$CE$6:$CI$150,4,FALSE)</f>
        <v>0</v>
      </c>
      <c r="AJ6" s="4">
        <f>VLOOKUP(AH6,EIS!$CE$6:$CI$150,5,FALSE)</f>
        <v>0</v>
      </c>
      <c r="AK6" s="8"/>
      <c r="AL6" s="6">
        <v>1000078</v>
      </c>
      <c r="AM6" s="6">
        <f>VLOOKUP(AL6,EIS!$CO$6:$CS$150,4,FALSE)</f>
        <v>0</v>
      </c>
      <c r="AN6" s="6">
        <f>VLOOKUP(AL6,EIS!$CO$6:$CS$150,5,FALSE)</f>
        <v>0</v>
      </c>
      <c r="AO6" s="6"/>
      <c r="AP6" s="6">
        <v>1000078</v>
      </c>
      <c r="AQ6" s="6">
        <f>VLOOKUP(AP6,EIS!$CY$6:$DC$150,4,FALSE)</f>
        <v>0</v>
      </c>
      <c r="AR6" s="6">
        <f>VLOOKUP(AP6,EIS!$CY$6:$DC$150,5,FALSE)</f>
        <v>0</v>
      </c>
      <c r="AS6" s="6"/>
      <c r="AT6" s="6">
        <v>1000078</v>
      </c>
      <c r="AU6" s="6">
        <f>VLOOKUP(AT6,EIS!$DI$6:$DM$150,4,FALSE)</f>
        <v>0</v>
      </c>
      <c r="AV6" s="4">
        <f>VLOOKUP(AT6,EIS!$DI$6:$DM$150,5,FALSE)</f>
        <v>0</v>
      </c>
      <c r="AX6" s="6"/>
      <c r="AY6" s="6"/>
      <c r="BA6" s="6"/>
      <c r="BB6" s="6"/>
      <c r="BC6" s="6"/>
      <c r="BE6" s="6"/>
      <c r="BF6" s="6"/>
      <c r="BG6" s="6"/>
    </row>
    <row r="7" spans="2:60">
      <c r="B7" s="6">
        <v>794390.6</v>
      </c>
      <c r="C7" s="6">
        <f>VLOOKUP(B7,EIS!$C$6:$G$150,4,FALSE)</f>
        <v>0</v>
      </c>
      <c r="D7" s="6">
        <f>VLOOKUP(B7,EIS!$C$6:$G$150,5,FALSE)</f>
        <v>0</v>
      </c>
      <c r="E7" s="6"/>
      <c r="F7" s="6">
        <v>794390.6</v>
      </c>
      <c r="G7" s="6">
        <f>VLOOKUP(F7,EIS!$M$6:$Q$150,4,FALSE)</f>
        <v>0</v>
      </c>
      <c r="H7" s="6">
        <f>VLOOKUP(F7,EIS!$M$6:$Q$150,5,FALSE)</f>
        <v>0</v>
      </c>
      <c r="J7" s="6">
        <v>794390.6</v>
      </c>
      <c r="K7" s="6">
        <f>VLOOKUP(J7,EIS!$W$6:$AA$150,4,FALSE)</f>
        <v>0</v>
      </c>
      <c r="L7" s="6">
        <f>VLOOKUP(J7,EIS!$W$6:$AA$150,5,FALSE)</f>
        <v>0</v>
      </c>
      <c r="M7" s="6"/>
      <c r="N7" s="6">
        <v>794390.6</v>
      </c>
      <c r="O7" s="6">
        <f>VLOOKUP(N7,EIS!$AG$6:$AK$150,4,FALSE)</f>
        <v>0</v>
      </c>
      <c r="P7" s="6">
        <f>VLOOKUP(N7,EIS!$AG$6:$AK$150,5,FALSE)</f>
        <v>0</v>
      </c>
      <c r="Q7" s="6"/>
      <c r="R7" s="6">
        <v>794390.6</v>
      </c>
      <c r="S7" s="6">
        <f>VLOOKUP(R7,EIS!$AQ$6:$AU$150,4,FALSE)</f>
        <v>0</v>
      </c>
      <c r="T7" s="6">
        <f>VLOOKUP(R7,EIS!$AQ$6:$AU$150,5,FALSE)</f>
        <v>0</v>
      </c>
      <c r="U7" s="6"/>
      <c r="V7" s="6">
        <v>794390.6</v>
      </c>
      <c r="W7" s="6">
        <f>VLOOKUP(V7,EIS!$BA$6:$BE$150,4,FALSE)</f>
        <v>0</v>
      </c>
      <c r="X7" s="6">
        <f>VLOOKUP(V7,EIS!$BA$6:$BE$150,5,FALSE)</f>
        <v>0</v>
      </c>
      <c r="Y7" s="6"/>
      <c r="Z7" s="6">
        <v>794390.6</v>
      </c>
      <c r="AA7" s="6">
        <f>VLOOKUP(Z7,EIS!$BK$6:$BO$150,4,FALSE)</f>
        <v>0</v>
      </c>
      <c r="AB7" s="4">
        <f>VLOOKUP(Z7,EIS!$BK$6:$BO$150,5,FALSE)</f>
        <v>0</v>
      </c>
      <c r="AC7" s="6"/>
      <c r="AD7" s="6">
        <v>794390.6</v>
      </c>
      <c r="AE7" s="6">
        <f>VLOOKUP(AD7,EIS!$BU$6:$BY$150,4,FALSE)</f>
        <v>0</v>
      </c>
      <c r="AF7" s="4">
        <f>VLOOKUP(AD7,EIS!$BU$6:$BY$150,5,FALSE)</f>
        <v>0</v>
      </c>
      <c r="AG7" s="6"/>
      <c r="AH7" s="6">
        <v>794390.6</v>
      </c>
      <c r="AI7" s="6">
        <f>VLOOKUP(AH7,EIS!$CE$6:$CI$150,4,FALSE)</f>
        <v>0</v>
      </c>
      <c r="AJ7" s="4">
        <f>VLOOKUP(AH7,EIS!$CE$6:$CI$150,5,FALSE)</f>
        <v>0</v>
      </c>
      <c r="AK7" s="8"/>
      <c r="AL7" s="6">
        <v>794390.6</v>
      </c>
      <c r="AM7" s="6">
        <f>VLOOKUP(AL7,EIS!$CO$6:$CS$150,4,FALSE)</f>
        <v>0</v>
      </c>
      <c r="AN7" s="6">
        <f>VLOOKUP(AL7,EIS!$CO$6:$CS$150,5,FALSE)</f>
        <v>0</v>
      </c>
      <c r="AO7" s="6"/>
      <c r="AP7" s="6">
        <v>794390.6</v>
      </c>
      <c r="AQ7" s="6">
        <f>VLOOKUP(AP7,EIS!$CY$6:$DC$150,4,FALSE)</f>
        <v>0</v>
      </c>
      <c r="AR7" s="6">
        <f>VLOOKUP(AP7,EIS!$CY$6:$DC$150,5,FALSE)</f>
        <v>0</v>
      </c>
      <c r="AS7" s="6"/>
      <c r="AT7" s="6">
        <v>794390.6</v>
      </c>
      <c r="AU7" s="6">
        <f>VLOOKUP(AT7,EIS!$DI$6:$DM$150,4,FALSE)</f>
        <v>0</v>
      </c>
      <c r="AV7" s="4">
        <f>VLOOKUP(AT7,EIS!$DI$6:$DM$150,5,FALSE)</f>
        <v>0</v>
      </c>
      <c r="AX7" s="6"/>
      <c r="AY7" s="6"/>
      <c r="BA7" s="6"/>
      <c r="BB7" s="6"/>
      <c r="BC7" s="6"/>
      <c r="BE7" s="6"/>
      <c r="BF7" s="6"/>
      <c r="BG7" s="6"/>
    </row>
    <row r="8" spans="2:60">
      <c r="B8" s="6">
        <v>630984.4</v>
      </c>
      <c r="C8" s="6">
        <f>VLOOKUP(B8,EIS!$C$6:$G$150,4,FALSE)</f>
        <v>0</v>
      </c>
      <c r="D8" s="6">
        <f>VLOOKUP(B8,EIS!$C$6:$G$150,5,FALSE)</f>
        <v>0</v>
      </c>
      <c r="E8" s="6"/>
      <c r="F8" s="6">
        <v>630984.4</v>
      </c>
      <c r="G8" s="6">
        <f>VLOOKUP(F8,EIS!$M$6:$Q$150,4,FALSE)</f>
        <v>0</v>
      </c>
      <c r="H8" s="6">
        <f>VLOOKUP(F8,EIS!$M$6:$Q$150,5,FALSE)</f>
        <v>0</v>
      </c>
      <c r="J8" s="6">
        <v>630984.4</v>
      </c>
      <c r="K8" s="6">
        <f>VLOOKUP(J8,EIS!$W$6:$AA$150,4,FALSE)</f>
        <v>0</v>
      </c>
      <c r="L8" s="6">
        <f>VLOOKUP(J8,EIS!$W$6:$AA$150,5,FALSE)</f>
        <v>0</v>
      </c>
      <c r="M8" s="6"/>
      <c r="N8" s="6">
        <v>630984.4</v>
      </c>
      <c r="O8" s="6">
        <f>VLOOKUP(N8,EIS!$AG$6:$AK$150,4,FALSE)</f>
        <v>0</v>
      </c>
      <c r="P8" s="6">
        <f>VLOOKUP(N8,EIS!$AG$6:$AK$150,5,FALSE)</f>
        <v>0</v>
      </c>
      <c r="Q8" s="6"/>
      <c r="R8" s="6">
        <v>630984.4</v>
      </c>
      <c r="S8" s="6">
        <f>VLOOKUP(R8,EIS!$AQ$6:$AU$150,4,FALSE)</f>
        <v>0</v>
      </c>
      <c r="T8" s="6">
        <f>VLOOKUP(R8,EIS!$AQ$6:$AU$150,5,FALSE)</f>
        <v>0</v>
      </c>
      <c r="U8" s="6"/>
      <c r="V8" s="6">
        <v>630984.4</v>
      </c>
      <c r="W8" s="6">
        <f>VLOOKUP(V8,EIS!$BA$6:$BE$150,4,FALSE)</f>
        <v>0</v>
      </c>
      <c r="X8" s="6">
        <f>VLOOKUP(V8,EIS!$BA$6:$BE$150,5,FALSE)</f>
        <v>0</v>
      </c>
      <c r="Y8" s="6"/>
      <c r="Z8" s="6">
        <v>630984.4</v>
      </c>
      <c r="AA8" s="6">
        <f>VLOOKUP(Z8,EIS!$BK$6:$BO$150,4,FALSE)</f>
        <v>0</v>
      </c>
      <c r="AB8" s="4">
        <f>VLOOKUP(Z8,EIS!$BK$6:$BO$150,5,FALSE)</f>
        <v>0</v>
      </c>
      <c r="AC8" s="6"/>
      <c r="AD8" s="6">
        <v>630984.4</v>
      </c>
      <c r="AE8" s="6">
        <f>VLOOKUP(AD8,EIS!$BU$6:$BY$150,4,FALSE)</f>
        <v>0</v>
      </c>
      <c r="AF8" s="4">
        <f>VLOOKUP(AD8,EIS!$BU$6:$BY$150,5,FALSE)</f>
        <v>0</v>
      </c>
      <c r="AG8" s="6"/>
      <c r="AH8" s="6">
        <v>630984.4</v>
      </c>
      <c r="AI8" s="6">
        <f>VLOOKUP(AH8,EIS!$CE$6:$CI$150,4,FALSE)</f>
        <v>0</v>
      </c>
      <c r="AJ8" s="4">
        <f>VLOOKUP(AH8,EIS!$CE$6:$CI$150,5,FALSE)</f>
        <v>0</v>
      </c>
      <c r="AK8" s="8"/>
      <c r="AL8" s="6">
        <v>630984.4</v>
      </c>
      <c r="AM8" s="6">
        <f>VLOOKUP(AL8,EIS!$CO$6:$CS$150,4,FALSE)</f>
        <v>0</v>
      </c>
      <c r="AN8" s="6">
        <f>VLOOKUP(AL8,EIS!$CO$6:$CS$150,5,FALSE)</f>
        <v>0</v>
      </c>
      <c r="AO8" s="6"/>
      <c r="AP8" s="6">
        <v>630984.4</v>
      </c>
      <c r="AQ8" s="6">
        <f>VLOOKUP(AP8,EIS!$CY$6:$DC$150,4,FALSE)</f>
        <v>0</v>
      </c>
      <c r="AR8" s="6">
        <f>VLOOKUP(AP8,EIS!$CY$6:$DC$150,5,FALSE)</f>
        <v>0</v>
      </c>
      <c r="AS8" s="6"/>
      <c r="AT8" s="6">
        <v>630984.4</v>
      </c>
      <c r="AU8" s="6">
        <f>VLOOKUP(AT8,EIS!$DI$6:$DM$150,4,FALSE)</f>
        <v>0</v>
      </c>
      <c r="AV8" s="4">
        <f>VLOOKUP(AT8,EIS!$DI$6:$DM$150,5,FALSE)</f>
        <v>0</v>
      </c>
      <c r="AX8" s="6"/>
      <c r="AY8" s="6"/>
      <c r="BA8" s="6"/>
      <c r="BB8" s="6"/>
      <c r="BC8" s="6"/>
      <c r="BE8" s="6"/>
      <c r="BF8" s="6"/>
      <c r="BG8" s="6"/>
    </row>
    <row r="9" spans="2:60">
      <c r="B9" s="6">
        <v>501234.4</v>
      </c>
      <c r="C9" s="6">
        <f>VLOOKUP(B9,EIS!$C$6:$G$150,4,FALSE)</f>
        <v>0</v>
      </c>
      <c r="D9" s="6">
        <f>VLOOKUP(B9,EIS!$C$6:$G$150,5,FALSE)</f>
        <v>0</v>
      </c>
      <c r="E9" s="6"/>
      <c r="F9" s="6">
        <v>501234.4</v>
      </c>
      <c r="G9" s="6">
        <f>VLOOKUP(F9,EIS!$M$6:$Q$150,4,FALSE)</f>
        <v>0</v>
      </c>
      <c r="H9" s="6">
        <f>VLOOKUP(F9,EIS!$M$6:$Q$150,5,FALSE)</f>
        <v>0</v>
      </c>
      <c r="J9" s="6">
        <v>501234.4</v>
      </c>
      <c r="K9" s="6">
        <f>VLOOKUP(J9,EIS!$W$6:$AA$150,4,FALSE)</f>
        <v>0</v>
      </c>
      <c r="L9" s="6">
        <f>VLOOKUP(J9,EIS!$W$6:$AA$150,5,FALSE)</f>
        <v>0</v>
      </c>
      <c r="M9" s="6"/>
      <c r="N9" s="6">
        <v>501234.4</v>
      </c>
      <c r="O9" s="6">
        <f>VLOOKUP(N9,EIS!$AG$6:$AK$150,4,FALSE)</f>
        <v>0</v>
      </c>
      <c r="P9" s="6">
        <f>VLOOKUP(N9,EIS!$AG$6:$AK$150,5,FALSE)</f>
        <v>0</v>
      </c>
      <c r="Q9" s="6"/>
      <c r="R9" s="6">
        <v>501234.4</v>
      </c>
      <c r="S9" s="6">
        <f>VLOOKUP(R9,EIS!$AQ$6:$AU$150,4,FALSE)</f>
        <v>0</v>
      </c>
      <c r="T9" s="6">
        <f>VLOOKUP(R9,EIS!$AQ$6:$AU$150,5,FALSE)</f>
        <v>0</v>
      </c>
      <c r="U9" s="6"/>
      <c r="V9" s="6">
        <v>501234.4</v>
      </c>
      <c r="W9" s="6">
        <f>VLOOKUP(V9,EIS!$BA$6:$BE$150,4,FALSE)</f>
        <v>0</v>
      </c>
      <c r="X9" s="6">
        <f>VLOOKUP(V9,EIS!$BA$6:$BE$150,5,FALSE)</f>
        <v>0</v>
      </c>
      <c r="Y9" s="6"/>
      <c r="Z9" s="6">
        <v>501234.4</v>
      </c>
      <c r="AA9" s="6">
        <f>VLOOKUP(Z9,EIS!$BK$6:$BO$150,4,FALSE)</f>
        <v>0</v>
      </c>
      <c r="AB9" s="4">
        <f>VLOOKUP(Z9,EIS!$BK$6:$BO$150,5,FALSE)</f>
        <v>0</v>
      </c>
      <c r="AC9" s="6"/>
      <c r="AD9" s="6">
        <v>501234.4</v>
      </c>
      <c r="AE9" s="6">
        <f>VLOOKUP(AD9,EIS!$BU$6:$BY$150,4,FALSE)</f>
        <v>0</v>
      </c>
      <c r="AF9" s="4">
        <f>VLOOKUP(AD9,EIS!$BU$6:$BY$150,5,FALSE)</f>
        <v>0</v>
      </c>
      <c r="AG9" s="6"/>
      <c r="AH9" s="6">
        <v>501234.4</v>
      </c>
      <c r="AI9" s="6">
        <f>VLOOKUP(AH9,EIS!$CE$6:$CI$150,4,FALSE)</f>
        <v>0</v>
      </c>
      <c r="AJ9" s="4">
        <f>VLOOKUP(AH9,EIS!$CE$6:$CI$150,5,FALSE)</f>
        <v>0</v>
      </c>
      <c r="AK9" s="8"/>
      <c r="AL9" s="6">
        <v>501234.4</v>
      </c>
      <c r="AM9" s="6">
        <f>VLOOKUP(AL9,EIS!$CO$6:$CS$150,4,FALSE)</f>
        <v>0</v>
      </c>
      <c r="AN9" s="6">
        <f>VLOOKUP(AL9,EIS!$CO$6:$CS$150,5,FALSE)</f>
        <v>0</v>
      </c>
      <c r="AO9" s="6"/>
      <c r="AP9" s="6">
        <v>501234.4</v>
      </c>
      <c r="AQ9" s="6">
        <f>VLOOKUP(AP9,EIS!$CY$6:$DC$150,4,FALSE)</f>
        <v>0</v>
      </c>
      <c r="AR9" s="6">
        <f>VLOOKUP(AP9,EIS!$CY$6:$DC$150,5,FALSE)</f>
        <v>0</v>
      </c>
      <c r="AS9" s="6"/>
      <c r="AT9" s="6">
        <v>501234.4</v>
      </c>
      <c r="AU9" s="6">
        <f>VLOOKUP(AT9,EIS!$DI$6:$DM$150,4,FALSE)</f>
        <v>0</v>
      </c>
      <c r="AV9" s="4">
        <f>VLOOKUP(AT9,EIS!$DI$6:$DM$150,5,FALSE)</f>
        <v>0</v>
      </c>
      <c r="AX9" s="6"/>
      <c r="AY9" s="6"/>
      <c r="BA9" s="6"/>
      <c r="BB9" s="6"/>
      <c r="BC9" s="6"/>
      <c r="BE9" s="6"/>
      <c r="BF9" s="6"/>
      <c r="BG9" s="6"/>
    </row>
    <row r="10" spans="2:60">
      <c r="B10" s="6">
        <v>398109.4</v>
      </c>
      <c r="C10" s="6">
        <f>VLOOKUP(B10,EIS!$C$6:$G$150,4,FALSE)</f>
        <v>0</v>
      </c>
      <c r="D10" s="6">
        <f>VLOOKUP(B10,EIS!$C$6:$G$150,5,FALSE)</f>
        <v>0</v>
      </c>
      <c r="E10" s="6"/>
      <c r="F10" s="6">
        <v>398109.4</v>
      </c>
      <c r="G10" s="6">
        <f>VLOOKUP(F10,EIS!$M$6:$Q$150,4,FALSE)</f>
        <v>0</v>
      </c>
      <c r="H10" s="6">
        <f>VLOOKUP(F10,EIS!$M$6:$Q$150,5,FALSE)</f>
        <v>0</v>
      </c>
      <c r="J10" s="6">
        <v>398109.4</v>
      </c>
      <c r="K10" s="6">
        <f>VLOOKUP(J10,EIS!$W$6:$AA$150,4,FALSE)</f>
        <v>0</v>
      </c>
      <c r="L10" s="6">
        <f>VLOOKUP(J10,EIS!$W$6:$AA$150,5,FALSE)</f>
        <v>0</v>
      </c>
      <c r="M10" s="6"/>
      <c r="N10" s="6">
        <v>398109.4</v>
      </c>
      <c r="O10" s="6">
        <f>VLOOKUP(N10,EIS!$AG$6:$AK$150,4,FALSE)</f>
        <v>0</v>
      </c>
      <c r="P10" s="6">
        <f>VLOOKUP(N10,EIS!$AG$6:$AK$150,5,FALSE)</f>
        <v>0</v>
      </c>
      <c r="Q10" s="6"/>
      <c r="R10" s="6">
        <v>398109.4</v>
      </c>
      <c r="S10" s="6">
        <f>VLOOKUP(R10,EIS!$AQ$6:$AU$150,4,FALSE)</f>
        <v>0</v>
      </c>
      <c r="T10" s="6">
        <f>VLOOKUP(R10,EIS!$AQ$6:$AU$150,5,FALSE)</f>
        <v>0</v>
      </c>
      <c r="U10" s="6"/>
      <c r="V10" s="6">
        <v>398109.4</v>
      </c>
      <c r="W10" s="6">
        <f>VLOOKUP(V10,EIS!$BA$6:$BE$150,4,FALSE)</f>
        <v>0</v>
      </c>
      <c r="X10" s="6">
        <f>VLOOKUP(V10,EIS!$BA$6:$BE$150,5,FALSE)</f>
        <v>0</v>
      </c>
      <c r="Y10" s="6"/>
      <c r="Z10" s="6">
        <v>398109.4</v>
      </c>
      <c r="AA10" s="6">
        <f>VLOOKUP(Z10,EIS!$BK$6:$BO$150,4,FALSE)</f>
        <v>0</v>
      </c>
      <c r="AB10" s="4">
        <f>VLOOKUP(Z10,EIS!$BK$6:$BO$150,5,FALSE)</f>
        <v>0</v>
      </c>
      <c r="AC10" s="6"/>
      <c r="AD10" s="6">
        <v>398109.4</v>
      </c>
      <c r="AE10" s="6">
        <f>VLOOKUP(AD10,EIS!$BU$6:$BY$150,4,FALSE)</f>
        <v>0</v>
      </c>
      <c r="AF10" s="4">
        <f>VLOOKUP(AD10,EIS!$BU$6:$BY$150,5,FALSE)</f>
        <v>0</v>
      </c>
      <c r="AG10" s="6"/>
      <c r="AH10" s="6">
        <v>398109.4</v>
      </c>
      <c r="AI10" s="6">
        <f>VLOOKUP(AH10,EIS!$CE$6:$CI$150,4,FALSE)</f>
        <v>0</v>
      </c>
      <c r="AJ10" s="4">
        <f>VLOOKUP(AH10,EIS!$CE$6:$CI$150,5,FALSE)</f>
        <v>0</v>
      </c>
      <c r="AK10" s="8"/>
      <c r="AL10" s="6">
        <v>398109.4</v>
      </c>
      <c r="AM10" s="6">
        <f>VLOOKUP(AL10,EIS!$CO$6:$CS$150,4,FALSE)</f>
        <v>0</v>
      </c>
      <c r="AN10" s="6">
        <f>VLOOKUP(AL10,EIS!$CO$6:$CS$150,5,FALSE)</f>
        <v>0</v>
      </c>
      <c r="AO10" s="6"/>
      <c r="AP10" s="6">
        <v>398109.4</v>
      </c>
      <c r="AQ10" s="6">
        <f>VLOOKUP(AP10,EIS!$CY$6:$DC$150,4,FALSE)</f>
        <v>0</v>
      </c>
      <c r="AR10" s="6">
        <f>VLOOKUP(AP10,EIS!$CY$6:$DC$150,5,FALSE)</f>
        <v>0</v>
      </c>
      <c r="AS10" s="6"/>
      <c r="AT10" s="6">
        <v>398109.4</v>
      </c>
      <c r="AU10" s="6">
        <f>VLOOKUP(AT10,EIS!$DI$6:$DM$150,4,FALSE)</f>
        <v>0</v>
      </c>
      <c r="AV10" s="4">
        <f>VLOOKUP(AT10,EIS!$DI$6:$DM$150,5,FALSE)</f>
        <v>0</v>
      </c>
      <c r="AX10" s="6"/>
      <c r="AY10" s="6"/>
      <c r="BA10" s="6"/>
      <c r="BB10" s="6"/>
      <c r="BC10" s="6"/>
      <c r="BE10" s="6"/>
      <c r="BF10" s="6"/>
      <c r="BG10" s="6"/>
    </row>
    <row r="11" spans="2:60">
      <c r="B11" s="6">
        <v>316265.59999999998</v>
      </c>
      <c r="C11" s="6">
        <f>VLOOKUP(B11,EIS!$C$6:$G$150,4,FALSE)</f>
        <v>0</v>
      </c>
      <c r="D11" s="6">
        <f>VLOOKUP(B11,EIS!$C$6:$G$150,5,FALSE)</f>
        <v>0</v>
      </c>
      <c r="E11" s="6"/>
      <c r="F11" s="6">
        <v>316265.59999999998</v>
      </c>
      <c r="G11" s="6">
        <f>VLOOKUP(F11,EIS!$M$6:$Q$150,4,FALSE)</f>
        <v>0</v>
      </c>
      <c r="H11" s="6">
        <f>VLOOKUP(F11,EIS!$M$6:$Q$150,5,FALSE)</f>
        <v>0</v>
      </c>
      <c r="J11" s="6">
        <v>316265.59999999998</v>
      </c>
      <c r="K11" s="6">
        <f>VLOOKUP(J11,EIS!$W$6:$AA$150,4,FALSE)</f>
        <v>0</v>
      </c>
      <c r="L11" s="6">
        <f>VLOOKUP(J11,EIS!$W$6:$AA$150,5,FALSE)</f>
        <v>0</v>
      </c>
      <c r="M11" s="6"/>
      <c r="N11" s="6">
        <v>316265.59999999998</v>
      </c>
      <c r="O11" s="6">
        <f>VLOOKUP(N11,EIS!$AG$6:$AK$150,4,FALSE)</f>
        <v>0</v>
      </c>
      <c r="P11" s="6">
        <f>VLOOKUP(N11,EIS!$AG$6:$AK$150,5,FALSE)</f>
        <v>0</v>
      </c>
      <c r="Q11" s="6"/>
      <c r="R11" s="6">
        <v>316265.59999999998</v>
      </c>
      <c r="S11" s="6">
        <f>VLOOKUP(R11,EIS!$AQ$6:$AU$150,4,FALSE)</f>
        <v>0</v>
      </c>
      <c r="T11" s="6">
        <f>VLOOKUP(R11,EIS!$AQ$6:$AU$150,5,FALSE)</f>
        <v>0</v>
      </c>
      <c r="U11" s="6"/>
      <c r="V11" s="6">
        <v>316265.59999999998</v>
      </c>
      <c r="W11" s="6">
        <f>VLOOKUP(V11,EIS!$BA$6:$BE$150,4,FALSE)</f>
        <v>0</v>
      </c>
      <c r="X11" s="6">
        <f>VLOOKUP(V11,EIS!$BA$6:$BE$150,5,FALSE)</f>
        <v>0</v>
      </c>
      <c r="Y11" s="6"/>
      <c r="Z11" s="6">
        <v>316265.59999999998</v>
      </c>
      <c r="AA11" s="6">
        <f>VLOOKUP(Z11,EIS!$BK$6:$BO$150,4,FALSE)</f>
        <v>0</v>
      </c>
      <c r="AB11" s="4">
        <f>VLOOKUP(Z11,EIS!$BK$6:$BO$150,5,FALSE)</f>
        <v>0</v>
      </c>
      <c r="AC11" s="6"/>
      <c r="AD11" s="6">
        <v>316265.59999999998</v>
      </c>
      <c r="AE11" s="6">
        <f>VLOOKUP(AD11,EIS!$BU$6:$BY$150,4,FALSE)</f>
        <v>0</v>
      </c>
      <c r="AF11" s="4">
        <f>VLOOKUP(AD11,EIS!$BU$6:$BY$150,5,FALSE)</f>
        <v>0</v>
      </c>
      <c r="AG11" s="6"/>
      <c r="AH11" s="6">
        <v>316265.59999999998</v>
      </c>
      <c r="AI11" s="6">
        <f>VLOOKUP(AH11,EIS!$CE$6:$CI$150,4,FALSE)</f>
        <v>0</v>
      </c>
      <c r="AJ11" s="4">
        <f>VLOOKUP(AH11,EIS!$CE$6:$CI$150,5,FALSE)</f>
        <v>0</v>
      </c>
      <c r="AK11" s="8"/>
      <c r="AL11" s="6">
        <v>316265.59999999998</v>
      </c>
      <c r="AM11" s="6">
        <f>VLOOKUP(AL11,EIS!$CO$6:$CS$150,4,FALSE)</f>
        <v>0</v>
      </c>
      <c r="AN11" s="6">
        <f>VLOOKUP(AL11,EIS!$CO$6:$CS$150,5,FALSE)</f>
        <v>0</v>
      </c>
      <c r="AO11" s="6"/>
      <c r="AP11" s="6">
        <v>316265.59999999998</v>
      </c>
      <c r="AQ11" s="6">
        <f>VLOOKUP(AP11,EIS!$CY$6:$DC$150,4,FALSE)</f>
        <v>0</v>
      </c>
      <c r="AR11" s="6">
        <f>VLOOKUP(AP11,EIS!$CY$6:$DC$150,5,FALSE)</f>
        <v>0</v>
      </c>
      <c r="AS11" s="6"/>
      <c r="AT11" s="6">
        <v>316265.59999999998</v>
      </c>
      <c r="AU11" s="6">
        <f>VLOOKUP(AT11,EIS!$DI$6:$DM$150,4,FALSE)</f>
        <v>0</v>
      </c>
      <c r="AV11" s="4">
        <f>VLOOKUP(AT11,EIS!$DI$6:$DM$150,5,FALSE)</f>
        <v>0</v>
      </c>
      <c r="AX11" s="6"/>
      <c r="AY11" s="6"/>
      <c r="BA11" s="6"/>
      <c r="BB11" s="6"/>
      <c r="BC11" s="6"/>
      <c r="BE11" s="6"/>
      <c r="BF11" s="6"/>
      <c r="BG11" s="6"/>
    </row>
    <row r="12" spans="2:60">
      <c r="B12" s="6">
        <v>251203.1</v>
      </c>
      <c r="C12" s="6">
        <f>VLOOKUP(B12,EIS!$C$6:$G$150,4,FALSE)</f>
        <v>0</v>
      </c>
      <c r="D12" s="6">
        <f>VLOOKUP(B12,EIS!$C$6:$G$150,5,FALSE)</f>
        <v>0</v>
      </c>
      <c r="E12" s="6"/>
      <c r="F12" s="6">
        <v>251203.1</v>
      </c>
      <c r="G12" s="6">
        <f>VLOOKUP(F12,EIS!$M$6:$Q$150,4,FALSE)</f>
        <v>0</v>
      </c>
      <c r="H12" s="6">
        <f>VLOOKUP(F12,EIS!$M$6:$Q$150,5,FALSE)</f>
        <v>0</v>
      </c>
      <c r="J12" s="6">
        <v>251203.1</v>
      </c>
      <c r="K12" s="6">
        <f>VLOOKUP(J12,EIS!$W$6:$AA$150,4,FALSE)</f>
        <v>0</v>
      </c>
      <c r="L12" s="6">
        <f>VLOOKUP(J12,EIS!$W$6:$AA$150,5,FALSE)</f>
        <v>0</v>
      </c>
      <c r="M12" s="6"/>
      <c r="N12" s="6">
        <v>251203.1</v>
      </c>
      <c r="O12" s="6">
        <f>VLOOKUP(N12,EIS!$AG$6:$AK$150,4,FALSE)</f>
        <v>0</v>
      </c>
      <c r="P12" s="6">
        <f>VLOOKUP(N12,EIS!$AG$6:$AK$150,5,FALSE)</f>
        <v>0</v>
      </c>
      <c r="Q12" s="6"/>
      <c r="R12" s="6">
        <v>251203.1</v>
      </c>
      <c r="S12" s="6">
        <f>VLOOKUP(R12,EIS!$AQ$6:$AU$150,4,FALSE)</f>
        <v>0</v>
      </c>
      <c r="T12" s="6">
        <f>VLOOKUP(R12,EIS!$AQ$6:$AU$150,5,FALSE)</f>
        <v>0</v>
      </c>
      <c r="U12" s="6"/>
      <c r="V12" s="6">
        <v>251203.1</v>
      </c>
      <c r="W12" s="6">
        <f>VLOOKUP(V12,EIS!$BA$6:$BE$150,4,FALSE)</f>
        <v>0</v>
      </c>
      <c r="X12" s="6">
        <f>VLOOKUP(V12,EIS!$BA$6:$BE$150,5,FALSE)</f>
        <v>0</v>
      </c>
      <c r="Y12" s="6"/>
      <c r="Z12" s="6">
        <v>251203.1</v>
      </c>
      <c r="AA12" s="6">
        <f>VLOOKUP(Z12,EIS!$BK$6:$BO$150,4,FALSE)</f>
        <v>0</v>
      </c>
      <c r="AB12" s="4">
        <f>VLOOKUP(Z12,EIS!$BK$6:$BO$150,5,FALSE)</f>
        <v>0</v>
      </c>
      <c r="AC12" s="6"/>
      <c r="AD12" s="6">
        <v>251203.1</v>
      </c>
      <c r="AE12" s="6">
        <f>VLOOKUP(AD12,EIS!$BU$6:$BY$150,4,FALSE)</f>
        <v>0</v>
      </c>
      <c r="AF12" s="4">
        <f>VLOOKUP(AD12,EIS!$BU$6:$BY$150,5,FALSE)</f>
        <v>0</v>
      </c>
      <c r="AG12" s="6"/>
      <c r="AH12" s="6">
        <v>251203.1</v>
      </c>
      <c r="AI12" s="6">
        <f>VLOOKUP(AH12,EIS!$CE$6:$CI$150,4,FALSE)</f>
        <v>0</v>
      </c>
      <c r="AJ12" s="4">
        <f>VLOOKUP(AH12,EIS!$CE$6:$CI$150,5,FALSE)</f>
        <v>0</v>
      </c>
      <c r="AK12" s="8"/>
      <c r="AL12" s="6">
        <v>251203.1</v>
      </c>
      <c r="AM12" s="6">
        <f>VLOOKUP(AL12,EIS!$CO$6:$CS$150,4,FALSE)</f>
        <v>0</v>
      </c>
      <c r="AN12" s="6">
        <f>VLOOKUP(AL12,EIS!$CO$6:$CS$150,5,FALSE)</f>
        <v>0</v>
      </c>
      <c r="AO12" s="6"/>
      <c r="AP12" s="6">
        <v>251203.1</v>
      </c>
      <c r="AQ12" s="6">
        <f>VLOOKUP(AP12,EIS!$CY$6:$DC$150,4,FALSE)</f>
        <v>0</v>
      </c>
      <c r="AR12" s="6">
        <f>VLOOKUP(AP12,EIS!$CY$6:$DC$150,5,FALSE)</f>
        <v>0</v>
      </c>
      <c r="AS12" s="6"/>
      <c r="AT12" s="6">
        <v>251203.1</v>
      </c>
      <c r="AU12" s="6">
        <f>VLOOKUP(AT12,EIS!$DI$6:$DM$150,4,FALSE)</f>
        <v>0</v>
      </c>
      <c r="AV12" s="4">
        <f>VLOOKUP(AT12,EIS!$DI$6:$DM$150,5,FALSE)</f>
        <v>0</v>
      </c>
      <c r="AX12" s="6"/>
      <c r="AY12" s="6"/>
      <c r="BA12" s="6"/>
      <c r="BB12" s="6"/>
      <c r="BC12" s="6"/>
      <c r="BE12" s="6"/>
      <c r="BF12" s="6"/>
      <c r="BG12" s="6"/>
    </row>
    <row r="13" spans="2:60">
      <c r="B13" s="6">
        <v>199546.9</v>
      </c>
      <c r="C13" s="6">
        <f>VLOOKUP(B13,EIS!$C$6:$G$150,4,FALSE)</f>
        <v>0</v>
      </c>
      <c r="D13" s="6">
        <f>VLOOKUP(B13,EIS!$C$6:$G$150,5,FALSE)</f>
        <v>0</v>
      </c>
      <c r="E13" s="6"/>
      <c r="F13" s="6">
        <v>199546.9</v>
      </c>
      <c r="G13" s="6">
        <f>VLOOKUP(F13,EIS!$M$6:$Q$150,4,FALSE)</f>
        <v>0</v>
      </c>
      <c r="H13" s="6">
        <f>VLOOKUP(F13,EIS!$M$6:$Q$150,5,FALSE)</f>
        <v>0</v>
      </c>
      <c r="J13" s="6">
        <v>199546.9</v>
      </c>
      <c r="K13" s="6">
        <f>VLOOKUP(J13,EIS!$W$6:$AA$150,4,FALSE)</f>
        <v>0</v>
      </c>
      <c r="L13" s="6">
        <f>VLOOKUP(J13,EIS!$W$6:$AA$150,5,FALSE)</f>
        <v>0</v>
      </c>
      <c r="M13" s="6"/>
      <c r="N13" s="6">
        <v>199546.9</v>
      </c>
      <c r="O13" s="6">
        <f>VLOOKUP(N13,EIS!$AG$6:$AK$150,4,FALSE)</f>
        <v>0</v>
      </c>
      <c r="P13" s="6">
        <f>VLOOKUP(N13,EIS!$AG$6:$AK$150,5,FALSE)</f>
        <v>0</v>
      </c>
      <c r="Q13" s="6"/>
      <c r="R13" s="6">
        <v>199546.9</v>
      </c>
      <c r="S13" s="6">
        <f>VLOOKUP(R13,EIS!$AQ$6:$AU$150,4,FALSE)</f>
        <v>0</v>
      </c>
      <c r="T13" s="6">
        <f>VLOOKUP(R13,EIS!$AQ$6:$AU$150,5,FALSE)</f>
        <v>0</v>
      </c>
      <c r="U13" s="6"/>
      <c r="V13" s="6">
        <v>199546.9</v>
      </c>
      <c r="W13" s="6">
        <f>VLOOKUP(V13,EIS!$BA$6:$BE$150,4,FALSE)</f>
        <v>0</v>
      </c>
      <c r="X13" s="6">
        <f>VLOOKUP(V13,EIS!$BA$6:$BE$150,5,FALSE)</f>
        <v>0</v>
      </c>
      <c r="Y13" s="6"/>
      <c r="Z13" s="6">
        <v>199546.9</v>
      </c>
      <c r="AA13" s="6">
        <f>VLOOKUP(Z13,EIS!$BK$6:$BO$150,4,FALSE)</f>
        <v>0</v>
      </c>
      <c r="AB13" s="4">
        <f>VLOOKUP(Z13,EIS!$BK$6:$BO$150,5,FALSE)</f>
        <v>0</v>
      </c>
      <c r="AC13" s="6"/>
      <c r="AD13" s="6">
        <v>199546.9</v>
      </c>
      <c r="AE13" s="6">
        <f>VLOOKUP(AD13,EIS!$BU$6:$BY$150,4,FALSE)</f>
        <v>0</v>
      </c>
      <c r="AF13" s="4">
        <f>VLOOKUP(AD13,EIS!$BU$6:$BY$150,5,FALSE)</f>
        <v>0</v>
      </c>
      <c r="AG13" s="6"/>
      <c r="AH13" s="6">
        <v>199546.9</v>
      </c>
      <c r="AI13" s="6">
        <f>VLOOKUP(AH13,EIS!$CE$6:$CI$150,4,FALSE)</f>
        <v>0</v>
      </c>
      <c r="AJ13" s="4">
        <f>VLOOKUP(AH13,EIS!$CE$6:$CI$150,5,FALSE)</f>
        <v>0</v>
      </c>
      <c r="AK13" s="8"/>
      <c r="AL13" s="6">
        <v>199546.9</v>
      </c>
      <c r="AM13" s="6">
        <f>VLOOKUP(AL13,EIS!$CO$6:$CS$150,4,FALSE)</f>
        <v>0</v>
      </c>
      <c r="AN13" s="6">
        <f>VLOOKUP(AL13,EIS!$CO$6:$CS$150,5,FALSE)</f>
        <v>0</v>
      </c>
      <c r="AO13" s="6"/>
      <c r="AP13" s="6">
        <v>199546.9</v>
      </c>
      <c r="AQ13" s="6">
        <f>VLOOKUP(AP13,EIS!$CY$6:$DC$150,4,FALSE)</f>
        <v>0</v>
      </c>
      <c r="AR13" s="6">
        <f>VLOOKUP(AP13,EIS!$CY$6:$DC$150,5,FALSE)</f>
        <v>0</v>
      </c>
      <c r="AS13" s="6"/>
      <c r="AT13" s="6">
        <v>199546.9</v>
      </c>
      <c r="AU13" s="6">
        <f>VLOOKUP(AT13,EIS!$DI$6:$DM$150,4,FALSE)</f>
        <v>0</v>
      </c>
      <c r="AV13" s="4">
        <f>VLOOKUP(AT13,EIS!$DI$6:$DM$150,5,FALSE)</f>
        <v>0</v>
      </c>
      <c r="AX13" s="6"/>
      <c r="AY13" s="6"/>
      <c r="BA13" s="6"/>
      <c r="BB13" s="6"/>
      <c r="BC13" s="6"/>
      <c r="BE13" s="6"/>
      <c r="BF13" s="6"/>
      <c r="BG13" s="6"/>
    </row>
    <row r="14" spans="2:60">
      <c r="B14" s="6">
        <v>158578.1</v>
      </c>
      <c r="C14" s="6">
        <f>VLOOKUP(B14,EIS!$C$6:$G$150,4,FALSE)</f>
        <v>0</v>
      </c>
      <c r="D14" s="6">
        <f>VLOOKUP(B14,EIS!$C$6:$G$150,5,FALSE)</f>
        <v>0</v>
      </c>
      <c r="E14" s="6"/>
      <c r="F14" s="6">
        <v>158578.1</v>
      </c>
      <c r="G14" s="6">
        <f>VLOOKUP(F14,EIS!$M$6:$Q$150,4,FALSE)</f>
        <v>0</v>
      </c>
      <c r="H14" s="6">
        <f>VLOOKUP(F14,EIS!$M$6:$Q$150,5,FALSE)</f>
        <v>0</v>
      </c>
      <c r="J14" s="6">
        <v>158578.1</v>
      </c>
      <c r="K14" s="6">
        <f>VLOOKUP(J14,EIS!$W$6:$AA$150,4,FALSE)</f>
        <v>0</v>
      </c>
      <c r="L14" s="6">
        <f>VLOOKUP(J14,EIS!$W$6:$AA$150,5,FALSE)</f>
        <v>0</v>
      </c>
      <c r="M14" s="6"/>
      <c r="N14" s="6">
        <v>158578.1</v>
      </c>
      <c r="O14" s="6">
        <f>VLOOKUP(N14,EIS!$AG$6:$AK$150,4,FALSE)</f>
        <v>0</v>
      </c>
      <c r="P14" s="6">
        <f>VLOOKUP(N14,EIS!$AG$6:$AK$150,5,FALSE)</f>
        <v>0</v>
      </c>
      <c r="Q14" s="6"/>
      <c r="R14" s="6">
        <v>158578.1</v>
      </c>
      <c r="S14" s="6">
        <f>VLOOKUP(R14,EIS!$AQ$6:$AU$150,4,FALSE)</f>
        <v>0</v>
      </c>
      <c r="T14" s="6">
        <f>VLOOKUP(R14,EIS!$AQ$6:$AU$150,5,FALSE)</f>
        <v>0</v>
      </c>
      <c r="U14" s="6"/>
      <c r="V14" s="6">
        <v>158578.1</v>
      </c>
      <c r="W14" s="6">
        <f>VLOOKUP(V14,EIS!$BA$6:$BE$150,4,FALSE)</f>
        <v>0</v>
      </c>
      <c r="X14" s="6">
        <f>VLOOKUP(V14,EIS!$BA$6:$BE$150,5,FALSE)</f>
        <v>0</v>
      </c>
      <c r="Y14" s="6"/>
      <c r="Z14" s="6">
        <v>158578.1</v>
      </c>
      <c r="AA14" s="6">
        <f>VLOOKUP(Z14,EIS!$BK$6:$BO$150,4,FALSE)</f>
        <v>0</v>
      </c>
      <c r="AB14" s="4">
        <f>VLOOKUP(Z14,EIS!$BK$6:$BO$150,5,FALSE)</f>
        <v>0</v>
      </c>
      <c r="AC14" s="6"/>
      <c r="AD14" s="6">
        <v>158578.1</v>
      </c>
      <c r="AE14" s="6">
        <f>VLOOKUP(AD14,EIS!$BU$6:$BY$150,4,FALSE)</f>
        <v>0</v>
      </c>
      <c r="AF14" s="4">
        <f>VLOOKUP(AD14,EIS!$BU$6:$BY$150,5,FALSE)</f>
        <v>0</v>
      </c>
      <c r="AG14" s="6"/>
      <c r="AH14" s="6">
        <v>158578.1</v>
      </c>
      <c r="AI14" s="6">
        <f>VLOOKUP(AH14,EIS!$CE$6:$CI$150,4,FALSE)</f>
        <v>0</v>
      </c>
      <c r="AJ14" s="4">
        <f>VLOOKUP(AH14,EIS!$CE$6:$CI$150,5,FALSE)</f>
        <v>0</v>
      </c>
      <c r="AK14" s="8"/>
      <c r="AL14" s="6">
        <v>158578.1</v>
      </c>
      <c r="AM14" s="6">
        <f>VLOOKUP(AL14,EIS!$CO$6:$CS$150,4,FALSE)</f>
        <v>0</v>
      </c>
      <c r="AN14" s="6">
        <f>VLOOKUP(AL14,EIS!$CO$6:$CS$150,5,FALSE)</f>
        <v>0</v>
      </c>
      <c r="AO14" s="6"/>
      <c r="AP14" s="6">
        <v>158578.1</v>
      </c>
      <c r="AQ14" s="6">
        <f>VLOOKUP(AP14,EIS!$CY$6:$DC$150,4,FALSE)</f>
        <v>0</v>
      </c>
      <c r="AR14" s="6">
        <f>VLOOKUP(AP14,EIS!$CY$6:$DC$150,5,FALSE)</f>
        <v>0</v>
      </c>
      <c r="AS14" s="6"/>
      <c r="AT14" s="6">
        <v>158578.1</v>
      </c>
      <c r="AU14" s="6">
        <f>VLOOKUP(AT14,EIS!$DI$6:$DM$150,4,FALSE)</f>
        <v>0</v>
      </c>
      <c r="AV14" s="4">
        <f>VLOOKUP(AT14,EIS!$DI$6:$DM$150,5,FALSE)</f>
        <v>0</v>
      </c>
      <c r="AX14" s="6"/>
      <c r="AY14" s="6"/>
      <c r="BA14" s="6"/>
      <c r="BB14" s="6"/>
      <c r="BC14" s="6"/>
      <c r="BE14" s="6"/>
      <c r="BF14" s="6"/>
      <c r="BG14" s="6"/>
    </row>
    <row r="15" spans="2:60">
      <c r="B15" s="6">
        <v>125953.1</v>
      </c>
      <c r="C15" s="6">
        <f>VLOOKUP(B15,EIS!$C$6:$G$150,4,FALSE)</f>
        <v>0</v>
      </c>
      <c r="D15" s="6">
        <f>VLOOKUP(B15,EIS!$C$6:$G$150,5,FALSE)</f>
        <v>0</v>
      </c>
      <c r="E15" s="6"/>
      <c r="F15" s="6">
        <v>125953.1</v>
      </c>
      <c r="G15" s="6">
        <f>VLOOKUP(F15,EIS!$M$6:$Q$150,4,FALSE)</f>
        <v>0</v>
      </c>
      <c r="H15" s="6">
        <f>VLOOKUP(F15,EIS!$M$6:$Q$150,5,FALSE)</f>
        <v>0</v>
      </c>
      <c r="J15" s="6">
        <v>125953.1</v>
      </c>
      <c r="K15" s="6">
        <f>VLOOKUP(J15,EIS!$W$6:$AA$150,4,FALSE)</f>
        <v>0</v>
      </c>
      <c r="L15" s="6">
        <f>VLOOKUP(J15,EIS!$W$6:$AA$150,5,FALSE)</f>
        <v>0</v>
      </c>
      <c r="M15" s="6"/>
      <c r="N15" s="6">
        <v>125953.1</v>
      </c>
      <c r="O15" s="6">
        <f>VLOOKUP(N15,EIS!$AG$6:$AK$150,4,FALSE)</f>
        <v>0</v>
      </c>
      <c r="P15" s="6">
        <f>VLOOKUP(N15,EIS!$AG$6:$AK$150,5,FALSE)</f>
        <v>0</v>
      </c>
      <c r="Q15" s="6"/>
      <c r="R15" s="6">
        <v>125953.1</v>
      </c>
      <c r="S15" s="6">
        <f>VLOOKUP(R15,EIS!$AQ$6:$AU$150,4,FALSE)</f>
        <v>0</v>
      </c>
      <c r="T15" s="6">
        <f>VLOOKUP(R15,EIS!$AQ$6:$AU$150,5,FALSE)</f>
        <v>0</v>
      </c>
      <c r="U15" s="6"/>
      <c r="V15" s="6">
        <v>125953.1</v>
      </c>
      <c r="W15" s="6">
        <f>VLOOKUP(V15,EIS!$BA$6:$BE$150,4,FALSE)</f>
        <v>0</v>
      </c>
      <c r="X15" s="6">
        <f>VLOOKUP(V15,EIS!$BA$6:$BE$150,5,FALSE)</f>
        <v>0</v>
      </c>
      <c r="Y15" s="6"/>
      <c r="Z15" s="6">
        <v>125953.1</v>
      </c>
      <c r="AA15" s="6">
        <f>VLOOKUP(Z15,EIS!$BK$6:$BO$150,4,FALSE)</f>
        <v>0</v>
      </c>
      <c r="AB15" s="4">
        <f>VLOOKUP(Z15,EIS!$BK$6:$BO$150,5,FALSE)</f>
        <v>0</v>
      </c>
      <c r="AC15" s="6"/>
      <c r="AD15" s="6">
        <v>125953.1</v>
      </c>
      <c r="AE15" s="6">
        <f>VLOOKUP(AD15,EIS!$BU$6:$BY$150,4,FALSE)</f>
        <v>0</v>
      </c>
      <c r="AF15" s="4">
        <f>VLOOKUP(AD15,EIS!$BU$6:$BY$150,5,FALSE)</f>
        <v>0</v>
      </c>
      <c r="AG15" s="6"/>
      <c r="AH15" s="6">
        <v>125953.1</v>
      </c>
      <c r="AI15" s="6">
        <f>VLOOKUP(AH15,EIS!$CE$6:$CI$150,4,FALSE)</f>
        <v>0</v>
      </c>
      <c r="AJ15" s="4">
        <f>VLOOKUP(AH15,EIS!$CE$6:$CI$150,5,FALSE)</f>
        <v>0</v>
      </c>
      <c r="AK15" s="8"/>
      <c r="AL15" s="6">
        <v>125953.1</v>
      </c>
      <c r="AM15" s="6">
        <f>VLOOKUP(AL15,EIS!$CO$6:$CS$150,4,FALSE)</f>
        <v>0</v>
      </c>
      <c r="AN15" s="6">
        <f>VLOOKUP(AL15,EIS!$CO$6:$CS$150,5,FALSE)</f>
        <v>0</v>
      </c>
      <c r="AO15" s="6"/>
      <c r="AP15" s="6">
        <v>125953.1</v>
      </c>
      <c r="AQ15" s="6">
        <f>VLOOKUP(AP15,EIS!$CY$6:$DC$150,4,FALSE)</f>
        <v>0</v>
      </c>
      <c r="AR15" s="6">
        <f>VLOOKUP(AP15,EIS!$CY$6:$DC$150,5,FALSE)</f>
        <v>0</v>
      </c>
      <c r="AS15" s="6"/>
      <c r="AT15" s="6">
        <v>125953.1</v>
      </c>
      <c r="AU15" s="6">
        <f>VLOOKUP(AT15,EIS!$DI$6:$DM$150,4,FALSE)</f>
        <v>0</v>
      </c>
      <c r="AV15" s="4">
        <f>VLOOKUP(AT15,EIS!$DI$6:$DM$150,5,FALSE)</f>
        <v>0</v>
      </c>
      <c r="AX15" s="6"/>
      <c r="AY15" s="6"/>
      <c r="BA15" s="6"/>
      <c r="BB15" s="6"/>
      <c r="BC15" s="6"/>
      <c r="BE15" s="6"/>
      <c r="BF15" s="6"/>
      <c r="BG15" s="6"/>
    </row>
    <row r="16" spans="2:60">
      <c r="B16" s="6">
        <v>100078.1</v>
      </c>
      <c r="C16" s="6">
        <f>VLOOKUP(B16,EIS!$C$6:$G$150,4,FALSE)</f>
        <v>0</v>
      </c>
      <c r="D16" s="6">
        <f>VLOOKUP(B16,EIS!$C$6:$G$150,5,FALSE)</f>
        <v>0</v>
      </c>
      <c r="E16" s="6"/>
      <c r="F16" s="6">
        <v>100078.1</v>
      </c>
      <c r="G16" s="6">
        <f>VLOOKUP(F16,EIS!$M$6:$Q$150,4,FALSE)</f>
        <v>0</v>
      </c>
      <c r="H16" s="6">
        <f>VLOOKUP(F16,EIS!$M$6:$Q$150,5,FALSE)</f>
        <v>0</v>
      </c>
      <c r="J16" s="6">
        <v>100078.1</v>
      </c>
      <c r="K16" s="6">
        <f>VLOOKUP(J16,EIS!$W$6:$AA$150,4,FALSE)</f>
        <v>0</v>
      </c>
      <c r="L16" s="6">
        <f>VLOOKUP(J16,EIS!$W$6:$AA$150,5,FALSE)</f>
        <v>0</v>
      </c>
      <c r="M16" s="6"/>
      <c r="N16" s="6">
        <v>100078.1</v>
      </c>
      <c r="O16" s="6">
        <f>VLOOKUP(N16,EIS!$AG$6:$AK$150,4,FALSE)</f>
        <v>0</v>
      </c>
      <c r="P16" s="6">
        <f>VLOOKUP(N16,EIS!$AG$6:$AK$150,5,FALSE)</f>
        <v>0</v>
      </c>
      <c r="Q16" s="6"/>
      <c r="R16" s="6">
        <v>100078.1</v>
      </c>
      <c r="S16" s="6">
        <f>VLOOKUP(R16,EIS!$AQ$6:$AU$150,4,FALSE)</f>
        <v>0</v>
      </c>
      <c r="T16" s="6">
        <f>VLOOKUP(R16,EIS!$AQ$6:$AU$150,5,FALSE)</f>
        <v>0</v>
      </c>
      <c r="U16" s="6"/>
      <c r="V16" s="6">
        <v>100078.1</v>
      </c>
      <c r="W16" s="6">
        <f>VLOOKUP(V16,EIS!$BA$6:$BE$150,4,FALSE)</f>
        <v>0</v>
      </c>
      <c r="X16" s="6">
        <f>VLOOKUP(V16,EIS!$BA$6:$BE$150,5,FALSE)</f>
        <v>0</v>
      </c>
      <c r="Y16" s="6"/>
      <c r="Z16" s="6">
        <v>100078.1</v>
      </c>
      <c r="AA16" s="6">
        <f>VLOOKUP(Z16,EIS!$BK$6:$BO$150,4,FALSE)</f>
        <v>0</v>
      </c>
      <c r="AB16" s="4">
        <f>VLOOKUP(Z16,EIS!$BK$6:$BO$150,5,FALSE)</f>
        <v>0</v>
      </c>
      <c r="AC16" s="6"/>
      <c r="AD16" s="6">
        <v>100078.1</v>
      </c>
      <c r="AE16" s="6">
        <f>VLOOKUP(AD16,EIS!$BU$6:$BY$150,4,FALSE)</f>
        <v>0</v>
      </c>
      <c r="AF16" s="4">
        <f>VLOOKUP(AD16,EIS!$BU$6:$BY$150,5,FALSE)</f>
        <v>0</v>
      </c>
      <c r="AG16" s="6"/>
      <c r="AH16" s="6">
        <v>100078.1</v>
      </c>
      <c r="AI16" s="6">
        <f>VLOOKUP(AH16,EIS!$CE$6:$CI$150,4,FALSE)</f>
        <v>0</v>
      </c>
      <c r="AJ16" s="4">
        <f>VLOOKUP(AH16,EIS!$CE$6:$CI$150,5,FALSE)</f>
        <v>0</v>
      </c>
      <c r="AK16" s="8"/>
      <c r="AL16" s="6">
        <v>100078.1</v>
      </c>
      <c r="AM16" s="6">
        <f>VLOOKUP(AL16,EIS!$CO$6:$CS$150,4,FALSE)</f>
        <v>0</v>
      </c>
      <c r="AN16" s="6">
        <f>VLOOKUP(AL16,EIS!$CO$6:$CS$150,5,FALSE)</f>
        <v>0</v>
      </c>
      <c r="AO16" s="6"/>
      <c r="AP16" s="6">
        <v>100078.1</v>
      </c>
      <c r="AQ16" s="6">
        <f>VLOOKUP(AP16,EIS!$CY$6:$DC$150,4,FALSE)</f>
        <v>0</v>
      </c>
      <c r="AR16" s="6">
        <f>VLOOKUP(AP16,EIS!$CY$6:$DC$150,5,FALSE)</f>
        <v>0</v>
      </c>
      <c r="AS16" s="6"/>
      <c r="AT16" s="6">
        <v>100078.1</v>
      </c>
      <c r="AU16" s="6">
        <f>VLOOKUP(AT16,EIS!$DI$6:$DM$150,4,FALSE)</f>
        <v>0</v>
      </c>
      <c r="AV16" s="4">
        <f>VLOOKUP(AT16,EIS!$DI$6:$DM$150,5,FALSE)</f>
        <v>0</v>
      </c>
      <c r="AX16" s="6"/>
      <c r="AY16" s="6"/>
      <c r="BA16" s="6"/>
      <c r="BB16" s="6"/>
      <c r="BC16" s="6"/>
      <c r="BE16" s="6"/>
      <c r="BF16" s="6"/>
      <c r="BG16" s="6"/>
    </row>
    <row r="17" spans="2:59">
      <c r="B17" s="6">
        <v>79453.13</v>
      </c>
      <c r="C17" s="6">
        <f>VLOOKUP(B17,EIS!$C$6:$G$150,4,FALSE)</f>
        <v>0</v>
      </c>
      <c r="D17" s="6">
        <f>VLOOKUP(B17,EIS!$C$6:$G$150,5,FALSE)</f>
        <v>0</v>
      </c>
      <c r="E17" s="6"/>
      <c r="F17" s="6">
        <v>79453.13</v>
      </c>
      <c r="G17" s="6">
        <f>VLOOKUP(F17,EIS!$M$6:$Q$150,4,FALSE)</f>
        <v>0</v>
      </c>
      <c r="H17" s="6">
        <f>VLOOKUP(F17,EIS!$M$6:$Q$150,5,FALSE)</f>
        <v>0</v>
      </c>
      <c r="J17" s="6">
        <v>79453.13</v>
      </c>
      <c r="K17" s="6">
        <f>VLOOKUP(J17,EIS!$W$6:$AA$150,4,FALSE)</f>
        <v>0</v>
      </c>
      <c r="L17" s="6">
        <f>VLOOKUP(J17,EIS!$W$6:$AA$150,5,FALSE)</f>
        <v>0</v>
      </c>
      <c r="M17" s="6"/>
      <c r="N17" s="6">
        <v>79453.13</v>
      </c>
      <c r="O17" s="6">
        <f>VLOOKUP(N17,EIS!$AG$6:$AK$150,4,FALSE)</f>
        <v>0</v>
      </c>
      <c r="P17" s="6">
        <f>VLOOKUP(N17,EIS!$AG$6:$AK$150,5,FALSE)</f>
        <v>0</v>
      </c>
      <c r="Q17" s="6"/>
      <c r="R17" s="6">
        <v>79453.13</v>
      </c>
      <c r="S17" s="6">
        <f>VLOOKUP(R17,EIS!$AQ$6:$AU$150,4,FALSE)</f>
        <v>0</v>
      </c>
      <c r="T17" s="6">
        <f>VLOOKUP(R17,EIS!$AQ$6:$AU$150,5,FALSE)</f>
        <v>0</v>
      </c>
      <c r="U17" s="6"/>
      <c r="V17" s="6">
        <v>79453.13</v>
      </c>
      <c r="W17" s="6">
        <f>VLOOKUP(V17,EIS!$BA$6:$BE$150,4,FALSE)</f>
        <v>0</v>
      </c>
      <c r="X17" s="6">
        <f>VLOOKUP(V17,EIS!$BA$6:$BE$150,5,FALSE)</f>
        <v>0</v>
      </c>
      <c r="Y17" s="6"/>
      <c r="Z17" s="6">
        <v>79453.13</v>
      </c>
      <c r="AA17" s="6">
        <f>VLOOKUP(Z17,EIS!$BK$6:$BO$150,4,FALSE)</f>
        <v>0</v>
      </c>
      <c r="AB17" s="4">
        <f>VLOOKUP(Z17,EIS!$BK$6:$BO$150,5,FALSE)</f>
        <v>0</v>
      </c>
      <c r="AC17" s="6"/>
      <c r="AD17" s="6">
        <v>79453.13</v>
      </c>
      <c r="AE17" s="6">
        <f>VLOOKUP(AD17,EIS!$BU$6:$BY$150,4,FALSE)</f>
        <v>0</v>
      </c>
      <c r="AF17" s="4">
        <f>VLOOKUP(AD17,EIS!$BU$6:$BY$150,5,FALSE)</f>
        <v>0</v>
      </c>
      <c r="AG17" s="6"/>
      <c r="AH17" s="6">
        <v>79453.13</v>
      </c>
      <c r="AI17" s="6">
        <f>VLOOKUP(AH17,EIS!$CE$6:$CI$150,4,FALSE)</f>
        <v>0</v>
      </c>
      <c r="AJ17" s="4">
        <f>VLOOKUP(AH17,EIS!$CE$6:$CI$150,5,FALSE)</f>
        <v>0</v>
      </c>
      <c r="AK17" s="8"/>
      <c r="AL17" s="6">
        <v>79453.13</v>
      </c>
      <c r="AM17" s="6">
        <f>VLOOKUP(AL17,EIS!$CO$6:$CS$150,4,FALSE)</f>
        <v>0</v>
      </c>
      <c r="AN17" s="6">
        <f>VLOOKUP(AL17,EIS!$CO$6:$CS$150,5,FALSE)</f>
        <v>0</v>
      </c>
      <c r="AO17" s="6"/>
      <c r="AP17" s="6">
        <v>79453.13</v>
      </c>
      <c r="AQ17" s="6">
        <f>VLOOKUP(AP17,EIS!$CY$6:$DC$150,4,FALSE)</f>
        <v>0</v>
      </c>
      <c r="AR17" s="6">
        <f>VLOOKUP(AP17,EIS!$CY$6:$DC$150,5,FALSE)</f>
        <v>0</v>
      </c>
      <c r="AS17" s="6"/>
      <c r="AT17" s="6">
        <v>79453.13</v>
      </c>
      <c r="AU17" s="6">
        <f>VLOOKUP(AT17,EIS!$DI$6:$DM$150,4,FALSE)</f>
        <v>0</v>
      </c>
      <c r="AV17" s="4">
        <f>VLOOKUP(AT17,EIS!$DI$6:$DM$150,5,FALSE)</f>
        <v>0</v>
      </c>
      <c r="AX17" s="6"/>
      <c r="AY17" s="6"/>
      <c r="BA17" s="6"/>
      <c r="BB17" s="6"/>
      <c r="BC17" s="6"/>
      <c r="BE17" s="6"/>
      <c r="BF17" s="6"/>
      <c r="BG17" s="6"/>
    </row>
    <row r="18" spans="2:59">
      <c r="B18" s="6">
        <v>63140.62</v>
      </c>
      <c r="C18" s="6">
        <f>VLOOKUP(B18,EIS!$C$6:$G$150,4,FALSE)</f>
        <v>0</v>
      </c>
      <c r="D18" s="6">
        <f>VLOOKUP(B18,EIS!$C$6:$G$150,5,FALSE)</f>
        <v>0</v>
      </c>
      <c r="E18" s="6"/>
      <c r="F18" s="6">
        <v>63140.62</v>
      </c>
      <c r="G18" s="6">
        <f>VLOOKUP(F18,EIS!$M$6:$Q$150,4,FALSE)</f>
        <v>0</v>
      </c>
      <c r="H18" s="6">
        <f>VLOOKUP(F18,EIS!$M$6:$Q$150,5,FALSE)</f>
        <v>0</v>
      </c>
      <c r="J18" s="6">
        <v>63140.62</v>
      </c>
      <c r="K18" s="6">
        <f>VLOOKUP(J18,EIS!$W$6:$AA$150,4,FALSE)</f>
        <v>0</v>
      </c>
      <c r="L18" s="6">
        <f>VLOOKUP(J18,EIS!$W$6:$AA$150,5,FALSE)</f>
        <v>0</v>
      </c>
      <c r="M18" s="6"/>
      <c r="N18" s="6">
        <v>63140.62</v>
      </c>
      <c r="O18" s="6">
        <f>VLOOKUP(N18,EIS!$AG$6:$AK$150,4,FALSE)</f>
        <v>0</v>
      </c>
      <c r="P18" s="6">
        <f>VLOOKUP(N18,EIS!$AG$6:$AK$150,5,FALSE)</f>
        <v>0</v>
      </c>
      <c r="Q18" s="6"/>
      <c r="R18" s="6">
        <v>63140.62</v>
      </c>
      <c r="S18" s="6">
        <f>VLOOKUP(R18,EIS!$AQ$6:$AU$150,4,FALSE)</f>
        <v>0</v>
      </c>
      <c r="T18" s="6">
        <f>VLOOKUP(R18,EIS!$AQ$6:$AU$150,5,FALSE)</f>
        <v>0</v>
      </c>
      <c r="U18" s="6"/>
      <c r="V18" s="6">
        <v>63140.62</v>
      </c>
      <c r="W18" s="6">
        <f>VLOOKUP(V18,EIS!$BA$6:$BE$150,4,FALSE)</f>
        <v>0</v>
      </c>
      <c r="X18" s="6">
        <f>VLOOKUP(V18,EIS!$BA$6:$BE$150,5,FALSE)</f>
        <v>0</v>
      </c>
      <c r="Y18" s="6"/>
      <c r="Z18" s="6">
        <v>63140.62</v>
      </c>
      <c r="AA18" s="6">
        <f>VLOOKUP(Z18,EIS!$BK$6:$BO$150,4,FALSE)</f>
        <v>0</v>
      </c>
      <c r="AB18" s="4">
        <f>VLOOKUP(Z18,EIS!$BK$6:$BO$150,5,FALSE)</f>
        <v>0</v>
      </c>
      <c r="AC18" s="6"/>
      <c r="AD18" s="6">
        <v>63140.62</v>
      </c>
      <c r="AE18" s="6">
        <f>VLOOKUP(AD18,EIS!$BU$6:$BY$150,4,FALSE)</f>
        <v>0</v>
      </c>
      <c r="AF18" s="4">
        <f>VLOOKUP(AD18,EIS!$BU$6:$BY$150,5,FALSE)</f>
        <v>0</v>
      </c>
      <c r="AG18" s="6"/>
      <c r="AH18" s="6">
        <v>63140.62</v>
      </c>
      <c r="AI18" s="6">
        <f>VLOOKUP(AH18,EIS!$CE$6:$CI$150,4,FALSE)</f>
        <v>0</v>
      </c>
      <c r="AJ18" s="4">
        <f>VLOOKUP(AH18,EIS!$CE$6:$CI$150,5,FALSE)</f>
        <v>0</v>
      </c>
      <c r="AK18" s="8"/>
      <c r="AL18" s="6">
        <v>63140.62</v>
      </c>
      <c r="AM18" s="6">
        <f>VLOOKUP(AL18,EIS!$CO$6:$CS$150,4,FALSE)</f>
        <v>0</v>
      </c>
      <c r="AN18" s="6">
        <f>VLOOKUP(AL18,EIS!$CO$6:$CS$150,5,FALSE)</f>
        <v>0</v>
      </c>
      <c r="AO18" s="6"/>
      <c r="AP18" s="6">
        <v>63140.62</v>
      </c>
      <c r="AQ18" s="6">
        <f>VLOOKUP(AP18,EIS!$CY$6:$DC$150,4,FALSE)</f>
        <v>0</v>
      </c>
      <c r="AR18" s="6">
        <f>VLOOKUP(AP18,EIS!$CY$6:$DC$150,5,FALSE)</f>
        <v>0</v>
      </c>
      <c r="AS18" s="6"/>
      <c r="AT18" s="6">
        <v>63140.62</v>
      </c>
      <c r="AU18" s="6">
        <f>VLOOKUP(AT18,EIS!$DI$6:$DM$150,4,FALSE)</f>
        <v>0</v>
      </c>
      <c r="AV18" s="4">
        <f>VLOOKUP(AT18,EIS!$DI$6:$DM$150,5,FALSE)</f>
        <v>0</v>
      </c>
      <c r="AX18" s="6"/>
      <c r="AY18" s="6"/>
      <c r="BA18" s="6"/>
      <c r="BB18" s="6"/>
      <c r="BC18" s="6"/>
      <c r="BE18" s="6"/>
      <c r="BF18" s="6"/>
      <c r="BG18" s="6"/>
    </row>
    <row r="19" spans="2:59">
      <c r="B19" s="6">
        <v>50203.12</v>
      </c>
      <c r="C19" s="6">
        <f>VLOOKUP(B19,EIS!$C$6:$G$150,4,FALSE)</f>
        <v>0</v>
      </c>
      <c r="D19" s="6">
        <f>VLOOKUP(B19,EIS!$C$6:$G$150,5,FALSE)</f>
        <v>0</v>
      </c>
      <c r="E19" s="6"/>
      <c r="F19" s="6">
        <v>50203.12</v>
      </c>
      <c r="G19" s="6">
        <f>VLOOKUP(F19,EIS!$M$6:$Q$150,4,FALSE)</f>
        <v>0</v>
      </c>
      <c r="H19" s="6">
        <f>VLOOKUP(F19,EIS!$M$6:$Q$150,5,FALSE)</f>
        <v>0</v>
      </c>
      <c r="J19" s="6">
        <v>50203.12</v>
      </c>
      <c r="K19" s="6">
        <f>VLOOKUP(J19,EIS!$W$6:$AA$150,4,FALSE)</f>
        <v>0</v>
      </c>
      <c r="L19" s="6">
        <f>VLOOKUP(J19,EIS!$W$6:$AA$150,5,FALSE)</f>
        <v>0</v>
      </c>
      <c r="M19" s="6"/>
      <c r="N19" s="6">
        <v>50203.12</v>
      </c>
      <c r="O19" s="6">
        <f>VLOOKUP(N19,EIS!$AG$6:$AK$150,4,FALSE)</f>
        <v>0</v>
      </c>
      <c r="P19" s="6">
        <f>VLOOKUP(N19,EIS!$AG$6:$AK$150,5,FALSE)</f>
        <v>0</v>
      </c>
      <c r="Q19" s="6"/>
      <c r="R19" s="6">
        <v>50203.12</v>
      </c>
      <c r="S19" s="6">
        <f>VLOOKUP(R19,EIS!$AQ$6:$AU$150,4,FALSE)</f>
        <v>0</v>
      </c>
      <c r="T19" s="6">
        <f>VLOOKUP(R19,EIS!$AQ$6:$AU$150,5,FALSE)</f>
        <v>0</v>
      </c>
      <c r="U19" s="6"/>
      <c r="V19" s="6">
        <v>50203.12</v>
      </c>
      <c r="W19" s="6">
        <f>VLOOKUP(V19,EIS!$BA$6:$BE$150,4,FALSE)</f>
        <v>0</v>
      </c>
      <c r="X19" s="6">
        <f>VLOOKUP(V19,EIS!$BA$6:$BE$150,5,FALSE)</f>
        <v>0</v>
      </c>
      <c r="Y19" s="6"/>
      <c r="Z19" s="6">
        <v>50203.12</v>
      </c>
      <c r="AA19" s="6">
        <f>VLOOKUP(Z19,EIS!$BK$6:$BO$150,4,FALSE)</f>
        <v>0</v>
      </c>
      <c r="AB19" s="4">
        <f>VLOOKUP(Z19,EIS!$BK$6:$BO$150,5,FALSE)</f>
        <v>0</v>
      </c>
      <c r="AC19" s="6"/>
      <c r="AD19" s="6">
        <v>50203.12</v>
      </c>
      <c r="AE19" s="6">
        <f>VLOOKUP(AD19,EIS!$BU$6:$BY$150,4,FALSE)</f>
        <v>0</v>
      </c>
      <c r="AF19" s="4">
        <f>VLOOKUP(AD19,EIS!$BU$6:$BY$150,5,FALSE)</f>
        <v>0</v>
      </c>
      <c r="AG19" s="6"/>
      <c r="AH19" s="6">
        <v>50203.12</v>
      </c>
      <c r="AI19" s="6">
        <f>VLOOKUP(AH19,EIS!$CE$6:$CI$150,4,FALSE)</f>
        <v>0</v>
      </c>
      <c r="AJ19" s="4">
        <f>VLOOKUP(AH19,EIS!$CE$6:$CI$150,5,FALSE)</f>
        <v>0</v>
      </c>
      <c r="AK19" s="8"/>
      <c r="AL19" s="6">
        <v>50203.12</v>
      </c>
      <c r="AM19" s="6">
        <f>VLOOKUP(AL19,EIS!$CO$6:$CS$150,4,FALSE)</f>
        <v>0</v>
      </c>
      <c r="AN19" s="6">
        <f>VLOOKUP(AL19,EIS!$CO$6:$CS$150,5,FALSE)</f>
        <v>0</v>
      </c>
      <c r="AO19" s="6"/>
      <c r="AP19" s="6">
        <v>50203.12</v>
      </c>
      <c r="AQ19" s="6">
        <f>VLOOKUP(AP19,EIS!$CY$6:$DC$150,4,FALSE)</f>
        <v>0</v>
      </c>
      <c r="AR19" s="6">
        <f>VLOOKUP(AP19,EIS!$CY$6:$DC$150,5,FALSE)</f>
        <v>0</v>
      </c>
      <c r="AS19" s="6"/>
      <c r="AT19" s="6">
        <v>50203.12</v>
      </c>
      <c r="AU19" s="6">
        <f>VLOOKUP(AT19,EIS!$DI$6:$DM$150,4,FALSE)</f>
        <v>0</v>
      </c>
      <c r="AV19" s="4">
        <f>VLOOKUP(AT19,EIS!$DI$6:$DM$150,5,FALSE)</f>
        <v>0</v>
      </c>
      <c r="AX19" s="6"/>
      <c r="AY19" s="6"/>
      <c r="BA19" s="6"/>
      <c r="BB19" s="6"/>
      <c r="BC19" s="6"/>
      <c r="BE19" s="6"/>
      <c r="BF19" s="6"/>
      <c r="BG19" s="6"/>
    </row>
    <row r="20" spans="2:59">
      <c r="B20" s="6">
        <v>39890.620000000003</v>
      </c>
      <c r="C20" s="6">
        <f>VLOOKUP(B20,EIS!$C$6:$G$150,4,FALSE)</f>
        <v>0</v>
      </c>
      <c r="D20" s="6">
        <f>VLOOKUP(B20,EIS!$C$6:$G$150,5,FALSE)</f>
        <v>0</v>
      </c>
      <c r="E20" s="6"/>
      <c r="F20" s="6">
        <v>39890.620000000003</v>
      </c>
      <c r="G20" s="6">
        <f>VLOOKUP(F20,EIS!$M$6:$Q$150,4,FALSE)</f>
        <v>0</v>
      </c>
      <c r="H20" s="6">
        <f>VLOOKUP(F20,EIS!$M$6:$Q$150,5,FALSE)</f>
        <v>0</v>
      </c>
      <c r="J20" s="6">
        <v>39890.620000000003</v>
      </c>
      <c r="K20" s="6">
        <f>VLOOKUP(J20,EIS!$W$6:$AA$150,4,FALSE)</f>
        <v>0</v>
      </c>
      <c r="L20" s="6">
        <f>VLOOKUP(J20,EIS!$W$6:$AA$150,5,FALSE)</f>
        <v>0</v>
      </c>
      <c r="M20" s="6"/>
      <c r="N20" s="6">
        <v>39890.620000000003</v>
      </c>
      <c r="O20" s="6">
        <f>VLOOKUP(N20,EIS!$AG$6:$AK$150,4,FALSE)</f>
        <v>0</v>
      </c>
      <c r="P20" s="6">
        <f>VLOOKUP(N20,EIS!$AG$6:$AK$150,5,FALSE)</f>
        <v>0</v>
      </c>
      <c r="Q20" s="6"/>
      <c r="R20" s="6">
        <v>39890.620000000003</v>
      </c>
      <c r="S20" s="6">
        <f>VLOOKUP(R20,EIS!$AQ$6:$AU$150,4,FALSE)</f>
        <v>0</v>
      </c>
      <c r="T20" s="6">
        <f>VLOOKUP(R20,EIS!$AQ$6:$AU$150,5,FALSE)</f>
        <v>0</v>
      </c>
      <c r="U20" s="6"/>
      <c r="V20" s="6">
        <v>39890.620000000003</v>
      </c>
      <c r="W20" s="6">
        <f>VLOOKUP(V20,EIS!$BA$6:$BE$150,4,FALSE)</f>
        <v>0</v>
      </c>
      <c r="X20" s="6">
        <f>VLOOKUP(V20,EIS!$BA$6:$BE$150,5,FALSE)</f>
        <v>0</v>
      </c>
      <c r="Y20" s="6"/>
      <c r="Z20" s="6">
        <v>39890.620000000003</v>
      </c>
      <c r="AA20" s="6">
        <f>VLOOKUP(Z20,EIS!$BK$6:$BO$150,4,FALSE)</f>
        <v>0</v>
      </c>
      <c r="AB20" s="4">
        <f>VLOOKUP(Z20,EIS!$BK$6:$BO$150,5,FALSE)</f>
        <v>0</v>
      </c>
      <c r="AC20" s="6"/>
      <c r="AD20" s="6">
        <v>39890.620000000003</v>
      </c>
      <c r="AE20" s="6">
        <f>VLOOKUP(AD20,EIS!$BU$6:$BY$150,4,FALSE)</f>
        <v>0</v>
      </c>
      <c r="AF20" s="4">
        <f>VLOOKUP(AD20,EIS!$BU$6:$BY$150,5,FALSE)</f>
        <v>0</v>
      </c>
      <c r="AG20" s="6"/>
      <c r="AH20" s="6">
        <v>39890.620000000003</v>
      </c>
      <c r="AI20" s="6">
        <f>VLOOKUP(AH20,EIS!$CE$6:$CI$150,4,FALSE)</f>
        <v>0</v>
      </c>
      <c r="AJ20" s="4">
        <f>VLOOKUP(AH20,EIS!$CE$6:$CI$150,5,FALSE)</f>
        <v>0</v>
      </c>
      <c r="AK20" s="8"/>
      <c r="AL20" s="6">
        <v>39890.620000000003</v>
      </c>
      <c r="AM20" s="6">
        <f>VLOOKUP(AL20,EIS!$CO$6:$CS$150,4,FALSE)</f>
        <v>0</v>
      </c>
      <c r="AN20" s="6">
        <f>VLOOKUP(AL20,EIS!$CO$6:$CS$150,5,FALSE)</f>
        <v>0</v>
      </c>
      <c r="AO20" s="6"/>
      <c r="AP20" s="6">
        <v>39890.620000000003</v>
      </c>
      <c r="AQ20" s="6">
        <f>VLOOKUP(AP20,EIS!$CY$6:$DC$150,4,FALSE)</f>
        <v>0</v>
      </c>
      <c r="AR20" s="6">
        <f>VLOOKUP(AP20,EIS!$CY$6:$DC$150,5,FALSE)</f>
        <v>0</v>
      </c>
      <c r="AS20" s="6"/>
      <c r="AT20" s="6">
        <v>39890.620000000003</v>
      </c>
      <c r="AU20" s="6">
        <f>VLOOKUP(AT20,EIS!$DI$6:$DM$150,4,FALSE)</f>
        <v>0</v>
      </c>
      <c r="AV20" s="4">
        <f>VLOOKUP(AT20,EIS!$DI$6:$DM$150,5,FALSE)</f>
        <v>0</v>
      </c>
      <c r="AX20" s="6"/>
      <c r="AY20" s="6"/>
      <c r="BA20" s="6"/>
      <c r="BB20" s="6"/>
      <c r="BC20" s="6"/>
      <c r="BE20" s="6"/>
      <c r="BF20" s="6"/>
      <c r="BG20" s="6"/>
    </row>
    <row r="21" spans="2:59">
      <c r="B21" s="6">
        <v>31640.63</v>
      </c>
      <c r="C21" s="6">
        <f>VLOOKUP(B21,EIS!$C$6:$G$150,4,FALSE)</f>
        <v>0</v>
      </c>
      <c r="D21" s="6">
        <f>VLOOKUP(B21,EIS!$C$6:$G$150,5,FALSE)</f>
        <v>0</v>
      </c>
      <c r="E21" s="6"/>
      <c r="F21" s="6">
        <v>31640.63</v>
      </c>
      <c r="G21" s="6">
        <f>VLOOKUP(F21,EIS!$M$6:$Q$150,4,FALSE)</f>
        <v>0</v>
      </c>
      <c r="H21" s="6">
        <f>VLOOKUP(F21,EIS!$M$6:$Q$150,5,FALSE)</f>
        <v>0</v>
      </c>
      <c r="J21" s="6">
        <v>31640.63</v>
      </c>
      <c r="K21" s="6">
        <f>VLOOKUP(J21,EIS!$W$6:$AA$150,4,FALSE)</f>
        <v>0</v>
      </c>
      <c r="L21" s="6">
        <f>VLOOKUP(J21,EIS!$W$6:$AA$150,5,FALSE)</f>
        <v>0</v>
      </c>
      <c r="M21" s="6"/>
      <c r="N21" s="6">
        <v>31640.63</v>
      </c>
      <c r="O21" s="6">
        <f>VLOOKUP(N21,EIS!$AG$6:$AK$150,4,FALSE)</f>
        <v>0</v>
      </c>
      <c r="P21" s="6">
        <f>VLOOKUP(N21,EIS!$AG$6:$AK$150,5,FALSE)</f>
        <v>0</v>
      </c>
      <c r="Q21" s="6"/>
      <c r="R21" s="6">
        <v>31640.63</v>
      </c>
      <c r="S21" s="6">
        <f>VLOOKUP(R21,EIS!$AQ$6:$AU$150,4,FALSE)</f>
        <v>0</v>
      </c>
      <c r="T21" s="6">
        <f>VLOOKUP(R21,EIS!$AQ$6:$AU$150,5,FALSE)</f>
        <v>0</v>
      </c>
      <c r="U21" s="6"/>
      <c r="V21" s="6">
        <v>31640.63</v>
      </c>
      <c r="W21" s="6">
        <f>VLOOKUP(V21,EIS!$BA$6:$BE$150,4,FALSE)</f>
        <v>0</v>
      </c>
      <c r="X21" s="6">
        <f>VLOOKUP(V21,EIS!$BA$6:$BE$150,5,FALSE)</f>
        <v>0</v>
      </c>
      <c r="Y21" s="6"/>
      <c r="Z21" s="6">
        <v>31640.63</v>
      </c>
      <c r="AA21" s="6">
        <f>VLOOKUP(Z21,EIS!$BK$6:$BO$150,4,FALSE)</f>
        <v>0</v>
      </c>
      <c r="AB21" s="4">
        <f>VLOOKUP(Z21,EIS!$BK$6:$BO$150,5,FALSE)</f>
        <v>0</v>
      </c>
      <c r="AC21" s="6"/>
      <c r="AD21" s="6">
        <v>31640.63</v>
      </c>
      <c r="AE21" s="6">
        <f>VLOOKUP(AD21,EIS!$BU$6:$BY$150,4,FALSE)</f>
        <v>0</v>
      </c>
      <c r="AF21" s="4">
        <f>VLOOKUP(AD21,EIS!$BU$6:$BY$150,5,FALSE)</f>
        <v>0</v>
      </c>
      <c r="AG21" s="6"/>
      <c r="AH21" s="6">
        <v>31640.63</v>
      </c>
      <c r="AI21" s="6">
        <f>VLOOKUP(AH21,EIS!$CE$6:$CI$150,4,FALSE)</f>
        <v>0</v>
      </c>
      <c r="AJ21" s="4">
        <f>VLOOKUP(AH21,EIS!$CE$6:$CI$150,5,FALSE)</f>
        <v>0</v>
      </c>
      <c r="AK21" s="8"/>
      <c r="AL21" s="6">
        <v>31640.63</v>
      </c>
      <c r="AM21" s="6">
        <f>VLOOKUP(AL21,EIS!$CO$6:$CS$150,4,FALSE)</f>
        <v>0</v>
      </c>
      <c r="AN21" s="6">
        <f>VLOOKUP(AL21,EIS!$CO$6:$CS$150,5,FALSE)</f>
        <v>0</v>
      </c>
      <c r="AO21" s="6"/>
      <c r="AP21" s="6">
        <v>31640.63</v>
      </c>
      <c r="AQ21" s="6">
        <f>VLOOKUP(AP21,EIS!$CY$6:$DC$150,4,FALSE)</f>
        <v>0</v>
      </c>
      <c r="AR21" s="6">
        <f>VLOOKUP(AP21,EIS!$CY$6:$DC$150,5,FALSE)</f>
        <v>0</v>
      </c>
      <c r="AS21" s="6"/>
      <c r="AT21" s="6">
        <v>31640.63</v>
      </c>
      <c r="AU21" s="6">
        <f>VLOOKUP(AT21,EIS!$DI$6:$DM$150,4,FALSE)</f>
        <v>0</v>
      </c>
      <c r="AV21" s="4">
        <f>VLOOKUP(AT21,EIS!$DI$6:$DM$150,5,FALSE)</f>
        <v>0</v>
      </c>
      <c r="AX21" s="6"/>
      <c r="AY21" s="6"/>
      <c r="BA21" s="6"/>
      <c r="BB21" s="6"/>
      <c r="BC21" s="6"/>
      <c r="BE21" s="6"/>
      <c r="BF21" s="6"/>
      <c r="BG21" s="6"/>
    </row>
    <row r="22" spans="2:59">
      <c r="B22" s="6">
        <v>25171.88</v>
      </c>
      <c r="C22" s="6">
        <f>VLOOKUP(B22,EIS!$C$6:$G$150,4,FALSE)</f>
        <v>0</v>
      </c>
      <c r="D22" s="6">
        <f>VLOOKUP(B22,EIS!$C$6:$G$150,5,FALSE)</f>
        <v>0</v>
      </c>
      <c r="E22" s="6"/>
      <c r="F22" s="6">
        <v>25171.88</v>
      </c>
      <c r="G22" s="6">
        <f>VLOOKUP(F22,EIS!$M$6:$Q$150,4,FALSE)</f>
        <v>0</v>
      </c>
      <c r="H22" s="6">
        <f>VLOOKUP(F22,EIS!$M$6:$Q$150,5,FALSE)</f>
        <v>0</v>
      </c>
      <c r="J22" s="6">
        <v>25171.88</v>
      </c>
      <c r="K22" s="6">
        <f>VLOOKUP(J22,EIS!$W$6:$AA$150,4,FALSE)</f>
        <v>0</v>
      </c>
      <c r="L22" s="6">
        <f>VLOOKUP(J22,EIS!$W$6:$AA$150,5,FALSE)</f>
        <v>0</v>
      </c>
      <c r="M22" s="6"/>
      <c r="N22" s="6">
        <v>25171.88</v>
      </c>
      <c r="O22" s="6">
        <f>VLOOKUP(N22,EIS!$AG$6:$AK$150,4,FALSE)</f>
        <v>0</v>
      </c>
      <c r="P22" s="6">
        <f>VLOOKUP(N22,EIS!$AG$6:$AK$150,5,FALSE)</f>
        <v>0</v>
      </c>
      <c r="Q22" s="6"/>
      <c r="R22" s="6">
        <v>25171.88</v>
      </c>
      <c r="S22" s="6">
        <f>VLOOKUP(R22,EIS!$AQ$6:$AU$150,4,FALSE)</f>
        <v>0</v>
      </c>
      <c r="T22" s="6">
        <f>VLOOKUP(R22,EIS!$AQ$6:$AU$150,5,FALSE)</f>
        <v>0</v>
      </c>
      <c r="U22" s="6"/>
      <c r="V22" s="6">
        <v>25171.88</v>
      </c>
      <c r="W22" s="6">
        <f>VLOOKUP(V22,EIS!$BA$6:$BE$150,4,FALSE)</f>
        <v>0</v>
      </c>
      <c r="X22" s="6">
        <f>VLOOKUP(V22,EIS!$BA$6:$BE$150,5,FALSE)</f>
        <v>0</v>
      </c>
      <c r="Y22" s="6"/>
      <c r="Z22" s="6">
        <v>25171.88</v>
      </c>
      <c r="AA22" s="6">
        <f>VLOOKUP(Z22,EIS!$BK$6:$BO$150,4,FALSE)</f>
        <v>0</v>
      </c>
      <c r="AB22" s="4">
        <f>VLOOKUP(Z22,EIS!$BK$6:$BO$150,5,FALSE)</f>
        <v>0</v>
      </c>
      <c r="AC22" s="6"/>
      <c r="AD22" s="6">
        <v>25171.88</v>
      </c>
      <c r="AE22" s="6">
        <f>VLOOKUP(AD22,EIS!$BU$6:$BY$150,4,FALSE)</f>
        <v>0</v>
      </c>
      <c r="AF22" s="4">
        <f>VLOOKUP(AD22,EIS!$BU$6:$BY$150,5,FALSE)</f>
        <v>0</v>
      </c>
      <c r="AG22" s="6"/>
      <c r="AH22" s="6">
        <v>25171.88</v>
      </c>
      <c r="AI22" s="6">
        <f>VLOOKUP(AH22,EIS!$CE$6:$CI$150,4,FALSE)</f>
        <v>0</v>
      </c>
      <c r="AJ22" s="4">
        <f>VLOOKUP(AH22,EIS!$CE$6:$CI$150,5,FALSE)</f>
        <v>0</v>
      </c>
      <c r="AK22" s="8"/>
      <c r="AL22" s="6">
        <v>25171.88</v>
      </c>
      <c r="AM22" s="6">
        <f>VLOOKUP(AL22,EIS!$CO$6:$CS$150,4,FALSE)</f>
        <v>0</v>
      </c>
      <c r="AN22" s="6">
        <f>VLOOKUP(AL22,EIS!$CO$6:$CS$150,5,FALSE)</f>
        <v>0</v>
      </c>
      <c r="AO22" s="6"/>
      <c r="AP22" s="6">
        <v>25171.88</v>
      </c>
      <c r="AQ22" s="6">
        <f>VLOOKUP(AP22,EIS!$CY$6:$DC$150,4,FALSE)</f>
        <v>0</v>
      </c>
      <c r="AR22" s="6">
        <f>VLOOKUP(AP22,EIS!$CY$6:$DC$150,5,FALSE)</f>
        <v>0</v>
      </c>
      <c r="AS22" s="6"/>
      <c r="AT22" s="6">
        <v>25171.88</v>
      </c>
      <c r="AU22" s="6">
        <f>VLOOKUP(AT22,EIS!$DI$6:$DM$150,4,FALSE)</f>
        <v>0</v>
      </c>
      <c r="AV22" s="4">
        <f>VLOOKUP(AT22,EIS!$DI$6:$DM$150,5,FALSE)</f>
        <v>0</v>
      </c>
      <c r="AX22" s="6"/>
      <c r="AY22" s="6"/>
      <c r="BA22" s="6"/>
      <c r="BB22" s="6"/>
      <c r="BC22" s="6"/>
      <c r="BE22" s="6"/>
      <c r="BF22" s="6"/>
      <c r="BG22" s="6"/>
    </row>
    <row r="23" spans="2:59">
      <c r="B23" s="6">
        <v>20015.62</v>
      </c>
      <c r="C23" s="6">
        <f>VLOOKUP(B23,EIS!$C$6:$G$150,4,FALSE)</f>
        <v>0</v>
      </c>
      <c r="D23" s="6">
        <f>VLOOKUP(B23,EIS!$C$6:$G$150,5,FALSE)</f>
        <v>0</v>
      </c>
      <c r="E23" s="6"/>
      <c r="F23" s="6">
        <v>20015.62</v>
      </c>
      <c r="G23" s="6">
        <f>VLOOKUP(F23,EIS!$M$6:$Q$150,4,FALSE)</f>
        <v>0</v>
      </c>
      <c r="H23" s="6">
        <f>VLOOKUP(F23,EIS!$M$6:$Q$150,5,FALSE)</f>
        <v>0</v>
      </c>
      <c r="J23" s="6">
        <v>20015.62</v>
      </c>
      <c r="K23" s="6">
        <f>VLOOKUP(J23,EIS!$W$6:$AA$150,4,FALSE)</f>
        <v>0</v>
      </c>
      <c r="L23" s="6">
        <f>VLOOKUP(J23,EIS!$W$6:$AA$150,5,FALSE)</f>
        <v>0</v>
      </c>
      <c r="M23" s="6"/>
      <c r="N23" s="6">
        <v>20015.62</v>
      </c>
      <c r="O23" s="6">
        <f>VLOOKUP(N23,EIS!$AG$6:$AK$150,4,FALSE)</f>
        <v>0</v>
      </c>
      <c r="P23" s="6">
        <f>VLOOKUP(N23,EIS!$AG$6:$AK$150,5,FALSE)</f>
        <v>0</v>
      </c>
      <c r="Q23" s="6"/>
      <c r="R23" s="6">
        <v>20015.62</v>
      </c>
      <c r="S23" s="6">
        <f>VLOOKUP(R23,EIS!$AQ$6:$AU$150,4,FALSE)</f>
        <v>0</v>
      </c>
      <c r="T23" s="6">
        <f>VLOOKUP(R23,EIS!$AQ$6:$AU$150,5,FALSE)</f>
        <v>0</v>
      </c>
      <c r="U23" s="6"/>
      <c r="V23" s="6">
        <v>20015.62</v>
      </c>
      <c r="W23" s="6">
        <f>VLOOKUP(V23,EIS!$BA$6:$BE$150,4,FALSE)</f>
        <v>0</v>
      </c>
      <c r="X23" s="6">
        <f>VLOOKUP(V23,EIS!$BA$6:$BE$150,5,FALSE)</f>
        <v>0</v>
      </c>
      <c r="Y23" s="6"/>
      <c r="Z23" s="6">
        <v>20015.62</v>
      </c>
      <c r="AA23" s="6">
        <f>VLOOKUP(Z23,EIS!$BK$6:$BO$150,4,FALSE)</f>
        <v>0</v>
      </c>
      <c r="AB23" s="4">
        <f>VLOOKUP(Z23,EIS!$BK$6:$BO$150,5,FALSE)</f>
        <v>0</v>
      </c>
      <c r="AC23" s="6"/>
      <c r="AD23" s="6">
        <v>20015.62</v>
      </c>
      <c r="AE23" s="6">
        <f>VLOOKUP(AD23,EIS!$BU$6:$BY$150,4,FALSE)</f>
        <v>0</v>
      </c>
      <c r="AF23" s="4">
        <f>VLOOKUP(AD23,EIS!$BU$6:$BY$150,5,FALSE)</f>
        <v>0</v>
      </c>
      <c r="AG23" s="6"/>
      <c r="AH23" s="6">
        <v>20015.62</v>
      </c>
      <c r="AI23" s="6">
        <f>VLOOKUP(AH23,EIS!$CE$6:$CI$150,4,FALSE)</f>
        <v>0</v>
      </c>
      <c r="AJ23" s="4">
        <f>VLOOKUP(AH23,EIS!$CE$6:$CI$150,5,FALSE)</f>
        <v>0</v>
      </c>
      <c r="AK23" s="8"/>
      <c r="AL23" s="6">
        <v>20015.62</v>
      </c>
      <c r="AM23" s="6">
        <f>VLOOKUP(AL23,EIS!$CO$6:$CS$150,4,FALSE)</f>
        <v>0</v>
      </c>
      <c r="AN23" s="6">
        <f>VLOOKUP(AL23,EIS!$CO$6:$CS$150,5,FALSE)</f>
        <v>0</v>
      </c>
      <c r="AO23" s="6"/>
      <c r="AP23" s="6">
        <v>20015.62</v>
      </c>
      <c r="AQ23" s="6">
        <f>VLOOKUP(AP23,EIS!$CY$6:$DC$150,4,FALSE)</f>
        <v>0</v>
      </c>
      <c r="AR23" s="6">
        <f>VLOOKUP(AP23,EIS!$CY$6:$DC$150,5,FALSE)</f>
        <v>0</v>
      </c>
      <c r="AS23" s="6"/>
      <c r="AT23" s="6">
        <v>20015.62</v>
      </c>
      <c r="AU23" s="6">
        <f>VLOOKUP(AT23,EIS!$DI$6:$DM$150,4,FALSE)</f>
        <v>0</v>
      </c>
      <c r="AV23" s="4">
        <f>VLOOKUP(AT23,EIS!$DI$6:$DM$150,5,FALSE)</f>
        <v>0</v>
      </c>
      <c r="AX23" s="6"/>
      <c r="AY23" s="6"/>
      <c r="BA23" s="6"/>
      <c r="BB23" s="6"/>
      <c r="BC23" s="6"/>
      <c r="BE23" s="6"/>
      <c r="BF23" s="6"/>
      <c r="BG23" s="6"/>
    </row>
    <row r="24" spans="2:59">
      <c r="B24" s="6">
        <v>15890.62</v>
      </c>
      <c r="C24" s="6">
        <f>VLOOKUP(B24,EIS!$C$6:$G$150,4,FALSE)</f>
        <v>0</v>
      </c>
      <c r="D24" s="6">
        <f>VLOOKUP(B24,EIS!$C$6:$G$150,5,FALSE)</f>
        <v>0</v>
      </c>
      <c r="E24" s="6"/>
      <c r="F24" s="6">
        <v>15890.62</v>
      </c>
      <c r="G24" s="6">
        <f>VLOOKUP(F24,EIS!$M$6:$Q$150,4,FALSE)</f>
        <v>0</v>
      </c>
      <c r="H24" s="6">
        <f>VLOOKUP(F24,EIS!$M$6:$Q$150,5,FALSE)</f>
        <v>0</v>
      </c>
      <c r="J24" s="6">
        <v>15890.62</v>
      </c>
      <c r="K24" s="6">
        <f>VLOOKUP(J24,EIS!$W$6:$AA$150,4,FALSE)</f>
        <v>0</v>
      </c>
      <c r="L24" s="6">
        <f>VLOOKUP(J24,EIS!$W$6:$AA$150,5,FALSE)</f>
        <v>0</v>
      </c>
      <c r="M24" s="6"/>
      <c r="N24" s="6">
        <v>15890.62</v>
      </c>
      <c r="O24" s="6">
        <f>VLOOKUP(N24,EIS!$AG$6:$AK$150,4,FALSE)</f>
        <v>0</v>
      </c>
      <c r="P24" s="6">
        <f>VLOOKUP(N24,EIS!$AG$6:$AK$150,5,FALSE)</f>
        <v>0</v>
      </c>
      <c r="Q24" s="6"/>
      <c r="R24" s="6">
        <v>15890.62</v>
      </c>
      <c r="S24" s="6">
        <f>VLOOKUP(R24,EIS!$AQ$6:$AU$150,4,FALSE)</f>
        <v>0</v>
      </c>
      <c r="T24" s="6">
        <f>VLOOKUP(R24,EIS!$AQ$6:$AU$150,5,FALSE)</f>
        <v>0</v>
      </c>
      <c r="U24" s="6"/>
      <c r="V24" s="6">
        <v>15890.62</v>
      </c>
      <c r="W24" s="6">
        <f>VLOOKUP(V24,EIS!$BA$6:$BE$150,4,FALSE)</f>
        <v>0</v>
      </c>
      <c r="X24" s="6">
        <f>VLOOKUP(V24,EIS!$BA$6:$BE$150,5,FALSE)</f>
        <v>0</v>
      </c>
      <c r="Y24" s="6"/>
      <c r="Z24" s="6">
        <v>15890.62</v>
      </c>
      <c r="AA24" s="6">
        <f>VLOOKUP(Z24,EIS!$BK$6:$BO$150,4,FALSE)</f>
        <v>0</v>
      </c>
      <c r="AB24" s="4">
        <f>VLOOKUP(Z24,EIS!$BK$6:$BO$150,5,FALSE)</f>
        <v>0</v>
      </c>
      <c r="AC24" s="6"/>
      <c r="AD24" s="6">
        <v>15890.62</v>
      </c>
      <c r="AE24" s="6">
        <f>VLOOKUP(AD24,EIS!$BU$6:$BY$150,4,FALSE)</f>
        <v>0</v>
      </c>
      <c r="AF24" s="4">
        <f>VLOOKUP(AD24,EIS!$BU$6:$BY$150,5,FALSE)</f>
        <v>0</v>
      </c>
      <c r="AG24" s="6"/>
      <c r="AH24" s="6">
        <v>15890.62</v>
      </c>
      <c r="AI24" s="6">
        <f>VLOOKUP(AH24,EIS!$CE$6:$CI$150,4,FALSE)</f>
        <v>0</v>
      </c>
      <c r="AJ24" s="4">
        <f>VLOOKUP(AH24,EIS!$CE$6:$CI$150,5,FALSE)</f>
        <v>0</v>
      </c>
      <c r="AK24" s="8"/>
      <c r="AL24" s="6">
        <v>15890.62</v>
      </c>
      <c r="AM24" s="6">
        <f>VLOOKUP(AL24,EIS!$CO$6:$CS$150,4,FALSE)</f>
        <v>0</v>
      </c>
      <c r="AN24" s="6">
        <f>VLOOKUP(AL24,EIS!$CO$6:$CS$150,5,FALSE)</f>
        <v>0</v>
      </c>
      <c r="AO24" s="6"/>
      <c r="AP24" s="6">
        <v>15890.62</v>
      </c>
      <c r="AQ24" s="6">
        <f>VLOOKUP(AP24,EIS!$CY$6:$DC$150,4,FALSE)</f>
        <v>0</v>
      </c>
      <c r="AR24" s="6">
        <f>VLOOKUP(AP24,EIS!$CY$6:$DC$150,5,FALSE)</f>
        <v>0</v>
      </c>
      <c r="AS24" s="6"/>
      <c r="AT24" s="6">
        <v>15890.62</v>
      </c>
      <c r="AU24" s="6">
        <f>VLOOKUP(AT24,EIS!$DI$6:$DM$150,4,FALSE)</f>
        <v>0</v>
      </c>
      <c r="AV24" s="4">
        <f>VLOOKUP(AT24,EIS!$DI$6:$DM$150,5,FALSE)</f>
        <v>0</v>
      </c>
      <c r="AX24" s="6"/>
      <c r="AY24" s="6"/>
      <c r="BA24" s="6"/>
      <c r="BB24" s="6"/>
      <c r="BC24" s="6"/>
      <c r="BE24" s="6"/>
      <c r="BF24" s="6"/>
      <c r="BG24" s="6"/>
    </row>
    <row r="25" spans="2:59">
      <c r="B25" s="6">
        <v>12609.37</v>
      </c>
      <c r="C25" s="6">
        <f>VLOOKUP(B25,EIS!$C$6:$G$150,4,FALSE)</f>
        <v>0</v>
      </c>
      <c r="D25" s="6">
        <f>VLOOKUP(B25,EIS!$C$6:$G$150,5,FALSE)</f>
        <v>0</v>
      </c>
      <c r="E25" s="6"/>
      <c r="F25" s="6">
        <v>12609.37</v>
      </c>
      <c r="G25" s="6">
        <f>VLOOKUP(F25,EIS!$M$6:$Q$150,4,FALSE)</f>
        <v>0</v>
      </c>
      <c r="H25" s="6">
        <f>VLOOKUP(F25,EIS!$M$6:$Q$150,5,FALSE)</f>
        <v>0</v>
      </c>
      <c r="J25" s="6">
        <v>12609.37</v>
      </c>
      <c r="K25" s="6">
        <f>VLOOKUP(J25,EIS!$W$6:$AA$150,4,FALSE)</f>
        <v>0</v>
      </c>
      <c r="L25" s="6">
        <f>VLOOKUP(J25,EIS!$W$6:$AA$150,5,FALSE)</f>
        <v>0</v>
      </c>
      <c r="M25" s="6"/>
      <c r="N25" s="6">
        <v>12609.37</v>
      </c>
      <c r="O25" s="6">
        <f>VLOOKUP(N25,EIS!$AG$6:$AK$150,4,FALSE)</f>
        <v>0</v>
      </c>
      <c r="P25" s="6">
        <f>VLOOKUP(N25,EIS!$AG$6:$AK$150,5,FALSE)</f>
        <v>0</v>
      </c>
      <c r="Q25" s="6"/>
      <c r="R25" s="6">
        <v>12609.37</v>
      </c>
      <c r="S25" s="6">
        <f>VLOOKUP(R25,EIS!$AQ$6:$AU$150,4,FALSE)</f>
        <v>0</v>
      </c>
      <c r="T25" s="6">
        <f>VLOOKUP(R25,EIS!$AQ$6:$AU$150,5,FALSE)</f>
        <v>0</v>
      </c>
      <c r="U25" s="6"/>
      <c r="V25" s="6">
        <v>12609.37</v>
      </c>
      <c r="W25" s="6">
        <f>VLOOKUP(V25,EIS!$BA$6:$BE$150,4,FALSE)</f>
        <v>0</v>
      </c>
      <c r="X25" s="6">
        <f>VLOOKUP(V25,EIS!$BA$6:$BE$150,5,FALSE)</f>
        <v>0</v>
      </c>
      <c r="Y25" s="6"/>
      <c r="Z25" s="6">
        <v>12609.37</v>
      </c>
      <c r="AA25" s="6">
        <f>VLOOKUP(Z25,EIS!$BK$6:$BO$150,4,FALSE)</f>
        <v>0</v>
      </c>
      <c r="AB25" s="4">
        <f>VLOOKUP(Z25,EIS!$BK$6:$BO$150,5,FALSE)</f>
        <v>0</v>
      </c>
      <c r="AC25" s="6"/>
      <c r="AD25" s="6">
        <v>12609.37</v>
      </c>
      <c r="AE25" s="6">
        <f>VLOOKUP(AD25,EIS!$BU$6:$BY$150,4,FALSE)</f>
        <v>0</v>
      </c>
      <c r="AF25" s="4">
        <f>VLOOKUP(AD25,EIS!$BU$6:$BY$150,5,FALSE)</f>
        <v>0</v>
      </c>
      <c r="AG25" s="6"/>
      <c r="AH25" s="6">
        <v>12609.37</v>
      </c>
      <c r="AI25" s="6">
        <f>VLOOKUP(AH25,EIS!$CE$6:$CI$150,4,FALSE)</f>
        <v>0</v>
      </c>
      <c r="AJ25" s="4">
        <f>VLOOKUP(AH25,EIS!$CE$6:$CI$150,5,FALSE)</f>
        <v>0</v>
      </c>
      <c r="AK25" s="8"/>
      <c r="AL25" s="6">
        <v>12609.37</v>
      </c>
      <c r="AM25" s="6">
        <f>VLOOKUP(AL25,EIS!$CO$6:$CS$150,4,FALSE)</f>
        <v>0</v>
      </c>
      <c r="AN25" s="6">
        <f>VLOOKUP(AL25,EIS!$CO$6:$CS$150,5,FALSE)</f>
        <v>0</v>
      </c>
      <c r="AO25" s="6"/>
      <c r="AP25" s="6">
        <v>12609.37</v>
      </c>
      <c r="AQ25" s="6">
        <f>VLOOKUP(AP25,EIS!$CY$6:$DC$150,4,FALSE)</f>
        <v>0</v>
      </c>
      <c r="AR25" s="6">
        <f>VLOOKUP(AP25,EIS!$CY$6:$DC$150,5,FALSE)</f>
        <v>0</v>
      </c>
      <c r="AS25" s="6"/>
      <c r="AT25" s="6">
        <v>12609.37</v>
      </c>
      <c r="AU25" s="6">
        <f>VLOOKUP(AT25,EIS!$DI$6:$DM$150,4,FALSE)</f>
        <v>0</v>
      </c>
      <c r="AV25" s="4">
        <f>VLOOKUP(AT25,EIS!$DI$6:$DM$150,5,FALSE)</f>
        <v>0</v>
      </c>
      <c r="AX25" s="6"/>
      <c r="AY25" s="6"/>
      <c r="BA25" s="6"/>
      <c r="BB25" s="6"/>
      <c r="BC25" s="6"/>
      <c r="BE25" s="6"/>
      <c r="BF25" s="6"/>
      <c r="BG25" s="6"/>
    </row>
    <row r="26" spans="2:59">
      <c r="B26" s="6">
        <v>10078.129999999999</v>
      </c>
      <c r="C26" s="6">
        <f>VLOOKUP(B26,EIS!$C$6:$G$150,4,FALSE)</f>
        <v>0</v>
      </c>
      <c r="D26" s="6">
        <f>VLOOKUP(B26,EIS!$C$6:$G$150,5,FALSE)</f>
        <v>0</v>
      </c>
      <c r="E26" s="6"/>
      <c r="F26" s="6">
        <v>10078.129999999999</v>
      </c>
      <c r="G26" s="6">
        <f>VLOOKUP(F26,EIS!$M$6:$Q$150,4,FALSE)</f>
        <v>0</v>
      </c>
      <c r="H26" s="6">
        <f>VLOOKUP(F26,EIS!$M$6:$Q$150,5,FALSE)</f>
        <v>0</v>
      </c>
      <c r="J26" s="6">
        <v>10078.129999999999</v>
      </c>
      <c r="K26" s="6">
        <f>VLOOKUP(J26,EIS!$W$6:$AA$150,4,FALSE)</f>
        <v>0</v>
      </c>
      <c r="L26" s="6">
        <f>VLOOKUP(J26,EIS!$W$6:$AA$150,5,FALSE)</f>
        <v>0</v>
      </c>
      <c r="M26" s="6"/>
      <c r="N26" s="6">
        <v>10078.129999999999</v>
      </c>
      <c r="O26" s="6">
        <f>VLOOKUP(N26,EIS!$AG$6:$AK$150,4,FALSE)</f>
        <v>0</v>
      </c>
      <c r="P26" s="6">
        <f>VLOOKUP(N26,EIS!$AG$6:$AK$150,5,FALSE)</f>
        <v>0</v>
      </c>
      <c r="Q26" s="6"/>
      <c r="R26" s="6">
        <v>10078.129999999999</v>
      </c>
      <c r="S26" s="6">
        <f>VLOOKUP(R26,EIS!$AQ$6:$AU$150,4,FALSE)</f>
        <v>0</v>
      </c>
      <c r="T26" s="6">
        <f>VLOOKUP(R26,EIS!$AQ$6:$AU$150,5,FALSE)</f>
        <v>0</v>
      </c>
      <c r="U26" s="6"/>
      <c r="V26" s="6">
        <v>10078.129999999999</v>
      </c>
      <c r="W26" s="6">
        <f>VLOOKUP(V26,EIS!$BA$6:$BE$150,4,FALSE)</f>
        <v>0</v>
      </c>
      <c r="X26" s="6">
        <f>VLOOKUP(V26,EIS!$BA$6:$BE$150,5,FALSE)</f>
        <v>0</v>
      </c>
      <c r="Y26" s="6"/>
      <c r="Z26" s="6">
        <v>10078.129999999999</v>
      </c>
      <c r="AA26" s="6">
        <f>VLOOKUP(Z26,EIS!$BK$6:$BO$150,4,FALSE)</f>
        <v>0</v>
      </c>
      <c r="AB26" s="4">
        <f>VLOOKUP(Z26,EIS!$BK$6:$BO$150,5,FALSE)</f>
        <v>0</v>
      </c>
      <c r="AC26" s="6"/>
      <c r="AD26" s="6">
        <v>10078.129999999999</v>
      </c>
      <c r="AE26" s="6">
        <f>VLOOKUP(AD26,EIS!$BU$6:$BY$150,4,FALSE)</f>
        <v>0</v>
      </c>
      <c r="AF26" s="4">
        <f>VLOOKUP(AD26,EIS!$BU$6:$BY$150,5,FALSE)</f>
        <v>0</v>
      </c>
      <c r="AG26" s="6"/>
      <c r="AH26" s="6">
        <v>10078.129999999999</v>
      </c>
      <c r="AI26" s="6">
        <f>VLOOKUP(AH26,EIS!$CE$6:$CI$150,4,FALSE)</f>
        <v>0</v>
      </c>
      <c r="AJ26" s="4">
        <f>VLOOKUP(AH26,EIS!$CE$6:$CI$150,5,FALSE)</f>
        <v>0</v>
      </c>
      <c r="AK26" s="8"/>
      <c r="AL26" s="6">
        <v>10078.129999999999</v>
      </c>
      <c r="AM26" s="6">
        <f>VLOOKUP(AL26,EIS!$CO$6:$CS$150,4,FALSE)</f>
        <v>0</v>
      </c>
      <c r="AN26" s="6">
        <f>VLOOKUP(AL26,EIS!$CO$6:$CS$150,5,FALSE)</f>
        <v>0</v>
      </c>
      <c r="AO26" s="6"/>
      <c r="AP26" s="6">
        <v>10078.129999999999</v>
      </c>
      <c r="AQ26" s="6">
        <f>VLOOKUP(AP26,EIS!$CY$6:$DC$150,4,FALSE)</f>
        <v>0</v>
      </c>
      <c r="AR26" s="6">
        <f>VLOOKUP(AP26,EIS!$CY$6:$DC$150,5,FALSE)</f>
        <v>0</v>
      </c>
      <c r="AS26" s="6"/>
      <c r="AT26" s="6">
        <v>10078.129999999999</v>
      </c>
      <c r="AU26" s="6">
        <f>VLOOKUP(AT26,EIS!$DI$6:$DM$150,4,FALSE)</f>
        <v>0</v>
      </c>
      <c r="AV26" s="4">
        <f>VLOOKUP(AT26,EIS!$DI$6:$DM$150,5,FALSE)</f>
        <v>0</v>
      </c>
      <c r="AX26" s="6"/>
      <c r="AY26" s="6"/>
      <c r="BA26" s="6"/>
      <c r="BB26" s="6"/>
      <c r="BC26" s="6"/>
      <c r="BE26" s="6"/>
      <c r="BF26" s="6"/>
      <c r="BG26" s="6"/>
    </row>
    <row r="27" spans="2:59">
      <c r="B27" s="6">
        <v>8015.625</v>
      </c>
      <c r="C27" s="6">
        <f>VLOOKUP(B27,EIS!$C$6:$G$150,4,FALSE)</f>
        <v>0</v>
      </c>
      <c r="D27" s="6">
        <f>VLOOKUP(B27,EIS!$C$6:$G$150,5,FALSE)</f>
        <v>0</v>
      </c>
      <c r="E27" s="6"/>
      <c r="F27" s="6">
        <v>8015.625</v>
      </c>
      <c r="G27" s="6">
        <f>VLOOKUP(F27,EIS!$M$6:$Q$150,4,FALSE)</f>
        <v>0</v>
      </c>
      <c r="H27" s="6">
        <f>VLOOKUP(F27,EIS!$M$6:$Q$150,5,FALSE)</f>
        <v>0</v>
      </c>
      <c r="J27" s="6">
        <v>8015.625</v>
      </c>
      <c r="K27" s="6">
        <f>VLOOKUP(J27,EIS!$W$6:$AA$150,4,FALSE)</f>
        <v>0</v>
      </c>
      <c r="L27" s="6">
        <f>VLOOKUP(J27,EIS!$W$6:$AA$150,5,FALSE)</f>
        <v>0</v>
      </c>
      <c r="M27" s="6"/>
      <c r="N27" s="6">
        <v>8015.625</v>
      </c>
      <c r="O27" s="6">
        <f>VLOOKUP(N27,EIS!$AG$6:$AK$150,4,FALSE)</f>
        <v>0</v>
      </c>
      <c r="P27" s="6">
        <f>VLOOKUP(N27,EIS!$AG$6:$AK$150,5,FALSE)</f>
        <v>0</v>
      </c>
      <c r="Q27" s="6"/>
      <c r="R27" s="6">
        <v>8015.625</v>
      </c>
      <c r="S27" s="6">
        <f>VLOOKUP(R27,EIS!$AQ$6:$AU$150,4,FALSE)</f>
        <v>0</v>
      </c>
      <c r="T27" s="6">
        <f>VLOOKUP(R27,EIS!$AQ$6:$AU$150,5,FALSE)</f>
        <v>0</v>
      </c>
      <c r="U27" s="6"/>
      <c r="V27" s="6">
        <v>8015.625</v>
      </c>
      <c r="W27" s="6">
        <f>VLOOKUP(V27,EIS!$BA$6:$BE$150,4,FALSE)</f>
        <v>0</v>
      </c>
      <c r="X27" s="6">
        <f>VLOOKUP(V27,EIS!$BA$6:$BE$150,5,FALSE)</f>
        <v>0</v>
      </c>
      <c r="Y27" s="6"/>
      <c r="Z27" s="6">
        <v>8015.625</v>
      </c>
      <c r="AA27" s="6">
        <f>VLOOKUP(Z27,EIS!$BK$6:$BO$150,4,FALSE)</f>
        <v>0</v>
      </c>
      <c r="AB27" s="4">
        <f>VLOOKUP(Z27,EIS!$BK$6:$BO$150,5,FALSE)</f>
        <v>0</v>
      </c>
      <c r="AC27" s="6"/>
      <c r="AD27" s="6">
        <v>8015.625</v>
      </c>
      <c r="AE27" s="6">
        <f>VLOOKUP(AD27,EIS!$BU$6:$BY$150,4,FALSE)</f>
        <v>0</v>
      </c>
      <c r="AF27" s="4">
        <f>VLOOKUP(AD27,EIS!$BU$6:$BY$150,5,FALSE)</f>
        <v>0</v>
      </c>
      <c r="AG27" s="6"/>
      <c r="AH27" s="6">
        <v>8015.625</v>
      </c>
      <c r="AI27" s="6">
        <f>VLOOKUP(AH27,EIS!$CE$6:$CI$150,4,FALSE)</f>
        <v>0</v>
      </c>
      <c r="AJ27" s="4">
        <f>VLOOKUP(AH27,EIS!$CE$6:$CI$150,5,FALSE)</f>
        <v>0</v>
      </c>
      <c r="AK27" s="8"/>
      <c r="AL27" s="6">
        <v>8015.625</v>
      </c>
      <c r="AM27" s="6">
        <f>VLOOKUP(AL27,EIS!$CO$6:$CS$150,4,FALSE)</f>
        <v>0</v>
      </c>
      <c r="AN27" s="6">
        <f>VLOOKUP(AL27,EIS!$CO$6:$CS$150,5,FALSE)</f>
        <v>0</v>
      </c>
      <c r="AO27" s="6"/>
      <c r="AP27" s="6">
        <v>8015.625</v>
      </c>
      <c r="AQ27" s="6">
        <f>VLOOKUP(AP27,EIS!$CY$6:$DC$150,4,FALSE)</f>
        <v>0</v>
      </c>
      <c r="AR27" s="6">
        <f>VLOOKUP(AP27,EIS!$CY$6:$DC$150,5,FALSE)</f>
        <v>0</v>
      </c>
      <c r="AS27" s="6"/>
      <c r="AT27" s="6">
        <v>8015.625</v>
      </c>
      <c r="AU27" s="6">
        <f>VLOOKUP(AT27,EIS!$DI$6:$DM$150,4,FALSE)</f>
        <v>0</v>
      </c>
      <c r="AV27" s="4">
        <f>VLOOKUP(AT27,EIS!$DI$6:$DM$150,5,FALSE)</f>
        <v>0</v>
      </c>
      <c r="AX27" s="6"/>
      <c r="AY27" s="6"/>
      <c r="BA27" s="6"/>
      <c r="BB27" s="6"/>
      <c r="BC27" s="6"/>
      <c r="BE27" s="6"/>
      <c r="BF27" s="6"/>
      <c r="BG27" s="6"/>
    </row>
    <row r="28" spans="2:59">
      <c r="B28" s="6">
        <v>6328.125</v>
      </c>
      <c r="C28" s="6">
        <f>VLOOKUP(B28,EIS!$C$6:$G$150,4,FALSE)</f>
        <v>0</v>
      </c>
      <c r="D28" s="6">
        <f>VLOOKUP(B28,EIS!$C$6:$G$150,5,FALSE)</f>
        <v>0</v>
      </c>
      <c r="E28" s="6"/>
      <c r="F28" s="6">
        <v>6328.125</v>
      </c>
      <c r="G28" s="6">
        <f>VLOOKUP(F28,EIS!$M$6:$Q$150,4,FALSE)</f>
        <v>0</v>
      </c>
      <c r="H28" s="6">
        <f>VLOOKUP(F28,EIS!$M$6:$Q$150,5,FALSE)</f>
        <v>0</v>
      </c>
      <c r="J28" s="6">
        <v>6328.125</v>
      </c>
      <c r="K28" s="6">
        <f>VLOOKUP(J28,EIS!$W$6:$AA$150,4,FALSE)</f>
        <v>0</v>
      </c>
      <c r="L28" s="6">
        <f>VLOOKUP(J28,EIS!$W$6:$AA$150,5,FALSE)</f>
        <v>0</v>
      </c>
      <c r="M28" s="6"/>
      <c r="N28" s="6">
        <v>6328.125</v>
      </c>
      <c r="O28" s="6">
        <f>VLOOKUP(N28,EIS!$AG$6:$AK$150,4,FALSE)</f>
        <v>0</v>
      </c>
      <c r="P28" s="6">
        <f>VLOOKUP(N28,EIS!$AG$6:$AK$150,5,FALSE)</f>
        <v>0</v>
      </c>
      <c r="Q28" s="6"/>
      <c r="R28" s="6">
        <v>6328.125</v>
      </c>
      <c r="S28" s="6">
        <f>VLOOKUP(R28,EIS!$AQ$6:$AU$150,4,FALSE)</f>
        <v>0</v>
      </c>
      <c r="T28" s="6">
        <f>VLOOKUP(R28,EIS!$AQ$6:$AU$150,5,FALSE)</f>
        <v>0</v>
      </c>
      <c r="U28" s="6"/>
      <c r="V28" s="6">
        <v>6328.125</v>
      </c>
      <c r="W28" s="6">
        <f>VLOOKUP(V28,EIS!$BA$6:$BE$150,4,FALSE)</f>
        <v>0</v>
      </c>
      <c r="X28" s="6">
        <f>VLOOKUP(V28,EIS!$BA$6:$BE$150,5,FALSE)</f>
        <v>0</v>
      </c>
      <c r="Y28" s="6"/>
      <c r="Z28" s="6">
        <v>6328.125</v>
      </c>
      <c r="AA28" s="6">
        <f>VLOOKUP(Z28,EIS!$BK$6:$BO$150,4,FALSE)</f>
        <v>0</v>
      </c>
      <c r="AB28" s="4">
        <f>VLOOKUP(Z28,EIS!$BK$6:$BO$150,5,FALSE)</f>
        <v>0</v>
      </c>
      <c r="AC28" s="6"/>
      <c r="AD28" s="6">
        <v>6328.125</v>
      </c>
      <c r="AE28" s="6">
        <f>VLOOKUP(AD28,EIS!$BU$6:$BY$150,4,FALSE)</f>
        <v>0</v>
      </c>
      <c r="AF28" s="4">
        <f>VLOOKUP(AD28,EIS!$BU$6:$BY$150,5,FALSE)</f>
        <v>0</v>
      </c>
      <c r="AG28" s="6"/>
      <c r="AH28" s="6">
        <v>6328.125</v>
      </c>
      <c r="AI28" s="6">
        <f>VLOOKUP(AH28,EIS!$CE$6:$CI$150,4,FALSE)</f>
        <v>0</v>
      </c>
      <c r="AJ28" s="4">
        <f>VLOOKUP(AH28,EIS!$CE$6:$CI$150,5,FALSE)</f>
        <v>0</v>
      </c>
      <c r="AK28" s="8"/>
      <c r="AL28" s="6">
        <v>6328.125</v>
      </c>
      <c r="AM28" s="6">
        <f>VLOOKUP(AL28,EIS!$CO$6:$CS$150,4,FALSE)</f>
        <v>0</v>
      </c>
      <c r="AN28" s="6">
        <f>VLOOKUP(AL28,EIS!$CO$6:$CS$150,5,FALSE)</f>
        <v>0</v>
      </c>
      <c r="AO28" s="6"/>
      <c r="AP28" s="6">
        <v>6328.125</v>
      </c>
      <c r="AQ28" s="6">
        <f>VLOOKUP(AP28,EIS!$CY$6:$DC$150,4,FALSE)</f>
        <v>0</v>
      </c>
      <c r="AR28" s="6">
        <f>VLOOKUP(AP28,EIS!$CY$6:$DC$150,5,FALSE)</f>
        <v>0</v>
      </c>
      <c r="AS28" s="6"/>
      <c r="AT28" s="6">
        <v>6328.125</v>
      </c>
      <c r="AU28" s="6">
        <f>VLOOKUP(AT28,EIS!$DI$6:$DM$150,4,FALSE)</f>
        <v>0</v>
      </c>
      <c r="AV28" s="4">
        <f>VLOOKUP(AT28,EIS!$DI$6:$DM$150,5,FALSE)</f>
        <v>0</v>
      </c>
      <c r="AX28" s="6"/>
      <c r="AY28" s="6"/>
      <c r="BA28" s="6"/>
      <c r="BB28" s="6"/>
      <c r="BC28" s="6"/>
      <c r="BE28" s="6"/>
      <c r="BF28" s="6"/>
      <c r="BG28" s="6"/>
    </row>
    <row r="29" spans="2:59">
      <c r="B29" s="6">
        <v>5015.625</v>
      </c>
      <c r="C29" s="6">
        <f>VLOOKUP(B29,EIS!$C$6:$G$150,4,FALSE)</f>
        <v>0</v>
      </c>
      <c r="D29" s="6">
        <f>VLOOKUP(B29,EIS!$C$6:$G$150,5,FALSE)</f>
        <v>0</v>
      </c>
      <c r="E29" s="6"/>
      <c r="F29" s="6">
        <v>5015.625</v>
      </c>
      <c r="G29" s="6">
        <f>VLOOKUP(F29,EIS!$M$6:$Q$150,4,FALSE)</f>
        <v>0</v>
      </c>
      <c r="H29" s="6">
        <f>VLOOKUP(F29,EIS!$M$6:$Q$150,5,FALSE)</f>
        <v>0</v>
      </c>
      <c r="J29" s="6">
        <v>5015.625</v>
      </c>
      <c r="K29" s="6">
        <f>VLOOKUP(J29,EIS!$W$6:$AA$150,4,FALSE)</f>
        <v>0</v>
      </c>
      <c r="L29" s="6">
        <f>VLOOKUP(J29,EIS!$W$6:$AA$150,5,FALSE)</f>
        <v>0</v>
      </c>
      <c r="M29" s="6"/>
      <c r="N29" s="6">
        <v>5015.625</v>
      </c>
      <c r="O29" s="6">
        <f>VLOOKUP(N29,EIS!$AG$6:$AK$150,4,FALSE)</f>
        <v>0</v>
      </c>
      <c r="P29" s="6">
        <f>VLOOKUP(N29,EIS!$AG$6:$AK$150,5,FALSE)</f>
        <v>0</v>
      </c>
      <c r="Q29" s="6"/>
      <c r="R29" s="6">
        <v>5015.625</v>
      </c>
      <c r="S29" s="6">
        <f>VLOOKUP(R29,EIS!$AQ$6:$AU$150,4,FALSE)</f>
        <v>0</v>
      </c>
      <c r="T29" s="6">
        <f>VLOOKUP(R29,EIS!$AQ$6:$AU$150,5,FALSE)</f>
        <v>0</v>
      </c>
      <c r="U29" s="6"/>
      <c r="V29" s="6">
        <v>5015.625</v>
      </c>
      <c r="W29" s="6">
        <f>VLOOKUP(V29,EIS!$BA$6:$BE$150,4,FALSE)</f>
        <v>0</v>
      </c>
      <c r="X29" s="6">
        <f>VLOOKUP(V29,EIS!$BA$6:$BE$150,5,FALSE)</f>
        <v>0</v>
      </c>
      <c r="Y29" s="6"/>
      <c r="Z29" s="6">
        <v>5015.625</v>
      </c>
      <c r="AA29" s="6">
        <f>VLOOKUP(Z29,EIS!$BK$6:$BO$150,4,FALSE)</f>
        <v>0</v>
      </c>
      <c r="AB29" s="4">
        <f>VLOOKUP(Z29,EIS!$BK$6:$BO$150,5,FALSE)</f>
        <v>0</v>
      </c>
      <c r="AC29" s="6"/>
      <c r="AD29" s="6">
        <v>5015.625</v>
      </c>
      <c r="AE29" s="6">
        <f>VLOOKUP(AD29,EIS!$BU$6:$BY$150,4,FALSE)</f>
        <v>0</v>
      </c>
      <c r="AF29" s="4">
        <f>VLOOKUP(AD29,EIS!$BU$6:$BY$150,5,FALSE)</f>
        <v>0</v>
      </c>
      <c r="AG29" s="6"/>
      <c r="AH29" s="6">
        <v>5015.625</v>
      </c>
      <c r="AI29" s="6">
        <f>VLOOKUP(AH29,EIS!$CE$6:$CI$150,4,FALSE)</f>
        <v>0</v>
      </c>
      <c r="AJ29" s="4">
        <f>VLOOKUP(AH29,EIS!$CE$6:$CI$150,5,FALSE)</f>
        <v>0</v>
      </c>
      <c r="AK29" s="8"/>
      <c r="AL29" s="6">
        <v>5015.625</v>
      </c>
      <c r="AM29" s="6">
        <f>VLOOKUP(AL29,EIS!$CO$6:$CS$150,4,FALSE)</f>
        <v>0</v>
      </c>
      <c r="AN29" s="6">
        <f>VLOOKUP(AL29,EIS!$CO$6:$CS$150,5,FALSE)</f>
        <v>0</v>
      </c>
      <c r="AO29" s="6"/>
      <c r="AP29" s="6">
        <v>5015.625</v>
      </c>
      <c r="AQ29" s="6">
        <f>VLOOKUP(AP29,EIS!$CY$6:$DC$150,4,FALSE)</f>
        <v>0</v>
      </c>
      <c r="AR29" s="6">
        <f>VLOOKUP(AP29,EIS!$CY$6:$DC$150,5,FALSE)</f>
        <v>0</v>
      </c>
      <c r="AS29" s="6"/>
      <c r="AT29" s="6">
        <v>5015.625</v>
      </c>
      <c r="AU29" s="6">
        <f>VLOOKUP(AT29,EIS!$DI$6:$DM$150,4,FALSE)</f>
        <v>0</v>
      </c>
      <c r="AV29" s="4">
        <f>VLOOKUP(AT29,EIS!$DI$6:$DM$150,5,FALSE)</f>
        <v>0</v>
      </c>
      <c r="AX29" s="6"/>
      <c r="AY29" s="6"/>
      <c r="BA29" s="6"/>
      <c r="BB29" s="6"/>
      <c r="BC29" s="6"/>
      <c r="BE29" s="6"/>
      <c r="BF29" s="6"/>
      <c r="BG29" s="6"/>
    </row>
    <row r="30" spans="2:59">
      <c r="B30" s="6">
        <v>3984.375</v>
      </c>
      <c r="C30" s="6">
        <f>VLOOKUP(B30,EIS!$C$6:$G$150,4,FALSE)</f>
        <v>0</v>
      </c>
      <c r="D30" s="6">
        <f>VLOOKUP(B30,EIS!$C$6:$G$150,5,FALSE)</f>
        <v>0</v>
      </c>
      <c r="E30" s="6"/>
      <c r="F30" s="6">
        <v>3984.375</v>
      </c>
      <c r="G30" s="6">
        <f>VLOOKUP(F30,EIS!$M$6:$Q$150,4,FALSE)</f>
        <v>0</v>
      </c>
      <c r="H30" s="6">
        <f>VLOOKUP(F30,EIS!$M$6:$Q$150,5,FALSE)</f>
        <v>0</v>
      </c>
      <c r="J30" s="6">
        <v>3984.375</v>
      </c>
      <c r="K30" s="6">
        <f>VLOOKUP(J30,EIS!$W$6:$AA$150,4,FALSE)</f>
        <v>0</v>
      </c>
      <c r="L30" s="6">
        <f>VLOOKUP(J30,EIS!$W$6:$AA$150,5,FALSE)</f>
        <v>0</v>
      </c>
      <c r="M30" s="6"/>
      <c r="N30" s="6">
        <v>3984.375</v>
      </c>
      <c r="O30" s="6">
        <f>VLOOKUP(N30,EIS!$AG$6:$AK$150,4,FALSE)</f>
        <v>0</v>
      </c>
      <c r="P30" s="6">
        <f>VLOOKUP(N30,EIS!$AG$6:$AK$150,5,FALSE)</f>
        <v>0</v>
      </c>
      <c r="Q30" s="6"/>
      <c r="R30" s="6">
        <v>3984.375</v>
      </c>
      <c r="S30" s="6">
        <f>VLOOKUP(R30,EIS!$AQ$6:$AU$150,4,FALSE)</f>
        <v>0</v>
      </c>
      <c r="T30" s="6">
        <f>VLOOKUP(R30,EIS!$AQ$6:$AU$150,5,FALSE)</f>
        <v>0</v>
      </c>
      <c r="U30" s="6"/>
      <c r="V30" s="6">
        <v>3984.375</v>
      </c>
      <c r="W30" s="6">
        <f>VLOOKUP(V30,EIS!$BA$6:$BE$150,4,FALSE)</f>
        <v>0</v>
      </c>
      <c r="X30" s="6">
        <f>VLOOKUP(V30,EIS!$BA$6:$BE$150,5,FALSE)</f>
        <v>0</v>
      </c>
      <c r="Y30" s="6"/>
      <c r="Z30" s="6">
        <v>3984.375</v>
      </c>
      <c r="AA30" s="6">
        <f>VLOOKUP(Z30,EIS!$BK$6:$BO$150,4,FALSE)</f>
        <v>0</v>
      </c>
      <c r="AB30" s="4">
        <f>VLOOKUP(Z30,EIS!$BK$6:$BO$150,5,FALSE)</f>
        <v>0</v>
      </c>
      <c r="AC30" s="6"/>
      <c r="AD30" s="6">
        <v>3984.375</v>
      </c>
      <c r="AE30" s="6">
        <f>VLOOKUP(AD30,EIS!$BU$6:$BY$150,4,FALSE)</f>
        <v>0</v>
      </c>
      <c r="AF30" s="4">
        <f>VLOOKUP(AD30,EIS!$BU$6:$BY$150,5,FALSE)</f>
        <v>0</v>
      </c>
      <c r="AG30" s="6"/>
      <c r="AH30" s="6">
        <v>3984.375</v>
      </c>
      <c r="AI30" s="6">
        <f>VLOOKUP(AH30,EIS!$CE$6:$CI$150,4,FALSE)</f>
        <v>0</v>
      </c>
      <c r="AJ30" s="4">
        <f>VLOOKUP(AH30,EIS!$CE$6:$CI$150,5,FALSE)</f>
        <v>0</v>
      </c>
      <c r="AK30" s="8"/>
      <c r="AL30" s="6">
        <v>3984.375</v>
      </c>
      <c r="AM30" s="6">
        <f>VLOOKUP(AL30,EIS!$CO$6:$CS$150,4,FALSE)</f>
        <v>0</v>
      </c>
      <c r="AN30" s="6">
        <f>VLOOKUP(AL30,EIS!$CO$6:$CS$150,5,FALSE)</f>
        <v>0</v>
      </c>
      <c r="AO30" s="6"/>
      <c r="AP30" s="6">
        <v>3984.375</v>
      </c>
      <c r="AQ30" s="6">
        <f>VLOOKUP(AP30,EIS!$CY$6:$DC$150,4,FALSE)</f>
        <v>0</v>
      </c>
      <c r="AR30" s="6">
        <f>VLOOKUP(AP30,EIS!$CY$6:$DC$150,5,FALSE)</f>
        <v>0</v>
      </c>
      <c r="AS30" s="6"/>
      <c r="AT30" s="6">
        <v>3984.375</v>
      </c>
      <c r="AU30" s="6">
        <f>VLOOKUP(AT30,EIS!$DI$6:$DM$150,4,FALSE)</f>
        <v>0</v>
      </c>
      <c r="AV30" s="4">
        <f>VLOOKUP(AT30,EIS!$DI$6:$DM$150,5,FALSE)</f>
        <v>0</v>
      </c>
      <c r="AX30" s="6"/>
      <c r="AY30" s="6"/>
      <c r="BA30" s="6"/>
      <c r="BB30" s="6"/>
      <c r="BC30" s="6"/>
      <c r="BE30" s="6"/>
      <c r="BF30" s="6"/>
      <c r="BG30" s="6"/>
    </row>
    <row r="31" spans="2:59">
      <c r="B31" s="6">
        <v>3170.9560000000001</v>
      </c>
      <c r="C31" s="6">
        <f>VLOOKUP(B31,EIS!$C$6:$G$150,4,FALSE)</f>
        <v>0</v>
      </c>
      <c r="D31" s="6">
        <f>VLOOKUP(B31,EIS!$C$6:$G$150,5,FALSE)</f>
        <v>0</v>
      </c>
      <c r="E31" s="6"/>
      <c r="F31" s="6">
        <v>3170.9560000000001</v>
      </c>
      <c r="G31" s="6">
        <f>VLOOKUP(F31,EIS!$M$6:$Q$150,4,FALSE)</f>
        <v>0</v>
      </c>
      <c r="H31" s="6">
        <f>VLOOKUP(F31,EIS!$M$6:$Q$150,5,FALSE)</f>
        <v>0</v>
      </c>
      <c r="J31" s="6">
        <v>3170.9560000000001</v>
      </c>
      <c r="K31" s="6">
        <f>VLOOKUP(J31,EIS!$W$6:$AA$150,4,FALSE)</f>
        <v>0</v>
      </c>
      <c r="L31" s="6">
        <f>VLOOKUP(J31,EIS!$W$6:$AA$150,5,FALSE)</f>
        <v>0</v>
      </c>
      <c r="M31" s="6"/>
      <c r="N31" s="6">
        <v>3170.9560000000001</v>
      </c>
      <c r="O31" s="6">
        <f>VLOOKUP(N31,EIS!$AG$6:$AK$150,4,FALSE)</f>
        <v>0</v>
      </c>
      <c r="P31" s="6">
        <f>VLOOKUP(N31,EIS!$AG$6:$AK$150,5,FALSE)</f>
        <v>0</v>
      </c>
      <c r="Q31" s="6"/>
      <c r="R31" s="6">
        <v>3170.9560000000001</v>
      </c>
      <c r="S31" s="6">
        <f>VLOOKUP(R31,EIS!$AQ$6:$AU$150,4,FALSE)</f>
        <v>0</v>
      </c>
      <c r="T31" s="6">
        <f>VLOOKUP(R31,EIS!$AQ$6:$AU$150,5,FALSE)</f>
        <v>0</v>
      </c>
      <c r="U31" s="6"/>
      <c r="V31" s="6">
        <v>3170.9560000000001</v>
      </c>
      <c r="W31" s="6">
        <f>VLOOKUP(V31,EIS!$BA$6:$BE$150,4,FALSE)</f>
        <v>0</v>
      </c>
      <c r="X31" s="6">
        <f>VLOOKUP(V31,EIS!$BA$6:$BE$150,5,FALSE)</f>
        <v>0</v>
      </c>
      <c r="Y31" s="6"/>
      <c r="Z31" s="6">
        <v>3170.9560000000001</v>
      </c>
      <c r="AA31" s="6">
        <f>VLOOKUP(Z31,EIS!$BK$6:$BO$150,4,FALSE)</f>
        <v>0</v>
      </c>
      <c r="AB31" s="4">
        <f>VLOOKUP(Z31,EIS!$BK$6:$BO$150,5,FALSE)</f>
        <v>0</v>
      </c>
      <c r="AC31" s="6"/>
      <c r="AD31" s="6">
        <v>3170.9560000000001</v>
      </c>
      <c r="AE31" s="6">
        <f>VLOOKUP(AD31,EIS!$BU$6:$BY$150,4,FALSE)</f>
        <v>0</v>
      </c>
      <c r="AF31" s="4">
        <f>VLOOKUP(AD31,EIS!$BU$6:$BY$150,5,FALSE)</f>
        <v>0</v>
      </c>
      <c r="AG31" s="6"/>
      <c r="AH31" s="6">
        <v>3170.9560000000001</v>
      </c>
      <c r="AI31" s="6">
        <f>VLOOKUP(AH31,EIS!$CE$6:$CI$150,4,FALSE)</f>
        <v>0</v>
      </c>
      <c r="AJ31" s="4">
        <f>VLOOKUP(AH31,EIS!$CE$6:$CI$150,5,FALSE)</f>
        <v>0</v>
      </c>
      <c r="AK31" s="8"/>
      <c r="AL31" s="6">
        <v>3170.9560000000001</v>
      </c>
      <c r="AM31" s="6">
        <f>VLOOKUP(AL31,EIS!$CO$6:$CS$150,4,FALSE)</f>
        <v>0</v>
      </c>
      <c r="AN31" s="6">
        <f>VLOOKUP(AL31,EIS!$CO$6:$CS$150,5,FALSE)</f>
        <v>0</v>
      </c>
      <c r="AO31" s="6"/>
      <c r="AP31" s="6">
        <v>3170.9560000000001</v>
      </c>
      <c r="AQ31" s="6">
        <f>VLOOKUP(AP31,EIS!$CY$6:$DC$150,4,FALSE)</f>
        <v>0</v>
      </c>
      <c r="AR31" s="6">
        <f>VLOOKUP(AP31,EIS!$CY$6:$DC$150,5,FALSE)</f>
        <v>0</v>
      </c>
      <c r="AS31" s="6"/>
      <c r="AT31" s="6">
        <v>3170.9560000000001</v>
      </c>
      <c r="AU31" s="6">
        <f>VLOOKUP(AT31,EIS!$DI$6:$DM$150,4,FALSE)</f>
        <v>0</v>
      </c>
      <c r="AV31" s="4">
        <f>VLOOKUP(AT31,EIS!$DI$6:$DM$150,5,FALSE)</f>
        <v>0</v>
      </c>
      <c r="AX31" s="6"/>
      <c r="AY31" s="6"/>
      <c r="BA31" s="6"/>
      <c r="BB31" s="6"/>
      <c r="BC31" s="6"/>
      <c r="BE31" s="6"/>
      <c r="BF31" s="6"/>
      <c r="BG31" s="6"/>
    </row>
    <row r="32" spans="2:59">
      <c r="B32" s="6">
        <v>2527.5729999999999</v>
      </c>
      <c r="C32" s="6">
        <f>VLOOKUP(B32,EIS!$C$6:$G$150,4,FALSE)</f>
        <v>0</v>
      </c>
      <c r="D32" s="6">
        <f>VLOOKUP(B32,EIS!$C$6:$G$150,5,FALSE)</f>
        <v>0</v>
      </c>
      <c r="E32" s="6"/>
      <c r="F32" s="6">
        <v>2527.5729999999999</v>
      </c>
      <c r="G32" s="6">
        <f>VLOOKUP(F32,EIS!$M$6:$Q$150,4,FALSE)</f>
        <v>0</v>
      </c>
      <c r="H32" s="6">
        <f>VLOOKUP(F32,EIS!$M$6:$Q$150,5,FALSE)</f>
        <v>0</v>
      </c>
      <c r="J32" s="6">
        <v>2527.5729999999999</v>
      </c>
      <c r="K32" s="6">
        <f>VLOOKUP(J32,EIS!$W$6:$AA$150,4,FALSE)</f>
        <v>0</v>
      </c>
      <c r="L32" s="6">
        <f>VLOOKUP(J32,EIS!$W$6:$AA$150,5,FALSE)</f>
        <v>0</v>
      </c>
      <c r="M32" s="6"/>
      <c r="N32" s="6">
        <v>2527.5729999999999</v>
      </c>
      <c r="O32" s="6">
        <f>VLOOKUP(N32,EIS!$AG$6:$AK$150,4,FALSE)</f>
        <v>0</v>
      </c>
      <c r="P32" s="6">
        <f>VLOOKUP(N32,EIS!$AG$6:$AK$150,5,FALSE)</f>
        <v>0</v>
      </c>
      <c r="Q32" s="6"/>
      <c r="R32" s="6">
        <v>2527.5729999999999</v>
      </c>
      <c r="S32" s="6">
        <f>VLOOKUP(R32,EIS!$AQ$6:$AU$150,4,FALSE)</f>
        <v>0</v>
      </c>
      <c r="T32" s="6">
        <f>VLOOKUP(R32,EIS!$AQ$6:$AU$150,5,FALSE)</f>
        <v>0</v>
      </c>
      <c r="U32" s="6"/>
      <c r="V32" s="6">
        <v>2527.5729999999999</v>
      </c>
      <c r="W32" s="6">
        <f>VLOOKUP(V32,EIS!$BA$6:$BE$150,4,FALSE)</f>
        <v>0</v>
      </c>
      <c r="X32" s="6">
        <f>VLOOKUP(V32,EIS!$BA$6:$BE$150,5,FALSE)</f>
        <v>0</v>
      </c>
      <c r="Y32" s="6"/>
      <c r="Z32" s="6">
        <v>2527.5729999999999</v>
      </c>
      <c r="AA32" s="6">
        <f>VLOOKUP(Z32,EIS!$BK$6:$BO$150,4,FALSE)</f>
        <v>0</v>
      </c>
      <c r="AB32" s="4">
        <f>VLOOKUP(Z32,EIS!$BK$6:$BO$150,5,FALSE)</f>
        <v>0</v>
      </c>
      <c r="AC32" s="6"/>
      <c r="AD32" s="6">
        <v>2527.5729999999999</v>
      </c>
      <c r="AE32" s="6">
        <f>VLOOKUP(AD32,EIS!$BU$6:$BY$150,4,FALSE)</f>
        <v>0</v>
      </c>
      <c r="AF32" s="4">
        <f>VLOOKUP(AD32,EIS!$BU$6:$BY$150,5,FALSE)</f>
        <v>0</v>
      </c>
      <c r="AG32" s="6"/>
      <c r="AH32" s="6">
        <v>2527.5729999999999</v>
      </c>
      <c r="AI32" s="6">
        <f>VLOOKUP(AH32,EIS!$CE$6:$CI$150,4,FALSE)</f>
        <v>0</v>
      </c>
      <c r="AJ32" s="4">
        <f>VLOOKUP(AH32,EIS!$CE$6:$CI$150,5,FALSE)</f>
        <v>0</v>
      </c>
      <c r="AK32" s="8"/>
      <c r="AL32" s="6">
        <v>2527.5729999999999</v>
      </c>
      <c r="AM32" s="6">
        <f>VLOOKUP(AL32,EIS!$CO$6:$CS$150,4,FALSE)</f>
        <v>0</v>
      </c>
      <c r="AN32" s="6">
        <f>VLOOKUP(AL32,EIS!$CO$6:$CS$150,5,FALSE)</f>
        <v>0</v>
      </c>
      <c r="AO32" s="6"/>
      <c r="AP32" s="6">
        <v>2527.5729999999999</v>
      </c>
      <c r="AQ32" s="6">
        <f>VLOOKUP(AP32,EIS!$CY$6:$DC$150,4,FALSE)</f>
        <v>0</v>
      </c>
      <c r="AR32" s="6">
        <f>VLOOKUP(AP32,EIS!$CY$6:$DC$150,5,FALSE)</f>
        <v>0</v>
      </c>
      <c r="AS32" s="6"/>
      <c r="AT32" s="6">
        <v>2527.5729999999999</v>
      </c>
      <c r="AU32" s="6">
        <f>VLOOKUP(AT32,EIS!$DI$6:$DM$150,4,FALSE)</f>
        <v>0</v>
      </c>
      <c r="AV32" s="4">
        <f>VLOOKUP(AT32,EIS!$DI$6:$DM$150,5,FALSE)</f>
        <v>0</v>
      </c>
      <c r="AX32" s="6"/>
      <c r="AY32" s="6"/>
      <c r="BA32" s="6"/>
      <c r="BB32" s="6"/>
      <c r="BC32" s="6"/>
      <c r="BE32" s="6"/>
      <c r="BF32" s="6"/>
      <c r="BG32" s="6"/>
    </row>
    <row r="33" spans="2:59">
      <c r="B33" s="6">
        <v>1976.1030000000001</v>
      </c>
      <c r="C33" s="6">
        <f>VLOOKUP(B33,EIS!$C$6:$G$150,4,FALSE)</f>
        <v>0</v>
      </c>
      <c r="D33" s="6">
        <f>VLOOKUP(B33,EIS!$C$6:$G$150,5,FALSE)</f>
        <v>0</v>
      </c>
      <c r="E33" s="6"/>
      <c r="F33" s="6">
        <v>1976.1030000000001</v>
      </c>
      <c r="G33" s="6">
        <f>VLOOKUP(F33,EIS!$M$6:$Q$150,4,FALSE)</f>
        <v>0</v>
      </c>
      <c r="H33" s="6">
        <f>VLOOKUP(F33,EIS!$M$6:$Q$150,5,FALSE)</f>
        <v>0</v>
      </c>
      <c r="J33" s="6">
        <v>1976.1030000000001</v>
      </c>
      <c r="K33" s="6">
        <f>VLOOKUP(J33,EIS!$W$6:$AA$150,4,FALSE)</f>
        <v>0</v>
      </c>
      <c r="L33" s="6">
        <f>VLOOKUP(J33,EIS!$W$6:$AA$150,5,FALSE)</f>
        <v>0</v>
      </c>
      <c r="M33" s="6"/>
      <c r="N33" s="6">
        <v>1976.1030000000001</v>
      </c>
      <c r="O33" s="6">
        <f>VLOOKUP(N33,EIS!$AG$6:$AK$150,4,FALSE)</f>
        <v>0</v>
      </c>
      <c r="P33" s="6">
        <f>VLOOKUP(N33,EIS!$AG$6:$AK$150,5,FALSE)</f>
        <v>0</v>
      </c>
      <c r="Q33" s="6"/>
      <c r="R33" s="6">
        <v>1976.1030000000001</v>
      </c>
      <c r="S33" s="6">
        <f>VLOOKUP(R33,EIS!$AQ$6:$AU$150,4,FALSE)</f>
        <v>0</v>
      </c>
      <c r="T33" s="6">
        <f>VLOOKUP(R33,EIS!$AQ$6:$AU$150,5,FALSE)</f>
        <v>0</v>
      </c>
      <c r="U33" s="6"/>
      <c r="V33" s="6">
        <v>1976.1030000000001</v>
      </c>
      <c r="W33" s="6">
        <f>VLOOKUP(V33,EIS!$BA$6:$BE$150,4,FALSE)</f>
        <v>0</v>
      </c>
      <c r="X33" s="6">
        <f>VLOOKUP(V33,EIS!$BA$6:$BE$150,5,FALSE)</f>
        <v>0</v>
      </c>
      <c r="Y33" s="6"/>
      <c r="Z33" s="6">
        <v>1976.1030000000001</v>
      </c>
      <c r="AA33" s="6">
        <f>VLOOKUP(Z33,EIS!$BK$6:$BO$150,4,FALSE)</f>
        <v>0</v>
      </c>
      <c r="AB33" s="4">
        <f>VLOOKUP(Z33,EIS!$BK$6:$BO$150,5,FALSE)</f>
        <v>0</v>
      </c>
      <c r="AC33" s="6"/>
      <c r="AD33" s="6">
        <v>1976.1030000000001</v>
      </c>
      <c r="AE33" s="6">
        <f>VLOOKUP(AD33,EIS!$BU$6:$BY$150,4,FALSE)</f>
        <v>0</v>
      </c>
      <c r="AF33" s="4">
        <f>VLOOKUP(AD33,EIS!$BU$6:$BY$150,5,FALSE)</f>
        <v>0</v>
      </c>
      <c r="AG33" s="6"/>
      <c r="AH33" s="6">
        <v>1976.1030000000001</v>
      </c>
      <c r="AI33" s="6">
        <f>VLOOKUP(AH33,EIS!$CE$6:$CI$150,4,FALSE)</f>
        <v>0</v>
      </c>
      <c r="AJ33" s="4">
        <f>VLOOKUP(AH33,EIS!$CE$6:$CI$150,5,FALSE)</f>
        <v>0</v>
      </c>
      <c r="AK33" s="8"/>
      <c r="AL33" s="6">
        <v>1976.1030000000001</v>
      </c>
      <c r="AM33" s="6">
        <f>VLOOKUP(AL33,EIS!$CO$6:$CS$150,4,FALSE)</f>
        <v>0</v>
      </c>
      <c r="AN33" s="6">
        <f>VLOOKUP(AL33,EIS!$CO$6:$CS$150,5,FALSE)</f>
        <v>0</v>
      </c>
      <c r="AO33" s="6"/>
      <c r="AP33" s="6">
        <v>1976.1030000000001</v>
      </c>
      <c r="AQ33" s="6">
        <f>VLOOKUP(AP33,EIS!$CY$6:$DC$150,4,FALSE)</f>
        <v>0</v>
      </c>
      <c r="AR33" s="6">
        <f>VLOOKUP(AP33,EIS!$CY$6:$DC$150,5,FALSE)</f>
        <v>0</v>
      </c>
      <c r="AS33" s="6"/>
      <c r="AT33" s="6">
        <v>1976.1030000000001</v>
      </c>
      <c r="AU33" s="6">
        <f>VLOOKUP(AT33,EIS!$DI$6:$DM$150,4,FALSE)</f>
        <v>0</v>
      </c>
      <c r="AV33" s="4">
        <f>VLOOKUP(AT33,EIS!$DI$6:$DM$150,5,FALSE)</f>
        <v>0</v>
      </c>
      <c r="AX33" s="6"/>
      <c r="AY33" s="6"/>
      <c r="BA33" s="6"/>
      <c r="BB33" s="6"/>
      <c r="BC33" s="6"/>
      <c r="BE33" s="6"/>
      <c r="BF33" s="6"/>
      <c r="BG33" s="6"/>
    </row>
    <row r="34" spans="2:59">
      <c r="B34" s="6">
        <v>1577.5239999999999</v>
      </c>
      <c r="C34" s="6">
        <f>VLOOKUP(B34,EIS!$C$6:$G$150,4,FALSE)</f>
        <v>0</v>
      </c>
      <c r="D34" s="6">
        <f>VLOOKUP(B34,EIS!$C$6:$G$150,5,FALSE)</f>
        <v>0</v>
      </c>
      <c r="E34" s="6"/>
      <c r="F34" s="6">
        <v>1577.5239999999999</v>
      </c>
      <c r="G34" s="6">
        <f>VLOOKUP(F34,EIS!$M$6:$Q$150,4,FALSE)</f>
        <v>0</v>
      </c>
      <c r="H34" s="6">
        <f>VLOOKUP(F34,EIS!$M$6:$Q$150,5,FALSE)</f>
        <v>0</v>
      </c>
      <c r="J34" s="6">
        <v>1577.5239999999999</v>
      </c>
      <c r="K34" s="6">
        <f>VLOOKUP(J34,EIS!$W$6:$AA$150,4,FALSE)</f>
        <v>0</v>
      </c>
      <c r="L34" s="6">
        <f>VLOOKUP(J34,EIS!$W$6:$AA$150,5,FALSE)</f>
        <v>0</v>
      </c>
      <c r="M34" s="6"/>
      <c r="N34" s="6">
        <v>1577.5239999999999</v>
      </c>
      <c r="O34" s="6">
        <f>VLOOKUP(N34,EIS!$AG$6:$AK$150,4,FALSE)</f>
        <v>0</v>
      </c>
      <c r="P34" s="6">
        <f>VLOOKUP(N34,EIS!$AG$6:$AK$150,5,FALSE)</f>
        <v>0</v>
      </c>
      <c r="Q34" s="6"/>
      <c r="R34" s="6">
        <v>1577.5239999999999</v>
      </c>
      <c r="S34" s="6">
        <f>VLOOKUP(R34,EIS!$AQ$6:$AU$150,4,FALSE)</f>
        <v>0</v>
      </c>
      <c r="T34" s="6">
        <f>VLOOKUP(R34,EIS!$AQ$6:$AU$150,5,FALSE)</f>
        <v>0</v>
      </c>
      <c r="U34" s="6"/>
      <c r="V34" s="6">
        <v>1577.5239999999999</v>
      </c>
      <c r="W34" s="6">
        <f>VLOOKUP(V34,EIS!$BA$6:$BE$150,4,FALSE)</f>
        <v>0</v>
      </c>
      <c r="X34" s="6">
        <f>VLOOKUP(V34,EIS!$BA$6:$BE$150,5,FALSE)</f>
        <v>0</v>
      </c>
      <c r="Y34" s="6"/>
      <c r="Z34" s="6">
        <v>1577.5239999999999</v>
      </c>
      <c r="AA34" s="6">
        <f>VLOOKUP(Z34,EIS!$BK$6:$BO$150,4,FALSE)</f>
        <v>0</v>
      </c>
      <c r="AB34" s="4">
        <f>VLOOKUP(Z34,EIS!$BK$6:$BO$150,5,FALSE)</f>
        <v>0</v>
      </c>
      <c r="AC34" s="6"/>
      <c r="AD34" s="6">
        <v>1577.5239999999999</v>
      </c>
      <c r="AE34" s="6">
        <f>VLOOKUP(AD34,EIS!$BU$6:$BY$150,4,FALSE)</f>
        <v>0</v>
      </c>
      <c r="AF34" s="4">
        <f>VLOOKUP(AD34,EIS!$BU$6:$BY$150,5,FALSE)</f>
        <v>0</v>
      </c>
      <c r="AG34" s="6"/>
      <c r="AH34" s="6">
        <v>1577.5239999999999</v>
      </c>
      <c r="AI34" s="6">
        <f>VLOOKUP(AH34,EIS!$CE$6:$CI$150,4,FALSE)</f>
        <v>0</v>
      </c>
      <c r="AJ34" s="4">
        <f>VLOOKUP(AH34,EIS!$CE$6:$CI$150,5,FALSE)</f>
        <v>0</v>
      </c>
      <c r="AK34" s="8"/>
      <c r="AL34" s="6">
        <v>1577.5239999999999</v>
      </c>
      <c r="AM34" s="6">
        <f>VLOOKUP(AL34,EIS!$CO$6:$CS$150,4,FALSE)</f>
        <v>0</v>
      </c>
      <c r="AN34" s="6">
        <f>VLOOKUP(AL34,EIS!$CO$6:$CS$150,5,FALSE)</f>
        <v>0</v>
      </c>
      <c r="AO34" s="6"/>
      <c r="AP34" s="6">
        <v>1577.5239999999999</v>
      </c>
      <c r="AQ34" s="6">
        <f>VLOOKUP(AP34,EIS!$CY$6:$DC$150,4,FALSE)</f>
        <v>0</v>
      </c>
      <c r="AR34" s="6">
        <f>VLOOKUP(AP34,EIS!$CY$6:$DC$150,5,FALSE)</f>
        <v>0</v>
      </c>
      <c r="AS34" s="6"/>
      <c r="AT34" s="6">
        <v>1577.5239999999999</v>
      </c>
      <c r="AU34" s="6">
        <f>VLOOKUP(AT34,EIS!$DI$6:$DM$150,4,FALSE)</f>
        <v>0</v>
      </c>
      <c r="AV34" s="4">
        <f>VLOOKUP(AT34,EIS!$DI$6:$DM$150,5,FALSE)</f>
        <v>0</v>
      </c>
      <c r="AX34" s="6"/>
      <c r="AY34" s="6"/>
      <c r="BA34" s="6"/>
      <c r="BB34" s="6"/>
      <c r="BC34" s="6"/>
      <c r="BE34" s="6"/>
      <c r="BF34" s="6"/>
      <c r="BG34" s="6"/>
    </row>
    <row r="35" spans="2:59">
      <c r="B35" s="6">
        <v>1265.625</v>
      </c>
      <c r="C35" s="6">
        <f>VLOOKUP(B35,EIS!$C$6:$G$150,4,FALSE)</f>
        <v>0</v>
      </c>
      <c r="D35" s="6">
        <f>VLOOKUP(B35,EIS!$C$6:$G$150,5,FALSE)</f>
        <v>0</v>
      </c>
      <c r="E35" s="6"/>
      <c r="F35" s="6">
        <v>1265.625</v>
      </c>
      <c r="G35" s="6">
        <f>VLOOKUP(F35,EIS!$M$6:$Q$150,4,FALSE)</f>
        <v>0</v>
      </c>
      <c r="H35" s="6">
        <f>VLOOKUP(F35,EIS!$M$6:$Q$150,5,FALSE)</f>
        <v>0</v>
      </c>
      <c r="J35" s="6">
        <v>1265.625</v>
      </c>
      <c r="K35" s="6">
        <f>VLOOKUP(J35,EIS!$W$6:$AA$150,4,FALSE)</f>
        <v>0</v>
      </c>
      <c r="L35" s="6">
        <f>VLOOKUP(J35,EIS!$W$6:$AA$150,5,FALSE)</f>
        <v>0</v>
      </c>
      <c r="M35" s="6"/>
      <c r="N35" s="6">
        <v>1265.625</v>
      </c>
      <c r="O35" s="6">
        <f>VLOOKUP(N35,EIS!$AG$6:$AK$150,4,FALSE)</f>
        <v>0</v>
      </c>
      <c r="P35" s="6">
        <f>VLOOKUP(N35,EIS!$AG$6:$AK$150,5,FALSE)</f>
        <v>0</v>
      </c>
      <c r="Q35" s="6"/>
      <c r="R35" s="6">
        <v>1265.625</v>
      </c>
      <c r="S35" s="6">
        <f>VLOOKUP(R35,EIS!$AQ$6:$AU$150,4,FALSE)</f>
        <v>0</v>
      </c>
      <c r="T35" s="6">
        <f>VLOOKUP(R35,EIS!$AQ$6:$AU$150,5,FALSE)</f>
        <v>0</v>
      </c>
      <c r="U35" s="6"/>
      <c r="V35" s="6">
        <v>1265.625</v>
      </c>
      <c r="W35" s="6">
        <f>VLOOKUP(V35,EIS!$BA$6:$BE$150,4,FALSE)</f>
        <v>0</v>
      </c>
      <c r="X35" s="6">
        <f>VLOOKUP(V35,EIS!$BA$6:$BE$150,5,FALSE)</f>
        <v>0</v>
      </c>
      <c r="Y35" s="6"/>
      <c r="Z35" s="6">
        <v>1265.625</v>
      </c>
      <c r="AA35" s="6">
        <f>VLOOKUP(Z35,EIS!$BK$6:$BO$150,4,FALSE)</f>
        <v>0</v>
      </c>
      <c r="AB35" s="4">
        <f>VLOOKUP(Z35,EIS!$BK$6:$BO$150,5,FALSE)</f>
        <v>0</v>
      </c>
      <c r="AC35" s="6"/>
      <c r="AD35" s="6">
        <v>1265.625</v>
      </c>
      <c r="AE35" s="6">
        <f>VLOOKUP(AD35,EIS!$BU$6:$BY$150,4,FALSE)</f>
        <v>0</v>
      </c>
      <c r="AF35" s="4">
        <f>VLOOKUP(AD35,EIS!$BU$6:$BY$150,5,FALSE)</f>
        <v>0</v>
      </c>
      <c r="AG35" s="6"/>
      <c r="AH35" s="6">
        <v>1265.625</v>
      </c>
      <c r="AI35" s="6">
        <f>VLOOKUP(AH35,EIS!$CE$6:$CI$150,4,FALSE)</f>
        <v>0</v>
      </c>
      <c r="AJ35" s="4">
        <f>VLOOKUP(AH35,EIS!$CE$6:$CI$150,5,FALSE)</f>
        <v>0</v>
      </c>
      <c r="AK35" s="8"/>
      <c r="AL35" s="6">
        <v>1265.625</v>
      </c>
      <c r="AM35" s="6">
        <f>VLOOKUP(AL35,EIS!$CO$6:$CS$150,4,FALSE)</f>
        <v>0</v>
      </c>
      <c r="AN35" s="6">
        <f>VLOOKUP(AL35,EIS!$CO$6:$CS$150,5,FALSE)</f>
        <v>0</v>
      </c>
      <c r="AO35" s="6"/>
      <c r="AP35" s="6">
        <v>1265.625</v>
      </c>
      <c r="AQ35" s="6">
        <f>VLOOKUP(AP35,EIS!$CY$6:$DC$150,4,FALSE)</f>
        <v>0</v>
      </c>
      <c r="AR35" s="6">
        <f>VLOOKUP(AP35,EIS!$CY$6:$DC$150,5,FALSE)</f>
        <v>0</v>
      </c>
      <c r="AS35" s="6"/>
      <c r="AT35" s="6">
        <v>1265.625</v>
      </c>
      <c r="AU35" s="6">
        <f>VLOOKUP(AT35,EIS!$DI$6:$DM$150,4,FALSE)</f>
        <v>0</v>
      </c>
      <c r="AV35" s="4">
        <f>VLOOKUP(AT35,EIS!$DI$6:$DM$150,5,FALSE)</f>
        <v>0</v>
      </c>
      <c r="AX35" s="6"/>
      <c r="AY35" s="6"/>
      <c r="BA35" s="6"/>
      <c r="BB35" s="6"/>
      <c r="BC35" s="6"/>
      <c r="BE35" s="6"/>
      <c r="BF35" s="6"/>
      <c r="BG35" s="6"/>
    </row>
    <row r="36" spans="2:59">
      <c r="B36" s="6">
        <v>998.26400000000001</v>
      </c>
      <c r="C36" s="6">
        <f>VLOOKUP(B36,EIS!$C$6:$G$150,4,FALSE)</f>
        <v>0</v>
      </c>
      <c r="D36" s="6">
        <f>VLOOKUP(B36,EIS!$C$6:$G$150,5,FALSE)</f>
        <v>0</v>
      </c>
      <c r="E36" s="6"/>
      <c r="F36" s="6">
        <v>998.26400000000001</v>
      </c>
      <c r="G36" s="6">
        <f>VLOOKUP(F36,EIS!$M$6:$Q$150,4,FALSE)</f>
        <v>0</v>
      </c>
      <c r="H36" s="6">
        <f>VLOOKUP(F36,EIS!$M$6:$Q$150,5,FALSE)</f>
        <v>0</v>
      </c>
      <c r="J36" s="6">
        <v>998.26400000000001</v>
      </c>
      <c r="K36" s="6">
        <f>VLOOKUP(J36,EIS!$W$6:$AA$150,4,FALSE)</f>
        <v>0</v>
      </c>
      <c r="L36" s="6">
        <f>VLOOKUP(J36,EIS!$W$6:$AA$150,5,FALSE)</f>
        <v>0</v>
      </c>
      <c r="M36" s="6"/>
      <c r="N36" s="6">
        <v>998.26400000000001</v>
      </c>
      <c r="O36" s="6">
        <f>VLOOKUP(N36,EIS!$AG$6:$AK$150,4,FALSE)</f>
        <v>0</v>
      </c>
      <c r="P36" s="6">
        <f>VLOOKUP(N36,EIS!$AG$6:$AK$150,5,FALSE)</f>
        <v>0</v>
      </c>
      <c r="Q36" s="6"/>
      <c r="R36" s="6">
        <v>998.26400000000001</v>
      </c>
      <c r="S36" s="6">
        <f>VLOOKUP(R36,EIS!$AQ$6:$AU$150,4,FALSE)</f>
        <v>0</v>
      </c>
      <c r="T36" s="6">
        <f>VLOOKUP(R36,EIS!$AQ$6:$AU$150,5,FALSE)</f>
        <v>0</v>
      </c>
      <c r="U36" s="6"/>
      <c r="V36" s="6">
        <v>998.26400000000001</v>
      </c>
      <c r="W36" s="6">
        <f>VLOOKUP(V36,EIS!$BA$6:$BE$150,4,FALSE)</f>
        <v>0</v>
      </c>
      <c r="X36" s="6">
        <f>VLOOKUP(V36,EIS!$BA$6:$BE$150,5,FALSE)</f>
        <v>0</v>
      </c>
      <c r="Y36" s="6"/>
      <c r="Z36" s="6">
        <v>998.26400000000001</v>
      </c>
      <c r="AA36" s="6">
        <f>VLOOKUP(Z36,EIS!$BK$6:$BO$150,4,FALSE)</f>
        <v>0</v>
      </c>
      <c r="AB36" s="4">
        <f>VLOOKUP(Z36,EIS!$BK$6:$BO$150,5,FALSE)</f>
        <v>0</v>
      </c>
      <c r="AC36" s="6"/>
      <c r="AD36" s="6">
        <v>998.26400000000001</v>
      </c>
      <c r="AE36" s="6">
        <f>VLOOKUP(AD36,EIS!$BU$6:$BY$150,4,FALSE)</f>
        <v>0</v>
      </c>
      <c r="AF36" s="4">
        <f>VLOOKUP(AD36,EIS!$BU$6:$BY$150,5,FALSE)</f>
        <v>0</v>
      </c>
      <c r="AG36" s="6"/>
      <c r="AH36" s="6">
        <v>998.26400000000001</v>
      </c>
      <c r="AI36" s="6">
        <f>VLOOKUP(AH36,EIS!$CE$6:$CI$150,4,FALSE)</f>
        <v>0</v>
      </c>
      <c r="AJ36" s="4">
        <f>VLOOKUP(AH36,EIS!$CE$6:$CI$150,5,FALSE)</f>
        <v>0</v>
      </c>
      <c r="AK36" s="8"/>
      <c r="AL36" s="6">
        <v>998.26400000000001</v>
      </c>
      <c r="AM36" s="6">
        <f>VLOOKUP(AL36,EIS!$CO$6:$CS$150,4,FALSE)</f>
        <v>0</v>
      </c>
      <c r="AN36" s="6">
        <f>VLOOKUP(AL36,EIS!$CO$6:$CS$150,5,FALSE)</f>
        <v>0</v>
      </c>
      <c r="AO36" s="6"/>
      <c r="AP36" s="6">
        <v>998.26400000000001</v>
      </c>
      <c r="AQ36" s="6">
        <f>VLOOKUP(AP36,EIS!$CY$6:$DC$150,4,FALSE)</f>
        <v>0</v>
      </c>
      <c r="AR36" s="6">
        <f>VLOOKUP(AP36,EIS!$CY$6:$DC$150,5,FALSE)</f>
        <v>0</v>
      </c>
      <c r="AS36" s="6"/>
      <c r="AT36" s="6">
        <v>998.26400000000001</v>
      </c>
      <c r="AU36" s="6">
        <f>VLOOKUP(AT36,EIS!$DI$6:$DM$150,4,FALSE)</f>
        <v>0</v>
      </c>
      <c r="AV36" s="4">
        <f>VLOOKUP(AT36,EIS!$DI$6:$DM$150,5,FALSE)</f>
        <v>0</v>
      </c>
      <c r="AX36" s="6"/>
      <c r="AY36" s="6"/>
      <c r="BA36" s="6"/>
      <c r="BB36" s="6"/>
      <c r="BC36" s="6"/>
      <c r="BE36" s="6"/>
      <c r="BF36" s="6"/>
      <c r="BG36" s="6"/>
    </row>
    <row r="37" spans="2:59">
      <c r="B37" s="6">
        <v>796.875</v>
      </c>
      <c r="C37" s="6">
        <f>VLOOKUP(B37,EIS!$C$6:$G$150,4,FALSE)</f>
        <v>0</v>
      </c>
      <c r="D37" s="6">
        <f>VLOOKUP(B37,EIS!$C$6:$G$150,5,FALSE)</f>
        <v>0</v>
      </c>
      <c r="E37" s="6"/>
      <c r="F37" s="6">
        <v>796.875</v>
      </c>
      <c r="G37" s="6">
        <f>VLOOKUP(F37,EIS!$M$6:$Q$150,4,FALSE)</f>
        <v>0</v>
      </c>
      <c r="H37" s="6">
        <f>VLOOKUP(F37,EIS!$M$6:$Q$150,5,FALSE)</f>
        <v>0</v>
      </c>
      <c r="J37" s="6">
        <v>796.875</v>
      </c>
      <c r="K37" s="6">
        <f>VLOOKUP(J37,EIS!$W$6:$AA$150,4,FALSE)</f>
        <v>0</v>
      </c>
      <c r="L37" s="6">
        <f>VLOOKUP(J37,EIS!$W$6:$AA$150,5,FALSE)</f>
        <v>0</v>
      </c>
      <c r="M37" s="6"/>
      <c r="N37" s="6">
        <v>796.875</v>
      </c>
      <c r="O37" s="6">
        <f>VLOOKUP(N37,EIS!$AG$6:$AK$150,4,FALSE)</f>
        <v>0</v>
      </c>
      <c r="P37" s="6">
        <f>VLOOKUP(N37,EIS!$AG$6:$AK$150,5,FALSE)</f>
        <v>0</v>
      </c>
      <c r="Q37" s="6"/>
      <c r="R37" s="6">
        <v>796.875</v>
      </c>
      <c r="S37" s="6">
        <f>VLOOKUP(R37,EIS!$AQ$6:$AU$150,4,FALSE)</f>
        <v>0</v>
      </c>
      <c r="T37" s="6">
        <f>VLOOKUP(R37,EIS!$AQ$6:$AU$150,5,FALSE)</f>
        <v>0</v>
      </c>
      <c r="U37" s="6"/>
      <c r="V37" s="6">
        <v>796.875</v>
      </c>
      <c r="W37" s="6">
        <f>VLOOKUP(V37,EIS!$BA$6:$BE$150,4,FALSE)</f>
        <v>0</v>
      </c>
      <c r="X37" s="6">
        <f>VLOOKUP(V37,EIS!$BA$6:$BE$150,5,FALSE)</f>
        <v>0</v>
      </c>
      <c r="Y37" s="6"/>
      <c r="Z37" s="6">
        <v>796.875</v>
      </c>
      <c r="AA37" s="6">
        <f>VLOOKUP(Z37,EIS!$BK$6:$BO$150,4,FALSE)</f>
        <v>0</v>
      </c>
      <c r="AB37" s="4">
        <f>VLOOKUP(Z37,EIS!$BK$6:$BO$150,5,FALSE)</f>
        <v>0</v>
      </c>
      <c r="AC37" s="6"/>
      <c r="AD37" s="6">
        <v>796.875</v>
      </c>
      <c r="AE37" s="6">
        <f>VLOOKUP(AD37,EIS!$BU$6:$BY$150,4,FALSE)</f>
        <v>0</v>
      </c>
      <c r="AF37" s="4">
        <f>VLOOKUP(AD37,EIS!$BU$6:$BY$150,5,FALSE)</f>
        <v>0</v>
      </c>
      <c r="AG37" s="6"/>
      <c r="AH37" s="6">
        <v>796.875</v>
      </c>
      <c r="AI37" s="6">
        <f>VLOOKUP(AH37,EIS!$CE$6:$CI$150,4,FALSE)</f>
        <v>0</v>
      </c>
      <c r="AJ37" s="4">
        <f>VLOOKUP(AH37,EIS!$CE$6:$CI$150,5,FALSE)</f>
        <v>0</v>
      </c>
      <c r="AK37" s="8"/>
      <c r="AL37" s="6">
        <v>796.875</v>
      </c>
      <c r="AM37" s="6">
        <f>VLOOKUP(AL37,EIS!$CO$6:$CS$150,4,FALSE)</f>
        <v>0</v>
      </c>
      <c r="AN37" s="6">
        <f>VLOOKUP(AL37,EIS!$CO$6:$CS$150,5,FALSE)</f>
        <v>0</v>
      </c>
      <c r="AO37" s="6"/>
      <c r="AP37" s="6">
        <v>796.875</v>
      </c>
      <c r="AQ37" s="6">
        <f>VLOOKUP(AP37,EIS!$CY$6:$DC$150,4,FALSE)</f>
        <v>0</v>
      </c>
      <c r="AR37" s="6">
        <f>VLOOKUP(AP37,EIS!$CY$6:$DC$150,5,FALSE)</f>
        <v>0</v>
      </c>
      <c r="AS37" s="6"/>
      <c r="AT37" s="6">
        <v>796.875</v>
      </c>
      <c r="AU37" s="6">
        <f>VLOOKUP(AT37,EIS!$DI$6:$DM$150,4,FALSE)</f>
        <v>0</v>
      </c>
      <c r="AV37" s="4">
        <f>VLOOKUP(AT37,EIS!$DI$6:$DM$150,5,FALSE)</f>
        <v>0</v>
      </c>
      <c r="AX37" s="6"/>
      <c r="AY37" s="6"/>
      <c r="BA37" s="6"/>
      <c r="BB37" s="6"/>
      <c r="BC37" s="6"/>
      <c r="BE37" s="6"/>
      <c r="BF37" s="6"/>
      <c r="BG37" s="6"/>
    </row>
    <row r="38" spans="2:59">
      <c r="B38" s="6">
        <v>627.79020000000003</v>
      </c>
      <c r="C38" s="6">
        <f>VLOOKUP(B38,EIS!$C$6:$G$150,4,FALSE)</f>
        <v>0</v>
      </c>
      <c r="D38" s="6">
        <f>VLOOKUP(B38,EIS!$C$6:$G$150,5,FALSE)</f>
        <v>0</v>
      </c>
      <c r="E38" s="6"/>
      <c r="F38" s="6">
        <v>627.79020000000003</v>
      </c>
      <c r="G38" s="6">
        <f>VLOOKUP(F38,EIS!$M$6:$Q$150,4,FALSE)</f>
        <v>0</v>
      </c>
      <c r="H38" s="6">
        <f>VLOOKUP(F38,EIS!$M$6:$Q$150,5,FALSE)</f>
        <v>0</v>
      </c>
      <c r="J38" s="6">
        <v>627.79020000000003</v>
      </c>
      <c r="K38" s="6">
        <f>VLOOKUP(J38,EIS!$W$6:$AA$150,4,FALSE)</f>
        <v>0</v>
      </c>
      <c r="L38" s="6">
        <f>VLOOKUP(J38,EIS!$W$6:$AA$150,5,FALSE)</f>
        <v>0</v>
      </c>
      <c r="M38" s="6"/>
      <c r="N38" s="6">
        <v>627.79020000000003</v>
      </c>
      <c r="O38" s="6">
        <f>VLOOKUP(N38,EIS!$AG$6:$AK$150,4,FALSE)</f>
        <v>0</v>
      </c>
      <c r="P38" s="6">
        <f>VLOOKUP(N38,EIS!$AG$6:$AK$150,5,FALSE)</f>
        <v>0</v>
      </c>
      <c r="Q38" s="6"/>
      <c r="R38" s="6">
        <v>627.79020000000003</v>
      </c>
      <c r="S38" s="6">
        <f>VLOOKUP(R38,EIS!$AQ$6:$AU$150,4,FALSE)</f>
        <v>0</v>
      </c>
      <c r="T38" s="6">
        <f>VLOOKUP(R38,EIS!$AQ$6:$AU$150,5,FALSE)</f>
        <v>0</v>
      </c>
      <c r="U38" s="6"/>
      <c r="V38" s="6">
        <v>627.79020000000003</v>
      </c>
      <c r="W38" s="6">
        <f>VLOOKUP(V38,EIS!$BA$6:$BE$150,4,FALSE)</f>
        <v>0</v>
      </c>
      <c r="X38" s="6">
        <f>VLOOKUP(V38,EIS!$BA$6:$BE$150,5,FALSE)</f>
        <v>0</v>
      </c>
      <c r="Y38" s="6"/>
      <c r="Z38" s="6">
        <v>627.79020000000003</v>
      </c>
      <c r="AA38" s="6">
        <f>VLOOKUP(Z38,EIS!$BK$6:$BO$150,4,FALSE)</f>
        <v>0</v>
      </c>
      <c r="AB38" s="4">
        <f>VLOOKUP(Z38,EIS!$BK$6:$BO$150,5,FALSE)</f>
        <v>0</v>
      </c>
      <c r="AC38" s="6"/>
      <c r="AD38" s="6">
        <v>627.79020000000003</v>
      </c>
      <c r="AE38" s="6">
        <f>VLOOKUP(AD38,EIS!$BU$6:$BY$150,4,FALSE)</f>
        <v>0</v>
      </c>
      <c r="AF38" s="4">
        <f>VLOOKUP(AD38,EIS!$BU$6:$BY$150,5,FALSE)</f>
        <v>0</v>
      </c>
      <c r="AG38" s="6"/>
      <c r="AH38" s="6">
        <v>627.79020000000003</v>
      </c>
      <c r="AI38" s="6">
        <f>VLOOKUP(AH38,EIS!$CE$6:$CI$150,4,FALSE)</f>
        <v>0</v>
      </c>
      <c r="AJ38" s="4">
        <f>VLOOKUP(AH38,EIS!$CE$6:$CI$150,5,FALSE)</f>
        <v>0</v>
      </c>
      <c r="AK38" s="8"/>
      <c r="AL38" s="6">
        <v>627.79020000000003</v>
      </c>
      <c r="AM38" s="6">
        <f>VLOOKUP(AL38,EIS!$CO$6:$CS$150,4,FALSE)</f>
        <v>0</v>
      </c>
      <c r="AN38" s="6">
        <f>VLOOKUP(AL38,EIS!$CO$6:$CS$150,5,FALSE)</f>
        <v>0</v>
      </c>
      <c r="AO38" s="6"/>
      <c r="AP38" s="6">
        <v>627.79020000000003</v>
      </c>
      <c r="AQ38" s="6">
        <f>VLOOKUP(AP38,EIS!$CY$6:$DC$150,4,FALSE)</f>
        <v>0</v>
      </c>
      <c r="AR38" s="6">
        <f>VLOOKUP(AP38,EIS!$CY$6:$DC$150,5,FALSE)</f>
        <v>0</v>
      </c>
      <c r="AS38" s="6"/>
      <c r="AT38" s="6">
        <v>627.79020000000003</v>
      </c>
      <c r="AU38" s="6">
        <f>VLOOKUP(AT38,EIS!$DI$6:$DM$150,4,FALSE)</f>
        <v>0</v>
      </c>
      <c r="AV38" s="4">
        <f>VLOOKUP(AT38,EIS!$DI$6:$DM$150,5,FALSE)</f>
        <v>0</v>
      </c>
      <c r="AX38" s="6"/>
      <c r="AY38" s="6"/>
      <c r="BA38" s="6"/>
      <c r="BB38" s="6"/>
      <c r="BC38" s="6"/>
      <c r="BE38" s="6"/>
      <c r="BF38" s="6"/>
      <c r="BG38" s="6"/>
    </row>
    <row r="39" spans="2:59">
      <c r="B39" s="6">
        <v>505.5147</v>
      </c>
      <c r="C39" s="6">
        <f>VLOOKUP(B39,EIS!$C$6:$G$150,4,FALSE)</f>
        <v>0</v>
      </c>
      <c r="D39" s="6">
        <f>VLOOKUP(B39,EIS!$C$6:$G$150,5,FALSE)</f>
        <v>0</v>
      </c>
      <c r="E39" s="6"/>
      <c r="F39" s="6">
        <v>505.5147</v>
      </c>
      <c r="G39" s="6">
        <f>VLOOKUP(F39,EIS!$M$6:$Q$150,4,FALSE)</f>
        <v>0</v>
      </c>
      <c r="H39" s="6">
        <f>VLOOKUP(F39,EIS!$M$6:$Q$150,5,FALSE)</f>
        <v>0</v>
      </c>
      <c r="J39" s="6">
        <v>505.5147</v>
      </c>
      <c r="K39" s="6">
        <f>VLOOKUP(J39,EIS!$W$6:$AA$150,4,FALSE)</f>
        <v>0</v>
      </c>
      <c r="L39" s="6">
        <f>VLOOKUP(J39,EIS!$W$6:$AA$150,5,FALSE)</f>
        <v>0</v>
      </c>
      <c r="M39" s="6"/>
      <c r="N39" s="6">
        <v>505.5147</v>
      </c>
      <c r="O39" s="6">
        <f>VLOOKUP(N39,EIS!$AG$6:$AK$150,4,FALSE)</f>
        <v>0</v>
      </c>
      <c r="P39" s="6">
        <f>VLOOKUP(N39,EIS!$AG$6:$AK$150,5,FALSE)</f>
        <v>0</v>
      </c>
      <c r="Q39" s="6"/>
      <c r="R39" s="6">
        <v>505.5147</v>
      </c>
      <c r="S39" s="6">
        <f>VLOOKUP(R39,EIS!$AQ$6:$AU$150,4,FALSE)</f>
        <v>0</v>
      </c>
      <c r="T39" s="6">
        <f>VLOOKUP(R39,EIS!$AQ$6:$AU$150,5,FALSE)</f>
        <v>0</v>
      </c>
      <c r="U39" s="6"/>
      <c r="V39" s="6">
        <v>505.5147</v>
      </c>
      <c r="W39" s="6">
        <f>VLOOKUP(V39,EIS!$BA$6:$BE$150,4,FALSE)</f>
        <v>0</v>
      </c>
      <c r="X39" s="6">
        <f>VLOOKUP(V39,EIS!$BA$6:$BE$150,5,FALSE)</f>
        <v>0</v>
      </c>
      <c r="Y39" s="6"/>
      <c r="Z39" s="6">
        <v>505.5147</v>
      </c>
      <c r="AA39" s="6">
        <f>VLOOKUP(Z39,EIS!$BK$6:$BO$150,4,FALSE)</f>
        <v>0</v>
      </c>
      <c r="AB39" s="4">
        <f>VLOOKUP(Z39,EIS!$BK$6:$BO$150,5,FALSE)</f>
        <v>0</v>
      </c>
      <c r="AC39" s="6"/>
      <c r="AD39" s="6">
        <v>505.5147</v>
      </c>
      <c r="AE39" s="6">
        <f>VLOOKUP(AD39,EIS!$BU$6:$BY$150,4,FALSE)</f>
        <v>0</v>
      </c>
      <c r="AF39" s="4">
        <f>VLOOKUP(AD39,EIS!$BU$6:$BY$150,5,FALSE)</f>
        <v>0</v>
      </c>
      <c r="AG39" s="6"/>
      <c r="AH39" s="6">
        <v>505.5147</v>
      </c>
      <c r="AI39" s="6">
        <f>VLOOKUP(AH39,EIS!$CE$6:$CI$150,4,FALSE)</f>
        <v>0</v>
      </c>
      <c r="AJ39" s="4">
        <f>VLOOKUP(AH39,EIS!$CE$6:$CI$150,5,FALSE)</f>
        <v>0</v>
      </c>
      <c r="AK39" s="8"/>
      <c r="AL39" s="6">
        <v>505.5147</v>
      </c>
      <c r="AM39" s="6">
        <f>VLOOKUP(AL39,EIS!$CO$6:$CS$150,4,FALSE)</f>
        <v>0</v>
      </c>
      <c r="AN39" s="6">
        <f>VLOOKUP(AL39,EIS!$CO$6:$CS$150,5,FALSE)</f>
        <v>0</v>
      </c>
      <c r="AO39" s="6"/>
      <c r="AP39" s="6">
        <v>505.5147</v>
      </c>
      <c r="AQ39" s="6">
        <f>VLOOKUP(AP39,EIS!$CY$6:$DC$150,4,FALSE)</f>
        <v>0</v>
      </c>
      <c r="AR39" s="6">
        <f>VLOOKUP(AP39,EIS!$CY$6:$DC$150,5,FALSE)</f>
        <v>0</v>
      </c>
      <c r="AS39" s="6"/>
      <c r="AT39" s="6">
        <v>505.5147</v>
      </c>
      <c r="AU39" s="6">
        <f>VLOOKUP(AT39,EIS!$DI$6:$DM$150,4,FALSE)</f>
        <v>0</v>
      </c>
      <c r="AV39" s="4">
        <f>VLOOKUP(AT39,EIS!$DI$6:$DM$150,5,FALSE)</f>
        <v>0</v>
      </c>
      <c r="AX39" s="6"/>
      <c r="AY39" s="6"/>
      <c r="BA39" s="6"/>
      <c r="BB39" s="6"/>
      <c r="BC39" s="6"/>
      <c r="BE39" s="6"/>
      <c r="BF39" s="6"/>
      <c r="BG39" s="6"/>
    </row>
    <row r="40" spans="2:59">
      <c r="B40" s="6">
        <v>397.99529999999999</v>
      </c>
      <c r="C40" s="6">
        <f>VLOOKUP(B40,EIS!$C$6:$G$150,4,FALSE)</f>
        <v>0</v>
      </c>
      <c r="D40" s="6">
        <f>VLOOKUP(B40,EIS!$C$6:$G$150,5,FALSE)</f>
        <v>0</v>
      </c>
      <c r="E40" s="6"/>
      <c r="F40" s="6">
        <v>397.99529999999999</v>
      </c>
      <c r="G40" s="6">
        <f>VLOOKUP(F40,EIS!$M$6:$Q$150,4,FALSE)</f>
        <v>0</v>
      </c>
      <c r="H40" s="6">
        <f>VLOOKUP(F40,EIS!$M$6:$Q$150,5,FALSE)</f>
        <v>0</v>
      </c>
      <c r="J40" s="6">
        <v>397.99529999999999</v>
      </c>
      <c r="K40" s="6">
        <f>VLOOKUP(J40,EIS!$W$6:$AA$150,4,FALSE)</f>
        <v>0</v>
      </c>
      <c r="L40" s="6">
        <f>VLOOKUP(J40,EIS!$W$6:$AA$150,5,FALSE)</f>
        <v>0</v>
      </c>
      <c r="M40" s="6"/>
      <c r="N40" s="6">
        <v>397.99529999999999</v>
      </c>
      <c r="O40" s="6">
        <f>VLOOKUP(N40,EIS!$AG$6:$AK$150,4,FALSE)</f>
        <v>0</v>
      </c>
      <c r="P40" s="6">
        <f>VLOOKUP(N40,EIS!$AG$6:$AK$150,5,FALSE)</f>
        <v>0</v>
      </c>
      <c r="Q40" s="6"/>
      <c r="R40" s="6">
        <v>397.99529999999999</v>
      </c>
      <c r="S40" s="6">
        <f>VLOOKUP(R40,EIS!$AQ$6:$AU$150,4,FALSE)</f>
        <v>0</v>
      </c>
      <c r="T40" s="6">
        <f>VLOOKUP(R40,EIS!$AQ$6:$AU$150,5,FALSE)</f>
        <v>0</v>
      </c>
      <c r="U40" s="6"/>
      <c r="V40" s="6">
        <v>397.99529999999999</v>
      </c>
      <c r="W40" s="6">
        <f>VLOOKUP(V40,EIS!$BA$6:$BE$150,4,FALSE)</f>
        <v>0</v>
      </c>
      <c r="X40" s="6">
        <f>VLOOKUP(V40,EIS!$BA$6:$BE$150,5,FALSE)</f>
        <v>0</v>
      </c>
      <c r="Y40" s="6"/>
      <c r="Z40" s="6">
        <v>397.99529999999999</v>
      </c>
      <c r="AA40" s="6">
        <f>VLOOKUP(Z40,EIS!$BK$6:$BO$150,4,FALSE)</f>
        <v>0</v>
      </c>
      <c r="AB40" s="4">
        <f>VLOOKUP(Z40,EIS!$BK$6:$BO$150,5,FALSE)</f>
        <v>0</v>
      </c>
      <c r="AC40" s="6"/>
      <c r="AD40" s="6">
        <v>397.99529999999999</v>
      </c>
      <c r="AE40" s="6">
        <f>VLOOKUP(AD40,EIS!$BU$6:$BY$150,4,FALSE)</f>
        <v>0</v>
      </c>
      <c r="AF40" s="4">
        <f>VLOOKUP(AD40,EIS!$BU$6:$BY$150,5,FALSE)</f>
        <v>0</v>
      </c>
      <c r="AG40" s="6"/>
      <c r="AH40" s="6">
        <v>397.99529999999999</v>
      </c>
      <c r="AI40" s="6">
        <f>VLOOKUP(AH40,EIS!$CE$6:$CI$150,4,FALSE)</f>
        <v>0</v>
      </c>
      <c r="AJ40" s="4">
        <f>VLOOKUP(AH40,EIS!$CE$6:$CI$150,5,FALSE)</f>
        <v>0</v>
      </c>
      <c r="AK40" s="8"/>
      <c r="AL40" s="6">
        <v>397.99529999999999</v>
      </c>
      <c r="AM40" s="6">
        <f>VLOOKUP(AL40,EIS!$CO$6:$CS$150,4,FALSE)</f>
        <v>0</v>
      </c>
      <c r="AN40" s="6">
        <f>VLOOKUP(AL40,EIS!$CO$6:$CS$150,5,FALSE)</f>
        <v>0</v>
      </c>
      <c r="AO40" s="6"/>
      <c r="AP40" s="6">
        <v>397.99529999999999</v>
      </c>
      <c r="AQ40" s="6">
        <f>VLOOKUP(AP40,EIS!$CY$6:$DC$150,4,FALSE)</f>
        <v>0</v>
      </c>
      <c r="AR40" s="6">
        <f>VLOOKUP(AP40,EIS!$CY$6:$DC$150,5,FALSE)</f>
        <v>0</v>
      </c>
      <c r="AS40" s="6"/>
      <c r="AT40" s="6">
        <v>397.99529999999999</v>
      </c>
      <c r="AU40" s="6">
        <f>VLOOKUP(AT40,EIS!$DI$6:$DM$150,4,FALSE)</f>
        <v>0</v>
      </c>
      <c r="AV40" s="4">
        <f>VLOOKUP(AT40,EIS!$DI$6:$DM$150,5,FALSE)</f>
        <v>0</v>
      </c>
      <c r="AX40" s="6"/>
      <c r="AY40" s="6"/>
      <c r="BA40" s="6"/>
      <c r="BB40" s="6"/>
      <c r="BC40" s="6"/>
      <c r="BE40" s="6"/>
      <c r="BF40" s="6"/>
      <c r="BG40" s="6"/>
    </row>
    <row r="41" spans="2:59">
      <c r="B41" s="6">
        <v>315.50479999999999</v>
      </c>
      <c r="C41" s="6">
        <f>VLOOKUP(B41,EIS!$C$6:$G$150,4,FALSE)</f>
        <v>0</v>
      </c>
      <c r="D41" s="6">
        <f>VLOOKUP(B41,EIS!$C$6:$G$150,5,FALSE)</f>
        <v>0</v>
      </c>
      <c r="E41" s="6"/>
      <c r="F41" s="6">
        <v>315.50479999999999</v>
      </c>
      <c r="G41" s="6">
        <f>VLOOKUP(F41,EIS!$M$6:$Q$150,4,FALSE)</f>
        <v>0</v>
      </c>
      <c r="H41" s="6">
        <f>VLOOKUP(F41,EIS!$M$6:$Q$150,5,FALSE)</f>
        <v>0</v>
      </c>
      <c r="J41" s="6">
        <v>315.50479999999999</v>
      </c>
      <c r="K41" s="6">
        <f>VLOOKUP(J41,EIS!$W$6:$AA$150,4,FALSE)</f>
        <v>0</v>
      </c>
      <c r="L41" s="6">
        <f>VLOOKUP(J41,EIS!$W$6:$AA$150,5,FALSE)</f>
        <v>0</v>
      </c>
      <c r="M41" s="6"/>
      <c r="N41" s="6">
        <v>315.50479999999999</v>
      </c>
      <c r="O41" s="6">
        <f>VLOOKUP(N41,EIS!$AG$6:$AK$150,4,FALSE)</f>
        <v>0</v>
      </c>
      <c r="P41" s="6">
        <f>VLOOKUP(N41,EIS!$AG$6:$AK$150,5,FALSE)</f>
        <v>0</v>
      </c>
      <c r="Q41" s="6"/>
      <c r="R41" s="6">
        <v>315.50479999999999</v>
      </c>
      <c r="S41" s="6">
        <f>VLOOKUP(R41,EIS!$AQ$6:$AU$150,4,FALSE)</f>
        <v>0</v>
      </c>
      <c r="T41" s="6">
        <f>VLOOKUP(R41,EIS!$AQ$6:$AU$150,5,FALSE)</f>
        <v>0</v>
      </c>
      <c r="U41" s="6"/>
      <c r="V41" s="6">
        <v>315.50479999999999</v>
      </c>
      <c r="W41" s="6">
        <f>VLOOKUP(V41,EIS!$BA$6:$BE$150,4,FALSE)</f>
        <v>0</v>
      </c>
      <c r="X41" s="6">
        <f>VLOOKUP(V41,EIS!$BA$6:$BE$150,5,FALSE)</f>
        <v>0</v>
      </c>
      <c r="Y41" s="6"/>
      <c r="Z41" s="6">
        <v>315.50479999999999</v>
      </c>
      <c r="AA41" s="6">
        <f>VLOOKUP(Z41,EIS!$BK$6:$BO$150,4,FALSE)</f>
        <v>0</v>
      </c>
      <c r="AB41" s="4">
        <f>VLOOKUP(Z41,EIS!$BK$6:$BO$150,5,FALSE)</f>
        <v>0</v>
      </c>
      <c r="AC41" s="6"/>
      <c r="AD41" s="6">
        <v>315.50479999999999</v>
      </c>
      <c r="AE41" s="6">
        <f>VLOOKUP(AD41,EIS!$BU$6:$BY$150,4,FALSE)</f>
        <v>0</v>
      </c>
      <c r="AF41" s="4">
        <f>VLOOKUP(AD41,EIS!$BU$6:$BY$150,5,FALSE)</f>
        <v>0</v>
      </c>
      <c r="AG41" s="6"/>
      <c r="AH41" s="6">
        <v>315.50479999999999</v>
      </c>
      <c r="AI41" s="6">
        <f>VLOOKUP(AH41,EIS!$CE$6:$CI$150,4,FALSE)</f>
        <v>0</v>
      </c>
      <c r="AJ41" s="4">
        <f>VLOOKUP(AH41,EIS!$CE$6:$CI$150,5,FALSE)</f>
        <v>0</v>
      </c>
      <c r="AK41" s="8"/>
      <c r="AL41" s="6">
        <v>315.50479999999999</v>
      </c>
      <c r="AM41" s="6">
        <f>VLOOKUP(AL41,EIS!$CO$6:$CS$150,4,FALSE)</f>
        <v>0</v>
      </c>
      <c r="AN41" s="6">
        <f>VLOOKUP(AL41,EIS!$CO$6:$CS$150,5,FALSE)</f>
        <v>0</v>
      </c>
      <c r="AO41" s="6"/>
      <c r="AP41" s="6">
        <v>315.50479999999999</v>
      </c>
      <c r="AQ41" s="6">
        <f>VLOOKUP(AP41,EIS!$CY$6:$DC$150,4,FALSE)</f>
        <v>0</v>
      </c>
      <c r="AR41" s="6">
        <f>VLOOKUP(AP41,EIS!$CY$6:$DC$150,5,FALSE)</f>
        <v>0</v>
      </c>
      <c r="AS41" s="6"/>
      <c r="AT41" s="6">
        <v>315.50479999999999</v>
      </c>
      <c r="AU41" s="6">
        <f>VLOOKUP(AT41,EIS!$DI$6:$DM$150,4,FALSE)</f>
        <v>0</v>
      </c>
      <c r="AV41" s="4">
        <f>VLOOKUP(AT41,EIS!$DI$6:$DM$150,5,FALSE)</f>
        <v>0</v>
      </c>
      <c r="AX41" s="6"/>
      <c r="AY41" s="6"/>
      <c r="BA41" s="6"/>
      <c r="BB41" s="6"/>
      <c r="BC41" s="6"/>
      <c r="BE41" s="6"/>
      <c r="BF41" s="6"/>
      <c r="BG41" s="6"/>
    </row>
    <row r="42" spans="2:59">
      <c r="B42" s="6">
        <v>252.40379999999999</v>
      </c>
      <c r="C42" s="6">
        <f>VLOOKUP(B42,EIS!$C$6:$G$150,4,FALSE)</f>
        <v>0</v>
      </c>
      <c r="D42" s="6">
        <f>VLOOKUP(B42,EIS!$C$6:$G$150,5,FALSE)</f>
        <v>0</v>
      </c>
      <c r="E42" s="6"/>
      <c r="F42" s="6">
        <v>252.40379999999999</v>
      </c>
      <c r="G42" s="6">
        <f>VLOOKUP(F42,EIS!$M$6:$Q$150,4,FALSE)</f>
        <v>0</v>
      </c>
      <c r="H42" s="6">
        <f>VLOOKUP(F42,EIS!$M$6:$Q$150,5,FALSE)</f>
        <v>0</v>
      </c>
      <c r="J42" s="6">
        <v>252.40379999999999</v>
      </c>
      <c r="K42" s="6">
        <f>VLOOKUP(J42,EIS!$W$6:$AA$150,4,FALSE)</f>
        <v>0</v>
      </c>
      <c r="L42" s="6">
        <f>VLOOKUP(J42,EIS!$W$6:$AA$150,5,FALSE)</f>
        <v>0</v>
      </c>
      <c r="M42" s="6"/>
      <c r="N42" s="6">
        <v>252.40379999999999</v>
      </c>
      <c r="O42" s="6">
        <f>VLOOKUP(N42,EIS!$AG$6:$AK$150,4,FALSE)</f>
        <v>0</v>
      </c>
      <c r="P42" s="6">
        <f>VLOOKUP(N42,EIS!$AG$6:$AK$150,5,FALSE)</f>
        <v>0</v>
      </c>
      <c r="Q42" s="6"/>
      <c r="R42" s="6">
        <v>252.40379999999999</v>
      </c>
      <c r="S42" s="6">
        <f>VLOOKUP(R42,EIS!$AQ$6:$AU$150,4,FALSE)</f>
        <v>0</v>
      </c>
      <c r="T42" s="6">
        <f>VLOOKUP(R42,EIS!$AQ$6:$AU$150,5,FALSE)</f>
        <v>0</v>
      </c>
      <c r="U42" s="6"/>
      <c r="V42" s="6">
        <v>252.40379999999999</v>
      </c>
      <c r="W42" s="6">
        <f>VLOOKUP(V42,EIS!$BA$6:$BE$150,4,FALSE)</f>
        <v>0</v>
      </c>
      <c r="X42" s="6">
        <f>VLOOKUP(V42,EIS!$BA$6:$BE$150,5,FALSE)</f>
        <v>0</v>
      </c>
      <c r="Y42" s="6"/>
      <c r="Z42" s="6">
        <v>252.40379999999999</v>
      </c>
      <c r="AA42" s="6">
        <f>VLOOKUP(Z42,EIS!$BK$6:$BO$150,4,FALSE)</f>
        <v>0</v>
      </c>
      <c r="AB42" s="4">
        <f>VLOOKUP(Z42,EIS!$BK$6:$BO$150,5,FALSE)</f>
        <v>0</v>
      </c>
      <c r="AC42" s="6"/>
      <c r="AD42" s="6">
        <v>252.40379999999999</v>
      </c>
      <c r="AE42" s="6">
        <f>VLOOKUP(AD42,EIS!$BU$6:$BY$150,4,FALSE)</f>
        <v>0</v>
      </c>
      <c r="AF42" s="4">
        <f>VLOOKUP(AD42,EIS!$BU$6:$BY$150,5,FALSE)</f>
        <v>0</v>
      </c>
      <c r="AG42" s="6"/>
      <c r="AH42" s="6">
        <v>252.40379999999999</v>
      </c>
      <c r="AI42" s="6">
        <f>VLOOKUP(AH42,EIS!$CE$6:$CI$150,4,FALSE)</f>
        <v>0</v>
      </c>
      <c r="AJ42" s="4">
        <f>VLOOKUP(AH42,EIS!$CE$6:$CI$150,5,FALSE)</f>
        <v>0</v>
      </c>
      <c r="AK42" s="8"/>
      <c r="AL42" s="6">
        <v>252.40379999999999</v>
      </c>
      <c r="AM42" s="6">
        <f>VLOOKUP(AL42,EIS!$CO$6:$CS$150,4,FALSE)</f>
        <v>0</v>
      </c>
      <c r="AN42" s="6">
        <f>VLOOKUP(AL42,EIS!$CO$6:$CS$150,5,FALSE)</f>
        <v>0</v>
      </c>
      <c r="AO42" s="6"/>
      <c r="AP42" s="6">
        <v>252.40379999999999</v>
      </c>
      <c r="AQ42" s="6">
        <f>VLOOKUP(AP42,EIS!$CY$6:$DC$150,4,FALSE)</f>
        <v>0</v>
      </c>
      <c r="AR42" s="6">
        <f>VLOOKUP(AP42,EIS!$CY$6:$DC$150,5,FALSE)</f>
        <v>0</v>
      </c>
      <c r="AS42" s="6"/>
      <c r="AT42" s="6">
        <v>252.40379999999999</v>
      </c>
      <c r="AU42" s="6">
        <f>VLOOKUP(AT42,EIS!$DI$6:$DM$150,4,FALSE)</f>
        <v>0</v>
      </c>
      <c r="AV42" s="4">
        <f>VLOOKUP(AT42,EIS!$DI$6:$DM$150,5,FALSE)</f>
        <v>0</v>
      </c>
      <c r="AX42" s="6"/>
      <c r="AY42" s="6"/>
      <c r="BA42" s="6"/>
      <c r="BB42" s="6"/>
      <c r="BC42" s="6"/>
      <c r="BE42" s="6"/>
      <c r="BF42" s="6"/>
      <c r="BG42" s="6"/>
    </row>
    <row r="43" spans="2:59">
      <c r="B43" s="6">
        <v>198.62289999999999</v>
      </c>
      <c r="C43" s="6">
        <f>VLOOKUP(B43,EIS!$C$6:$G$150,4,FALSE)</f>
        <v>0</v>
      </c>
      <c r="D43" s="6">
        <f>VLOOKUP(B43,EIS!$C$6:$G$150,5,FALSE)</f>
        <v>0</v>
      </c>
      <c r="E43" s="6"/>
      <c r="F43" s="6">
        <v>198.62289999999999</v>
      </c>
      <c r="G43" s="6">
        <f>VLOOKUP(F43,EIS!$M$6:$Q$150,4,FALSE)</f>
        <v>0</v>
      </c>
      <c r="H43" s="6">
        <f>VLOOKUP(F43,EIS!$M$6:$Q$150,5,FALSE)</f>
        <v>0</v>
      </c>
      <c r="J43" s="6">
        <v>198.62289999999999</v>
      </c>
      <c r="K43" s="6">
        <f>VLOOKUP(J43,EIS!$W$6:$AA$150,4,FALSE)</f>
        <v>0</v>
      </c>
      <c r="L43" s="6">
        <f>VLOOKUP(J43,EIS!$W$6:$AA$150,5,FALSE)</f>
        <v>0</v>
      </c>
      <c r="M43" s="6"/>
      <c r="N43" s="6">
        <v>198.62289999999999</v>
      </c>
      <c r="O43" s="6">
        <f>VLOOKUP(N43,EIS!$AG$6:$AK$150,4,FALSE)</f>
        <v>0</v>
      </c>
      <c r="P43" s="6">
        <f>VLOOKUP(N43,EIS!$AG$6:$AK$150,5,FALSE)</f>
        <v>0</v>
      </c>
      <c r="Q43" s="6"/>
      <c r="R43" s="6">
        <v>198.62289999999999</v>
      </c>
      <c r="S43" s="6">
        <f>VLOOKUP(R43,EIS!$AQ$6:$AU$150,4,FALSE)</f>
        <v>0</v>
      </c>
      <c r="T43" s="6">
        <f>VLOOKUP(R43,EIS!$AQ$6:$AU$150,5,FALSE)</f>
        <v>0</v>
      </c>
      <c r="U43" s="6"/>
      <c r="V43" s="6">
        <v>198.62289999999999</v>
      </c>
      <c r="W43" s="6">
        <f>VLOOKUP(V43,EIS!$BA$6:$BE$150,4,FALSE)</f>
        <v>0</v>
      </c>
      <c r="X43" s="6">
        <f>VLOOKUP(V43,EIS!$BA$6:$BE$150,5,FALSE)</f>
        <v>0</v>
      </c>
      <c r="Y43" s="6"/>
      <c r="Z43" s="6">
        <v>198.62289999999999</v>
      </c>
      <c r="AA43" s="6">
        <f>VLOOKUP(Z43,EIS!$BK$6:$BO$150,4,FALSE)</f>
        <v>0</v>
      </c>
      <c r="AB43" s="4">
        <f>VLOOKUP(Z43,EIS!$BK$6:$BO$150,5,FALSE)</f>
        <v>0</v>
      </c>
      <c r="AC43" s="6"/>
      <c r="AD43" s="6">
        <v>198.62289999999999</v>
      </c>
      <c r="AE43" s="6">
        <f>VLOOKUP(AD43,EIS!$BU$6:$BY$150,4,FALSE)</f>
        <v>0</v>
      </c>
      <c r="AF43" s="4">
        <f>VLOOKUP(AD43,EIS!$BU$6:$BY$150,5,FALSE)</f>
        <v>0</v>
      </c>
      <c r="AG43" s="6"/>
      <c r="AH43" s="6">
        <v>198.62289999999999</v>
      </c>
      <c r="AI43" s="6">
        <f>VLOOKUP(AH43,EIS!$CE$6:$CI$150,4,FALSE)</f>
        <v>0</v>
      </c>
      <c r="AJ43" s="4">
        <f>VLOOKUP(AH43,EIS!$CE$6:$CI$150,5,FALSE)</f>
        <v>0</v>
      </c>
      <c r="AK43" s="8"/>
      <c r="AL43" s="6">
        <v>198.62289999999999</v>
      </c>
      <c r="AM43" s="6">
        <f>VLOOKUP(AL43,EIS!$CO$6:$CS$150,4,FALSE)</f>
        <v>0</v>
      </c>
      <c r="AN43" s="6">
        <f>VLOOKUP(AL43,EIS!$CO$6:$CS$150,5,FALSE)</f>
        <v>0</v>
      </c>
      <c r="AO43" s="6"/>
      <c r="AP43" s="6">
        <v>198.62289999999999</v>
      </c>
      <c r="AQ43" s="6">
        <f>VLOOKUP(AP43,EIS!$CY$6:$DC$150,4,FALSE)</f>
        <v>0</v>
      </c>
      <c r="AR43" s="6">
        <f>VLOOKUP(AP43,EIS!$CY$6:$DC$150,5,FALSE)</f>
        <v>0</v>
      </c>
      <c r="AS43" s="6"/>
      <c r="AT43" s="6">
        <v>198.62289999999999</v>
      </c>
      <c r="AU43" s="6">
        <f>VLOOKUP(AT43,EIS!$DI$6:$DM$150,4,FALSE)</f>
        <v>0</v>
      </c>
      <c r="AV43" s="4">
        <f>VLOOKUP(AT43,EIS!$DI$6:$DM$150,5,FALSE)</f>
        <v>0</v>
      </c>
      <c r="AX43" s="6"/>
      <c r="AY43" s="6"/>
      <c r="BA43" s="6"/>
      <c r="BB43" s="6"/>
      <c r="BC43" s="6"/>
      <c r="BE43" s="6"/>
      <c r="BF43" s="6"/>
      <c r="BG43" s="6"/>
    </row>
    <row r="44" spans="2:59">
      <c r="B44" s="6">
        <v>158.36150000000001</v>
      </c>
      <c r="C44" s="6">
        <f>VLOOKUP(B44,EIS!$C$6:$G$150,4,FALSE)</f>
        <v>0</v>
      </c>
      <c r="D44" s="6">
        <f>VLOOKUP(B44,EIS!$C$6:$G$150,5,FALSE)</f>
        <v>0</v>
      </c>
      <c r="E44" s="6"/>
      <c r="F44" s="6">
        <v>158.36150000000001</v>
      </c>
      <c r="G44" s="6">
        <f>VLOOKUP(F44,EIS!$M$6:$Q$150,4,FALSE)</f>
        <v>0</v>
      </c>
      <c r="H44" s="6">
        <f>VLOOKUP(F44,EIS!$M$6:$Q$150,5,FALSE)</f>
        <v>0</v>
      </c>
      <c r="J44" s="6">
        <v>158.36150000000001</v>
      </c>
      <c r="K44" s="6">
        <f>VLOOKUP(J44,EIS!$W$6:$AA$150,4,FALSE)</f>
        <v>0</v>
      </c>
      <c r="L44" s="6">
        <f>VLOOKUP(J44,EIS!$W$6:$AA$150,5,FALSE)</f>
        <v>0</v>
      </c>
      <c r="M44" s="6"/>
      <c r="N44" s="6">
        <v>158.36150000000001</v>
      </c>
      <c r="O44" s="6">
        <f>VLOOKUP(N44,EIS!$AG$6:$AK$150,4,FALSE)</f>
        <v>0</v>
      </c>
      <c r="P44" s="6">
        <f>VLOOKUP(N44,EIS!$AG$6:$AK$150,5,FALSE)</f>
        <v>0</v>
      </c>
      <c r="Q44" s="6"/>
      <c r="R44" s="6">
        <v>158.36150000000001</v>
      </c>
      <c r="S44" s="6">
        <f>VLOOKUP(R44,EIS!$AQ$6:$AU$150,4,FALSE)</f>
        <v>0</v>
      </c>
      <c r="T44" s="6">
        <f>VLOOKUP(R44,EIS!$AQ$6:$AU$150,5,FALSE)</f>
        <v>0</v>
      </c>
      <c r="U44" s="6"/>
      <c r="V44" s="6">
        <v>158.36150000000001</v>
      </c>
      <c r="W44" s="6">
        <f>VLOOKUP(V44,EIS!$BA$6:$BE$150,4,FALSE)</f>
        <v>0</v>
      </c>
      <c r="X44" s="6">
        <f>VLOOKUP(V44,EIS!$BA$6:$BE$150,5,FALSE)</f>
        <v>0</v>
      </c>
      <c r="Y44" s="6"/>
      <c r="Z44" s="6">
        <v>158.36150000000001</v>
      </c>
      <c r="AA44" s="6">
        <f>VLOOKUP(Z44,EIS!$BK$6:$BO$150,4,FALSE)</f>
        <v>0</v>
      </c>
      <c r="AB44" s="4">
        <f>VLOOKUP(Z44,EIS!$BK$6:$BO$150,5,FALSE)</f>
        <v>0</v>
      </c>
      <c r="AC44" s="6"/>
      <c r="AD44" s="6">
        <v>158.36150000000001</v>
      </c>
      <c r="AE44" s="6">
        <f>VLOOKUP(AD44,EIS!$BU$6:$BY$150,4,FALSE)</f>
        <v>0</v>
      </c>
      <c r="AF44" s="4">
        <f>VLOOKUP(AD44,EIS!$BU$6:$BY$150,5,FALSE)</f>
        <v>0</v>
      </c>
      <c r="AG44" s="6"/>
      <c r="AH44" s="6">
        <v>158.36150000000001</v>
      </c>
      <c r="AI44" s="6">
        <f>VLOOKUP(AH44,EIS!$CE$6:$CI$150,4,FALSE)</f>
        <v>0</v>
      </c>
      <c r="AJ44" s="4">
        <f>VLOOKUP(AH44,EIS!$CE$6:$CI$150,5,FALSE)</f>
        <v>0</v>
      </c>
      <c r="AK44" s="8"/>
      <c r="AL44" s="6">
        <v>158.36150000000001</v>
      </c>
      <c r="AM44" s="6">
        <f>VLOOKUP(AL44,EIS!$CO$6:$CS$150,4,FALSE)</f>
        <v>0</v>
      </c>
      <c r="AN44" s="6">
        <f>VLOOKUP(AL44,EIS!$CO$6:$CS$150,5,FALSE)</f>
        <v>0</v>
      </c>
      <c r="AO44" s="6"/>
      <c r="AP44" s="6">
        <v>158.36150000000001</v>
      </c>
      <c r="AQ44" s="6">
        <f>VLOOKUP(AP44,EIS!$CY$6:$DC$150,4,FALSE)</f>
        <v>0</v>
      </c>
      <c r="AR44" s="6">
        <f>VLOOKUP(AP44,EIS!$CY$6:$DC$150,5,FALSE)</f>
        <v>0</v>
      </c>
      <c r="AS44" s="6"/>
      <c r="AT44" s="6">
        <v>158.36150000000001</v>
      </c>
      <c r="AU44" s="6">
        <f>VLOOKUP(AT44,EIS!$DI$6:$DM$150,4,FALSE)</f>
        <v>0</v>
      </c>
      <c r="AV44" s="4">
        <f>VLOOKUP(AT44,EIS!$DI$6:$DM$150,5,FALSE)</f>
        <v>0</v>
      </c>
      <c r="AX44" s="6"/>
      <c r="AY44" s="6"/>
      <c r="BA44" s="6"/>
      <c r="BB44" s="6"/>
      <c r="BC44" s="6"/>
      <c r="BE44" s="6"/>
      <c r="BF44" s="6"/>
      <c r="BG44" s="6"/>
    </row>
    <row r="45" spans="2:59">
      <c r="B45" s="6">
        <v>125.55800000000001</v>
      </c>
      <c r="C45" s="6">
        <f>VLOOKUP(B45,EIS!$C$6:$G$150,4,FALSE)</f>
        <v>0</v>
      </c>
      <c r="D45" s="6">
        <f>VLOOKUP(B45,EIS!$C$6:$G$150,5,FALSE)</f>
        <v>0</v>
      </c>
      <c r="E45" s="6"/>
      <c r="F45" s="6">
        <v>125.55800000000001</v>
      </c>
      <c r="G45" s="6">
        <f>VLOOKUP(F45,EIS!$M$6:$Q$150,4,FALSE)</f>
        <v>0</v>
      </c>
      <c r="H45" s="6">
        <f>VLOOKUP(F45,EIS!$M$6:$Q$150,5,FALSE)</f>
        <v>0</v>
      </c>
      <c r="J45" s="6">
        <v>125.55800000000001</v>
      </c>
      <c r="K45" s="6">
        <f>VLOOKUP(J45,EIS!$W$6:$AA$150,4,FALSE)</f>
        <v>0</v>
      </c>
      <c r="L45" s="6">
        <f>VLOOKUP(J45,EIS!$W$6:$AA$150,5,FALSE)</f>
        <v>0</v>
      </c>
      <c r="M45" s="6"/>
      <c r="N45" s="6">
        <v>125.55800000000001</v>
      </c>
      <c r="O45" s="6">
        <f>VLOOKUP(N45,EIS!$AG$6:$AK$150,4,FALSE)</f>
        <v>0</v>
      </c>
      <c r="P45" s="6">
        <f>VLOOKUP(N45,EIS!$AG$6:$AK$150,5,FALSE)</f>
        <v>0</v>
      </c>
      <c r="Q45" s="6"/>
      <c r="R45" s="6">
        <v>125.55800000000001</v>
      </c>
      <c r="S45" s="6">
        <f>VLOOKUP(R45,EIS!$AQ$6:$AU$150,4,FALSE)</f>
        <v>0</v>
      </c>
      <c r="T45" s="6">
        <f>VLOOKUP(R45,EIS!$AQ$6:$AU$150,5,FALSE)</f>
        <v>0</v>
      </c>
      <c r="U45" s="6"/>
      <c r="V45" s="6">
        <v>125.55800000000001</v>
      </c>
      <c r="W45" s="6">
        <f>VLOOKUP(V45,EIS!$BA$6:$BE$150,4,FALSE)</f>
        <v>0</v>
      </c>
      <c r="X45" s="6">
        <f>VLOOKUP(V45,EIS!$BA$6:$BE$150,5,FALSE)</f>
        <v>0</v>
      </c>
      <c r="Y45" s="6"/>
      <c r="Z45" s="6">
        <v>125.55800000000001</v>
      </c>
      <c r="AA45" s="6">
        <f>VLOOKUP(Z45,EIS!$BK$6:$BO$150,4,FALSE)</f>
        <v>0</v>
      </c>
      <c r="AB45" s="4">
        <f>VLOOKUP(Z45,EIS!$BK$6:$BO$150,5,FALSE)</f>
        <v>0</v>
      </c>
      <c r="AC45" s="6"/>
      <c r="AD45" s="6">
        <v>125.55800000000001</v>
      </c>
      <c r="AE45" s="6">
        <f>VLOOKUP(AD45,EIS!$BU$6:$BY$150,4,FALSE)</f>
        <v>0</v>
      </c>
      <c r="AF45" s="4">
        <f>VLOOKUP(AD45,EIS!$BU$6:$BY$150,5,FALSE)</f>
        <v>0</v>
      </c>
      <c r="AG45" s="6"/>
      <c r="AH45" s="6">
        <v>125.55800000000001</v>
      </c>
      <c r="AI45" s="6">
        <f>VLOOKUP(AH45,EIS!$CE$6:$CI$150,4,FALSE)</f>
        <v>0</v>
      </c>
      <c r="AJ45" s="4">
        <f>VLOOKUP(AH45,EIS!$CE$6:$CI$150,5,FALSE)</f>
        <v>0</v>
      </c>
      <c r="AK45" s="8"/>
      <c r="AL45" s="6">
        <v>125.55800000000001</v>
      </c>
      <c r="AM45" s="6">
        <f>VLOOKUP(AL45,EIS!$CO$6:$CS$150,4,FALSE)</f>
        <v>0</v>
      </c>
      <c r="AN45" s="6">
        <f>VLOOKUP(AL45,EIS!$CO$6:$CS$150,5,FALSE)</f>
        <v>0</v>
      </c>
      <c r="AO45" s="6"/>
      <c r="AP45" s="6">
        <v>125.55800000000001</v>
      </c>
      <c r="AQ45" s="6">
        <f>VLOOKUP(AP45,EIS!$CY$6:$DC$150,4,FALSE)</f>
        <v>0</v>
      </c>
      <c r="AR45" s="6">
        <f>VLOOKUP(AP45,EIS!$CY$6:$DC$150,5,FALSE)</f>
        <v>0</v>
      </c>
      <c r="AS45" s="6"/>
      <c r="AT45" s="6">
        <v>125.55800000000001</v>
      </c>
      <c r="AU45" s="6">
        <f>VLOOKUP(AT45,EIS!$DI$6:$DM$150,4,FALSE)</f>
        <v>0</v>
      </c>
      <c r="AV45" s="4">
        <f>VLOOKUP(AT45,EIS!$DI$6:$DM$150,5,FALSE)</f>
        <v>0</v>
      </c>
      <c r="AX45" s="6"/>
      <c r="AY45" s="6"/>
      <c r="BA45" s="6"/>
      <c r="BB45" s="6"/>
      <c r="BC45" s="6"/>
      <c r="BE45" s="6"/>
      <c r="BF45" s="6"/>
      <c r="BG45" s="6"/>
    </row>
    <row r="46" spans="2:59">
      <c r="B46" s="6">
        <v>100.4464</v>
      </c>
      <c r="C46" s="6">
        <f>VLOOKUP(B46,EIS!$C$6:$G$150,4,FALSE)</f>
        <v>0</v>
      </c>
      <c r="D46" s="6">
        <f>VLOOKUP(B46,EIS!$C$6:$G$150,5,FALSE)</f>
        <v>0</v>
      </c>
      <c r="E46" s="6"/>
      <c r="F46" s="6">
        <v>100.4464</v>
      </c>
      <c r="G46" s="6">
        <f>VLOOKUP(F46,EIS!$M$6:$Q$150,4,FALSE)</f>
        <v>0</v>
      </c>
      <c r="H46" s="6">
        <f>VLOOKUP(F46,EIS!$M$6:$Q$150,5,FALSE)</f>
        <v>0</v>
      </c>
      <c r="J46" s="6">
        <v>100.4464</v>
      </c>
      <c r="K46" s="6">
        <f>VLOOKUP(J46,EIS!$W$6:$AA$150,4,FALSE)</f>
        <v>0</v>
      </c>
      <c r="L46" s="6">
        <f>VLOOKUP(J46,EIS!$W$6:$AA$150,5,FALSE)</f>
        <v>0</v>
      </c>
      <c r="M46" s="6"/>
      <c r="N46" s="6">
        <v>100.4464</v>
      </c>
      <c r="O46" s="6">
        <f>VLOOKUP(N46,EIS!$AG$6:$AK$150,4,FALSE)</f>
        <v>0</v>
      </c>
      <c r="P46" s="6">
        <f>VLOOKUP(N46,EIS!$AG$6:$AK$150,5,FALSE)</f>
        <v>0</v>
      </c>
      <c r="Q46" s="6"/>
      <c r="R46" s="6">
        <v>100.4464</v>
      </c>
      <c r="S46" s="6">
        <f>VLOOKUP(R46,EIS!$AQ$6:$AU$150,4,FALSE)</f>
        <v>0</v>
      </c>
      <c r="T46" s="6">
        <f>VLOOKUP(R46,EIS!$AQ$6:$AU$150,5,FALSE)</f>
        <v>0</v>
      </c>
      <c r="U46" s="6"/>
      <c r="V46" s="6">
        <v>100.4464</v>
      </c>
      <c r="W46" s="6">
        <f>VLOOKUP(V46,EIS!$BA$6:$BE$150,4,FALSE)</f>
        <v>0</v>
      </c>
      <c r="X46" s="6">
        <f>VLOOKUP(V46,EIS!$BA$6:$BE$150,5,FALSE)</f>
        <v>0</v>
      </c>
      <c r="Y46" s="6"/>
      <c r="Z46" s="6">
        <v>100.4464</v>
      </c>
      <c r="AA46" s="6">
        <f>VLOOKUP(Z46,EIS!$BK$6:$BO$150,4,FALSE)</f>
        <v>0</v>
      </c>
      <c r="AB46" s="4">
        <f>VLOOKUP(Z46,EIS!$BK$6:$BO$150,5,FALSE)</f>
        <v>0</v>
      </c>
      <c r="AC46" s="6"/>
      <c r="AD46" s="6">
        <v>100.4464</v>
      </c>
      <c r="AE46" s="6">
        <f>VLOOKUP(AD46,EIS!$BU$6:$BY$150,4,FALSE)</f>
        <v>0</v>
      </c>
      <c r="AF46" s="4">
        <f>VLOOKUP(AD46,EIS!$BU$6:$BY$150,5,FALSE)</f>
        <v>0</v>
      </c>
      <c r="AG46" s="6"/>
      <c r="AH46" s="6">
        <v>100.4464</v>
      </c>
      <c r="AI46" s="6">
        <f>VLOOKUP(AH46,EIS!$CE$6:$CI$150,4,FALSE)</f>
        <v>0</v>
      </c>
      <c r="AJ46" s="4">
        <f>VLOOKUP(AH46,EIS!$CE$6:$CI$150,5,FALSE)</f>
        <v>0</v>
      </c>
      <c r="AK46" s="8"/>
      <c r="AL46" s="6">
        <v>100.4464</v>
      </c>
      <c r="AM46" s="6">
        <f>VLOOKUP(AL46,EIS!$CO$6:$CS$150,4,FALSE)</f>
        <v>0</v>
      </c>
      <c r="AN46" s="6">
        <f>VLOOKUP(AL46,EIS!$CO$6:$CS$150,5,FALSE)</f>
        <v>0</v>
      </c>
      <c r="AO46" s="6"/>
      <c r="AP46" s="6">
        <v>100.4464</v>
      </c>
      <c r="AQ46" s="6">
        <f>VLOOKUP(AP46,EIS!$CY$6:$DC$150,4,FALSE)</f>
        <v>0</v>
      </c>
      <c r="AR46" s="6">
        <f>VLOOKUP(AP46,EIS!$CY$6:$DC$150,5,FALSE)</f>
        <v>0</v>
      </c>
      <c r="AS46" s="6"/>
      <c r="AT46" s="6">
        <v>100.4464</v>
      </c>
      <c r="AU46" s="6">
        <f>VLOOKUP(AT46,EIS!$DI$6:$DM$150,4,FALSE)</f>
        <v>0</v>
      </c>
      <c r="AV46" s="4">
        <f>VLOOKUP(AT46,EIS!$DI$6:$DM$150,5,FALSE)</f>
        <v>0</v>
      </c>
      <c r="AX46" s="6"/>
      <c r="AY46" s="6"/>
      <c r="BA46" s="6"/>
      <c r="BB46" s="6"/>
      <c r="BC46" s="6"/>
      <c r="BE46" s="6"/>
      <c r="BF46" s="6"/>
      <c r="BG46" s="6"/>
    </row>
    <row r="47" spans="2:59">
      <c r="B47" s="6">
        <v>79.002809999999997</v>
      </c>
      <c r="C47" s="6">
        <f>VLOOKUP(B47,EIS!$C$6:$G$150,4,FALSE)</f>
        <v>0</v>
      </c>
      <c r="D47" s="6">
        <f>VLOOKUP(B47,EIS!$C$6:$G$150,5,FALSE)</f>
        <v>0</v>
      </c>
      <c r="E47" s="6"/>
      <c r="F47" s="6">
        <v>79.002809999999997</v>
      </c>
      <c r="G47" s="6">
        <f>VLOOKUP(F47,EIS!$M$6:$Q$150,4,FALSE)</f>
        <v>0</v>
      </c>
      <c r="H47" s="6">
        <f>VLOOKUP(F47,EIS!$M$6:$Q$150,5,FALSE)</f>
        <v>0</v>
      </c>
      <c r="J47" s="6">
        <v>79.002809999999997</v>
      </c>
      <c r="K47" s="6">
        <f>VLOOKUP(J47,EIS!$W$6:$AA$150,4,FALSE)</f>
        <v>0</v>
      </c>
      <c r="L47" s="6">
        <f>VLOOKUP(J47,EIS!$W$6:$AA$150,5,FALSE)</f>
        <v>0</v>
      </c>
      <c r="M47" s="6"/>
      <c r="N47" s="6">
        <v>79.002809999999997</v>
      </c>
      <c r="O47" s="6">
        <f>VLOOKUP(N47,EIS!$AG$6:$AK$150,4,FALSE)</f>
        <v>0</v>
      </c>
      <c r="P47" s="6">
        <f>VLOOKUP(N47,EIS!$AG$6:$AK$150,5,FALSE)</f>
        <v>0</v>
      </c>
      <c r="Q47" s="6"/>
      <c r="R47" s="6">
        <v>79.002809999999997</v>
      </c>
      <c r="S47" s="6">
        <f>VLOOKUP(R47,EIS!$AQ$6:$AU$150,4,FALSE)</f>
        <v>0</v>
      </c>
      <c r="T47" s="6">
        <f>VLOOKUP(R47,EIS!$AQ$6:$AU$150,5,FALSE)</f>
        <v>0</v>
      </c>
      <c r="U47" s="6"/>
      <c r="V47" s="6">
        <v>79.002809999999997</v>
      </c>
      <c r="W47" s="6">
        <f>VLOOKUP(V47,EIS!$BA$6:$BE$150,4,FALSE)</f>
        <v>0</v>
      </c>
      <c r="X47" s="6">
        <f>VLOOKUP(V47,EIS!$BA$6:$BE$150,5,FALSE)</f>
        <v>0</v>
      </c>
      <c r="Y47" s="6"/>
      <c r="Z47" s="6">
        <v>79.002809999999997</v>
      </c>
      <c r="AA47" s="6">
        <f>VLOOKUP(Z47,EIS!$BK$6:$BO$150,4,FALSE)</f>
        <v>0</v>
      </c>
      <c r="AB47" s="4">
        <f>VLOOKUP(Z47,EIS!$BK$6:$BO$150,5,FALSE)</f>
        <v>0</v>
      </c>
      <c r="AC47" s="6"/>
      <c r="AD47" s="6">
        <v>79.002809999999997</v>
      </c>
      <c r="AE47" s="6">
        <f>VLOOKUP(AD47,EIS!$BU$6:$BY$150,4,FALSE)</f>
        <v>0</v>
      </c>
      <c r="AF47" s="4">
        <f>VLOOKUP(AD47,EIS!$BU$6:$BY$150,5,FALSE)</f>
        <v>0</v>
      </c>
      <c r="AG47" s="6"/>
      <c r="AH47" s="6">
        <v>79.002809999999997</v>
      </c>
      <c r="AI47" s="6">
        <f>VLOOKUP(AH47,EIS!$CE$6:$CI$150,4,FALSE)</f>
        <v>0</v>
      </c>
      <c r="AJ47" s="4">
        <f>VLOOKUP(AH47,EIS!$CE$6:$CI$150,5,FALSE)</f>
        <v>0</v>
      </c>
      <c r="AK47" s="8"/>
      <c r="AL47" s="6">
        <v>79.002809999999997</v>
      </c>
      <c r="AM47" s="6">
        <f>VLOOKUP(AL47,EIS!$CO$6:$CS$150,4,FALSE)</f>
        <v>0</v>
      </c>
      <c r="AN47" s="6">
        <f>VLOOKUP(AL47,EIS!$CO$6:$CS$150,5,FALSE)</f>
        <v>0</v>
      </c>
      <c r="AO47" s="6"/>
      <c r="AP47" s="6">
        <v>79.002809999999997</v>
      </c>
      <c r="AQ47" s="6">
        <f>VLOOKUP(AP47,EIS!$CY$6:$DC$150,4,FALSE)</f>
        <v>0</v>
      </c>
      <c r="AR47" s="6">
        <f>VLOOKUP(AP47,EIS!$CY$6:$DC$150,5,FALSE)</f>
        <v>0</v>
      </c>
      <c r="AS47" s="6"/>
      <c r="AT47" s="6">
        <v>79.002809999999997</v>
      </c>
      <c r="AU47" s="6">
        <f>VLOOKUP(AT47,EIS!$DI$6:$DM$150,4,FALSE)</f>
        <v>0</v>
      </c>
      <c r="AV47" s="4">
        <f>VLOOKUP(AT47,EIS!$DI$6:$DM$150,5,FALSE)</f>
        <v>0</v>
      </c>
      <c r="AX47" s="6"/>
      <c r="AY47" s="6"/>
      <c r="BA47" s="6"/>
      <c r="BB47" s="6"/>
      <c r="BC47" s="6"/>
      <c r="BE47" s="6"/>
      <c r="BF47" s="6"/>
      <c r="BG47" s="6"/>
    </row>
    <row r="48" spans="2:59">
      <c r="B48" s="6">
        <v>63.3446</v>
      </c>
      <c r="C48" s="6">
        <f>VLOOKUP(B48,EIS!$C$6:$G$150,4,FALSE)</f>
        <v>0</v>
      </c>
      <c r="D48" s="6">
        <f>VLOOKUP(B48,EIS!$C$6:$G$150,5,FALSE)</f>
        <v>0</v>
      </c>
      <c r="E48" s="6"/>
      <c r="F48" s="6">
        <v>63.3446</v>
      </c>
      <c r="G48" s="6">
        <f>VLOOKUP(F48,EIS!$M$6:$Q$150,4,FALSE)</f>
        <v>0</v>
      </c>
      <c r="H48" s="6">
        <f>VLOOKUP(F48,EIS!$M$6:$Q$150,5,FALSE)</f>
        <v>0</v>
      </c>
      <c r="J48" s="6">
        <v>63.3446</v>
      </c>
      <c r="K48" s="6">
        <f>VLOOKUP(J48,EIS!$W$6:$AA$150,4,FALSE)</f>
        <v>0</v>
      </c>
      <c r="L48" s="6">
        <f>VLOOKUP(J48,EIS!$W$6:$AA$150,5,FALSE)</f>
        <v>0</v>
      </c>
      <c r="M48" s="6"/>
      <c r="N48" s="6">
        <v>63.3446</v>
      </c>
      <c r="O48" s="6">
        <f>VLOOKUP(N48,EIS!$AG$6:$AK$150,4,FALSE)</f>
        <v>0</v>
      </c>
      <c r="P48" s="6">
        <f>VLOOKUP(N48,EIS!$AG$6:$AK$150,5,FALSE)</f>
        <v>0</v>
      </c>
      <c r="Q48" s="6"/>
      <c r="R48" s="6">
        <v>63.3446</v>
      </c>
      <c r="S48" s="6">
        <f>VLOOKUP(R48,EIS!$AQ$6:$AU$150,4,FALSE)</f>
        <v>0</v>
      </c>
      <c r="T48" s="6">
        <f>VLOOKUP(R48,EIS!$AQ$6:$AU$150,5,FALSE)</f>
        <v>0</v>
      </c>
      <c r="U48" s="6"/>
      <c r="V48" s="6">
        <v>63.3446</v>
      </c>
      <c r="W48" s="6">
        <f>VLOOKUP(V48,EIS!$BA$6:$BE$150,4,FALSE)</f>
        <v>0</v>
      </c>
      <c r="X48" s="6">
        <f>VLOOKUP(V48,EIS!$BA$6:$BE$150,5,FALSE)</f>
        <v>0</v>
      </c>
      <c r="Y48" s="6"/>
      <c r="Z48" s="6">
        <v>63.3446</v>
      </c>
      <c r="AA48" s="6">
        <f>VLOOKUP(Z48,EIS!$BK$6:$BO$150,4,FALSE)</f>
        <v>0</v>
      </c>
      <c r="AB48" s="4">
        <f>VLOOKUP(Z48,EIS!$BK$6:$BO$150,5,FALSE)</f>
        <v>0</v>
      </c>
      <c r="AC48" s="6"/>
      <c r="AD48" s="6">
        <v>63.3446</v>
      </c>
      <c r="AE48" s="6">
        <f>VLOOKUP(AD48,EIS!$BU$6:$BY$150,4,FALSE)</f>
        <v>0</v>
      </c>
      <c r="AF48" s="4">
        <f>VLOOKUP(AD48,EIS!$BU$6:$BY$150,5,FALSE)</f>
        <v>0</v>
      </c>
      <c r="AG48" s="6"/>
      <c r="AH48" s="6">
        <v>63.3446</v>
      </c>
      <c r="AI48" s="6">
        <f>VLOOKUP(AH48,EIS!$CE$6:$CI$150,4,FALSE)</f>
        <v>0</v>
      </c>
      <c r="AJ48" s="4">
        <f>VLOOKUP(AH48,EIS!$CE$6:$CI$150,5,FALSE)</f>
        <v>0</v>
      </c>
      <c r="AK48" s="8"/>
      <c r="AL48" s="6">
        <v>63.3446</v>
      </c>
      <c r="AM48" s="6">
        <f>VLOOKUP(AL48,EIS!$CO$6:$CS$150,4,FALSE)</f>
        <v>0</v>
      </c>
      <c r="AN48" s="6">
        <f>VLOOKUP(AL48,EIS!$CO$6:$CS$150,5,FALSE)</f>
        <v>0</v>
      </c>
      <c r="AO48" s="6"/>
      <c r="AP48" s="6">
        <v>63.3446</v>
      </c>
      <c r="AQ48" s="6">
        <f>VLOOKUP(AP48,EIS!$CY$6:$DC$150,4,FALSE)</f>
        <v>0</v>
      </c>
      <c r="AR48" s="6">
        <f>VLOOKUP(AP48,EIS!$CY$6:$DC$150,5,FALSE)</f>
        <v>0</v>
      </c>
      <c r="AS48" s="6"/>
      <c r="AT48" s="6">
        <v>63.3446</v>
      </c>
      <c r="AU48" s="6">
        <f>VLOOKUP(AT48,EIS!$DI$6:$DM$150,4,FALSE)</f>
        <v>0</v>
      </c>
      <c r="AV48" s="4">
        <f>VLOOKUP(AT48,EIS!$DI$6:$DM$150,5,FALSE)</f>
        <v>0</v>
      </c>
      <c r="AX48" s="6"/>
      <c r="AY48" s="6"/>
      <c r="BA48" s="6"/>
      <c r="BB48" s="6"/>
      <c r="BC48" s="6"/>
      <c r="BE48" s="6"/>
      <c r="BF48" s="6"/>
      <c r="BG48" s="6"/>
    </row>
    <row r="49" spans="2:59">
      <c r="B49" s="6">
        <v>49.867019999999997</v>
      </c>
      <c r="C49" s="6">
        <f>VLOOKUP(B49,EIS!$C$6:$G$150,4,FALSE)</f>
        <v>0</v>
      </c>
      <c r="D49" s="6">
        <f>VLOOKUP(B49,EIS!$C$6:$G$150,5,FALSE)</f>
        <v>0</v>
      </c>
      <c r="E49" s="6"/>
      <c r="F49" s="6">
        <v>49.867019999999997</v>
      </c>
      <c r="G49" s="6">
        <f>VLOOKUP(F49,EIS!$M$6:$Q$150,4,FALSE)</f>
        <v>0</v>
      </c>
      <c r="H49" s="6">
        <f>VLOOKUP(F49,EIS!$M$6:$Q$150,5,FALSE)</f>
        <v>0</v>
      </c>
      <c r="J49" s="6">
        <v>49.867019999999997</v>
      </c>
      <c r="K49" s="6">
        <f>VLOOKUP(J49,EIS!$W$6:$AA$150,4,FALSE)</f>
        <v>0</v>
      </c>
      <c r="L49" s="6">
        <f>VLOOKUP(J49,EIS!$W$6:$AA$150,5,FALSE)</f>
        <v>0</v>
      </c>
      <c r="M49" s="6"/>
      <c r="N49" s="6">
        <v>49.867019999999997</v>
      </c>
      <c r="O49" s="6">
        <f>VLOOKUP(N49,EIS!$AG$6:$AK$150,4,FALSE)</f>
        <v>0</v>
      </c>
      <c r="P49" s="6">
        <f>VLOOKUP(N49,EIS!$AG$6:$AK$150,5,FALSE)</f>
        <v>0</v>
      </c>
      <c r="Q49" s="6"/>
      <c r="R49" s="6">
        <v>49.867019999999997</v>
      </c>
      <c r="S49" s="6">
        <f>VLOOKUP(R49,EIS!$AQ$6:$AU$150,4,FALSE)</f>
        <v>0</v>
      </c>
      <c r="T49" s="6">
        <f>VLOOKUP(R49,EIS!$AQ$6:$AU$150,5,FALSE)</f>
        <v>0</v>
      </c>
      <c r="U49" s="6"/>
      <c r="V49" s="6">
        <v>49.867019999999997</v>
      </c>
      <c r="W49" s="6">
        <f>VLOOKUP(V49,EIS!$BA$6:$BE$150,4,FALSE)</f>
        <v>0</v>
      </c>
      <c r="X49" s="6">
        <f>VLOOKUP(V49,EIS!$BA$6:$BE$150,5,FALSE)</f>
        <v>0</v>
      </c>
      <c r="Y49" s="6"/>
      <c r="Z49" s="6">
        <v>49.867019999999997</v>
      </c>
      <c r="AA49" s="6">
        <f>VLOOKUP(Z49,EIS!$BK$6:$BO$150,4,FALSE)</f>
        <v>0</v>
      </c>
      <c r="AB49" s="4">
        <f>VLOOKUP(Z49,EIS!$BK$6:$BO$150,5,FALSE)</f>
        <v>0</v>
      </c>
      <c r="AC49" s="6"/>
      <c r="AD49" s="6">
        <v>49.867019999999997</v>
      </c>
      <c r="AE49" s="6">
        <f>VLOOKUP(AD49,EIS!$BU$6:$BY$150,4,FALSE)</f>
        <v>0</v>
      </c>
      <c r="AF49" s="4">
        <f>VLOOKUP(AD49,EIS!$BU$6:$BY$150,5,FALSE)</f>
        <v>0</v>
      </c>
      <c r="AG49" s="6"/>
      <c r="AH49" s="6">
        <v>49.867019999999997</v>
      </c>
      <c r="AI49" s="6">
        <f>VLOOKUP(AH49,EIS!$CE$6:$CI$150,4,FALSE)</f>
        <v>0</v>
      </c>
      <c r="AJ49" s="4">
        <f>VLOOKUP(AH49,EIS!$CE$6:$CI$150,5,FALSE)</f>
        <v>0</v>
      </c>
      <c r="AK49" s="8"/>
      <c r="AL49" s="6">
        <v>49.867019999999997</v>
      </c>
      <c r="AM49" s="6">
        <f>VLOOKUP(AL49,EIS!$CO$6:$CS$150,4,FALSE)</f>
        <v>0</v>
      </c>
      <c r="AN49" s="6">
        <f>VLOOKUP(AL49,EIS!$CO$6:$CS$150,5,FALSE)</f>
        <v>0</v>
      </c>
      <c r="AO49" s="6"/>
      <c r="AP49" s="6">
        <v>49.867019999999997</v>
      </c>
      <c r="AQ49" s="6">
        <f>VLOOKUP(AP49,EIS!$CY$6:$DC$150,4,FALSE)</f>
        <v>0</v>
      </c>
      <c r="AR49" s="6">
        <f>VLOOKUP(AP49,EIS!$CY$6:$DC$150,5,FALSE)</f>
        <v>0</v>
      </c>
      <c r="AS49" s="6"/>
      <c r="AT49" s="6">
        <v>49.867019999999997</v>
      </c>
      <c r="AU49" s="6">
        <f>VLOOKUP(AT49,EIS!$DI$6:$DM$150,4,FALSE)</f>
        <v>0</v>
      </c>
      <c r="AV49" s="4">
        <f>VLOOKUP(AT49,EIS!$DI$6:$DM$150,5,FALSE)</f>
        <v>0</v>
      </c>
      <c r="AX49" s="6"/>
      <c r="AY49" s="6"/>
      <c r="BA49" s="6"/>
      <c r="BB49" s="6"/>
      <c r="BC49" s="6"/>
      <c r="BE49" s="6"/>
      <c r="BF49" s="6"/>
      <c r="BG49" s="6"/>
    </row>
    <row r="50" spans="2:59">
      <c r="B50" s="6">
        <v>39.724580000000003</v>
      </c>
      <c r="C50" s="6">
        <f>VLOOKUP(B50,EIS!$C$6:$G$150,4,FALSE)</f>
        <v>0</v>
      </c>
      <c r="D50" s="6">
        <f>VLOOKUP(B50,EIS!$C$6:$G$150,5,FALSE)</f>
        <v>0</v>
      </c>
      <c r="E50" s="6"/>
      <c r="F50" s="6">
        <v>39.724580000000003</v>
      </c>
      <c r="G50" s="6">
        <f>VLOOKUP(F50,EIS!$M$6:$Q$150,4,FALSE)</f>
        <v>0</v>
      </c>
      <c r="H50" s="6">
        <f>VLOOKUP(F50,EIS!$M$6:$Q$150,5,FALSE)</f>
        <v>0</v>
      </c>
      <c r="J50" s="6">
        <v>39.724580000000003</v>
      </c>
      <c r="K50" s="6">
        <f>VLOOKUP(J50,EIS!$W$6:$AA$150,4,FALSE)</f>
        <v>0</v>
      </c>
      <c r="L50" s="6">
        <f>VLOOKUP(J50,EIS!$W$6:$AA$150,5,FALSE)</f>
        <v>0</v>
      </c>
      <c r="M50" s="6"/>
      <c r="N50" s="6">
        <v>39.724580000000003</v>
      </c>
      <c r="O50" s="6">
        <f>VLOOKUP(N50,EIS!$AG$6:$AK$150,4,FALSE)</f>
        <v>0</v>
      </c>
      <c r="P50" s="6">
        <f>VLOOKUP(N50,EIS!$AG$6:$AK$150,5,FALSE)</f>
        <v>0</v>
      </c>
      <c r="Q50" s="6"/>
      <c r="R50" s="6">
        <v>39.724580000000003</v>
      </c>
      <c r="S50" s="6">
        <f>VLOOKUP(R50,EIS!$AQ$6:$AU$150,4,FALSE)</f>
        <v>0</v>
      </c>
      <c r="T50" s="6">
        <f>VLOOKUP(R50,EIS!$AQ$6:$AU$150,5,FALSE)</f>
        <v>0</v>
      </c>
      <c r="U50" s="6"/>
      <c r="V50" s="6">
        <v>39.724580000000003</v>
      </c>
      <c r="W50" s="6">
        <f>VLOOKUP(V50,EIS!$BA$6:$BE$150,4,FALSE)</f>
        <v>0</v>
      </c>
      <c r="X50" s="6">
        <f>VLOOKUP(V50,EIS!$BA$6:$BE$150,5,FALSE)</f>
        <v>0</v>
      </c>
      <c r="Y50" s="6"/>
      <c r="Z50" s="6">
        <v>39.724580000000003</v>
      </c>
      <c r="AA50" s="6">
        <f>VLOOKUP(Z50,EIS!$BK$6:$BO$150,4,FALSE)</f>
        <v>0</v>
      </c>
      <c r="AB50" s="4">
        <f>VLOOKUP(Z50,EIS!$BK$6:$BO$150,5,FALSE)</f>
        <v>0</v>
      </c>
      <c r="AC50" s="6"/>
      <c r="AD50" s="6">
        <v>39.724580000000003</v>
      </c>
      <c r="AE50" s="6">
        <f>VLOOKUP(AD50,EIS!$BU$6:$BY$150,4,FALSE)</f>
        <v>0</v>
      </c>
      <c r="AF50" s="4">
        <f>VLOOKUP(AD50,EIS!$BU$6:$BY$150,5,FALSE)</f>
        <v>0</v>
      </c>
      <c r="AG50" s="6"/>
      <c r="AH50" s="6">
        <v>39.724580000000003</v>
      </c>
      <c r="AI50" s="6">
        <f>VLOOKUP(AH50,EIS!$CE$6:$CI$150,4,FALSE)</f>
        <v>0</v>
      </c>
      <c r="AJ50" s="4">
        <f>VLOOKUP(AH50,EIS!$CE$6:$CI$150,5,FALSE)</f>
        <v>0</v>
      </c>
      <c r="AK50" s="8"/>
      <c r="AL50" s="6">
        <v>39.724580000000003</v>
      </c>
      <c r="AM50" s="6">
        <f>VLOOKUP(AL50,EIS!$CO$6:$CS$150,4,FALSE)</f>
        <v>0</v>
      </c>
      <c r="AN50" s="6">
        <f>VLOOKUP(AL50,EIS!$CO$6:$CS$150,5,FALSE)</f>
        <v>0</v>
      </c>
      <c r="AO50" s="6"/>
      <c r="AP50" s="6">
        <v>39.724580000000003</v>
      </c>
      <c r="AQ50" s="6">
        <f>VLOOKUP(AP50,EIS!$CY$6:$DC$150,4,FALSE)</f>
        <v>0</v>
      </c>
      <c r="AR50" s="6">
        <f>VLOOKUP(AP50,EIS!$CY$6:$DC$150,5,FALSE)</f>
        <v>0</v>
      </c>
      <c r="AS50" s="6"/>
      <c r="AT50" s="6">
        <v>39.724580000000003</v>
      </c>
      <c r="AU50" s="6">
        <f>VLOOKUP(AT50,EIS!$DI$6:$DM$150,4,FALSE)</f>
        <v>0</v>
      </c>
      <c r="AV50" s="4">
        <f>VLOOKUP(AT50,EIS!$DI$6:$DM$150,5,FALSE)</f>
        <v>0</v>
      </c>
      <c r="AX50" s="6"/>
      <c r="AY50" s="6"/>
      <c r="BA50" s="6"/>
      <c r="BB50" s="6"/>
      <c r="BC50" s="6"/>
      <c r="BE50" s="6"/>
      <c r="BF50" s="6"/>
      <c r="BG50" s="6"/>
    </row>
    <row r="51" spans="2:59">
      <c r="B51" s="6">
        <v>31.6723</v>
      </c>
      <c r="C51" s="6">
        <f>VLOOKUP(B51,EIS!$C$6:$G$150,4,FALSE)</f>
        <v>0</v>
      </c>
      <c r="D51" s="6">
        <f>VLOOKUP(B51,EIS!$C$6:$G$150,5,FALSE)</f>
        <v>0</v>
      </c>
      <c r="E51" s="6"/>
      <c r="F51" s="6">
        <v>31.6723</v>
      </c>
      <c r="G51" s="6">
        <f>VLOOKUP(F51,EIS!$M$6:$Q$150,4,FALSE)</f>
        <v>0</v>
      </c>
      <c r="H51" s="6">
        <f>VLOOKUP(F51,EIS!$M$6:$Q$150,5,FALSE)</f>
        <v>0</v>
      </c>
      <c r="J51" s="6">
        <v>31.6723</v>
      </c>
      <c r="K51" s="6">
        <f>VLOOKUP(J51,EIS!$W$6:$AA$150,4,FALSE)</f>
        <v>0</v>
      </c>
      <c r="L51" s="6">
        <f>VLOOKUP(J51,EIS!$W$6:$AA$150,5,FALSE)</f>
        <v>0</v>
      </c>
      <c r="M51" s="6"/>
      <c r="N51" s="6">
        <v>31.6723</v>
      </c>
      <c r="O51" s="6">
        <f>VLOOKUP(N51,EIS!$AG$6:$AK$150,4,FALSE)</f>
        <v>0</v>
      </c>
      <c r="P51" s="6">
        <f>VLOOKUP(N51,EIS!$AG$6:$AK$150,5,FALSE)</f>
        <v>0</v>
      </c>
      <c r="Q51" s="6"/>
      <c r="R51" s="6">
        <v>31.6723</v>
      </c>
      <c r="S51" s="6">
        <f>VLOOKUP(R51,EIS!$AQ$6:$AU$150,4,FALSE)</f>
        <v>0</v>
      </c>
      <c r="T51" s="6">
        <f>VLOOKUP(R51,EIS!$AQ$6:$AU$150,5,FALSE)</f>
        <v>0</v>
      </c>
      <c r="U51" s="6"/>
      <c r="V51" s="6">
        <v>31.6723</v>
      </c>
      <c r="W51" s="6">
        <f>VLOOKUP(V51,EIS!$BA$6:$BE$150,4,FALSE)</f>
        <v>0</v>
      </c>
      <c r="X51" s="6">
        <f>VLOOKUP(V51,EIS!$BA$6:$BE$150,5,FALSE)</f>
        <v>0</v>
      </c>
      <c r="Y51" s="6"/>
      <c r="Z51" s="6">
        <v>31.6723</v>
      </c>
      <c r="AA51" s="6">
        <f>VLOOKUP(Z51,EIS!$BK$6:$BO$150,4,FALSE)</f>
        <v>0</v>
      </c>
      <c r="AB51" s="4">
        <f>VLOOKUP(Z51,EIS!$BK$6:$BO$150,5,FALSE)</f>
        <v>0</v>
      </c>
      <c r="AC51" s="6"/>
      <c r="AD51" s="6">
        <v>31.6723</v>
      </c>
      <c r="AE51" s="6">
        <f>VLOOKUP(AD51,EIS!$BU$6:$BY$150,4,FALSE)</f>
        <v>0</v>
      </c>
      <c r="AF51" s="4">
        <f>VLOOKUP(AD51,EIS!$BU$6:$BY$150,5,FALSE)</f>
        <v>0</v>
      </c>
      <c r="AG51" s="6"/>
      <c r="AH51" s="6">
        <v>31.6723</v>
      </c>
      <c r="AI51" s="6">
        <f>VLOOKUP(AH51,EIS!$CE$6:$CI$150,4,FALSE)</f>
        <v>0</v>
      </c>
      <c r="AJ51" s="4">
        <f>VLOOKUP(AH51,EIS!$CE$6:$CI$150,5,FALSE)</f>
        <v>0</v>
      </c>
      <c r="AK51" s="8"/>
      <c r="AL51" s="6">
        <v>31.6723</v>
      </c>
      <c r="AM51" s="6">
        <f>VLOOKUP(AL51,EIS!$CO$6:$CS$150,4,FALSE)</f>
        <v>0</v>
      </c>
      <c r="AN51" s="6">
        <f>VLOOKUP(AL51,EIS!$CO$6:$CS$150,5,FALSE)</f>
        <v>0</v>
      </c>
      <c r="AO51" s="6"/>
      <c r="AP51" s="6">
        <v>31.6723</v>
      </c>
      <c r="AQ51" s="6">
        <f>VLOOKUP(AP51,EIS!$CY$6:$DC$150,4,FALSE)</f>
        <v>0</v>
      </c>
      <c r="AR51" s="6">
        <f>VLOOKUP(AP51,EIS!$CY$6:$DC$150,5,FALSE)</f>
        <v>0</v>
      </c>
      <c r="AS51" s="6"/>
      <c r="AT51" s="6">
        <v>31.6723</v>
      </c>
      <c r="AU51" s="6">
        <f>VLOOKUP(AT51,EIS!$DI$6:$DM$150,4,FALSE)</f>
        <v>0</v>
      </c>
      <c r="AV51" s="4">
        <f>VLOOKUP(AT51,EIS!$DI$6:$DM$150,5,FALSE)</f>
        <v>0</v>
      </c>
      <c r="AX51" s="6"/>
      <c r="AY51" s="6"/>
      <c r="BA51" s="6"/>
      <c r="BB51" s="6"/>
      <c r="BC51" s="6"/>
      <c r="BE51" s="6"/>
      <c r="BF51" s="6"/>
      <c r="BG51" s="6"/>
    </row>
    <row r="52" spans="2:59">
      <c r="B52" s="6">
        <v>24.933509999999998</v>
      </c>
      <c r="C52" s="6">
        <f>VLOOKUP(B52,EIS!$C$6:$G$150,4,FALSE)</f>
        <v>0</v>
      </c>
      <c r="D52" s="6">
        <f>VLOOKUP(B52,EIS!$C$6:$G$150,5,FALSE)</f>
        <v>0</v>
      </c>
      <c r="E52" s="6"/>
      <c r="F52" s="6">
        <v>24.933509999999998</v>
      </c>
      <c r="G52" s="6">
        <f>VLOOKUP(F52,EIS!$M$6:$Q$150,4,FALSE)</f>
        <v>0</v>
      </c>
      <c r="H52" s="6">
        <f>VLOOKUP(F52,EIS!$M$6:$Q$150,5,FALSE)</f>
        <v>0</v>
      </c>
      <c r="J52" s="6">
        <v>24.933509999999998</v>
      </c>
      <c r="K52" s="6">
        <f>VLOOKUP(J52,EIS!$W$6:$AA$150,4,FALSE)</f>
        <v>0</v>
      </c>
      <c r="L52" s="6">
        <f>VLOOKUP(J52,EIS!$W$6:$AA$150,5,FALSE)</f>
        <v>0</v>
      </c>
      <c r="M52" s="6"/>
      <c r="N52" s="6">
        <v>24.933509999999998</v>
      </c>
      <c r="O52" s="6">
        <f>VLOOKUP(N52,EIS!$AG$6:$AK$150,4,FALSE)</f>
        <v>0</v>
      </c>
      <c r="P52" s="6">
        <f>VLOOKUP(N52,EIS!$AG$6:$AK$150,5,FALSE)</f>
        <v>0</v>
      </c>
      <c r="Q52" s="6"/>
      <c r="R52" s="6">
        <v>24.933509999999998</v>
      </c>
      <c r="S52" s="6">
        <f>VLOOKUP(R52,EIS!$AQ$6:$AU$150,4,FALSE)</f>
        <v>0</v>
      </c>
      <c r="T52" s="6">
        <f>VLOOKUP(R52,EIS!$AQ$6:$AU$150,5,FALSE)</f>
        <v>0</v>
      </c>
      <c r="U52" s="6"/>
      <c r="V52" s="6">
        <v>24.933509999999998</v>
      </c>
      <c r="W52" s="6">
        <f>VLOOKUP(V52,EIS!$BA$6:$BE$150,4,FALSE)</f>
        <v>0</v>
      </c>
      <c r="X52" s="6">
        <f>VLOOKUP(V52,EIS!$BA$6:$BE$150,5,FALSE)</f>
        <v>0</v>
      </c>
      <c r="Y52" s="6"/>
      <c r="Z52" s="6">
        <v>24.933509999999998</v>
      </c>
      <c r="AA52" s="6">
        <f>VLOOKUP(Z52,EIS!$BK$6:$BO$150,4,FALSE)</f>
        <v>0</v>
      </c>
      <c r="AB52" s="4">
        <f>VLOOKUP(Z52,EIS!$BK$6:$BO$150,5,FALSE)</f>
        <v>0</v>
      </c>
      <c r="AC52" s="6"/>
      <c r="AD52" s="6">
        <v>24.933509999999998</v>
      </c>
      <c r="AE52" s="6">
        <f>VLOOKUP(AD52,EIS!$BU$6:$BY$150,4,FALSE)</f>
        <v>0</v>
      </c>
      <c r="AF52" s="4">
        <f>VLOOKUP(AD52,EIS!$BU$6:$BY$150,5,FALSE)</f>
        <v>0</v>
      </c>
      <c r="AG52" s="6"/>
      <c r="AH52" s="6">
        <v>24.933509999999998</v>
      </c>
      <c r="AI52" s="6">
        <f>VLOOKUP(AH52,EIS!$CE$6:$CI$150,4,FALSE)</f>
        <v>0</v>
      </c>
      <c r="AJ52" s="4">
        <f>VLOOKUP(AH52,EIS!$CE$6:$CI$150,5,FALSE)</f>
        <v>0</v>
      </c>
      <c r="AK52" s="8"/>
      <c r="AL52" s="6">
        <v>24.933509999999998</v>
      </c>
      <c r="AM52" s="6">
        <f>VLOOKUP(AL52,EIS!$CO$6:$CS$150,4,FALSE)</f>
        <v>0</v>
      </c>
      <c r="AN52" s="6">
        <f>VLOOKUP(AL52,EIS!$CO$6:$CS$150,5,FALSE)</f>
        <v>0</v>
      </c>
      <c r="AO52" s="6"/>
      <c r="AP52" s="6">
        <v>24.933509999999998</v>
      </c>
      <c r="AQ52" s="6">
        <f>VLOOKUP(AP52,EIS!$CY$6:$DC$150,4,FALSE)</f>
        <v>0</v>
      </c>
      <c r="AR52" s="6">
        <f>VLOOKUP(AP52,EIS!$CY$6:$DC$150,5,FALSE)</f>
        <v>0</v>
      </c>
      <c r="AS52" s="6"/>
      <c r="AT52" s="6">
        <v>24.933509999999998</v>
      </c>
      <c r="AU52" s="6">
        <f>VLOOKUP(AT52,EIS!$DI$6:$DM$150,4,FALSE)</f>
        <v>0</v>
      </c>
      <c r="AV52" s="4">
        <f>VLOOKUP(AT52,EIS!$DI$6:$DM$150,5,FALSE)</f>
        <v>0</v>
      </c>
      <c r="AX52" s="6"/>
      <c r="AY52" s="6"/>
      <c r="BA52" s="6"/>
      <c r="BB52" s="6"/>
      <c r="BC52" s="6"/>
      <c r="BE52" s="6"/>
      <c r="BF52" s="6"/>
      <c r="BG52" s="6"/>
    </row>
    <row r="53" spans="2:59">
      <c r="B53" s="6">
        <v>19.862290000000002</v>
      </c>
      <c r="C53" s="6">
        <f>VLOOKUP(B53,EIS!$C$6:$G$150,4,FALSE)</f>
        <v>0</v>
      </c>
      <c r="D53" s="6">
        <f>VLOOKUP(B53,EIS!$C$6:$G$150,5,FALSE)</f>
        <v>0</v>
      </c>
      <c r="E53" s="6"/>
      <c r="F53" s="6">
        <v>19.862290000000002</v>
      </c>
      <c r="G53" s="6">
        <f>VLOOKUP(F53,EIS!$M$6:$Q$150,4,FALSE)</f>
        <v>0</v>
      </c>
      <c r="H53" s="6">
        <f>VLOOKUP(F53,EIS!$M$6:$Q$150,5,FALSE)</f>
        <v>0</v>
      </c>
      <c r="J53" s="6">
        <v>19.862290000000002</v>
      </c>
      <c r="K53" s="6">
        <f>VLOOKUP(J53,EIS!$W$6:$AA$150,4,FALSE)</f>
        <v>0</v>
      </c>
      <c r="L53" s="6">
        <f>VLOOKUP(J53,EIS!$W$6:$AA$150,5,FALSE)</f>
        <v>0</v>
      </c>
      <c r="M53" s="6"/>
      <c r="N53" s="6">
        <v>19.862290000000002</v>
      </c>
      <c r="O53" s="6">
        <f>VLOOKUP(N53,EIS!$AG$6:$AK$150,4,FALSE)</f>
        <v>0</v>
      </c>
      <c r="P53" s="6">
        <f>VLOOKUP(N53,EIS!$AG$6:$AK$150,5,FALSE)</f>
        <v>0</v>
      </c>
      <c r="Q53" s="6"/>
      <c r="R53" s="6">
        <v>19.862290000000002</v>
      </c>
      <c r="S53" s="6">
        <f>VLOOKUP(R53,EIS!$AQ$6:$AU$150,4,FALSE)</f>
        <v>0</v>
      </c>
      <c r="T53" s="6">
        <f>VLOOKUP(R53,EIS!$AQ$6:$AU$150,5,FALSE)</f>
        <v>0</v>
      </c>
      <c r="U53" s="6"/>
      <c r="V53" s="6">
        <v>19.862290000000002</v>
      </c>
      <c r="W53" s="6">
        <f>VLOOKUP(V53,EIS!$BA$6:$BE$150,4,FALSE)</f>
        <v>0</v>
      </c>
      <c r="X53" s="6">
        <f>VLOOKUP(V53,EIS!$BA$6:$BE$150,5,FALSE)</f>
        <v>0</v>
      </c>
      <c r="Y53" s="6"/>
      <c r="Z53" s="6">
        <v>19.862290000000002</v>
      </c>
      <c r="AA53" s="6">
        <f>VLOOKUP(Z53,EIS!$BK$6:$BO$150,4,FALSE)</f>
        <v>0</v>
      </c>
      <c r="AB53" s="4">
        <f>VLOOKUP(Z53,EIS!$BK$6:$BO$150,5,FALSE)</f>
        <v>0</v>
      </c>
      <c r="AC53" s="6"/>
      <c r="AD53" s="6">
        <v>19.862290000000002</v>
      </c>
      <c r="AE53" s="6">
        <f>VLOOKUP(AD53,EIS!$BU$6:$BY$150,4,FALSE)</f>
        <v>0</v>
      </c>
      <c r="AF53" s="4">
        <f>VLOOKUP(AD53,EIS!$BU$6:$BY$150,5,FALSE)</f>
        <v>0</v>
      </c>
      <c r="AG53" s="6"/>
      <c r="AH53" s="6">
        <v>19.862290000000002</v>
      </c>
      <c r="AI53" s="6">
        <f>VLOOKUP(AH53,EIS!$CE$6:$CI$150,4,FALSE)</f>
        <v>0</v>
      </c>
      <c r="AJ53" s="4">
        <f>VLOOKUP(AH53,EIS!$CE$6:$CI$150,5,FALSE)</f>
        <v>0</v>
      </c>
      <c r="AK53" s="8"/>
      <c r="AL53" s="6">
        <v>19.862290000000002</v>
      </c>
      <c r="AM53" s="6">
        <f>VLOOKUP(AL53,EIS!$CO$6:$CS$150,4,FALSE)</f>
        <v>0</v>
      </c>
      <c r="AN53" s="6">
        <f>VLOOKUP(AL53,EIS!$CO$6:$CS$150,5,FALSE)</f>
        <v>0</v>
      </c>
      <c r="AO53" s="6"/>
      <c r="AP53" s="6">
        <v>19.862290000000002</v>
      </c>
      <c r="AQ53" s="6">
        <f>VLOOKUP(AP53,EIS!$CY$6:$DC$150,4,FALSE)</f>
        <v>0</v>
      </c>
      <c r="AR53" s="6">
        <f>VLOOKUP(AP53,EIS!$CY$6:$DC$150,5,FALSE)</f>
        <v>0</v>
      </c>
      <c r="AS53" s="6"/>
      <c r="AT53" s="6">
        <v>19.862290000000002</v>
      </c>
      <c r="AU53" s="6">
        <f>VLOOKUP(AT53,EIS!$DI$6:$DM$150,4,FALSE)</f>
        <v>0</v>
      </c>
      <c r="AV53" s="4">
        <f>VLOOKUP(AT53,EIS!$DI$6:$DM$150,5,FALSE)</f>
        <v>0</v>
      </c>
      <c r="AX53" s="6"/>
      <c r="AY53" s="6"/>
      <c r="BA53" s="6"/>
      <c r="BB53" s="6"/>
      <c r="BC53" s="6"/>
      <c r="BE53" s="6"/>
      <c r="BF53" s="6"/>
      <c r="BG53" s="6"/>
    </row>
    <row r="54" spans="2:59">
      <c r="B54" s="6">
        <v>15.83615</v>
      </c>
      <c r="C54" s="6">
        <f>VLOOKUP(B54,EIS!$C$6:$G$150,4,FALSE)</f>
        <v>0</v>
      </c>
      <c r="D54" s="6">
        <f>VLOOKUP(B54,EIS!$C$6:$G$150,5,FALSE)</f>
        <v>0</v>
      </c>
      <c r="E54" s="6"/>
      <c r="F54" s="6">
        <v>15.83615</v>
      </c>
      <c r="G54" s="6">
        <f>VLOOKUP(F54,EIS!$M$6:$Q$150,4,FALSE)</f>
        <v>0</v>
      </c>
      <c r="H54" s="6">
        <f>VLOOKUP(F54,EIS!$M$6:$Q$150,5,FALSE)</f>
        <v>0</v>
      </c>
      <c r="J54" s="6">
        <v>15.83615</v>
      </c>
      <c r="K54" s="6">
        <f>VLOOKUP(J54,EIS!$W$6:$AA$150,4,FALSE)</f>
        <v>0</v>
      </c>
      <c r="L54" s="6">
        <f>VLOOKUP(J54,EIS!$W$6:$AA$150,5,FALSE)</f>
        <v>0</v>
      </c>
      <c r="M54" s="6"/>
      <c r="N54" s="6">
        <v>15.83615</v>
      </c>
      <c r="O54" s="6">
        <f>VLOOKUP(N54,EIS!$AG$6:$AK$150,4,FALSE)</f>
        <v>0</v>
      </c>
      <c r="P54" s="6">
        <f>VLOOKUP(N54,EIS!$AG$6:$AK$150,5,FALSE)</f>
        <v>0</v>
      </c>
      <c r="Q54" s="6"/>
      <c r="R54" s="6">
        <v>15.83615</v>
      </c>
      <c r="S54" s="6">
        <f>VLOOKUP(R54,EIS!$AQ$6:$AU$150,4,FALSE)</f>
        <v>0</v>
      </c>
      <c r="T54" s="6">
        <f>VLOOKUP(R54,EIS!$AQ$6:$AU$150,5,FALSE)</f>
        <v>0</v>
      </c>
      <c r="U54" s="6"/>
      <c r="V54" s="6">
        <v>15.83615</v>
      </c>
      <c r="W54" s="6">
        <f>VLOOKUP(V54,EIS!$BA$6:$BE$150,4,FALSE)</f>
        <v>0</v>
      </c>
      <c r="X54" s="6">
        <f>VLOOKUP(V54,EIS!$BA$6:$BE$150,5,FALSE)</f>
        <v>0</v>
      </c>
      <c r="Y54" s="6"/>
      <c r="Z54" s="6">
        <v>15.83615</v>
      </c>
      <c r="AA54" s="6">
        <f>VLOOKUP(Z54,EIS!$BK$6:$BO$150,4,FALSE)</f>
        <v>0</v>
      </c>
      <c r="AB54" s="4">
        <f>VLOOKUP(Z54,EIS!$BK$6:$BO$150,5,FALSE)</f>
        <v>0</v>
      </c>
      <c r="AC54" s="6"/>
      <c r="AD54" s="6">
        <v>15.83615</v>
      </c>
      <c r="AE54" s="6">
        <f>VLOOKUP(AD54,EIS!$BU$6:$BY$150,4,FALSE)</f>
        <v>0</v>
      </c>
      <c r="AF54" s="4">
        <f>VLOOKUP(AD54,EIS!$BU$6:$BY$150,5,FALSE)</f>
        <v>0</v>
      </c>
      <c r="AG54" s="6"/>
      <c r="AH54" s="6">
        <v>15.83615</v>
      </c>
      <c r="AI54" s="6">
        <f>VLOOKUP(AH54,EIS!$CE$6:$CI$150,4,FALSE)</f>
        <v>0</v>
      </c>
      <c r="AJ54" s="4">
        <f>VLOOKUP(AH54,EIS!$CE$6:$CI$150,5,FALSE)</f>
        <v>0</v>
      </c>
      <c r="AK54" s="8"/>
      <c r="AL54" s="6">
        <v>15.83615</v>
      </c>
      <c r="AM54" s="6">
        <f>VLOOKUP(AL54,EIS!$CO$6:$CS$150,4,FALSE)</f>
        <v>0</v>
      </c>
      <c r="AN54" s="6">
        <f>VLOOKUP(AL54,EIS!$CO$6:$CS$150,5,FALSE)</f>
        <v>0</v>
      </c>
      <c r="AO54" s="6"/>
      <c r="AP54" s="6">
        <v>15.83615</v>
      </c>
      <c r="AQ54" s="6">
        <f>VLOOKUP(AP54,EIS!$CY$6:$DC$150,4,FALSE)</f>
        <v>0</v>
      </c>
      <c r="AR54" s="6">
        <f>VLOOKUP(AP54,EIS!$CY$6:$DC$150,5,FALSE)</f>
        <v>0</v>
      </c>
      <c r="AS54" s="6"/>
      <c r="AT54" s="6">
        <v>15.83615</v>
      </c>
      <c r="AU54" s="6">
        <f>VLOOKUP(AT54,EIS!$DI$6:$DM$150,4,FALSE)</f>
        <v>0</v>
      </c>
      <c r="AV54" s="4">
        <f>VLOOKUP(AT54,EIS!$DI$6:$DM$150,5,FALSE)</f>
        <v>0</v>
      </c>
      <c r="AX54" s="6"/>
      <c r="AY54" s="6"/>
      <c r="BA54" s="6"/>
      <c r="BB54" s="6"/>
      <c r="BC54" s="6"/>
      <c r="BE54" s="6"/>
      <c r="BF54" s="6"/>
      <c r="BG54" s="6"/>
    </row>
    <row r="55" spans="2:59">
      <c r="B55" s="6">
        <v>12.400790000000001</v>
      </c>
      <c r="C55" s="6">
        <f>VLOOKUP(B55,EIS!$C$6:$G$150,4,FALSE)</f>
        <v>0</v>
      </c>
      <c r="D55" s="6">
        <f>VLOOKUP(B55,EIS!$C$6:$G$150,5,FALSE)</f>
        <v>0</v>
      </c>
      <c r="E55" s="6"/>
      <c r="F55" s="6">
        <v>12.400790000000001</v>
      </c>
      <c r="G55" s="6">
        <f>VLOOKUP(F55,EIS!$M$6:$Q$150,4,FALSE)</f>
        <v>0</v>
      </c>
      <c r="H55" s="6">
        <f>VLOOKUP(F55,EIS!$M$6:$Q$150,5,FALSE)</f>
        <v>0</v>
      </c>
      <c r="J55" s="6">
        <v>12.400790000000001</v>
      </c>
      <c r="K55" s="6">
        <f>VLOOKUP(J55,EIS!$W$6:$AA$150,4,FALSE)</f>
        <v>0</v>
      </c>
      <c r="L55" s="6">
        <f>VLOOKUP(J55,EIS!$W$6:$AA$150,5,FALSE)</f>
        <v>0</v>
      </c>
      <c r="M55" s="6"/>
      <c r="N55" s="6">
        <v>12.400790000000001</v>
      </c>
      <c r="O55" s="6">
        <f>VLOOKUP(N55,EIS!$AG$6:$AK$150,4,FALSE)</f>
        <v>0</v>
      </c>
      <c r="P55" s="6">
        <f>VLOOKUP(N55,EIS!$AG$6:$AK$150,5,FALSE)</f>
        <v>0</v>
      </c>
      <c r="Q55" s="6"/>
      <c r="R55" s="6">
        <v>12.400790000000001</v>
      </c>
      <c r="S55" s="6">
        <f>VLOOKUP(R55,EIS!$AQ$6:$AU$150,4,FALSE)</f>
        <v>0</v>
      </c>
      <c r="T55" s="6">
        <f>VLOOKUP(R55,EIS!$AQ$6:$AU$150,5,FALSE)</f>
        <v>0</v>
      </c>
      <c r="U55" s="6"/>
      <c r="V55" s="6">
        <v>12.400790000000001</v>
      </c>
      <c r="W55" s="6">
        <f>VLOOKUP(V55,EIS!$BA$6:$BE$150,4,FALSE)</f>
        <v>0</v>
      </c>
      <c r="X55" s="6">
        <f>VLOOKUP(V55,EIS!$BA$6:$BE$150,5,FALSE)</f>
        <v>0</v>
      </c>
      <c r="Y55" s="6"/>
      <c r="Z55" s="6">
        <v>12.400790000000001</v>
      </c>
      <c r="AA55" s="6">
        <f>VLOOKUP(Z55,EIS!$BK$6:$BO$150,4,FALSE)</f>
        <v>0</v>
      </c>
      <c r="AB55" s="4">
        <f>VLOOKUP(Z55,EIS!$BK$6:$BO$150,5,FALSE)</f>
        <v>0</v>
      </c>
      <c r="AC55" s="6"/>
      <c r="AD55" s="6">
        <v>12.400790000000001</v>
      </c>
      <c r="AE55" s="6">
        <f>VLOOKUP(AD55,EIS!$BU$6:$BY$150,4,FALSE)</f>
        <v>0</v>
      </c>
      <c r="AF55" s="4">
        <f>VLOOKUP(AD55,EIS!$BU$6:$BY$150,5,FALSE)</f>
        <v>0</v>
      </c>
      <c r="AG55" s="6"/>
      <c r="AH55" s="6">
        <v>12.400790000000001</v>
      </c>
      <c r="AI55" s="6">
        <f>VLOOKUP(AH55,EIS!$CE$6:$CI$150,4,FALSE)</f>
        <v>0</v>
      </c>
      <c r="AJ55" s="4">
        <f>VLOOKUP(AH55,EIS!$CE$6:$CI$150,5,FALSE)</f>
        <v>0</v>
      </c>
      <c r="AK55" s="8"/>
      <c r="AL55" s="6">
        <v>12.400790000000001</v>
      </c>
      <c r="AM55" s="6">
        <f>VLOOKUP(AL55,EIS!$CO$6:$CS$150,4,FALSE)</f>
        <v>0</v>
      </c>
      <c r="AN55" s="6">
        <f>VLOOKUP(AL55,EIS!$CO$6:$CS$150,5,FALSE)</f>
        <v>0</v>
      </c>
      <c r="AO55" s="6"/>
      <c r="AP55" s="6">
        <v>12.400790000000001</v>
      </c>
      <c r="AQ55" s="6">
        <f>VLOOKUP(AP55,EIS!$CY$6:$DC$150,4,FALSE)</f>
        <v>0</v>
      </c>
      <c r="AR55" s="6">
        <f>VLOOKUP(AP55,EIS!$CY$6:$DC$150,5,FALSE)</f>
        <v>0</v>
      </c>
      <c r="AS55" s="6"/>
      <c r="AT55" s="6">
        <v>12.400790000000001</v>
      </c>
      <c r="AU55" s="6">
        <f>VLOOKUP(AT55,EIS!$DI$6:$DM$150,4,FALSE)</f>
        <v>0</v>
      </c>
      <c r="AV55" s="4">
        <f>VLOOKUP(AT55,EIS!$DI$6:$DM$150,5,FALSE)</f>
        <v>0</v>
      </c>
      <c r="AX55" s="6"/>
      <c r="AY55" s="6"/>
      <c r="BA55" s="6"/>
      <c r="BB55" s="6"/>
      <c r="BC55" s="6"/>
      <c r="BE55" s="6"/>
      <c r="BF55" s="6"/>
      <c r="BG55" s="6"/>
    </row>
    <row r="56" spans="2:59">
      <c r="B56" s="6">
        <v>9.9311399999999992</v>
      </c>
      <c r="C56" s="6">
        <f>VLOOKUP(B56,EIS!$C$6:$G$150,4,FALSE)</f>
        <v>0</v>
      </c>
      <c r="D56" s="6">
        <f>VLOOKUP(B56,EIS!$C$6:$G$150,5,FALSE)</f>
        <v>0</v>
      </c>
      <c r="E56" s="6"/>
      <c r="F56" s="6">
        <v>9.9311399999999992</v>
      </c>
      <c r="G56" s="6">
        <f>VLOOKUP(F56,EIS!$M$6:$Q$150,4,FALSE)</f>
        <v>0</v>
      </c>
      <c r="H56" s="6">
        <f>VLOOKUP(F56,EIS!$M$6:$Q$150,5,FALSE)</f>
        <v>0</v>
      </c>
      <c r="J56" s="6">
        <v>9.9311399999999992</v>
      </c>
      <c r="K56" s="6">
        <f>VLOOKUP(J56,EIS!$W$6:$AA$150,4,FALSE)</f>
        <v>0</v>
      </c>
      <c r="L56" s="6">
        <f>VLOOKUP(J56,EIS!$W$6:$AA$150,5,FALSE)</f>
        <v>0</v>
      </c>
      <c r="M56" s="6"/>
      <c r="N56" s="6">
        <v>9.9311399999999992</v>
      </c>
      <c r="O56" s="6">
        <f>VLOOKUP(N56,EIS!$AG$6:$AK$150,4,FALSE)</f>
        <v>0</v>
      </c>
      <c r="P56" s="6">
        <f>VLOOKUP(N56,EIS!$AG$6:$AK$150,5,FALSE)</f>
        <v>0</v>
      </c>
      <c r="Q56" s="6"/>
      <c r="R56" s="6">
        <v>9.9311399999999992</v>
      </c>
      <c r="S56" s="6">
        <f>VLOOKUP(R56,EIS!$AQ$6:$AU$150,4,FALSE)</f>
        <v>0</v>
      </c>
      <c r="T56" s="6">
        <f>VLOOKUP(R56,EIS!$AQ$6:$AU$150,5,FALSE)</f>
        <v>0</v>
      </c>
      <c r="U56" s="6"/>
      <c r="V56" s="6">
        <v>9.9311399999999992</v>
      </c>
      <c r="W56" s="6">
        <f>VLOOKUP(V56,EIS!$BA$6:$BE$150,4,FALSE)</f>
        <v>0</v>
      </c>
      <c r="X56" s="6">
        <f>VLOOKUP(V56,EIS!$BA$6:$BE$150,5,FALSE)</f>
        <v>0</v>
      </c>
      <c r="Y56" s="6"/>
      <c r="Z56" s="6">
        <v>9.9311399999999992</v>
      </c>
      <c r="AA56" s="6">
        <f>VLOOKUP(Z56,EIS!$BK$6:$BO$150,4,FALSE)</f>
        <v>0</v>
      </c>
      <c r="AB56" s="4">
        <f>VLOOKUP(Z56,EIS!$BK$6:$BO$150,5,FALSE)</f>
        <v>0</v>
      </c>
      <c r="AC56" s="6"/>
      <c r="AD56" s="6">
        <v>9.9311399999999992</v>
      </c>
      <c r="AE56" s="6">
        <f>VLOOKUP(AD56,EIS!$BU$6:$BY$150,4,FALSE)</f>
        <v>0</v>
      </c>
      <c r="AF56" s="4">
        <f>VLOOKUP(AD56,EIS!$BU$6:$BY$150,5,FALSE)</f>
        <v>0</v>
      </c>
      <c r="AG56" s="6"/>
      <c r="AH56" s="6">
        <v>9.9311399999999992</v>
      </c>
      <c r="AI56" s="6">
        <f>VLOOKUP(AH56,EIS!$CE$6:$CI$150,4,FALSE)</f>
        <v>0</v>
      </c>
      <c r="AJ56" s="4">
        <f>VLOOKUP(AH56,EIS!$CE$6:$CI$150,5,FALSE)</f>
        <v>0</v>
      </c>
      <c r="AK56" s="8"/>
      <c r="AL56" s="6">
        <v>9.9311399999999992</v>
      </c>
      <c r="AM56" s="6">
        <f>VLOOKUP(AL56,EIS!$CO$6:$CS$150,4,FALSE)</f>
        <v>0</v>
      </c>
      <c r="AN56" s="6">
        <f>VLOOKUP(AL56,EIS!$CO$6:$CS$150,5,FALSE)</f>
        <v>0</v>
      </c>
      <c r="AO56" s="6"/>
      <c r="AP56" s="6">
        <v>9.9311399999999992</v>
      </c>
      <c r="AQ56" s="6">
        <f>VLOOKUP(AP56,EIS!$CY$6:$DC$150,4,FALSE)</f>
        <v>0</v>
      </c>
      <c r="AR56" s="6">
        <f>VLOOKUP(AP56,EIS!$CY$6:$DC$150,5,FALSE)</f>
        <v>0</v>
      </c>
      <c r="AS56" s="6"/>
      <c r="AT56" s="6">
        <v>9.9311399999999992</v>
      </c>
      <c r="AU56" s="6">
        <f>VLOOKUP(AT56,EIS!$DI$6:$DM$150,4,FALSE)</f>
        <v>0</v>
      </c>
      <c r="AV56" s="4">
        <f>VLOOKUP(AT56,EIS!$DI$6:$DM$150,5,FALSE)</f>
        <v>0</v>
      </c>
      <c r="AX56" s="6"/>
      <c r="AY56" s="6"/>
      <c r="BA56" s="6"/>
      <c r="BB56" s="6"/>
      <c r="BC56" s="6"/>
      <c r="BE56" s="6"/>
      <c r="BF56" s="6"/>
      <c r="BG56" s="6"/>
    </row>
    <row r="57" spans="2:59">
      <c r="B57" s="6">
        <v>7.9449149999999999</v>
      </c>
      <c r="C57" s="6">
        <f>VLOOKUP(B57,EIS!$C$6:$G$150,4,FALSE)</f>
        <v>0</v>
      </c>
      <c r="D57" s="6">
        <f>VLOOKUP(B57,EIS!$C$6:$G$150,5,FALSE)</f>
        <v>0</v>
      </c>
      <c r="E57" s="6"/>
      <c r="F57" s="6">
        <v>7.9449149999999999</v>
      </c>
      <c r="G57" s="6">
        <f>VLOOKUP(F57,EIS!$M$6:$Q$150,4,FALSE)</f>
        <v>0</v>
      </c>
      <c r="H57" s="6">
        <f>VLOOKUP(F57,EIS!$M$6:$Q$150,5,FALSE)</f>
        <v>0</v>
      </c>
      <c r="J57" s="6">
        <v>7.9449149999999999</v>
      </c>
      <c r="K57" s="6">
        <f>VLOOKUP(J57,EIS!$W$6:$AA$150,4,FALSE)</f>
        <v>0</v>
      </c>
      <c r="L57" s="6">
        <f>VLOOKUP(J57,EIS!$W$6:$AA$150,5,FALSE)</f>
        <v>0</v>
      </c>
      <c r="M57" s="6"/>
      <c r="N57" s="6">
        <v>7.9449149999999999</v>
      </c>
      <c r="O57" s="6">
        <f>VLOOKUP(N57,EIS!$AG$6:$AK$150,4,FALSE)</f>
        <v>0</v>
      </c>
      <c r="P57" s="6">
        <f>VLOOKUP(N57,EIS!$AG$6:$AK$150,5,FALSE)</f>
        <v>0</v>
      </c>
      <c r="Q57" s="6"/>
      <c r="R57" s="6">
        <v>7.9449149999999999</v>
      </c>
      <c r="S57" s="6">
        <f>VLOOKUP(R57,EIS!$AQ$6:$AU$150,4,FALSE)</f>
        <v>0</v>
      </c>
      <c r="T57" s="6">
        <f>VLOOKUP(R57,EIS!$AQ$6:$AU$150,5,FALSE)</f>
        <v>0</v>
      </c>
      <c r="U57" s="6"/>
      <c r="V57" s="6">
        <v>7.9449149999999999</v>
      </c>
      <c r="W57" s="6">
        <f>VLOOKUP(V57,EIS!$BA$6:$BE$150,4,FALSE)</f>
        <v>0</v>
      </c>
      <c r="X57" s="6">
        <f>VLOOKUP(V57,EIS!$BA$6:$BE$150,5,FALSE)</f>
        <v>0</v>
      </c>
      <c r="Y57" s="6"/>
      <c r="Z57" s="6">
        <v>7.9449149999999999</v>
      </c>
      <c r="AA57" s="6">
        <f>VLOOKUP(Z57,EIS!$BK$6:$BO$150,4,FALSE)</f>
        <v>0</v>
      </c>
      <c r="AB57" s="4">
        <f>VLOOKUP(Z57,EIS!$BK$6:$BO$150,5,FALSE)</f>
        <v>0</v>
      </c>
      <c r="AC57" s="6"/>
      <c r="AD57" s="6">
        <v>7.9449149999999999</v>
      </c>
      <c r="AE57" s="6">
        <f>VLOOKUP(AD57,EIS!$BU$6:$BY$150,4,FALSE)</f>
        <v>0</v>
      </c>
      <c r="AF57" s="4">
        <f>VLOOKUP(AD57,EIS!$BU$6:$BY$150,5,FALSE)</f>
        <v>0</v>
      </c>
      <c r="AG57" s="6"/>
      <c r="AH57" s="6">
        <v>7.9449149999999999</v>
      </c>
      <c r="AI57" s="6">
        <f>VLOOKUP(AH57,EIS!$CE$6:$CI$150,4,FALSE)</f>
        <v>0</v>
      </c>
      <c r="AJ57" s="4">
        <f>VLOOKUP(AH57,EIS!$CE$6:$CI$150,5,FALSE)</f>
        <v>0</v>
      </c>
      <c r="AK57" s="8"/>
      <c r="AL57" s="6">
        <v>7.9449149999999999</v>
      </c>
      <c r="AM57" s="6">
        <f>VLOOKUP(AL57,EIS!$CO$6:$CS$150,4,FALSE)</f>
        <v>0</v>
      </c>
      <c r="AN57" s="6">
        <f>VLOOKUP(AL57,EIS!$CO$6:$CS$150,5,FALSE)</f>
        <v>0</v>
      </c>
      <c r="AO57" s="6"/>
      <c r="AP57" s="6">
        <v>7.9449149999999999</v>
      </c>
      <c r="AQ57" s="6">
        <f>VLOOKUP(AP57,EIS!$CY$6:$DC$150,4,FALSE)</f>
        <v>0</v>
      </c>
      <c r="AR57" s="6">
        <f>VLOOKUP(AP57,EIS!$CY$6:$DC$150,5,FALSE)</f>
        <v>0</v>
      </c>
      <c r="AS57" s="6"/>
      <c r="AT57" s="6">
        <v>7.9449149999999999</v>
      </c>
      <c r="AU57" s="6">
        <f>VLOOKUP(AT57,EIS!$DI$6:$DM$150,4,FALSE)</f>
        <v>0</v>
      </c>
      <c r="AV57" s="4">
        <f>VLOOKUP(AT57,EIS!$DI$6:$DM$150,5,FALSE)</f>
        <v>0</v>
      </c>
      <c r="AX57" s="6"/>
      <c r="AY57" s="6"/>
      <c r="BA57" s="6"/>
      <c r="BB57" s="6"/>
      <c r="BC57" s="6"/>
      <c r="BE57" s="6"/>
      <c r="BF57" s="6"/>
      <c r="BG57" s="6"/>
    </row>
    <row r="58" spans="2:59">
      <c r="B58" s="6">
        <v>6.3173849999999998</v>
      </c>
      <c r="C58" s="6">
        <f>VLOOKUP(B58,EIS!$C$6:$G$150,4,FALSE)</f>
        <v>0</v>
      </c>
      <c r="D58" s="6">
        <f>VLOOKUP(B58,EIS!$C$6:$G$150,5,FALSE)</f>
        <v>0</v>
      </c>
      <c r="E58" s="6"/>
      <c r="F58" s="6">
        <v>6.3173849999999998</v>
      </c>
      <c r="G58" s="6">
        <f>VLOOKUP(F58,EIS!$M$6:$Q$150,4,FALSE)</f>
        <v>0</v>
      </c>
      <c r="H58" s="6">
        <f>VLOOKUP(F58,EIS!$M$6:$Q$150,5,FALSE)</f>
        <v>0</v>
      </c>
      <c r="J58" s="6">
        <v>6.3173849999999998</v>
      </c>
      <c r="K58" s="6">
        <f>VLOOKUP(J58,EIS!$W$6:$AA$150,4,FALSE)</f>
        <v>0</v>
      </c>
      <c r="L58" s="6">
        <f>VLOOKUP(J58,EIS!$W$6:$AA$150,5,FALSE)</f>
        <v>0</v>
      </c>
      <c r="M58" s="6"/>
      <c r="N58" s="6">
        <v>6.3173849999999998</v>
      </c>
      <c r="O58" s="6">
        <f>VLOOKUP(N58,EIS!$AG$6:$AK$150,4,FALSE)</f>
        <v>0</v>
      </c>
      <c r="P58" s="6">
        <f>VLOOKUP(N58,EIS!$AG$6:$AK$150,5,FALSE)</f>
        <v>0</v>
      </c>
      <c r="Q58" s="6"/>
      <c r="R58" s="6">
        <v>6.3173849999999998</v>
      </c>
      <c r="S58" s="6">
        <f>VLOOKUP(R58,EIS!$AQ$6:$AU$150,4,FALSE)</f>
        <v>0</v>
      </c>
      <c r="T58" s="6">
        <f>VLOOKUP(R58,EIS!$AQ$6:$AU$150,5,FALSE)</f>
        <v>0</v>
      </c>
      <c r="U58" s="6"/>
      <c r="V58" s="6">
        <v>6.3173849999999998</v>
      </c>
      <c r="W58" s="6">
        <f>VLOOKUP(V58,EIS!$BA$6:$BE$150,4,FALSE)</f>
        <v>0</v>
      </c>
      <c r="X58" s="6">
        <f>VLOOKUP(V58,EIS!$BA$6:$BE$150,5,FALSE)</f>
        <v>0</v>
      </c>
      <c r="Y58" s="6"/>
      <c r="Z58" s="6">
        <v>6.3173849999999998</v>
      </c>
      <c r="AA58" s="6">
        <f>VLOOKUP(Z58,EIS!$BK$6:$BO$150,4,FALSE)</f>
        <v>0</v>
      </c>
      <c r="AB58" s="4">
        <f>VLOOKUP(Z58,EIS!$BK$6:$BO$150,5,FALSE)</f>
        <v>0</v>
      </c>
      <c r="AC58" s="6"/>
      <c r="AD58" s="6">
        <v>6.3173849999999998</v>
      </c>
      <c r="AE58" s="6">
        <f>VLOOKUP(AD58,EIS!$BU$6:$BY$150,4,FALSE)</f>
        <v>0</v>
      </c>
      <c r="AF58" s="4">
        <f>VLOOKUP(AD58,EIS!$BU$6:$BY$150,5,FALSE)</f>
        <v>0</v>
      </c>
      <c r="AG58" s="6"/>
      <c r="AH58" s="6">
        <v>6.3173849999999998</v>
      </c>
      <c r="AI58" s="6">
        <f>VLOOKUP(AH58,EIS!$CE$6:$CI$150,4,FALSE)</f>
        <v>0</v>
      </c>
      <c r="AJ58" s="4">
        <f>VLOOKUP(AH58,EIS!$CE$6:$CI$150,5,FALSE)</f>
        <v>0</v>
      </c>
      <c r="AK58" s="8"/>
      <c r="AL58" s="6">
        <v>6.3173849999999998</v>
      </c>
      <c r="AM58" s="6">
        <f>VLOOKUP(AL58,EIS!$CO$6:$CS$150,4,FALSE)</f>
        <v>0</v>
      </c>
      <c r="AN58" s="6">
        <f>VLOOKUP(AL58,EIS!$CO$6:$CS$150,5,FALSE)</f>
        <v>0</v>
      </c>
      <c r="AO58" s="6"/>
      <c r="AP58" s="6">
        <v>6.3173849999999998</v>
      </c>
      <c r="AQ58" s="6">
        <f>VLOOKUP(AP58,EIS!$CY$6:$DC$150,4,FALSE)</f>
        <v>0</v>
      </c>
      <c r="AR58" s="6">
        <f>VLOOKUP(AP58,EIS!$CY$6:$DC$150,5,FALSE)</f>
        <v>0</v>
      </c>
      <c r="AS58" s="6"/>
      <c r="AT58" s="6">
        <v>6.3173849999999998</v>
      </c>
      <c r="AU58" s="6">
        <f>VLOOKUP(AT58,EIS!$DI$6:$DM$150,4,FALSE)</f>
        <v>0</v>
      </c>
      <c r="AV58" s="4">
        <f>VLOOKUP(AT58,EIS!$DI$6:$DM$150,5,FALSE)</f>
        <v>0</v>
      </c>
      <c r="AX58" s="6"/>
      <c r="AY58" s="6"/>
      <c r="BA58" s="6"/>
      <c r="BB58" s="6"/>
      <c r="BC58" s="6"/>
      <c r="BE58" s="6"/>
      <c r="BF58" s="6"/>
      <c r="BG58" s="6"/>
    </row>
    <row r="59" spans="2:59">
      <c r="B59" s="6">
        <v>5.008013</v>
      </c>
      <c r="C59" s="6">
        <f>VLOOKUP(B59,EIS!$C$6:$G$150,4,FALSE)</f>
        <v>0</v>
      </c>
      <c r="D59" s="6">
        <f>VLOOKUP(B59,EIS!$C$6:$G$150,5,FALSE)</f>
        <v>0</v>
      </c>
      <c r="E59" s="6"/>
      <c r="F59" s="6">
        <v>5.008013</v>
      </c>
      <c r="G59" s="6">
        <f>VLOOKUP(F59,EIS!$M$6:$Q$150,4,FALSE)</f>
        <v>0</v>
      </c>
      <c r="H59" s="6">
        <f>VLOOKUP(F59,EIS!$M$6:$Q$150,5,FALSE)</f>
        <v>0</v>
      </c>
      <c r="J59" s="6">
        <v>5.008013</v>
      </c>
      <c r="K59" s="6">
        <f>VLOOKUP(J59,EIS!$W$6:$AA$150,4,FALSE)</f>
        <v>0</v>
      </c>
      <c r="L59" s="6">
        <f>VLOOKUP(J59,EIS!$W$6:$AA$150,5,FALSE)</f>
        <v>0</v>
      </c>
      <c r="M59" s="6"/>
      <c r="N59" s="6">
        <v>5.008013</v>
      </c>
      <c r="O59" s="6">
        <f>VLOOKUP(N59,EIS!$AG$6:$AK$150,4,FALSE)</f>
        <v>0</v>
      </c>
      <c r="P59" s="6">
        <f>VLOOKUP(N59,EIS!$AG$6:$AK$150,5,FALSE)</f>
        <v>0</v>
      </c>
      <c r="Q59" s="6"/>
      <c r="R59" s="6">
        <v>5.008013</v>
      </c>
      <c r="S59" s="6">
        <f>VLOOKUP(R59,EIS!$AQ$6:$AU$150,4,FALSE)</f>
        <v>0</v>
      </c>
      <c r="T59" s="6">
        <f>VLOOKUP(R59,EIS!$AQ$6:$AU$150,5,FALSE)</f>
        <v>0</v>
      </c>
      <c r="U59" s="6"/>
      <c r="V59" s="6">
        <v>5.008013</v>
      </c>
      <c r="W59" s="6">
        <f>VLOOKUP(V59,EIS!$BA$6:$BE$150,4,FALSE)</f>
        <v>0</v>
      </c>
      <c r="X59" s="6">
        <f>VLOOKUP(V59,EIS!$BA$6:$BE$150,5,FALSE)</f>
        <v>0</v>
      </c>
      <c r="Y59" s="6"/>
      <c r="Z59" s="6">
        <v>5.008013</v>
      </c>
      <c r="AA59" s="6">
        <f>VLOOKUP(Z59,EIS!$BK$6:$BO$150,4,FALSE)</f>
        <v>0</v>
      </c>
      <c r="AB59" s="4">
        <f>VLOOKUP(Z59,EIS!$BK$6:$BO$150,5,FALSE)</f>
        <v>0</v>
      </c>
      <c r="AC59" s="6"/>
      <c r="AD59" s="6">
        <v>5.008013</v>
      </c>
      <c r="AE59" s="6">
        <f>VLOOKUP(AD59,EIS!$BU$6:$BY$150,4,FALSE)</f>
        <v>0</v>
      </c>
      <c r="AF59" s="4">
        <f>VLOOKUP(AD59,EIS!$BU$6:$BY$150,5,FALSE)</f>
        <v>0</v>
      </c>
      <c r="AG59" s="6"/>
      <c r="AH59" s="6">
        <v>5.008013</v>
      </c>
      <c r="AI59" s="6">
        <f>VLOOKUP(AH59,EIS!$CE$6:$CI$150,4,FALSE)</f>
        <v>0</v>
      </c>
      <c r="AJ59" s="4">
        <f>VLOOKUP(AH59,EIS!$CE$6:$CI$150,5,FALSE)</f>
        <v>0</v>
      </c>
      <c r="AK59" s="8"/>
      <c r="AL59" s="6">
        <v>5.008013</v>
      </c>
      <c r="AM59" s="6">
        <f>VLOOKUP(AL59,EIS!$CO$6:$CS$150,4,FALSE)</f>
        <v>0</v>
      </c>
      <c r="AN59" s="6">
        <f>VLOOKUP(AL59,EIS!$CO$6:$CS$150,5,FALSE)</f>
        <v>0</v>
      </c>
      <c r="AO59" s="6"/>
      <c r="AP59" s="6">
        <v>5.008013</v>
      </c>
      <c r="AQ59" s="6">
        <f>VLOOKUP(AP59,EIS!$CY$6:$DC$150,4,FALSE)</f>
        <v>0</v>
      </c>
      <c r="AR59" s="6">
        <f>VLOOKUP(AP59,EIS!$CY$6:$DC$150,5,FALSE)</f>
        <v>0</v>
      </c>
      <c r="AS59" s="6"/>
      <c r="AT59" s="6">
        <v>5.008013</v>
      </c>
      <c r="AU59" s="6">
        <f>VLOOKUP(AT59,EIS!$DI$6:$DM$150,4,FALSE)</f>
        <v>0</v>
      </c>
      <c r="AV59" s="4">
        <f>VLOOKUP(AT59,EIS!$DI$6:$DM$150,5,FALSE)</f>
        <v>0</v>
      </c>
      <c r="AX59" s="6"/>
      <c r="AY59" s="6"/>
      <c r="BA59" s="6"/>
      <c r="BB59" s="6"/>
      <c r="BC59" s="6"/>
      <c r="BE59" s="6"/>
      <c r="BF59" s="6"/>
      <c r="BG59" s="6"/>
    </row>
    <row r="60" spans="2:59">
      <c r="B60" s="6">
        <v>3.9457070000000001</v>
      </c>
      <c r="C60" s="6">
        <f>VLOOKUP(B60,EIS!$C$6:$G$150,4,FALSE)</f>
        <v>0</v>
      </c>
      <c r="D60" s="6">
        <f>VLOOKUP(B60,EIS!$C$6:$G$150,5,FALSE)</f>
        <v>0</v>
      </c>
      <c r="E60" s="6"/>
      <c r="F60" s="6">
        <v>3.9457070000000001</v>
      </c>
      <c r="G60" s="6">
        <f>VLOOKUP(F60,EIS!$M$6:$Q$150,4,FALSE)</f>
        <v>0</v>
      </c>
      <c r="H60" s="6">
        <f>VLOOKUP(F60,EIS!$M$6:$Q$150,5,FALSE)</f>
        <v>0</v>
      </c>
      <c r="J60" s="6">
        <v>3.9457070000000001</v>
      </c>
      <c r="K60" s="6">
        <f>VLOOKUP(J60,EIS!$W$6:$AA$150,4,FALSE)</f>
        <v>0</v>
      </c>
      <c r="L60" s="6">
        <f>VLOOKUP(J60,EIS!$W$6:$AA$150,5,FALSE)</f>
        <v>0</v>
      </c>
      <c r="M60" s="6"/>
      <c r="N60" s="6">
        <v>3.9457070000000001</v>
      </c>
      <c r="O60" s="6">
        <f>VLOOKUP(N60,EIS!$AG$6:$AK$150,4,FALSE)</f>
        <v>0</v>
      </c>
      <c r="P60" s="6">
        <f>VLOOKUP(N60,EIS!$AG$6:$AK$150,5,FALSE)</f>
        <v>0</v>
      </c>
      <c r="Q60" s="6"/>
      <c r="R60" s="6">
        <v>3.9457070000000001</v>
      </c>
      <c r="S60" s="6">
        <f>VLOOKUP(R60,EIS!$AQ$6:$AU$150,4,FALSE)</f>
        <v>0</v>
      </c>
      <c r="T60" s="6">
        <f>VLOOKUP(R60,EIS!$AQ$6:$AU$150,5,FALSE)</f>
        <v>0</v>
      </c>
      <c r="U60" s="6"/>
      <c r="V60" s="6">
        <v>3.9457070000000001</v>
      </c>
      <c r="W60" s="6">
        <f>VLOOKUP(V60,EIS!$BA$6:$BE$150,4,FALSE)</f>
        <v>0</v>
      </c>
      <c r="X60" s="6">
        <f>VLOOKUP(V60,EIS!$BA$6:$BE$150,5,FALSE)</f>
        <v>0</v>
      </c>
      <c r="Y60" s="6"/>
      <c r="Z60" s="6">
        <v>3.9457070000000001</v>
      </c>
      <c r="AA60" s="6">
        <f>VLOOKUP(Z60,EIS!$BK$6:$BO$150,4,FALSE)</f>
        <v>0</v>
      </c>
      <c r="AB60" s="4">
        <f>VLOOKUP(Z60,EIS!$BK$6:$BO$150,5,FALSE)</f>
        <v>0</v>
      </c>
      <c r="AC60" s="6"/>
      <c r="AD60" s="6">
        <v>3.9457070000000001</v>
      </c>
      <c r="AE60" s="6">
        <f>VLOOKUP(AD60,EIS!$BU$6:$BY$150,4,FALSE)</f>
        <v>0</v>
      </c>
      <c r="AF60" s="4">
        <f>VLOOKUP(AD60,EIS!$BU$6:$BY$150,5,FALSE)</f>
        <v>0</v>
      </c>
      <c r="AG60" s="6"/>
      <c r="AH60" s="6">
        <v>3.9457070000000001</v>
      </c>
      <c r="AI60" s="6">
        <f>VLOOKUP(AH60,EIS!$CE$6:$CI$150,4,FALSE)</f>
        <v>0</v>
      </c>
      <c r="AJ60" s="4">
        <f>VLOOKUP(AH60,EIS!$CE$6:$CI$150,5,FALSE)</f>
        <v>0</v>
      </c>
      <c r="AK60" s="8"/>
      <c r="AL60" s="6">
        <v>3.9457070000000001</v>
      </c>
      <c r="AM60" s="6">
        <f>VLOOKUP(AL60,EIS!$CO$6:$CS$150,4,FALSE)</f>
        <v>0</v>
      </c>
      <c r="AN60" s="6">
        <f>VLOOKUP(AL60,EIS!$CO$6:$CS$150,5,FALSE)</f>
        <v>0</v>
      </c>
      <c r="AO60" s="6"/>
      <c r="AP60" s="6">
        <v>3.9457070000000001</v>
      </c>
      <c r="AQ60" s="6">
        <f>VLOOKUP(AP60,EIS!$CY$6:$DC$150,4,FALSE)</f>
        <v>0</v>
      </c>
      <c r="AR60" s="6">
        <f>VLOOKUP(AP60,EIS!$CY$6:$DC$150,5,FALSE)</f>
        <v>0</v>
      </c>
      <c r="AS60" s="6"/>
      <c r="AT60" s="6">
        <v>3.9457070000000001</v>
      </c>
      <c r="AU60" s="6">
        <f>VLOOKUP(AT60,EIS!$DI$6:$DM$150,4,FALSE)</f>
        <v>0</v>
      </c>
      <c r="AV60" s="4">
        <f>VLOOKUP(AT60,EIS!$DI$6:$DM$150,5,FALSE)</f>
        <v>0</v>
      </c>
      <c r="AX60" s="6"/>
      <c r="AY60" s="6"/>
      <c r="BA60" s="6"/>
      <c r="BB60" s="6"/>
      <c r="BC60" s="6"/>
      <c r="BE60" s="6"/>
      <c r="BF60" s="6"/>
      <c r="BG60" s="6"/>
    </row>
    <row r="61" spans="2:59">
      <c r="B61" s="6">
        <v>3.158693</v>
      </c>
      <c r="C61" s="6">
        <f>VLOOKUP(B61,EIS!$C$6:$G$150,4,FALSE)</f>
        <v>0</v>
      </c>
      <c r="D61" s="6">
        <f>VLOOKUP(B61,EIS!$C$6:$G$150,5,FALSE)</f>
        <v>0</v>
      </c>
      <c r="E61" s="6"/>
      <c r="F61" s="6">
        <v>3.158693</v>
      </c>
      <c r="G61" s="6">
        <f>VLOOKUP(F61,EIS!$M$6:$Q$150,4,FALSE)</f>
        <v>0</v>
      </c>
      <c r="H61" s="6">
        <f>VLOOKUP(F61,EIS!$M$6:$Q$150,5,FALSE)</f>
        <v>0</v>
      </c>
      <c r="J61" s="6">
        <v>3.158693</v>
      </c>
      <c r="K61" s="6">
        <f>VLOOKUP(J61,EIS!$W$6:$AA$150,4,FALSE)</f>
        <v>0</v>
      </c>
      <c r="L61" s="6">
        <f>VLOOKUP(J61,EIS!$W$6:$AA$150,5,FALSE)</f>
        <v>0</v>
      </c>
      <c r="M61" s="6"/>
      <c r="N61" s="6">
        <v>3.158693</v>
      </c>
      <c r="O61" s="6">
        <f>VLOOKUP(N61,EIS!$AG$6:$AK$150,4,FALSE)</f>
        <v>0</v>
      </c>
      <c r="P61" s="6">
        <f>VLOOKUP(N61,EIS!$AG$6:$AK$150,5,FALSE)</f>
        <v>0</v>
      </c>
      <c r="Q61" s="6"/>
      <c r="R61" s="6">
        <v>3.158693</v>
      </c>
      <c r="S61" s="6">
        <f>VLOOKUP(R61,EIS!$AQ$6:$AU$150,4,FALSE)</f>
        <v>0</v>
      </c>
      <c r="T61" s="6">
        <f>VLOOKUP(R61,EIS!$AQ$6:$AU$150,5,FALSE)</f>
        <v>0</v>
      </c>
      <c r="U61" s="6"/>
      <c r="V61" s="6">
        <v>3.158693</v>
      </c>
      <c r="W61" s="6">
        <f>VLOOKUP(V61,EIS!$BA$6:$BE$150,4,FALSE)</f>
        <v>0</v>
      </c>
      <c r="X61" s="6">
        <f>VLOOKUP(V61,EIS!$BA$6:$BE$150,5,FALSE)</f>
        <v>0</v>
      </c>
      <c r="Y61" s="6"/>
      <c r="Z61" s="6">
        <v>3.158693</v>
      </c>
      <c r="AA61" s="6">
        <f>VLOOKUP(Z61,EIS!$BK$6:$BO$150,4,FALSE)</f>
        <v>0</v>
      </c>
      <c r="AB61" s="4">
        <f>VLOOKUP(Z61,EIS!$BK$6:$BO$150,5,FALSE)</f>
        <v>0</v>
      </c>
      <c r="AC61" s="6"/>
      <c r="AD61" s="6">
        <v>3.158693</v>
      </c>
      <c r="AE61" s="6">
        <f>VLOOKUP(AD61,EIS!$BU$6:$BY$150,4,FALSE)</f>
        <v>0</v>
      </c>
      <c r="AF61" s="4">
        <f>VLOOKUP(AD61,EIS!$BU$6:$BY$150,5,FALSE)</f>
        <v>0</v>
      </c>
      <c r="AG61" s="6"/>
      <c r="AH61" s="6">
        <v>3.158693</v>
      </c>
      <c r="AI61" s="6">
        <f>VLOOKUP(AH61,EIS!$CE$6:$CI$150,4,FALSE)</f>
        <v>0</v>
      </c>
      <c r="AJ61" s="4">
        <f>VLOOKUP(AH61,EIS!$CE$6:$CI$150,5,FALSE)</f>
        <v>0</v>
      </c>
      <c r="AK61" s="8"/>
      <c r="AL61" s="6">
        <v>3.158693</v>
      </c>
      <c r="AM61" s="6">
        <f>VLOOKUP(AL61,EIS!$CO$6:$CS$150,4,FALSE)</f>
        <v>0</v>
      </c>
      <c r="AN61" s="6">
        <f>VLOOKUP(AL61,EIS!$CO$6:$CS$150,5,FALSE)</f>
        <v>0</v>
      </c>
      <c r="AO61" s="6"/>
      <c r="AP61" s="6">
        <v>3.158693</v>
      </c>
      <c r="AQ61" s="6">
        <f>VLOOKUP(AP61,EIS!$CY$6:$DC$150,4,FALSE)</f>
        <v>0</v>
      </c>
      <c r="AR61" s="6">
        <f>VLOOKUP(AP61,EIS!$CY$6:$DC$150,5,FALSE)</f>
        <v>0</v>
      </c>
      <c r="AS61" s="6"/>
      <c r="AT61" s="6">
        <v>3.158693</v>
      </c>
      <c r="AU61" s="6">
        <f>VLOOKUP(AT61,EIS!$DI$6:$DM$150,4,FALSE)</f>
        <v>0</v>
      </c>
      <c r="AV61" s="4">
        <f>VLOOKUP(AT61,EIS!$DI$6:$DM$150,5,FALSE)</f>
        <v>0</v>
      </c>
      <c r="AX61" s="6"/>
      <c r="AY61" s="6"/>
      <c r="BA61" s="6"/>
      <c r="BB61" s="6"/>
      <c r="BC61" s="6"/>
      <c r="BE61" s="6"/>
      <c r="BF61" s="6"/>
      <c r="BG61" s="6"/>
    </row>
    <row r="62" spans="2:59">
      <c r="B62" s="6">
        <v>2.504006</v>
      </c>
      <c r="C62" s="6">
        <f>VLOOKUP(B62,EIS!$C$6:$G$150,4,FALSE)</f>
        <v>0</v>
      </c>
      <c r="D62" s="6">
        <f>VLOOKUP(B62,EIS!$C$6:$G$150,5,FALSE)</f>
        <v>0</v>
      </c>
      <c r="E62" s="6"/>
      <c r="F62" s="6">
        <v>2.504006</v>
      </c>
      <c r="G62" s="6">
        <f>VLOOKUP(F62,EIS!$M$6:$Q$150,4,FALSE)</f>
        <v>0</v>
      </c>
      <c r="H62" s="6">
        <f>VLOOKUP(F62,EIS!$M$6:$Q$150,5,FALSE)</f>
        <v>0</v>
      </c>
      <c r="J62" s="6">
        <v>2.504006</v>
      </c>
      <c r="K62" s="6">
        <f>VLOOKUP(J62,EIS!$W$6:$AA$150,4,FALSE)</f>
        <v>0</v>
      </c>
      <c r="L62" s="6">
        <f>VLOOKUP(J62,EIS!$W$6:$AA$150,5,FALSE)</f>
        <v>0</v>
      </c>
      <c r="M62" s="6"/>
      <c r="N62" s="6">
        <v>2.504006</v>
      </c>
      <c r="O62" s="6">
        <f>VLOOKUP(N62,EIS!$AG$6:$AK$150,4,FALSE)</f>
        <v>0</v>
      </c>
      <c r="P62" s="6">
        <f>VLOOKUP(N62,EIS!$AG$6:$AK$150,5,FALSE)</f>
        <v>0</v>
      </c>
      <c r="Q62" s="6"/>
      <c r="R62" s="6">
        <v>2.504006</v>
      </c>
      <c r="S62" s="6">
        <f>VLOOKUP(R62,EIS!$AQ$6:$AU$150,4,FALSE)</f>
        <v>0</v>
      </c>
      <c r="T62" s="6">
        <f>VLOOKUP(R62,EIS!$AQ$6:$AU$150,5,FALSE)</f>
        <v>0</v>
      </c>
      <c r="U62" s="6"/>
      <c r="V62" s="6">
        <v>2.504006</v>
      </c>
      <c r="W62" s="6">
        <f>VLOOKUP(V62,EIS!$BA$6:$BE$150,4,FALSE)</f>
        <v>0</v>
      </c>
      <c r="X62" s="6">
        <f>VLOOKUP(V62,EIS!$BA$6:$BE$150,5,FALSE)</f>
        <v>0</v>
      </c>
      <c r="Y62" s="6"/>
      <c r="Z62" s="6">
        <v>2.504006</v>
      </c>
      <c r="AA62" s="6">
        <f>VLOOKUP(Z62,EIS!$BK$6:$BO$150,4,FALSE)</f>
        <v>0</v>
      </c>
      <c r="AB62" s="4">
        <f>VLOOKUP(Z62,EIS!$BK$6:$BO$150,5,FALSE)</f>
        <v>0</v>
      </c>
      <c r="AC62" s="6"/>
      <c r="AD62" s="6">
        <v>2.504006</v>
      </c>
      <c r="AE62" s="6">
        <f>VLOOKUP(AD62,EIS!$BU$6:$BY$150,4,FALSE)</f>
        <v>0</v>
      </c>
      <c r="AF62" s="4">
        <f>VLOOKUP(AD62,EIS!$BU$6:$BY$150,5,FALSE)</f>
        <v>0</v>
      </c>
      <c r="AG62" s="6"/>
      <c r="AH62" s="6">
        <v>2.504006</v>
      </c>
      <c r="AI62" s="6">
        <f>VLOOKUP(AH62,EIS!$CE$6:$CI$150,4,FALSE)</f>
        <v>0</v>
      </c>
      <c r="AJ62" s="4">
        <f>VLOOKUP(AH62,EIS!$CE$6:$CI$150,5,FALSE)</f>
        <v>0</v>
      </c>
      <c r="AK62" s="8"/>
      <c r="AL62" s="6">
        <v>2.504006</v>
      </c>
      <c r="AM62" s="6">
        <f>VLOOKUP(AL62,EIS!$CO$6:$CS$150,4,FALSE)</f>
        <v>0</v>
      </c>
      <c r="AN62" s="6">
        <f>VLOOKUP(AL62,EIS!$CO$6:$CS$150,5,FALSE)</f>
        <v>0</v>
      </c>
      <c r="AO62" s="6"/>
      <c r="AP62" s="6">
        <v>2.504006</v>
      </c>
      <c r="AQ62" s="6">
        <f>VLOOKUP(AP62,EIS!$CY$6:$DC$150,4,FALSE)</f>
        <v>0</v>
      </c>
      <c r="AR62" s="6">
        <f>VLOOKUP(AP62,EIS!$CY$6:$DC$150,5,FALSE)</f>
        <v>0</v>
      </c>
      <c r="AS62" s="6"/>
      <c r="AT62" s="6">
        <v>2.504006</v>
      </c>
      <c r="AU62" s="6">
        <f>VLOOKUP(AT62,EIS!$DI$6:$DM$150,4,FALSE)</f>
        <v>0</v>
      </c>
      <c r="AV62" s="4">
        <f>VLOOKUP(AT62,EIS!$DI$6:$DM$150,5,FALSE)</f>
        <v>0</v>
      </c>
      <c r="AX62" s="6"/>
      <c r="AY62" s="6"/>
      <c r="BA62" s="6"/>
      <c r="BB62" s="6"/>
      <c r="BC62" s="6"/>
      <c r="BE62" s="6"/>
      <c r="BF62" s="6"/>
      <c r="BG62" s="6"/>
    </row>
    <row r="63" spans="2:59">
      <c r="B63" s="6">
        <v>1.9980819999999999</v>
      </c>
      <c r="C63" s="6">
        <f>VLOOKUP(B63,EIS!$C$6:$G$150,4,FALSE)</f>
        <v>0</v>
      </c>
      <c r="D63" s="6">
        <f>VLOOKUP(B63,EIS!$C$6:$G$150,5,FALSE)</f>
        <v>0</v>
      </c>
      <c r="E63" s="6"/>
      <c r="F63" s="6">
        <v>1.9980819999999999</v>
      </c>
      <c r="G63" s="6">
        <f>VLOOKUP(F63,EIS!$M$6:$Q$150,4,FALSE)</f>
        <v>0</v>
      </c>
      <c r="H63" s="6">
        <f>VLOOKUP(F63,EIS!$M$6:$Q$150,5,FALSE)</f>
        <v>0</v>
      </c>
      <c r="J63" s="6">
        <v>1.9980819999999999</v>
      </c>
      <c r="K63" s="6">
        <f>VLOOKUP(J63,EIS!$W$6:$AA$150,4,FALSE)</f>
        <v>0</v>
      </c>
      <c r="L63" s="6">
        <f>VLOOKUP(J63,EIS!$W$6:$AA$150,5,FALSE)</f>
        <v>0</v>
      </c>
      <c r="M63" s="6"/>
      <c r="N63" s="6">
        <v>1.9980819999999999</v>
      </c>
      <c r="O63" s="6">
        <f>VLOOKUP(N63,EIS!$AG$6:$AK$150,4,FALSE)</f>
        <v>0</v>
      </c>
      <c r="P63" s="6">
        <f>VLOOKUP(N63,EIS!$AG$6:$AK$150,5,FALSE)</f>
        <v>0</v>
      </c>
      <c r="Q63" s="6"/>
      <c r="R63" s="6">
        <v>1.9980819999999999</v>
      </c>
      <c r="S63" s="6">
        <f>VLOOKUP(R63,EIS!$AQ$6:$AU$150,4,FALSE)</f>
        <v>0</v>
      </c>
      <c r="T63" s="6">
        <f>VLOOKUP(R63,EIS!$AQ$6:$AU$150,5,FALSE)</f>
        <v>0</v>
      </c>
      <c r="U63" s="6"/>
      <c r="V63" s="6">
        <v>1.9980819999999999</v>
      </c>
      <c r="W63" s="6">
        <f>VLOOKUP(V63,EIS!$BA$6:$BE$150,4,FALSE)</f>
        <v>0</v>
      </c>
      <c r="X63" s="6">
        <f>VLOOKUP(V63,EIS!$BA$6:$BE$150,5,FALSE)</f>
        <v>0</v>
      </c>
      <c r="Y63" s="6"/>
      <c r="Z63" s="6">
        <v>1.9980819999999999</v>
      </c>
      <c r="AA63" s="6">
        <f>VLOOKUP(Z63,EIS!$BK$6:$BO$150,4,FALSE)</f>
        <v>0</v>
      </c>
      <c r="AB63" s="4">
        <f>VLOOKUP(Z63,EIS!$BK$6:$BO$150,5,FALSE)</f>
        <v>0</v>
      </c>
      <c r="AC63" s="6"/>
      <c r="AD63" s="6">
        <v>1.9980819999999999</v>
      </c>
      <c r="AE63" s="6">
        <f>VLOOKUP(AD63,EIS!$BU$6:$BY$150,4,FALSE)</f>
        <v>0</v>
      </c>
      <c r="AF63" s="4">
        <f>VLOOKUP(AD63,EIS!$BU$6:$BY$150,5,FALSE)</f>
        <v>0</v>
      </c>
      <c r="AG63" s="6"/>
      <c r="AH63" s="6">
        <v>1.9980819999999999</v>
      </c>
      <c r="AI63" s="6">
        <f>VLOOKUP(AH63,EIS!$CE$6:$CI$150,4,FALSE)</f>
        <v>0</v>
      </c>
      <c r="AJ63" s="4">
        <f>VLOOKUP(AH63,EIS!$CE$6:$CI$150,5,FALSE)</f>
        <v>0</v>
      </c>
      <c r="AK63" s="8"/>
      <c r="AL63" s="6">
        <v>1.9980819999999999</v>
      </c>
      <c r="AM63" s="6">
        <f>VLOOKUP(AL63,EIS!$CO$6:$CS$150,4,FALSE)</f>
        <v>0</v>
      </c>
      <c r="AN63" s="6">
        <f>VLOOKUP(AL63,EIS!$CO$6:$CS$150,5,FALSE)</f>
        <v>0</v>
      </c>
      <c r="AO63" s="6"/>
      <c r="AP63" s="6">
        <v>1.9980819999999999</v>
      </c>
      <c r="AQ63" s="6">
        <f>VLOOKUP(AP63,EIS!$CY$6:$DC$150,4,FALSE)</f>
        <v>0</v>
      </c>
      <c r="AR63" s="6">
        <f>VLOOKUP(AP63,EIS!$CY$6:$DC$150,5,FALSE)</f>
        <v>0</v>
      </c>
      <c r="AS63" s="6"/>
      <c r="AT63" s="6">
        <v>1.9980819999999999</v>
      </c>
      <c r="AU63" s="6">
        <f>VLOOKUP(AT63,EIS!$DI$6:$DM$150,4,FALSE)</f>
        <v>0</v>
      </c>
      <c r="AV63" s="4">
        <f>VLOOKUP(AT63,EIS!$DI$6:$DM$150,5,FALSE)</f>
        <v>0</v>
      </c>
      <c r="AX63" s="6"/>
      <c r="AY63" s="6"/>
      <c r="BA63" s="6"/>
      <c r="BB63" s="6"/>
      <c r="BC63" s="6"/>
      <c r="BE63" s="6"/>
      <c r="BF63" s="6"/>
      <c r="BG63" s="6"/>
    </row>
    <row r="64" spans="2:59">
      <c r="B64" s="6">
        <v>1.584686</v>
      </c>
      <c r="C64" s="6">
        <f>VLOOKUP(B64,EIS!$C$6:$G$150,4,FALSE)</f>
        <v>0</v>
      </c>
      <c r="D64" s="6">
        <f>VLOOKUP(B64,EIS!$C$6:$G$150,5,FALSE)</f>
        <v>0</v>
      </c>
      <c r="E64" s="6"/>
      <c r="F64" s="6">
        <v>1.584686</v>
      </c>
      <c r="G64" s="6">
        <f>VLOOKUP(F64,EIS!$M$6:$Q$150,4,FALSE)</f>
        <v>0</v>
      </c>
      <c r="H64" s="6">
        <f>VLOOKUP(F64,EIS!$M$6:$Q$150,5,FALSE)</f>
        <v>0</v>
      </c>
      <c r="J64" s="6">
        <v>1.584686</v>
      </c>
      <c r="K64" s="6">
        <f>VLOOKUP(J64,EIS!$W$6:$AA$150,4,FALSE)</f>
        <v>0</v>
      </c>
      <c r="L64" s="6">
        <f>VLOOKUP(J64,EIS!$W$6:$AA$150,5,FALSE)</f>
        <v>0</v>
      </c>
      <c r="M64" s="6"/>
      <c r="N64" s="6">
        <v>1.584686</v>
      </c>
      <c r="O64" s="6">
        <f>VLOOKUP(N64,EIS!$AG$6:$AK$150,4,FALSE)</f>
        <v>0</v>
      </c>
      <c r="P64" s="6">
        <f>VLOOKUP(N64,EIS!$AG$6:$AK$150,5,FALSE)</f>
        <v>0</v>
      </c>
      <c r="Q64" s="6"/>
      <c r="R64" s="6">
        <v>1.584686</v>
      </c>
      <c r="S64" s="6">
        <f>VLOOKUP(R64,EIS!$AQ$6:$AU$150,4,FALSE)</f>
        <v>0</v>
      </c>
      <c r="T64" s="6">
        <f>VLOOKUP(R64,EIS!$AQ$6:$AU$150,5,FALSE)</f>
        <v>0</v>
      </c>
      <c r="U64" s="6"/>
      <c r="V64" s="6">
        <v>1.584686</v>
      </c>
      <c r="W64" s="6">
        <f>VLOOKUP(V64,EIS!$BA$6:$BE$150,4,FALSE)</f>
        <v>0</v>
      </c>
      <c r="X64" s="6">
        <f>VLOOKUP(V64,EIS!$BA$6:$BE$150,5,FALSE)</f>
        <v>0</v>
      </c>
      <c r="Y64" s="6"/>
      <c r="Z64" s="6">
        <v>1.584686</v>
      </c>
      <c r="AA64" s="6">
        <f>VLOOKUP(Z64,EIS!$BK$6:$BO$150,4,FALSE)</f>
        <v>0</v>
      </c>
      <c r="AB64" s="4">
        <f>VLOOKUP(Z64,EIS!$BK$6:$BO$150,5,FALSE)</f>
        <v>0</v>
      </c>
      <c r="AC64" s="6"/>
      <c r="AD64" s="6">
        <v>1.584686</v>
      </c>
      <c r="AE64" s="6">
        <f>VLOOKUP(AD64,EIS!$BU$6:$BY$150,4,FALSE)</f>
        <v>0</v>
      </c>
      <c r="AF64" s="4">
        <f>VLOOKUP(AD64,EIS!$BU$6:$BY$150,5,FALSE)</f>
        <v>0</v>
      </c>
      <c r="AG64" s="6"/>
      <c r="AH64" s="6">
        <v>1.584686</v>
      </c>
      <c r="AI64" s="6">
        <f>VLOOKUP(AH64,EIS!$CE$6:$CI$150,4,FALSE)</f>
        <v>0</v>
      </c>
      <c r="AJ64" s="4">
        <f>VLOOKUP(AH64,EIS!$CE$6:$CI$150,5,FALSE)</f>
        <v>0</v>
      </c>
      <c r="AK64" s="8"/>
      <c r="AL64" s="6">
        <v>1.584686</v>
      </c>
      <c r="AM64" s="6">
        <f>VLOOKUP(AL64,EIS!$CO$6:$CS$150,4,FALSE)</f>
        <v>0</v>
      </c>
      <c r="AN64" s="6">
        <f>VLOOKUP(AL64,EIS!$CO$6:$CS$150,5,FALSE)</f>
        <v>0</v>
      </c>
      <c r="AO64" s="6"/>
      <c r="AP64" s="6">
        <v>1.584686</v>
      </c>
      <c r="AQ64" s="6">
        <f>VLOOKUP(AP64,EIS!$CY$6:$DC$150,4,FALSE)</f>
        <v>0</v>
      </c>
      <c r="AR64" s="6">
        <f>VLOOKUP(AP64,EIS!$CY$6:$DC$150,5,FALSE)</f>
        <v>0</v>
      </c>
      <c r="AS64" s="6"/>
      <c r="AT64" s="6">
        <v>1.584686</v>
      </c>
      <c r="AU64" s="6">
        <f>VLOOKUP(AT64,EIS!$DI$6:$DM$150,4,FALSE)</f>
        <v>0</v>
      </c>
      <c r="AV64" s="4">
        <f>VLOOKUP(AT64,EIS!$DI$6:$DM$150,5,FALSE)</f>
        <v>0</v>
      </c>
      <c r="AX64" s="6"/>
      <c r="AY64" s="6"/>
      <c r="BA64" s="6"/>
      <c r="BB64" s="6"/>
      <c r="BC64" s="6"/>
      <c r="BE64" s="6"/>
      <c r="BF64" s="6"/>
      <c r="BG64" s="6"/>
    </row>
    <row r="65" spans="2:74">
      <c r="B65" s="6">
        <v>1.2668919999999999</v>
      </c>
      <c r="C65" s="6">
        <f>VLOOKUP(B65,EIS!$C$6:$G$150,4,FALSE)</f>
        <v>0</v>
      </c>
      <c r="D65" s="6">
        <f>VLOOKUP(B65,EIS!$C$6:$G$150,5,FALSE)</f>
        <v>0</v>
      </c>
      <c r="E65" s="6"/>
      <c r="F65" s="6">
        <v>1.2668919999999999</v>
      </c>
      <c r="G65" s="6">
        <f>VLOOKUP(F65,EIS!$M$6:$Q$150,4,FALSE)</f>
        <v>0</v>
      </c>
      <c r="H65" s="6">
        <f>VLOOKUP(F65,EIS!$M$6:$Q$150,5,FALSE)</f>
        <v>0</v>
      </c>
      <c r="J65" s="6">
        <v>1.2668919999999999</v>
      </c>
      <c r="K65" s="6">
        <f>VLOOKUP(J65,EIS!$W$6:$AA$150,4,FALSE)</f>
        <v>0</v>
      </c>
      <c r="L65" s="6">
        <f>VLOOKUP(J65,EIS!$W$6:$AA$150,5,FALSE)</f>
        <v>0</v>
      </c>
      <c r="M65" s="6"/>
      <c r="N65" s="6">
        <v>1.2668919999999999</v>
      </c>
      <c r="O65" s="6">
        <f>VLOOKUP(N65,EIS!$AG$6:$AK$150,4,FALSE)</f>
        <v>0</v>
      </c>
      <c r="P65" s="6">
        <f>VLOOKUP(N65,EIS!$AG$6:$AK$150,5,FALSE)</f>
        <v>0</v>
      </c>
      <c r="Q65" s="6"/>
      <c r="R65" s="6">
        <v>1.2668919999999999</v>
      </c>
      <c r="S65" s="6">
        <f>VLOOKUP(R65,EIS!$AQ$6:$AU$150,4,FALSE)</f>
        <v>0</v>
      </c>
      <c r="T65" s="6">
        <f>VLOOKUP(R65,EIS!$AQ$6:$AU$150,5,FALSE)</f>
        <v>0</v>
      </c>
      <c r="U65" s="6"/>
      <c r="V65" s="6">
        <v>1.2668919999999999</v>
      </c>
      <c r="W65" s="6">
        <f>VLOOKUP(V65,EIS!$BA$6:$BE$150,4,FALSE)</f>
        <v>0</v>
      </c>
      <c r="X65" s="6">
        <f>VLOOKUP(V65,EIS!$BA$6:$BE$150,5,FALSE)</f>
        <v>0</v>
      </c>
      <c r="Y65" s="6"/>
      <c r="Z65" s="6">
        <v>1.2668919999999999</v>
      </c>
      <c r="AA65" s="6">
        <f>VLOOKUP(Z65,EIS!$BK$6:$BO$150,4,FALSE)</f>
        <v>0</v>
      </c>
      <c r="AB65" s="4">
        <f>VLOOKUP(Z65,EIS!$BK$6:$BO$150,5,FALSE)</f>
        <v>0</v>
      </c>
      <c r="AC65" s="6"/>
      <c r="AD65" s="6">
        <v>1.2668919999999999</v>
      </c>
      <c r="AE65" s="6">
        <f>VLOOKUP(AD65,EIS!$BU$6:$BY$150,4,FALSE)</f>
        <v>0</v>
      </c>
      <c r="AF65" s="4">
        <f>VLOOKUP(AD65,EIS!$BU$6:$BY$150,5,FALSE)</f>
        <v>0</v>
      </c>
      <c r="AG65" s="6"/>
      <c r="AH65" s="6">
        <v>1.2668919999999999</v>
      </c>
      <c r="AI65" s="6">
        <f>VLOOKUP(AH65,EIS!$CE$6:$CI$150,4,FALSE)</f>
        <v>0</v>
      </c>
      <c r="AJ65" s="4">
        <f>VLOOKUP(AH65,EIS!$CE$6:$CI$150,5,FALSE)</f>
        <v>0</v>
      </c>
      <c r="AK65" s="8"/>
      <c r="AL65" s="6">
        <v>1.2668919999999999</v>
      </c>
      <c r="AM65" s="6">
        <f>VLOOKUP(AL65,EIS!$CO$6:$CS$150,4,FALSE)</f>
        <v>0</v>
      </c>
      <c r="AN65" s="6">
        <f>VLOOKUP(AL65,EIS!$CO$6:$CS$150,5,FALSE)</f>
        <v>0</v>
      </c>
      <c r="AO65" s="6"/>
      <c r="AP65" s="6">
        <v>1.2668919999999999</v>
      </c>
      <c r="AQ65" s="6">
        <f>VLOOKUP(AP65,EIS!$CY$6:$DC$150,4,FALSE)</f>
        <v>0</v>
      </c>
      <c r="AR65" s="6">
        <f>VLOOKUP(AP65,EIS!$CY$6:$DC$150,5,FALSE)</f>
        <v>0</v>
      </c>
      <c r="AS65" s="6"/>
      <c r="AT65" s="6">
        <v>1.2668919999999999</v>
      </c>
      <c r="AU65" s="6">
        <f>VLOOKUP(AT65,EIS!$DI$6:$DM$150,4,FALSE)</f>
        <v>0</v>
      </c>
      <c r="AV65" s="4">
        <f>VLOOKUP(AT65,EIS!$DI$6:$DM$150,5,FALSE)</f>
        <v>0</v>
      </c>
      <c r="AX65" s="6"/>
      <c r="AY65" s="6"/>
      <c r="BA65" s="6"/>
      <c r="BB65" s="6"/>
      <c r="BC65" s="6"/>
      <c r="BE65" s="6"/>
      <c r="BF65" s="6"/>
      <c r="BG65" s="6"/>
    </row>
    <row r="66" spans="2:74">
      <c r="B66" s="6">
        <v>0.99904099999999996</v>
      </c>
      <c r="C66" s="6">
        <f>VLOOKUP(B66,EIS!$C$6:$G$150,4,FALSE)</f>
        <v>0</v>
      </c>
      <c r="D66" s="6">
        <f>VLOOKUP(B66,EIS!$C$6:$G$150,5,FALSE)</f>
        <v>0</v>
      </c>
      <c r="E66" s="6"/>
      <c r="F66" s="6">
        <v>0.99904099999999996</v>
      </c>
      <c r="G66" s="6">
        <f>VLOOKUP(F66,EIS!$M$6:$Q$150,4,FALSE)</f>
        <v>0</v>
      </c>
      <c r="H66" s="6">
        <f>VLOOKUP(F66,EIS!$M$6:$Q$150,5,FALSE)</f>
        <v>0</v>
      </c>
      <c r="J66" s="6">
        <v>0.99904099999999996</v>
      </c>
      <c r="K66" s="6">
        <f>VLOOKUP(J66,EIS!$W$6:$AA$150,4,FALSE)</f>
        <v>0</v>
      </c>
      <c r="L66" s="6">
        <f>VLOOKUP(J66,EIS!$W$6:$AA$150,5,FALSE)</f>
        <v>0</v>
      </c>
      <c r="M66" s="6"/>
      <c r="N66" s="6">
        <v>0.99904099999999996</v>
      </c>
      <c r="O66" s="6">
        <f>VLOOKUP(N66,EIS!$AG$6:$AK$150,4,FALSE)</f>
        <v>0</v>
      </c>
      <c r="P66" s="6">
        <f>VLOOKUP(N66,EIS!$AG$6:$AK$150,5,FALSE)</f>
        <v>0</v>
      </c>
      <c r="Q66" s="6"/>
      <c r="R66" s="6">
        <v>0.99904099999999996</v>
      </c>
      <c r="S66" s="6">
        <f>VLOOKUP(R66,EIS!$AQ$6:$AU$150,4,FALSE)</f>
        <v>0</v>
      </c>
      <c r="T66" s="6">
        <f>VLOOKUP(R66,EIS!$AQ$6:$AU$150,5,FALSE)</f>
        <v>0</v>
      </c>
      <c r="U66" s="6"/>
      <c r="V66" s="6">
        <v>0.99904099999999996</v>
      </c>
      <c r="W66" s="6">
        <f>VLOOKUP(V66,EIS!$BA$6:$BE$150,4,FALSE)</f>
        <v>0</v>
      </c>
      <c r="X66" s="6">
        <f>VLOOKUP(V66,EIS!$BA$6:$BE$150,5,FALSE)</f>
        <v>0</v>
      </c>
      <c r="Y66" s="6"/>
      <c r="Z66" s="6">
        <v>0.99904099999999996</v>
      </c>
      <c r="AA66" s="6">
        <f>VLOOKUP(Z66,EIS!$BK$6:$BO$150,4,FALSE)</f>
        <v>0</v>
      </c>
      <c r="AB66" s="4">
        <f>VLOOKUP(Z66,EIS!$BK$6:$BO$150,5,FALSE)</f>
        <v>0</v>
      </c>
      <c r="AC66" s="6"/>
      <c r="AD66" s="6">
        <v>0.99904099999999996</v>
      </c>
      <c r="AE66" s="6">
        <f>VLOOKUP(AD66,EIS!$BU$6:$BY$150,4,FALSE)</f>
        <v>0</v>
      </c>
      <c r="AF66" s="4">
        <f>VLOOKUP(AD66,EIS!$BU$6:$BY$150,5,FALSE)</f>
        <v>0</v>
      </c>
      <c r="AG66" s="6"/>
      <c r="AH66" s="6">
        <v>0.99904099999999996</v>
      </c>
      <c r="AI66" s="6">
        <f>VLOOKUP(AH66,EIS!$CE$6:$CI$150,4,FALSE)</f>
        <v>0</v>
      </c>
      <c r="AJ66" s="4">
        <f>VLOOKUP(AH66,EIS!$CE$6:$CI$150,5,FALSE)</f>
        <v>0</v>
      </c>
      <c r="AK66" s="8"/>
      <c r="AL66" s="6">
        <v>0.99904099999999996</v>
      </c>
      <c r="AM66" s="6">
        <f>VLOOKUP(AL66,EIS!$CO$6:$CS$150,4,FALSE)</f>
        <v>0</v>
      </c>
      <c r="AN66" s="6">
        <f>VLOOKUP(AL66,EIS!$CO$6:$CS$150,5,FALSE)</f>
        <v>0</v>
      </c>
      <c r="AO66" s="6"/>
      <c r="AP66" s="6">
        <v>0.99904099999999996</v>
      </c>
      <c r="AQ66" s="6">
        <f>VLOOKUP(AP66,EIS!$CY$6:$DC$150,4,FALSE)</f>
        <v>0</v>
      </c>
      <c r="AR66" s="6">
        <f>VLOOKUP(AP66,EIS!$CY$6:$DC$150,5,FALSE)</f>
        <v>0</v>
      </c>
      <c r="AS66" s="6"/>
      <c r="AT66" s="6">
        <v>0.99904099999999996</v>
      </c>
      <c r="AU66" s="6">
        <f>VLOOKUP(AT66,EIS!$DI$6:$DM$150,4,FALSE)</f>
        <v>0</v>
      </c>
      <c r="AV66" s="4">
        <f>VLOOKUP(AT66,EIS!$DI$6:$DM$150,5,FALSE)</f>
        <v>0</v>
      </c>
      <c r="AX66" s="6"/>
      <c r="AY66" s="6"/>
      <c r="BA66" s="6"/>
      <c r="BB66" s="6"/>
      <c r="BC66" s="6"/>
      <c r="BE66" s="6"/>
      <c r="BF66" s="6"/>
      <c r="BG66" s="6"/>
    </row>
    <row r="67" spans="2:74">
      <c r="B67" s="6">
        <v>0.79234280000000001</v>
      </c>
      <c r="C67" s="6">
        <f>VLOOKUP(B67,EIS!$C$6:$G$150,4,FALSE)</f>
        <v>0</v>
      </c>
      <c r="D67" s="6">
        <f>VLOOKUP(B67,EIS!$C$6:$G$150,5,FALSE)</f>
        <v>0</v>
      </c>
      <c r="E67" s="6"/>
      <c r="F67" s="6">
        <v>0.79234280000000001</v>
      </c>
      <c r="G67" s="6">
        <f>VLOOKUP(F67,EIS!$M$6:$Q$150,4,FALSE)</f>
        <v>0</v>
      </c>
      <c r="H67" s="6">
        <f>VLOOKUP(F67,EIS!$M$6:$Q$150,5,FALSE)</f>
        <v>0</v>
      </c>
      <c r="J67" s="6">
        <v>0.79234280000000001</v>
      </c>
      <c r="K67" s="6">
        <f>VLOOKUP(J67,EIS!$W$6:$AA$150,4,FALSE)</f>
        <v>0</v>
      </c>
      <c r="L67" s="6">
        <f>VLOOKUP(J67,EIS!$W$6:$AA$150,5,FALSE)</f>
        <v>0</v>
      </c>
      <c r="M67" s="6"/>
      <c r="N67" s="6">
        <v>0.79234280000000001</v>
      </c>
      <c r="O67" s="6">
        <f>VLOOKUP(N67,EIS!$AG$6:$AK$150,4,FALSE)</f>
        <v>0</v>
      </c>
      <c r="P67" s="6">
        <f>VLOOKUP(N67,EIS!$AG$6:$AK$150,5,FALSE)</f>
        <v>0</v>
      </c>
      <c r="Q67" s="6"/>
      <c r="R67" s="6">
        <v>0.79234280000000001</v>
      </c>
      <c r="S67" s="6">
        <f>VLOOKUP(R67,EIS!$AQ$6:$AU$150,4,FALSE)</f>
        <v>0</v>
      </c>
      <c r="T67" s="6">
        <f>VLOOKUP(R67,EIS!$AQ$6:$AU$150,5,FALSE)</f>
        <v>0</v>
      </c>
      <c r="U67" s="6"/>
      <c r="V67" s="6">
        <v>0.79234280000000001</v>
      </c>
      <c r="W67" s="6">
        <f>VLOOKUP(V67,EIS!$BA$6:$BE$150,4,FALSE)</f>
        <v>0</v>
      </c>
      <c r="X67" s="6">
        <f>VLOOKUP(V67,EIS!$BA$6:$BE$150,5,FALSE)</f>
        <v>0</v>
      </c>
      <c r="Y67" s="6"/>
      <c r="Z67" s="6">
        <v>0.79234280000000001</v>
      </c>
      <c r="AA67" s="6">
        <f>VLOOKUP(Z67,EIS!$BK$6:$BO$150,4,FALSE)</f>
        <v>0</v>
      </c>
      <c r="AB67" s="4">
        <f>VLOOKUP(Z67,EIS!$BK$6:$BO$150,5,FALSE)</f>
        <v>0</v>
      </c>
      <c r="AC67" s="6"/>
      <c r="AD67" s="6">
        <v>0.79234280000000001</v>
      </c>
      <c r="AE67" s="6">
        <f>VLOOKUP(AD67,EIS!$BU$6:$BY$150,4,FALSE)</f>
        <v>0</v>
      </c>
      <c r="AF67" s="4">
        <f>VLOOKUP(AD67,EIS!$BU$6:$BY$150,5,FALSE)</f>
        <v>0</v>
      </c>
      <c r="AG67" s="6"/>
      <c r="AH67" s="6">
        <v>0.79234280000000001</v>
      </c>
      <c r="AI67" s="6">
        <f>VLOOKUP(AH67,EIS!$CE$6:$CI$150,4,FALSE)</f>
        <v>0</v>
      </c>
      <c r="AJ67" s="4">
        <f>VLOOKUP(AH67,EIS!$CE$6:$CI$150,5,FALSE)</f>
        <v>0</v>
      </c>
      <c r="AK67" s="8"/>
      <c r="AL67" s="6">
        <v>0.79234280000000001</v>
      </c>
      <c r="AM67" s="6">
        <f>VLOOKUP(AL67,EIS!$CO$6:$CS$150,4,FALSE)</f>
        <v>0</v>
      </c>
      <c r="AN67" s="6">
        <f>VLOOKUP(AL67,EIS!$CO$6:$CS$150,5,FALSE)</f>
        <v>0</v>
      </c>
      <c r="AO67" s="6"/>
      <c r="AP67" s="6">
        <v>0.79234280000000001</v>
      </c>
      <c r="AQ67" s="6">
        <f>VLOOKUP(AP67,EIS!$CY$6:$DC$150,4,FALSE)</f>
        <v>0</v>
      </c>
      <c r="AR67" s="6">
        <f>VLOOKUP(AP67,EIS!$CY$6:$DC$150,5,FALSE)</f>
        <v>0</v>
      </c>
      <c r="AS67" s="6"/>
      <c r="AT67" s="6">
        <v>0.79234280000000001</v>
      </c>
      <c r="AU67" s="6">
        <f>VLOOKUP(AT67,EIS!$DI$6:$DM$150,4,FALSE)</f>
        <v>0</v>
      </c>
      <c r="AV67" s="4">
        <f>VLOOKUP(AT67,EIS!$DI$6:$DM$150,5,FALSE)</f>
        <v>0</v>
      </c>
      <c r="AX67" s="6"/>
      <c r="AY67" s="6"/>
      <c r="BA67" s="6"/>
      <c r="BB67" s="6"/>
      <c r="BC67" s="6"/>
      <c r="BE67" s="6"/>
      <c r="BF67" s="6"/>
      <c r="BG67" s="6"/>
    </row>
    <row r="68" spans="2:74">
      <c r="B68" s="6">
        <v>0.63344599999999995</v>
      </c>
      <c r="C68" s="6">
        <f>VLOOKUP(B68,EIS!$C$6:$G$150,4,FALSE)</f>
        <v>0</v>
      </c>
      <c r="D68" s="6">
        <f>VLOOKUP(B68,EIS!$C$6:$G$150,5,FALSE)</f>
        <v>0</v>
      </c>
      <c r="E68" s="6"/>
      <c r="F68" s="6">
        <v>0.63344599999999995</v>
      </c>
      <c r="G68" s="6">
        <f>VLOOKUP(F68,EIS!$M$6:$Q$150,4,FALSE)</f>
        <v>0</v>
      </c>
      <c r="H68" s="6">
        <f>VLOOKUP(F68,EIS!$M$6:$Q$150,5,FALSE)</f>
        <v>0</v>
      </c>
      <c r="J68" s="6">
        <v>0.63344599999999995</v>
      </c>
      <c r="K68" s="6">
        <f>VLOOKUP(J68,EIS!$W$6:$AA$150,4,FALSE)</f>
        <v>0</v>
      </c>
      <c r="L68" s="6">
        <f>VLOOKUP(J68,EIS!$W$6:$AA$150,5,FALSE)</f>
        <v>0</v>
      </c>
      <c r="M68" s="6"/>
      <c r="N68" s="6">
        <v>0.63344599999999995</v>
      </c>
      <c r="O68" s="6">
        <f>VLOOKUP(N68,EIS!$AG$6:$AK$150,4,FALSE)</f>
        <v>0</v>
      </c>
      <c r="P68" s="6">
        <f>VLOOKUP(N68,EIS!$AG$6:$AK$150,5,FALSE)</f>
        <v>0</v>
      </c>
      <c r="Q68" s="6"/>
      <c r="R68" s="6">
        <v>0.63344599999999995</v>
      </c>
      <c r="S68" s="6">
        <f>VLOOKUP(R68,EIS!$AQ$6:$AU$150,4,FALSE)</f>
        <v>0</v>
      </c>
      <c r="T68" s="6">
        <f>VLOOKUP(R68,EIS!$AQ$6:$AU$150,5,FALSE)</f>
        <v>0</v>
      </c>
      <c r="U68" s="6"/>
      <c r="V68" s="6">
        <v>0.63344599999999995</v>
      </c>
      <c r="W68" s="6">
        <f>VLOOKUP(V68,EIS!$BA$6:$BE$150,4,FALSE)</f>
        <v>0</v>
      </c>
      <c r="X68" s="6">
        <f>VLOOKUP(V68,EIS!$BA$6:$BE$150,5,FALSE)</f>
        <v>0</v>
      </c>
      <c r="Y68" s="6"/>
      <c r="Z68" s="6">
        <v>0.63344599999999995</v>
      </c>
      <c r="AA68" s="6">
        <f>VLOOKUP(Z68,EIS!$BK$6:$BO$150,4,FALSE)</f>
        <v>0</v>
      </c>
      <c r="AB68" s="4">
        <f>VLOOKUP(Z68,EIS!$BK$6:$BO$150,5,FALSE)</f>
        <v>0</v>
      </c>
      <c r="AC68" s="6"/>
      <c r="AD68" s="6">
        <v>0.63344599999999995</v>
      </c>
      <c r="AE68" s="6">
        <f>VLOOKUP(AD68,EIS!$BU$6:$BY$150,4,FALSE)</f>
        <v>0</v>
      </c>
      <c r="AF68" s="4">
        <f>VLOOKUP(AD68,EIS!$BU$6:$BY$150,5,FALSE)</f>
        <v>0</v>
      </c>
      <c r="AG68" s="6"/>
      <c r="AH68" s="6">
        <v>0.63344599999999995</v>
      </c>
      <c r="AI68" s="6">
        <f>VLOOKUP(AH68,EIS!$CE$6:$CI$150,4,FALSE)</f>
        <v>0</v>
      </c>
      <c r="AJ68" s="4">
        <f>VLOOKUP(AH68,EIS!$CE$6:$CI$150,5,FALSE)</f>
        <v>0</v>
      </c>
      <c r="AK68" s="8"/>
      <c r="AL68" s="6">
        <v>0.63344599999999995</v>
      </c>
      <c r="AM68" s="6">
        <f>VLOOKUP(AL68,EIS!$CO$6:$CS$150,4,FALSE)</f>
        <v>0</v>
      </c>
      <c r="AN68" s="6">
        <f>VLOOKUP(AL68,EIS!$CO$6:$CS$150,5,FALSE)</f>
        <v>0</v>
      </c>
      <c r="AO68" s="6"/>
      <c r="AP68" s="6">
        <v>0.63344599999999995</v>
      </c>
      <c r="AQ68" s="6">
        <f>VLOOKUP(AP68,EIS!$CY$6:$DC$150,4,FALSE)</f>
        <v>0</v>
      </c>
      <c r="AR68" s="6">
        <f>VLOOKUP(AP68,EIS!$CY$6:$DC$150,5,FALSE)</f>
        <v>0</v>
      </c>
      <c r="AS68" s="6"/>
      <c r="AT68" s="6">
        <v>0.63344599999999995</v>
      </c>
      <c r="AU68" s="6">
        <f>VLOOKUP(AT68,EIS!$DI$6:$DM$150,4,FALSE)</f>
        <v>0</v>
      </c>
      <c r="AV68" s="4">
        <f>VLOOKUP(AT68,EIS!$DI$6:$DM$150,5,FALSE)</f>
        <v>0</v>
      </c>
      <c r="AX68" s="6"/>
      <c r="AY68" s="6"/>
      <c r="BA68" s="6"/>
      <c r="BB68" s="6"/>
      <c r="BC68" s="6"/>
      <c r="BE68" s="6"/>
      <c r="BF68" s="6"/>
      <c r="BG68" s="6"/>
    </row>
    <row r="69" spans="2:74">
      <c r="B69" s="6">
        <v>0.50403229999999999</v>
      </c>
      <c r="C69" s="6">
        <f>VLOOKUP(B69,EIS!$C$6:$G$150,4,FALSE)</f>
        <v>0</v>
      </c>
      <c r="D69" s="6">
        <f>VLOOKUP(B69,EIS!$C$6:$G$150,5,FALSE)</f>
        <v>0</v>
      </c>
      <c r="E69" s="6"/>
      <c r="F69" s="6">
        <v>0.50403229999999999</v>
      </c>
      <c r="G69" s="6">
        <f>VLOOKUP(F69,EIS!$M$6:$Q$150,4,FALSE)</f>
        <v>0</v>
      </c>
      <c r="H69" s="6">
        <f>VLOOKUP(F69,EIS!$M$6:$Q$150,5,FALSE)</f>
        <v>0</v>
      </c>
      <c r="J69" s="6">
        <v>0.50403229999999999</v>
      </c>
      <c r="K69" s="6">
        <f>VLOOKUP(J69,EIS!$W$6:$AA$150,4,FALSE)</f>
        <v>0</v>
      </c>
      <c r="L69" s="6">
        <f>VLOOKUP(J69,EIS!$W$6:$AA$150,5,FALSE)</f>
        <v>0</v>
      </c>
      <c r="M69" s="6"/>
      <c r="N69" s="6">
        <v>0.50403229999999999</v>
      </c>
      <c r="O69" s="6">
        <f>VLOOKUP(N69,EIS!$AG$6:$AK$150,4,FALSE)</f>
        <v>0</v>
      </c>
      <c r="P69" s="6">
        <f>VLOOKUP(N69,EIS!$AG$6:$AK$150,5,FALSE)</f>
        <v>0</v>
      </c>
      <c r="Q69" s="6"/>
      <c r="R69" s="6">
        <v>0.50403229999999999</v>
      </c>
      <c r="S69" s="6">
        <f>VLOOKUP(R69,EIS!$AQ$6:$AU$150,4,FALSE)</f>
        <v>0</v>
      </c>
      <c r="T69" s="6">
        <f>VLOOKUP(R69,EIS!$AQ$6:$AU$150,5,FALSE)</f>
        <v>0</v>
      </c>
      <c r="U69" s="6"/>
      <c r="V69" s="6">
        <v>0.50403229999999999</v>
      </c>
      <c r="W69" s="6">
        <f>VLOOKUP(V69,EIS!$BA$6:$BE$150,4,FALSE)</f>
        <v>0</v>
      </c>
      <c r="X69" s="6">
        <f>VLOOKUP(V69,EIS!$BA$6:$BE$150,5,FALSE)</f>
        <v>0</v>
      </c>
      <c r="Y69" s="6"/>
      <c r="Z69" s="6">
        <v>0.50403229999999999</v>
      </c>
      <c r="AA69" s="6">
        <f>VLOOKUP(Z69,EIS!$BK$6:$BO$150,4,FALSE)</f>
        <v>0</v>
      </c>
      <c r="AB69" s="4">
        <f>VLOOKUP(Z69,EIS!$BK$6:$BO$150,5,FALSE)</f>
        <v>0</v>
      </c>
      <c r="AC69" s="6"/>
      <c r="AD69" s="6">
        <v>0.50403229999999999</v>
      </c>
      <c r="AE69" s="6">
        <f>VLOOKUP(AD69,EIS!$BU$6:$BY$150,4,FALSE)</f>
        <v>0</v>
      </c>
      <c r="AF69" s="4">
        <f>VLOOKUP(AD69,EIS!$BU$6:$BY$150,5,FALSE)</f>
        <v>0</v>
      </c>
      <c r="AG69" s="6"/>
      <c r="AH69" s="6">
        <v>0.50403229999999999</v>
      </c>
      <c r="AI69" s="6">
        <f>VLOOKUP(AH69,EIS!$CE$6:$CI$150,4,FALSE)</f>
        <v>0</v>
      </c>
      <c r="AJ69" s="4">
        <f>VLOOKUP(AH69,EIS!$CE$6:$CI$150,5,FALSE)</f>
        <v>0</v>
      </c>
      <c r="AK69" s="8"/>
      <c r="AL69" s="6">
        <v>0.50403229999999999</v>
      </c>
      <c r="AM69" s="6">
        <f>VLOOKUP(AL69,EIS!$CO$6:$CS$150,4,FALSE)</f>
        <v>0</v>
      </c>
      <c r="AN69" s="6">
        <f>VLOOKUP(AL69,EIS!$CO$6:$CS$150,5,FALSE)</f>
        <v>0</v>
      </c>
      <c r="AO69" s="6"/>
      <c r="AP69" s="6">
        <v>0.50403229999999999</v>
      </c>
      <c r="AQ69" s="6">
        <f>VLOOKUP(AP69,EIS!$CY$6:$DC$150,4,FALSE)</f>
        <v>0</v>
      </c>
      <c r="AR69" s="6">
        <f>VLOOKUP(AP69,EIS!$CY$6:$DC$150,5,FALSE)</f>
        <v>0</v>
      </c>
      <c r="AS69" s="6"/>
      <c r="AT69" s="6">
        <v>0.50403229999999999</v>
      </c>
      <c r="AU69" s="6">
        <f>VLOOKUP(AT69,EIS!$DI$6:$DM$150,4,FALSE)</f>
        <v>0</v>
      </c>
      <c r="AV69" s="4">
        <f>VLOOKUP(AT69,EIS!$DI$6:$DM$150,5,FALSE)</f>
        <v>0</v>
      </c>
      <c r="AX69" s="6"/>
      <c r="AY69" s="6"/>
      <c r="BA69" s="6"/>
      <c r="BB69" s="6"/>
      <c r="BC69" s="6"/>
      <c r="BE69" s="6"/>
      <c r="BF69" s="6"/>
      <c r="BG69" s="6"/>
    </row>
    <row r="70" spans="2:74">
      <c r="B70" s="6">
        <v>0.40064100000000002</v>
      </c>
      <c r="C70" s="6">
        <f>VLOOKUP(B70,EIS!$C$6:$G$150,4,FALSE)</f>
        <v>0</v>
      </c>
      <c r="D70" s="6">
        <f>VLOOKUP(B70,EIS!$C$6:$G$150,5,FALSE)</f>
        <v>0</v>
      </c>
      <c r="E70" s="6"/>
      <c r="F70" s="6">
        <v>0.40064100000000002</v>
      </c>
      <c r="G70" s="6">
        <f>VLOOKUP(F70,EIS!$M$6:$Q$150,4,FALSE)</f>
        <v>0</v>
      </c>
      <c r="H70" s="6">
        <f>VLOOKUP(F70,EIS!$M$6:$Q$150,5,FALSE)</f>
        <v>0</v>
      </c>
      <c r="J70" s="6">
        <v>0.40064100000000002</v>
      </c>
      <c r="K70" s="6">
        <f>VLOOKUP(J70,EIS!$W$6:$AA$150,4,FALSE)</f>
        <v>0</v>
      </c>
      <c r="L70" s="6">
        <f>VLOOKUP(J70,EIS!$W$6:$AA$150,5,FALSE)</f>
        <v>0</v>
      </c>
      <c r="M70" s="6"/>
      <c r="N70" s="6">
        <v>0.40064100000000002</v>
      </c>
      <c r="O70" s="6">
        <f>VLOOKUP(N70,EIS!$AG$6:$AK$150,4,FALSE)</f>
        <v>0</v>
      </c>
      <c r="P70" s="6">
        <f>VLOOKUP(N70,EIS!$AG$6:$AK$150,5,FALSE)</f>
        <v>0</v>
      </c>
      <c r="Q70" s="6"/>
      <c r="R70" s="6">
        <v>0.40064100000000002</v>
      </c>
      <c r="S70" s="6">
        <f>VLOOKUP(R70,EIS!$AQ$6:$AU$150,4,FALSE)</f>
        <v>0</v>
      </c>
      <c r="T70" s="6">
        <f>VLOOKUP(R70,EIS!$AQ$6:$AU$150,5,FALSE)</f>
        <v>0</v>
      </c>
      <c r="U70" s="6"/>
      <c r="V70" s="6">
        <v>0.40064100000000002</v>
      </c>
      <c r="W70" s="6">
        <f>VLOOKUP(V70,EIS!$BA$6:$BE$150,4,FALSE)</f>
        <v>0</v>
      </c>
      <c r="X70" s="6">
        <f>VLOOKUP(V70,EIS!$BA$6:$BE$150,5,FALSE)</f>
        <v>0</v>
      </c>
      <c r="Y70" s="6"/>
      <c r="Z70" s="6">
        <v>0.40064100000000002</v>
      </c>
      <c r="AA70" s="6">
        <f>VLOOKUP(Z70,EIS!$BK$6:$BO$150,4,FALSE)</f>
        <v>0</v>
      </c>
      <c r="AB70" s="4">
        <f>VLOOKUP(Z70,EIS!$BK$6:$BO$150,5,FALSE)</f>
        <v>0</v>
      </c>
      <c r="AC70" s="6"/>
      <c r="AD70" s="6">
        <v>0.40064100000000002</v>
      </c>
      <c r="AE70" s="6">
        <f>VLOOKUP(AD70,EIS!$BU$6:$BY$150,4,FALSE)</f>
        <v>0</v>
      </c>
      <c r="AF70" s="4">
        <f>VLOOKUP(AD70,EIS!$BU$6:$BY$150,5,FALSE)</f>
        <v>0</v>
      </c>
      <c r="AG70" s="6"/>
      <c r="AH70" s="6">
        <v>0.40064100000000002</v>
      </c>
      <c r="AI70" s="6">
        <f>VLOOKUP(AH70,EIS!$CE$6:$CI$150,4,FALSE)</f>
        <v>0</v>
      </c>
      <c r="AJ70" s="4">
        <f>VLOOKUP(AH70,EIS!$CE$6:$CI$150,5,FALSE)</f>
        <v>0</v>
      </c>
      <c r="AK70" s="8"/>
      <c r="AL70" s="6">
        <v>0.40064100000000002</v>
      </c>
      <c r="AM70" s="6">
        <f>VLOOKUP(AL70,EIS!$CO$6:$CS$150,4,FALSE)</f>
        <v>0</v>
      </c>
      <c r="AN70" s="6">
        <f>VLOOKUP(AL70,EIS!$CO$6:$CS$150,5,FALSE)</f>
        <v>0</v>
      </c>
      <c r="AO70" s="6"/>
      <c r="AP70" s="6">
        <v>0.40064100000000002</v>
      </c>
      <c r="AQ70" s="6">
        <f>VLOOKUP(AP70,EIS!$CY$6:$DC$150,4,FALSE)</f>
        <v>0</v>
      </c>
      <c r="AR70" s="6">
        <f>VLOOKUP(AP70,EIS!$CY$6:$DC$150,5,FALSE)</f>
        <v>0</v>
      </c>
      <c r="AS70" s="6"/>
      <c r="AT70" s="6">
        <v>0.40064100000000002</v>
      </c>
      <c r="AU70" s="6">
        <f>VLOOKUP(AT70,EIS!$DI$6:$DM$150,4,FALSE)</f>
        <v>0</v>
      </c>
      <c r="AV70" s="4">
        <f>VLOOKUP(AT70,EIS!$DI$6:$DM$150,5,FALSE)</f>
        <v>0</v>
      </c>
      <c r="AX70" s="6"/>
      <c r="AY70" s="6"/>
      <c r="BA70" s="6"/>
      <c r="BB70" s="6"/>
      <c r="BC70" s="6"/>
      <c r="BE70" s="6"/>
      <c r="BF70" s="6"/>
      <c r="BG70" s="6"/>
    </row>
    <row r="71" spans="2:74">
      <c r="B71" s="6">
        <v>0.31672299999999998</v>
      </c>
      <c r="C71" s="6">
        <f>VLOOKUP(B71,EIS!$C$6:$G$150,4,FALSE)</f>
        <v>0</v>
      </c>
      <c r="D71" s="6">
        <f>VLOOKUP(B71,EIS!$C$6:$G$150,5,FALSE)</f>
        <v>0</v>
      </c>
      <c r="E71" s="6"/>
      <c r="F71" s="6">
        <v>0.31672299999999998</v>
      </c>
      <c r="G71" s="6">
        <f>VLOOKUP(F71,EIS!$M$6:$Q$150,4,FALSE)</f>
        <v>0</v>
      </c>
      <c r="H71" s="6">
        <f>VLOOKUP(F71,EIS!$M$6:$Q$150,5,FALSE)</f>
        <v>0</v>
      </c>
      <c r="J71" s="6">
        <v>0.31672299999999998</v>
      </c>
      <c r="K71" s="6">
        <f>VLOOKUP(J71,EIS!$W$6:$AA$150,4,FALSE)</f>
        <v>0</v>
      </c>
      <c r="L71" s="6">
        <f>VLOOKUP(J71,EIS!$W$6:$AA$150,5,FALSE)</f>
        <v>0</v>
      </c>
      <c r="M71" s="6"/>
      <c r="N71" s="6">
        <v>0.31672299999999998</v>
      </c>
      <c r="O71" s="6">
        <f>VLOOKUP(N71,EIS!$AG$6:$AK$150,4,FALSE)</f>
        <v>0</v>
      </c>
      <c r="P71" s="6">
        <f>VLOOKUP(N71,EIS!$AG$6:$AK$150,5,FALSE)</f>
        <v>0</v>
      </c>
      <c r="Q71" s="6"/>
      <c r="R71" s="6">
        <v>0.31672299999999998</v>
      </c>
      <c r="S71" s="6">
        <f>VLOOKUP(R71,EIS!$AQ$6:$AU$150,4,FALSE)</f>
        <v>0</v>
      </c>
      <c r="T71" s="6">
        <f>VLOOKUP(R71,EIS!$AQ$6:$AU$150,5,FALSE)</f>
        <v>0</v>
      </c>
      <c r="U71" s="6"/>
      <c r="V71" s="6">
        <v>0.31672299999999998</v>
      </c>
      <c r="W71" s="6">
        <f>VLOOKUP(V71,EIS!$BA$6:$BE$150,4,FALSE)</f>
        <v>0</v>
      </c>
      <c r="X71" s="6">
        <f>VLOOKUP(V71,EIS!$BA$6:$BE$150,5,FALSE)</f>
        <v>0</v>
      </c>
      <c r="Y71" s="6"/>
      <c r="Z71" s="6">
        <v>0.31672299999999998</v>
      </c>
      <c r="AA71" s="6">
        <f>VLOOKUP(Z71,EIS!$BK$6:$BO$150,4,FALSE)</f>
        <v>0</v>
      </c>
      <c r="AB71" s="4">
        <f>VLOOKUP(Z71,EIS!$BK$6:$BO$150,5,FALSE)</f>
        <v>0</v>
      </c>
      <c r="AC71" s="6"/>
      <c r="AD71" s="6">
        <v>0.31672299999999998</v>
      </c>
      <c r="AE71" s="6">
        <f>VLOOKUP(AD71,EIS!$BU$6:$BY$150,4,FALSE)</f>
        <v>0</v>
      </c>
      <c r="AF71" s="4">
        <f>VLOOKUP(AD71,EIS!$BU$6:$BY$150,5,FALSE)</f>
        <v>0</v>
      </c>
      <c r="AG71" s="6"/>
      <c r="AH71" s="6">
        <v>0.31672299999999998</v>
      </c>
      <c r="AI71" s="6">
        <f>VLOOKUP(AH71,EIS!$CE$6:$CI$150,4,FALSE)</f>
        <v>0</v>
      </c>
      <c r="AJ71" s="4">
        <f>VLOOKUP(AH71,EIS!$CE$6:$CI$150,5,FALSE)</f>
        <v>0</v>
      </c>
      <c r="AK71" s="8"/>
      <c r="AL71" s="6">
        <v>0.31672299999999998</v>
      </c>
      <c r="AM71" s="6">
        <f>VLOOKUP(AL71,EIS!$CO$6:$CS$150,4,FALSE)</f>
        <v>0</v>
      </c>
      <c r="AN71" s="6">
        <f>VLOOKUP(AL71,EIS!$CO$6:$CS$150,5,FALSE)</f>
        <v>0</v>
      </c>
      <c r="AO71" s="6"/>
      <c r="AP71" s="6">
        <v>0.31672299999999998</v>
      </c>
      <c r="AQ71" s="6">
        <f>VLOOKUP(AP71,EIS!$CY$6:$DC$150,4,FALSE)</f>
        <v>0</v>
      </c>
      <c r="AR71" s="6">
        <f>VLOOKUP(AP71,EIS!$CY$6:$DC$150,5,FALSE)</f>
        <v>0</v>
      </c>
      <c r="AS71" s="6"/>
      <c r="AT71" s="6">
        <v>0.31672299999999998</v>
      </c>
      <c r="AU71" s="6">
        <f>VLOOKUP(AT71,EIS!$DI$6:$DM$150,4,FALSE)</f>
        <v>0</v>
      </c>
      <c r="AV71" s="4">
        <f>VLOOKUP(AT71,EIS!$DI$6:$DM$150,5,FALSE)</f>
        <v>0</v>
      </c>
      <c r="AX71" s="6"/>
      <c r="AY71" s="6"/>
      <c r="BA71" s="6"/>
      <c r="BB71" s="6"/>
      <c r="BC71" s="6"/>
      <c r="BE71" s="6"/>
      <c r="BF71" s="6"/>
      <c r="BG71" s="6"/>
    </row>
    <row r="72" spans="2:74">
      <c r="B72" s="6">
        <v>0.25201610000000002</v>
      </c>
      <c r="C72" s="6">
        <f>VLOOKUP(B72,EIS!$C$6:$G$150,4,FALSE)</f>
        <v>0</v>
      </c>
      <c r="D72" s="6">
        <f>VLOOKUP(B72,EIS!$C$6:$G$150,5,FALSE)</f>
        <v>0</v>
      </c>
      <c r="E72" s="6"/>
      <c r="F72" s="6">
        <v>0.25201610000000002</v>
      </c>
      <c r="G72" s="6">
        <f>VLOOKUP(F72,EIS!$M$6:$Q$150,4,FALSE)</f>
        <v>0</v>
      </c>
      <c r="H72" s="6">
        <f>VLOOKUP(F72,EIS!$M$6:$Q$150,5,FALSE)</f>
        <v>0</v>
      </c>
      <c r="J72" s="6">
        <v>0.25201610000000002</v>
      </c>
      <c r="K72" s="6">
        <f>VLOOKUP(J72,EIS!$W$6:$AA$150,4,FALSE)</f>
        <v>0</v>
      </c>
      <c r="L72" s="6">
        <f>VLOOKUP(J72,EIS!$W$6:$AA$150,5,FALSE)</f>
        <v>0</v>
      </c>
      <c r="M72" s="6"/>
      <c r="N72" s="6">
        <v>0.25201610000000002</v>
      </c>
      <c r="O72" s="6">
        <f>VLOOKUP(N72,EIS!$AG$6:$AK$150,4,FALSE)</f>
        <v>0</v>
      </c>
      <c r="P72" s="6">
        <f>VLOOKUP(N72,EIS!$AG$6:$AK$150,5,FALSE)</f>
        <v>0</v>
      </c>
      <c r="Q72" s="6"/>
      <c r="R72" s="6">
        <v>0.25201610000000002</v>
      </c>
      <c r="S72" s="6">
        <f>VLOOKUP(R72,EIS!$AQ$6:$AU$150,4,FALSE)</f>
        <v>0</v>
      </c>
      <c r="T72" s="6">
        <f>VLOOKUP(R72,EIS!$AQ$6:$AU$150,5,FALSE)</f>
        <v>0</v>
      </c>
      <c r="U72" s="6"/>
      <c r="V72" s="6">
        <v>0.25201610000000002</v>
      </c>
      <c r="W72" s="6">
        <f>VLOOKUP(V72,EIS!$BA$6:$BE$150,4,FALSE)</f>
        <v>0</v>
      </c>
      <c r="X72" s="6">
        <f>VLOOKUP(V72,EIS!$BA$6:$BE$150,5,FALSE)</f>
        <v>0</v>
      </c>
      <c r="Y72" s="6"/>
      <c r="Z72" s="6">
        <v>0.25201610000000002</v>
      </c>
      <c r="AA72" s="6">
        <f>VLOOKUP(Z72,EIS!$BK$6:$BO$150,4,FALSE)</f>
        <v>0</v>
      </c>
      <c r="AB72" s="4">
        <f>VLOOKUP(Z72,EIS!$BK$6:$BO$150,5,FALSE)</f>
        <v>0</v>
      </c>
      <c r="AC72" s="6"/>
      <c r="AD72" s="6">
        <v>0.25201610000000002</v>
      </c>
      <c r="AE72" s="6">
        <f>VLOOKUP(AD72,EIS!$BU$6:$BY$150,4,FALSE)</f>
        <v>0</v>
      </c>
      <c r="AF72" s="4">
        <f>VLOOKUP(AD72,EIS!$BU$6:$BY$150,5,FALSE)</f>
        <v>0</v>
      </c>
      <c r="AG72" s="6"/>
      <c r="AH72" s="6">
        <v>0.25201610000000002</v>
      </c>
      <c r="AI72" s="6">
        <f>VLOOKUP(AH72,EIS!$CE$6:$CI$150,4,FALSE)</f>
        <v>0</v>
      </c>
      <c r="AJ72" s="4">
        <f>VLOOKUP(AH72,EIS!$CE$6:$CI$150,5,FALSE)</f>
        <v>0</v>
      </c>
      <c r="AK72" s="8"/>
      <c r="AL72" s="6">
        <v>0.25201610000000002</v>
      </c>
      <c r="AM72" s="6">
        <f>VLOOKUP(AL72,EIS!$CO$6:$CS$150,4,FALSE)</f>
        <v>0</v>
      </c>
      <c r="AN72" s="6">
        <f>VLOOKUP(AL72,EIS!$CO$6:$CS$150,5,FALSE)</f>
        <v>0</v>
      </c>
      <c r="AO72" s="6"/>
      <c r="AP72" s="6">
        <v>0.25201610000000002</v>
      </c>
      <c r="AQ72" s="6">
        <f>VLOOKUP(AP72,EIS!$CY$6:$DC$150,4,FALSE)</f>
        <v>0</v>
      </c>
      <c r="AR72" s="6">
        <f>VLOOKUP(AP72,EIS!$CY$6:$DC$150,5,FALSE)</f>
        <v>0</v>
      </c>
      <c r="AS72" s="6"/>
      <c r="AT72" s="6">
        <v>0.25201610000000002</v>
      </c>
      <c r="AU72" s="6">
        <f>VLOOKUP(AT72,EIS!$DI$6:$DM$150,4,FALSE)</f>
        <v>0</v>
      </c>
      <c r="AV72" s="4">
        <f>VLOOKUP(AT72,EIS!$DI$6:$DM$150,5,FALSE)</f>
        <v>0</v>
      </c>
      <c r="AX72" s="6"/>
      <c r="AY72" s="6"/>
      <c r="BA72" s="6"/>
      <c r="BB72" s="6"/>
      <c r="BC72" s="6"/>
      <c r="BE72" s="6"/>
      <c r="BF72" s="6"/>
      <c r="BG72" s="6"/>
    </row>
    <row r="73" spans="2:74">
      <c r="B73" s="6">
        <v>0.20032050000000001</v>
      </c>
      <c r="C73" s="6">
        <f>VLOOKUP(B73,EIS!$C$6:$G$150,4,FALSE)</f>
        <v>0</v>
      </c>
      <c r="D73" s="6">
        <f>VLOOKUP(B73,EIS!$C$6:$G$150,5,FALSE)</f>
        <v>0</v>
      </c>
      <c r="E73" s="6"/>
      <c r="F73" s="6">
        <v>0.20032050000000001</v>
      </c>
      <c r="G73" s="6">
        <f>VLOOKUP(F73,EIS!$M$6:$Q$150,4,FALSE)</f>
        <v>0</v>
      </c>
      <c r="H73" s="6">
        <f>VLOOKUP(F73,EIS!$M$6:$Q$150,5,FALSE)</f>
        <v>0</v>
      </c>
      <c r="J73" s="6">
        <v>0.20032050000000001</v>
      </c>
      <c r="K73" s="6">
        <f>VLOOKUP(J73,EIS!$W$6:$AA$150,4,FALSE)</f>
        <v>0</v>
      </c>
      <c r="L73" s="6">
        <f>VLOOKUP(J73,EIS!$W$6:$AA$150,5,FALSE)</f>
        <v>0</v>
      </c>
      <c r="M73" s="6"/>
      <c r="N73" s="6">
        <v>0.20032050000000001</v>
      </c>
      <c r="O73" s="6">
        <f>VLOOKUP(N73,EIS!$AG$6:$AK$150,4,FALSE)</f>
        <v>0</v>
      </c>
      <c r="P73" s="6">
        <f>VLOOKUP(N73,EIS!$AG$6:$AK$150,5,FALSE)</f>
        <v>0</v>
      </c>
      <c r="Q73" s="6"/>
      <c r="R73" s="6">
        <v>0.20032050000000001</v>
      </c>
      <c r="S73" s="6">
        <f>VLOOKUP(R73,EIS!$AQ$6:$AU$150,4,FALSE)</f>
        <v>0</v>
      </c>
      <c r="T73" s="6">
        <f>VLOOKUP(R73,EIS!$AQ$6:$AU$150,5,FALSE)</f>
        <v>0</v>
      </c>
      <c r="U73" s="6"/>
      <c r="V73" s="6">
        <v>0.20032050000000001</v>
      </c>
      <c r="W73" s="6">
        <f>VLOOKUP(V73,EIS!$BA$6:$BE$150,4,FALSE)</f>
        <v>0</v>
      </c>
      <c r="X73" s="6">
        <f>VLOOKUP(V73,EIS!$BA$6:$BE$150,5,FALSE)</f>
        <v>0</v>
      </c>
      <c r="Y73" s="6"/>
      <c r="Z73" s="6"/>
      <c r="AA73" s="6"/>
      <c r="AC73" s="6"/>
      <c r="AD73" s="6"/>
      <c r="AE73" s="6"/>
      <c r="AG73" s="6"/>
      <c r="AH73" s="6"/>
      <c r="AI73" s="6"/>
      <c r="AK73" s="8"/>
      <c r="AL73" s="6">
        <v>0.20032050000000001</v>
      </c>
      <c r="AM73" s="6">
        <f>VLOOKUP(AL73,EIS!$CO$6:$CS$150,4,FALSE)</f>
        <v>0</v>
      </c>
      <c r="AN73" s="6">
        <f>VLOOKUP(AL73,EIS!$CO$6:$CS$150,5,FALSE)</f>
        <v>0</v>
      </c>
      <c r="AO73" s="6"/>
      <c r="AP73" s="6">
        <v>0.20032050000000001</v>
      </c>
      <c r="AQ73" s="6">
        <f>VLOOKUP(AP73,EIS!$CY$6:$DC$150,4,FALSE)</f>
        <v>0</v>
      </c>
      <c r="AR73" s="6">
        <f>VLOOKUP(AP73,EIS!$CY$6:$DC$150,5,FALSE)</f>
        <v>0</v>
      </c>
      <c r="AS73" s="6"/>
      <c r="AT73" s="6">
        <v>0.20032050000000001</v>
      </c>
      <c r="AU73" s="6">
        <f>VLOOKUP(AT73,EIS!$DI$6:$DM$150,4,FALSE)</f>
        <v>0</v>
      </c>
      <c r="AV73" s="4">
        <f>VLOOKUP(AT73,EIS!$DI$6:$DM$150,5,FALSE)</f>
        <v>0</v>
      </c>
      <c r="AX73" s="6"/>
      <c r="AY73" s="6"/>
      <c r="BA73" s="6"/>
      <c r="BB73" s="6"/>
      <c r="BC73" s="6"/>
      <c r="BE73" s="6"/>
      <c r="BF73" s="6"/>
      <c r="BG73" s="6"/>
    </row>
    <row r="74" spans="2:74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N74" s="6"/>
      <c r="Q74" s="6"/>
      <c r="R74" s="6"/>
      <c r="U74" s="6"/>
      <c r="V74" s="6"/>
      <c r="Y74" s="6"/>
      <c r="Z74" s="6"/>
      <c r="AC74" s="6"/>
      <c r="AD74" s="6"/>
      <c r="AG74" s="6"/>
      <c r="AH74" s="6"/>
      <c r="AK74" s="6"/>
      <c r="AL74" s="6"/>
      <c r="AO74" s="8"/>
      <c r="AP74" s="6"/>
      <c r="AS74" s="6"/>
      <c r="AT74" s="6"/>
      <c r="AW74" s="6"/>
      <c r="AX74" s="6"/>
      <c r="BB74" s="6"/>
      <c r="BE74" s="6"/>
      <c r="BF74" s="6"/>
      <c r="BI74" s="6"/>
      <c r="BJ74" s="6"/>
    </row>
    <row r="75" spans="2:74">
      <c r="B75" s="6"/>
      <c r="C75" s="6"/>
      <c r="D75" s="6"/>
      <c r="E75" s="6"/>
      <c r="F75" s="6"/>
      <c r="I75" s="6"/>
      <c r="J75" s="6"/>
      <c r="N75" s="6"/>
      <c r="Q75" s="6"/>
      <c r="R75" s="6"/>
      <c r="U75" s="6"/>
      <c r="V75" s="6"/>
      <c r="Y75" s="6"/>
      <c r="Z75" s="6"/>
      <c r="AC75" s="6"/>
      <c r="AD75" s="6"/>
      <c r="AG75" s="6"/>
      <c r="AH75" s="6"/>
      <c r="AK75" s="6"/>
      <c r="AL75" s="6"/>
      <c r="AO75" s="6"/>
      <c r="AP75" s="6"/>
      <c r="AS75" s="8"/>
      <c r="AT75" s="6"/>
      <c r="AW75" s="6"/>
      <c r="AX75" s="6"/>
      <c r="BA75" s="6"/>
      <c r="BB75" s="6"/>
      <c r="BE75" s="6"/>
      <c r="BF75" s="6"/>
      <c r="BJ75" s="6"/>
      <c r="BM75" s="6"/>
      <c r="BN75" s="6"/>
      <c r="BQ75" s="6"/>
      <c r="BR75" s="6"/>
    </row>
    <row r="76" spans="2:74">
      <c r="B76" s="6"/>
      <c r="C76" s="6"/>
      <c r="D76" s="6"/>
      <c r="E76" s="6"/>
      <c r="F76" s="6"/>
      <c r="I76" s="6"/>
      <c r="J76" s="6"/>
      <c r="N76" s="6"/>
      <c r="Q76" s="6"/>
      <c r="R76" s="6"/>
      <c r="U76" s="6"/>
      <c r="V76" s="6"/>
      <c r="Y76" s="6"/>
      <c r="Z76" s="6"/>
      <c r="AC76" s="6"/>
      <c r="AD76" s="6"/>
      <c r="AG76" s="6"/>
      <c r="AH76" s="6"/>
      <c r="AK76" s="6"/>
      <c r="AL76" s="6"/>
      <c r="AO76" s="6"/>
      <c r="AP76" s="6"/>
      <c r="AS76" s="6"/>
      <c r="AT76" s="6"/>
      <c r="AW76" s="8"/>
      <c r="AX76" s="6"/>
      <c r="BA76" s="6"/>
      <c r="BB76" s="6"/>
      <c r="BE76" s="6"/>
      <c r="BF76" s="6"/>
      <c r="BI76" s="6"/>
      <c r="BJ76" s="6"/>
      <c r="BN76" s="6"/>
      <c r="BQ76" s="6"/>
      <c r="BR76" s="6"/>
      <c r="BU76" s="6"/>
      <c r="BV76" s="6"/>
    </row>
    <row r="77" spans="2:74">
      <c r="B77" s="6"/>
      <c r="C77" s="6"/>
      <c r="D77" s="6"/>
      <c r="E77" s="6"/>
      <c r="F77" s="6"/>
      <c r="I77" s="6"/>
      <c r="J77" s="6"/>
      <c r="N77" s="6"/>
      <c r="Q77" s="6"/>
      <c r="R77" s="6"/>
      <c r="U77" s="6"/>
      <c r="V77" s="6"/>
      <c r="Y77" s="6"/>
      <c r="Z77" s="6"/>
      <c r="AC77" s="6"/>
      <c r="AD77" s="6"/>
      <c r="AG77" s="6"/>
      <c r="AH77" s="6"/>
      <c r="AK77" s="6"/>
      <c r="AL77" s="6"/>
      <c r="AO77" s="6"/>
      <c r="AP77" s="6"/>
      <c r="AS77" s="6"/>
      <c r="AT77" s="6"/>
      <c r="AW77" s="8"/>
      <c r="AX77" s="6"/>
      <c r="BA77" s="6"/>
      <c r="BB77" s="6"/>
      <c r="BE77" s="6"/>
      <c r="BF77" s="6"/>
      <c r="BI77" s="6"/>
      <c r="BJ77" s="6"/>
      <c r="BN77" s="6"/>
      <c r="BQ77" s="6"/>
      <c r="BR77" s="6"/>
      <c r="BU77" s="6"/>
      <c r="BV77" s="6"/>
    </row>
    <row r="78" spans="2:74">
      <c r="B78" s="6"/>
      <c r="C78" s="6"/>
      <c r="D78" s="6"/>
      <c r="E78" s="6"/>
      <c r="F78" s="6"/>
      <c r="I78" s="6"/>
      <c r="J78" s="6"/>
      <c r="N78" s="6"/>
      <c r="Q78" s="6"/>
      <c r="R78" s="6"/>
      <c r="U78" s="6"/>
      <c r="V78" s="6"/>
      <c r="Y78" s="6"/>
      <c r="Z78" s="6"/>
      <c r="AC78" s="6"/>
      <c r="AD78" s="6"/>
      <c r="AG78" s="6"/>
      <c r="AH78" s="6"/>
      <c r="AK78" s="6"/>
      <c r="AL78" s="6"/>
      <c r="AO78" s="6"/>
      <c r="AP78" s="6"/>
      <c r="AS78" s="6"/>
      <c r="AT78" s="6"/>
      <c r="AW78" s="8"/>
      <c r="AX78" s="6"/>
      <c r="BA78" s="6"/>
      <c r="BB78" s="6"/>
      <c r="BE78" s="6"/>
      <c r="BF78" s="6"/>
      <c r="BI78" s="6"/>
      <c r="BJ78" s="6"/>
      <c r="BN78" s="6"/>
      <c r="BQ78" s="6"/>
      <c r="BR78" s="6"/>
      <c r="BU78" s="6"/>
      <c r="BV78" s="6"/>
    </row>
    <row r="79" spans="2:74">
      <c r="B79" s="6"/>
      <c r="C79" s="6"/>
      <c r="D79" s="6"/>
      <c r="E79" s="6"/>
      <c r="F79" s="6"/>
      <c r="I79" s="6"/>
      <c r="J79" s="6"/>
      <c r="N79" s="6"/>
      <c r="Q79" s="6"/>
      <c r="R79" s="6"/>
      <c r="U79" s="6"/>
      <c r="V79" s="6"/>
      <c r="Y79" s="6"/>
      <c r="Z79" s="6"/>
      <c r="AC79" s="6"/>
      <c r="AD79" s="6"/>
      <c r="AG79" s="6"/>
      <c r="AH79" s="6"/>
      <c r="AK79" s="6"/>
      <c r="AL79" s="6"/>
      <c r="AO79" s="6"/>
      <c r="AP79" s="6"/>
      <c r="AS79" s="6"/>
      <c r="AT79" s="6"/>
      <c r="AW79" s="8"/>
      <c r="AX79" s="6"/>
      <c r="BA79" s="6"/>
      <c r="BB79" s="6"/>
      <c r="BE79" s="6"/>
      <c r="BF79" s="6"/>
      <c r="BI79" s="6"/>
      <c r="BJ79" s="6"/>
      <c r="BN79" s="6"/>
      <c r="BQ79" s="6"/>
      <c r="BR79" s="6"/>
      <c r="BU79" s="6"/>
      <c r="BV79" s="6"/>
    </row>
    <row r="80" spans="2:74">
      <c r="B80" s="6"/>
      <c r="C80" s="6"/>
      <c r="D80" s="6"/>
      <c r="E80" s="6"/>
      <c r="F80" s="6"/>
      <c r="I80" s="6"/>
      <c r="J80" s="6"/>
      <c r="N80" s="6"/>
      <c r="Q80" s="6"/>
      <c r="R80" s="6"/>
      <c r="U80" s="6"/>
      <c r="V80" s="6"/>
      <c r="Y80" s="6"/>
      <c r="Z80" s="6"/>
      <c r="AC80" s="6"/>
      <c r="AD80" s="6"/>
      <c r="AG80" s="6"/>
      <c r="AH80" s="6"/>
      <c r="AK80" s="6"/>
      <c r="AL80" s="6"/>
      <c r="AO80" s="6"/>
      <c r="AP80" s="6"/>
      <c r="AS80" s="6"/>
      <c r="AT80" s="6"/>
      <c r="AW80" s="8"/>
      <c r="AX80" s="6"/>
      <c r="BA80" s="6"/>
      <c r="BB80" s="6"/>
      <c r="BE80" s="6"/>
      <c r="BF80" s="6"/>
      <c r="BI80" s="6"/>
      <c r="BJ80" s="6"/>
      <c r="BN80" s="6"/>
      <c r="BQ80" s="6"/>
      <c r="BR80" s="6"/>
      <c r="BU80" s="6"/>
      <c r="BV80" s="6"/>
    </row>
    <row r="81" spans="2:74">
      <c r="B81" s="6"/>
      <c r="C81" s="6"/>
      <c r="D81" s="6"/>
      <c r="E81" s="6"/>
      <c r="F81" s="6"/>
      <c r="I81" s="6"/>
      <c r="J81" s="6"/>
      <c r="N81" s="6"/>
      <c r="Q81" s="6"/>
      <c r="R81" s="6"/>
      <c r="U81" s="6"/>
      <c r="V81" s="6"/>
      <c r="Y81" s="6"/>
      <c r="Z81" s="6"/>
      <c r="AC81" s="6"/>
      <c r="AD81" s="6"/>
      <c r="AG81" s="6"/>
      <c r="AH81" s="6"/>
      <c r="AK81" s="6"/>
      <c r="AL81" s="6"/>
      <c r="AO81" s="6"/>
      <c r="AP81" s="6"/>
      <c r="AS81" s="6"/>
      <c r="AT81" s="6"/>
      <c r="AW81" s="8"/>
      <c r="AX81" s="6"/>
      <c r="BA81" s="6"/>
      <c r="BB81" s="6"/>
      <c r="BE81" s="6"/>
      <c r="BF81" s="6"/>
      <c r="BI81" s="6"/>
      <c r="BJ81" s="6"/>
      <c r="BN81" s="6"/>
      <c r="BQ81" s="6"/>
      <c r="BR81" s="6"/>
      <c r="BU81" s="6"/>
      <c r="BV81" s="6"/>
    </row>
    <row r="82" spans="2:74">
      <c r="B82" s="6"/>
      <c r="C82" s="6"/>
      <c r="D82" s="6"/>
      <c r="E82" s="6"/>
      <c r="F82" s="6"/>
      <c r="I82" s="6"/>
      <c r="J82" s="6"/>
      <c r="N82" s="6"/>
      <c r="Q82" s="6"/>
      <c r="R82" s="6"/>
      <c r="U82" s="6"/>
      <c r="V82" s="6"/>
      <c r="Y82" s="6"/>
      <c r="Z82" s="6"/>
      <c r="AC82" s="6"/>
      <c r="AD82" s="6"/>
      <c r="AG82" s="6"/>
      <c r="AH82" s="6"/>
      <c r="AK82" s="6"/>
      <c r="AL82" s="6"/>
      <c r="AO82" s="6"/>
      <c r="AP82" s="6"/>
      <c r="AS82" s="6"/>
      <c r="AT82" s="6"/>
      <c r="AW82" s="8"/>
      <c r="AX82" s="6"/>
      <c r="BA82" s="6"/>
      <c r="BB82" s="6"/>
      <c r="BE82" s="6"/>
      <c r="BF82" s="6"/>
      <c r="BI82" s="6"/>
      <c r="BJ82" s="6"/>
      <c r="BN82" s="6"/>
      <c r="BQ82" s="6"/>
      <c r="BR82" s="6"/>
      <c r="BU82" s="6"/>
      <c r="BV82" s="6"/>
    </row>
    <row r="83" spans="2:74">
      <c r="B83" s="6"/>
      <c r="C83" s="6"/>
      <c r="D83" s="6"/>
      <c r="E83" s="6"/>
      <c r="F83" s="6"/>
      <c r="I83" s="6"/>
      <c r="J83" s="6"/>
      <c r="N83" s="6"/>
      <c r="Q83" s="6"/>
      <c r="R83" s="6"/>
      <c r="U83" s="6"/>
      <c r="V83" s="6"/>
      <c r="Y83" s="6"/>
      <c r="Z83" s="6"/>
      <c r="AC83" s="6"/>
      <c r="AD83" s="6"/>
      <c r="AG83" s="6"/>
      <c r="AH83" s="6"/>
      <c r="AK83" s="6"/>
      <c r="AL83" s="6"/>
      <c r="AO83" s="6"/>
      <c r="AP83" s="6"/>
      <c r="AS83" s="6"/>
      <c r="AT83" s="6"/>
      <c r="AW83" s="8"/>
      <c r="AX83" s="6"/>
      <c r="BA83" s="6"/>
      <c r="BB83" s="6"/>
      <c r="BE83" s="6"/>
      <c r="BF83" s="6"/>
      <c r="BI83" s="6"/>
      <c r="BJ83" s="6"/>
      <c r="BN83" s="6"/>
      <c r="BQ83" s="6"/>
      <c r="BR83" s="6"/>
      <c r="BU83" s="6"/>
      <c r="BV83" s="6"/>
    </row>
    <row r="84" spans="2:74">
      <c r="B84" s="6"/>
      <c r="C84" s="6"/>
      <c r="D84" s="6"/>
      <c r="E84" s="6"/>
      <c r="I84" s="6"/>
      <c r="Q84" s="6"/>
      <c r="U84" s="6"/>
      <c r="Y84" s="6"/>
      <c r="AC84" s="6"/>
      <c r="AG84" s="6"/>
      <c r="AH84" s="6"/>
      <c r="AI84" s="6"/>
      <c r="AK84" s="6"/>
      <c r="AL84" s="8"/>
      <c r="AM84" s="8"/>
      <c r="AN84" s="6"/>
      <c r="AO84" s="6"/>
      <c r="AP84" s="8"/>
      <c r="AQ84" s="8"/>
      <c r="AR84" s="6"/>
      <c r="AS84" s="8"/>
      <c r="AU84" s="6"/>
      <c r="AV84" s="8"/>
      <c r="AW84" s="8"/>
      <c r="AX84" s="6"/>
      <c r="AY84" s="8"/>
      <c r="AZ84" s="8"/>
      <c r="BA84" s="6"/>
      <c r="BB84" s="8"/>
      <c r="BE84" s="6"/>
      <c r="BF84" s="8"/>
    </row>
    <row r="85" spans="2:74">
      <c r="B85" s="6"/>
      <c r="C85" s="6"/>
      <c r="D85" s="6"/>
      <c r="E85" s="6"/>
      <c r="I85" s="6"/>
      <c r="Q85" s="6"/>
      <c r="U85" s="6"/>
      <c r="Y85" s="6"/>
      <c r="AC85" s="6"/>
      <c r="AG85" s="6"/>
      <c r="AH85" s="6"/>
      <c r="AI85" s="6"/>
      <c r="AK85" s="6"/>
      <c r="AL85" s="8"/>
      <c r="AM85" s="8"/>
      <c r="AN85" s="6"/>
      <c r="AO85" s="6"/>
      <c r="AP85" s="8"/>
      <c r="AQ85" s="8"/>
      <c r="AR85" s="6"/>
      <c r="AS85" s="8"/>
      <c r="AU85" s="6"/>
      <c r="AV85" s="8"/>
      <c r="AW85" s="8"/>
      <c r="AX85" s="6"/>
      <c r="AY85" s="8"/>
      <c r="AZ85" s="8"/>
      <c r="BA85" s="6"/>
      <c r="BB85" s="8"/>
      <c r="BE85" s="6"/>
      <c r="BF85" s="8"/>
    </row>
    <row r="86" spans="2:74">
      <c r="B86" s="6"/>
      <c r="C86" s="6"/>
      <c r="D86" s="6"/>
      <c r="E86" s="6"/>
      <c r="I86" s="6"/>
      <c r="Q86" s="6"/>
      <c r="U86" s="6"/>
      <c r="Y86" s="6"/>
      <c r="AC86" s="6"/>
      <c r="AG86" s="6"/>
      <c r="AH86" s="6"/>
      <c r="AI86" s="6"/>
      <c r="AK86" s="6"/>
      <c r="AL86" s="8"/>
      <c r="AM86" s="8"/>
      <c r="AN86" s="6"/>
      <c r="AO86" s="6"/>
      <c r="AP86" s="8"/>
      <c r="AQ86" s="8"/>
      <c r="AR86" s="6"/>
      <c r="AS86" s="8"/>
      <c r="AU86" s="6"/>
      <c r="AV86" s="8"/>
      <c r="AW86" s="8"/>
      <c r="AX86" s="6"/>
      <c r="AY86" s="8"/>
      <c r="AZ86" s="8"/>
      <c r="BA86" s="6"/>
      <c r="BB86" s="8"/>
      <c r="BE86" s="6"/>
      <c r="BF86" s="8"/>
    </row>
    <row r="87" spans="2:74">
      <c r="B87" s="6"/>
      <c r="C87" s="6"/>
      <c r="D87" s="6"/>
      <c r="E87" s="6"/>
      <c r="I87" s="6"/>
      <c r="Q87" s="6"/>
      <c r="U87" s="6"/>
      <c r="Y87" s="6"/>
      <c r="AC87" s="6"/>
      <c r="AG87" s="6"/>
      <c r="AH87" s="6"/>
      <c r="AI87" s="6"/>
      <c r="AK87" s="6"/>
      <c r="AL87" s="8"/>
      <c r="AM87" s="8"/>
      <c r="AN87" s="6"/>
      <c r="AO87" s="6"/>
      <c r="AP87" s="8"/>
      <c r="AQ87" s="8"/>
      <c r="AR87" s="6"/>
      <c r="AS87" s="8"/>
      <c r="AU87" s="6"/>
      <c r="AV87" s="8"/>
      <c r="AW87" s="8"/>
      <c r="AX87" s="6"/>
      <c r="AY87" s="8"/>
      <c r="AZ87" s="8"/>
      <c r="BA87" s="6"/>
      <c r="BB87" s="8"/>
      <c r="BE87" s="6"/>
      <c r="BF87" s="8"/>
    </row>
    <row r="88" spans="2:74">
      <c r="B88" s="6"/>
      <c r="C88" s="6"/>
      <c r="D88" s="6"/>
      <c r="E88" s="6"/>
      <c r="I88" s="6"/>
      <c r="Q88" s="6"/>
      <c r="U88" s="6"/>
      <c r="Y88" s="6"/>
      <c r="AC88" s="6"/>
      <c r="AG88" s="6"/>
      <c r="AH88" s="6"/>
      <c r="AI88" s="6"/>
      <c r="AK88" s="6"/>
      <c r="AL88" s="8"/>
      <c r="AM88" s="8"/>
      <c r="AN88" s="6"/>
      <c r="AO88" s="6"/>
      <c r="AP88" s="8"/>
      <c r="AQ88" s="8"/>
      <c r="AR88" s="6"/>
      <c r="AS88" s="8"/>
      <c r="AU88" s="6"/>
      <c r="AV88" s="8"/>
      <c r="AW88" s="8"/>
      <c r="AX88" s="6"/>
      <c r="AY88" s="8"/>
      <c r="AZ88" s="8"/>
      <c r="BA88" s="6"/>
      <c r="BB88" s="8"/>
      <c r="BE88" s="6"/>
      <c r="BF88" s="8"/>
    </row>
    <row r="89" spans="2:74">
      <c r="B89" s="6"/>
      <c r="C89" s="6"/>
      <c r="D89" s="6"/>
      <c r="E89" s="6"/>
      <c r="I89" s="6"/>
      <c r="Q89" s="6"/>
      <c r="U89" s="6"/>
      <c r="Y89" s="6"/>
      <c r="AC89" s="6"/>
      <c r="AG89" s="6"/>
      <c r="AH89" s="6"/>
      <c r="AI89" s="6"/>
      <c r="AK89" s="6"/>
      <c r="AL89" s="8"/>
      <c r="AM89" s="8"/>
      <c r="AN89" s="6"/>
      <c r="AO89" s="6"/>
      <c r="AP89" s="8"/>
      <c r="AQ89" s="8"/>
      <c r="AR89" s="6"/>
      <c r="AS89" s="8"/>
      <c r="AU89" s="6"/>
      <c r="AV89" s="8"/>
      <c r="AW89" s="8"/>
      <c r="AX89" s="6"/>
      <c r="AY89" s="8"/>
      <c r="AZ89" s="8"/>
      <c r="BA89" s="6"/>
      <c r="BB89" s="8"/>
      <c r="BE89" s="6"/>
      <c r="BF89" s="8"/>
    </row>
    <row r="90" spans="2:74">
      <c r="B90" s="6"/>
      <c r="C90" s="6"/>
      <c r="D90" s="6"/>
      <c r="E90" s="6"/>
      <c r="I90" s="6"/>
      <c r="Q90" s="6"/>
      <c r="U90" s="6"/>
      <c r="Y90" s="6"/>
      <c r="AC90" s="6"/>
      <c r="AG90" s="6"/>
      <c r="AH90" s="6"/>
      <c r="AI90" s="6"/>
      <c r="AK90" s="6"/>
      <c r="AL90" s="8"/>
      <c r="AM90" s="8"/>
      <c r="AN90" s="6"/>
      <c r="AO90" s="6"/>
      <c r="AP90" s="8"/>
      <c r="AQ90" s="8"/>
      <c r="AR90" s="6"/>
      <c r="AS90" s="8"/>
      <c r="AU90" s="6"/>
      <c r="AV90" s="8"/>
      <c r="AW90" s="8"/>
      <c r="AX90" s="6"/>
      <c r="AY90" s="8"/>
      <c r="AZ90" s="8"/>
      <c r="BA90" s="6"/>
      <c r="BB90" s="8"/>
      <c r="BE90" s="6"/>
      <c r="BF90" s="8"/>
    </row>
    <row r="91" spans="2:74">
      <c r="B91" s="6"/>
      <c r="C91" s="6"/>
      <c r="D91" s="6"/>
      <c r="E91" s="6"/>
      <c r="I91" s="6"/>
      <c r="Q91" s="6"/>
      <c r="U91" s="6"/>
      <c r="Y91" s="6"/>
      <c r="AC91" s="6"/>
      <c r="AG91" s="6"/>
      <c r="AH91" s="6"/>
      <c r="AI91" s="6"/>
      <c r="AK91" s="6"/>
      <c r="AL91" s="8"/>
      <c r="AM91" s="8"/>
      <c r="AN91" s="6"/>
      <c r="AO91" s="6"/>
      <c r="AP91" s="8"/>
      <c r="AQ91" s="8"/>
      <c r="AR91" s="6"/>
      <c r="AS91" s="8"/>
      <c r="AU91" s="6"/>
      <c r="AV91" s="8"/>
      <c r="AW91" s="8"/>
      <c r="AX91" s="6"/>
      <c r="AY91" s="8"/>
      <c r="AZ91" s="8"/>
      <c r="BA91" s="6"/>
      <c r="BB91" s="8"/>
      <c r="BE91" s="6"/>
      <c r="BF91" s="8"/>
    </row>
    <row r="92" spans="2:74">
      <c r="B92" s="6"/>
      <c r="C92" s="6"/>
      <c r="D92" s="6"/>
      <c r="E92" s="6"/>
      <c r="I92" s="6"/>
      <c r="Q92" s="6"/>
      <c r="U92" s="6"/>
      <c r="Y92" s="6"/>
      <c r="AC92" s="6"/>
      <c r="AG92" s="6"/>
      <c r="AH92" s="6"/>
      <c r="AI92" s="6"/>
      <c r="AK92" s="6"/>
      <c r="AL92" s="8"/>
      <c r="AM92" s="8"/>
      <c r="AN92" s="6"/>
      <c r="AO92" s="6"/>
      <c r="AP92" s="8"/>
      <c r="AQ92" s="8"/>
      <c r="AR92" s="6"/>
      <c r="AS92" s="8"/>
      <c r="AU92" s="6"/>
      <c r="AV92" s="8"/>
      <c r="AW92" s="8"/>
      <c r="AX92" s="6"/>
      <c r="AY92" s="8"/>
      <c r="AZ92" s="8"/>
      <c r="BA92" s="6"/>
      <c r="BB92" s="8"/>
      <c r="BE92" s="6"/>
      <c r="BF92" s="8"/>
    </row>
    <row r="93" spans="2:74">
      <c r="B93" s="6"/>
      <c r="C93" s="6"/>
      <c r="D93" s="6"/>
      <c r="E93" s="6"/>
      <c r="I93" s="6"/>
      <c r="Q93" s="6"/>
      <c r="U93" s="6"/>
      <c r="Y93" s="6"/>
      <c r="AC93" s="6"/>
      <c r="AG93" s="6"/>
      <c r="AH93" s="6"/>
      <c r="AI93" s="6"/>
      <c r="AK93" s="6"/>
      <c r="AL93" s="8"/>
      <c r="AM93" s="8"/>
      <c r="AN93" s="6"/>
      <c r="AO93" s="6"/>
      <c r="AP93" s="8"/>
      <c r="AQ93" s="8"/>
      <c r="AR93" s="6"/>
      <c r="AS93" s="8"/>
      <c r="AU93" s="6"/>
      <c r="AV93" s="8"/>
      <c r="AW93" s="8"/>
      <c r="AX93" s="6"/>
      <c r="AY93" s="8"/>
      <c r="AZ93" s="8"/>
      <c r="BA93" s="6"/>
      <c r="BB93" s="8"/>
      <c r="BE93" s="6"/>
      <c r="BF93" s="8"/>
    </row>
    <row r="94" spans="2:74">
      <c r="B94" s="6"/>
      <c r="C94" s="6"/>
      <c r="D94" s="6"/>
      <c r="E94" s="6"/>
      <c r="I94" s="6"/>
      <c r="Q94" s="6"/>
      <c r="U94" s="6"/>
      <c r="Y94" s="6"/>
      <c r="AC94" s="6"/>
      <c r="AG94" s="6"/>
      <c r="AH94" s="6"/>
      <c r="AI94" s="6"/>
      <c r="AK94" s="6"/>
      <c r="AL94" s="8"/>
      <c r="AM94" s="8"/>
      <c r="AN94" s="6"/>
      <c r="AO94" s="6"/>
      <c r="AP94" s="8"/>
      <c r="AQ94" s="8"/>
      <c r="AR94" s="6"/>
      <c r="AS94" s="8"/>
      <c r="AU94" s="6"/>
      <c r="AV94" s="8"/>
      <c r="AW94" s="8"/>
      <c r="AX94" s="6"/>
      <c r="AY94" s="8"/>
      <c r="AZ94" s="8"/>
      <c r="BA94" s="6"/>
      <c r="BB94" s="8"/>
      <c r="BE94" s="6"/>
      <c r="BF94" s="8"/>
    </row>
    <row r="95" spans="2:74">
      <c r="B95" s="6"/>
      <c r="C95" s="6"/>
      <c r="D95" s="6"/>
      <c r="E95" s="6"/>
      <c r="I95" s="6"/>
      <c r="Q95" s="6"/>
      <c r="U95" s="6"/>
      <c r="Y95" s="6"/>
      <c r="AC95" s="6"/>
      <c r="AG95" s="6"/>
      <c r="AH95" s="6"/>
      <c r="AI95" s="6"/>
      <c r="AK95" s="6"/>
      <c r="AL95" s="8"/>
      <c r="AM95" s="8"/>
      <c r="AN95" s="6"/>
      <c r="AO95" s="6"/>
      <c r="AP95" s="8"/>
      <c r="AQ95" s="8"/>
      <c r="AR95" s="6"/>
      <c r="AS95" s="8"/>
      <c r="AU95" s="6"/>
      <c r="AV95" s="8"/>
      <c r="AW95" s="8"/>
      <c r="AX95" s="6"/>
      <c r="AY95" s="8"/>
      <c r="AZ95" s="8"/>
      <c r="BA95" s="6"/>
      <c r="BB95" s="8"/>
      <c r="BE95" s="6"/>
      <c r="BF95" s="8"/>
    </row>
    <row r="96" spans="2:74">
      <c r="B96" s="6"/>
      <c r="C96" s="6"/>
      <c r="D96" s="6"/>
      <c r="E96" s="6"/>
      <c r="I96" s="6"/>
      <c r="Q96" s="6"/>
      <c r="U96" s="6"/>
      <c r="Y96" s="6"/>
      <c r="AC96" s="6"/>
      <c r="AG96" s="6"/>
      <c r="AH96" s="6"/>
      <c r="AI96" s="6"/>
      <c r="AK96" s="6"/>
      <c r="AL96" s="8"/>
      <c r="AM96" s="8"/>
      <c r="AN96" s="6"/>
      <c r="AO96" s="6"/>
      <c r="AP96" s="8"/>
      <c r="AQ96" s="8"/>
      <c r="AR96" s="6"/>
      <c r="AS96" s="8"/>
      <c r="AU96" s="6"/>
      <c r="AV96" s="8"/>
      <c r="AW96" s="8"/>
      <c r="AX96" s="6"/>
      <c r="AY96" s="8"/>
      <c r="AZ96" s="8"/>
      <c r="BA96" s="6"/>
      <c r="BB96" s="8"/>
      <c r="BE96" s="6"/>
      <c r="BF96" s="8"/>
    </row>
    <row r="97" spans="2:58">
      <c r="B97" s="6"/>
      <c r="C97" s="6"/>
      <c r="D97" s="6"/>
      <c r="E97" s="6"/>
      <c r="I97" s="6"/>
      <c r="Q97" s="6"/>
      <c r="U97" s="6"/>
      <c r="Y97" s="6"/>
      <c r="AC97" s="6"/>
      <c r="AG97" s="6"/>
      <c r="AH97" s="6"/>
      <c r="AI97" s="6"/>
      <c r="AK97" s="6"/>
      <c r="AL97" s="8"/>
      <c r="AM97" s="8"/>
      <c r="AN97" s="6"/>
      <c r="AO97" s="6"/>
      <c r="AP97" s="8"/>
      <c r="AQ97" s="8"/>
      <c r="AR97" s="6"/>
      <c r="AS97" s="8"/>
      <c r="AU97" s="6"/>
      <c r="AV97" s="8"/>
      <c r="AW97" s="8"/>
      <c r="AX97" s="6"/>
      <c r="AY97" s="8"/>
      <c r="AZ97" s="8"/>
      <c r="BA97" s="6"/>
      <c r="BB97" s="8"/>
      <c r="BE97" s="6"/>
      <c r="BF97" s="8"/>
    </row>
    <row r="98" spans="2:58">
      <c r="B98" s="6"/>
      <c r="C98" s="6"/>
      <c r="D98" s="6"/>
      <c r="E98" s="6"/>
      <c r="I98" s="6"/>
      <c r="Q98" s="6"/>
      <c r="U98" s="6"/>
      <c r="Y98" s="6"/>
      <c r="AC98" s="6"/>
      <c r="AG98" s="6"/>
      <c r="AH98" s="6"/>
      <c r="AI98" s="6"/>
      <c r="AK98" s="6"/>
      <c r="AL98" s="8"/>
      <c r="AM98" s="8"/>
      <c r="AN98" s="6"/>
      <c r="AO98" s="6"/>
      <c r="AP98" s="8"/>
      <c r="AQ98" s="8"/>
      <c r="AR98" s="6"/>
      <c r="AS98" s="8"/>
      <c r="AU98" s="6"/>
      <c r="AV98" s="8"/>
      <c r="AW98" s="8"/>
      <c r="AX98" s="6"/>
      <c r="AY98" s="8"/>
      <c r="AZ98" s="8"/>
      <c r="BA98" s="6"/>
      <c r="BB98" s="8"/>
      <c r="BE98" s="6"/>
      <c r="BF98" s="8"/>
    </row>
    <row r="99" spans="2:58">
      <c r="B99" s="6"/>
      <c r="C99" s="6"/>
      <c r="D99" s="6"/>
      <c r="E99" s="6"/>
      <c r="I99" s="6"/>
      <c r="Q99" s="6"/>
      <c r="U99" s="6"/>
      <c r="Y99" s="6"/>
      <c r="AC99" s="6"/>
      <c r="AG99" s="6"/>
      <c r="AH99" s="6"/>
      <c r="AI99" s="6"/>
      <c r="AK99" s="6"/>
      <c r="AL99" s="8"/>
      <c r="AM99" s="8"/>
      <c r="AN99" s="6"/>
      <c r="AO99" s="6"/>
      <c r="AP99" s="8"/>
      <c r="AQ99" s="8"/>
      <c r="AR99" s="6"/>
      <c r="AS99" s="8"/>
      <c r="AU99" s="6"/>
      <c r="AV99" s="8"/>
      <c r="AW99" s="8"/>
      <c r="AX99" s="6"/>
      <c r="AY99" s="8"/>
      <c r="AZ99" s="8"/>
      <c r="BA99" s="6"/>
      <c r="BB99" s="8"/>
      <c r="BE99" s="6"/>
      <c r="BF99" s="8"/>
    </row>
    <row r="100" spans="2:58">
      <c r="B100" s="6"/>
      <c r="C100" s="6"/>
      <c r="D100" s="6"/>
      <c r="E100" s="6"/>
      <c r="I100" s="6"/>
      <c r="Q100" s="6"/>
      <c r="U100" s="6"/>
      <c r="Y100" s="6"/>
      <c r="AC100" s="6"/>
      <c r="AG100" s="6"/>
      <c r="AH100" s="6"/>
      <c r="AI100" s="6"/>
      <c r="AK100" s="6"/>
      <c r="AL100" s="8"/>
      <c r="AM100" s="8"/>
      <c r="AN100" s="6"/>
      <c r="AO100" s="6"/>
      <c r="AP100" s="8"/>
      <c r="AQ100" s="8"/>
      <c r="AR100" s="6"/>
      <c r="AS100" s="8"/>
      <c r="AU100" s="6"/>
      <c r="AV100" s="8"/>
      <c r="AW100" s="8"/>
      <c r="AX100" s="6"/>
      <c r="AY100" s="8"/>
      <c r="AZ100" s="8"/>
      <c r="BA100" s="6"/>
      <c r="BB100" s="8"/>
      <c r="BE100" s="6"/>
      <c r="BF100" s="8"/>
    </row>
    <row r="101" spans="2:58">
      <c r="B101" s="6"/>
      <c r="C101" s="6"/>
      <c r="D101" s="6"/>
      <c r="E101" s="6"/>
      <c r="I101" s="6"/>
      <c r="Q101" s="6"/>
      <c r="U101" s="6"/>
      <c r="Y101" s="6"/>
      <c r="AC101" s="6"/>
      <c r="AG101" s="6"/>
      <c r="AH101" s="6"/>
      <c r="AI101" s="6"/>
      <c r="AK101" s="6"/>
      <c r="AL101" s="8"/>
      <c r="AM101" s="8"/>
      <c r="AN101" s="6"/>
      <c r="AO101" s="6"/>
      <c r="AP101" s="8"/>
      <c r="AQ101" s="8"/>
      <c r="AR101" s="6"/>
      <c r="AS101" s="8"/>
      <c r="AU101" s="6"/>
      <c r="AV101" s="8"/>
      <c r="AW101" s="8"/>
      <c r="AX101" s="6"/>
      <c r="AY101" s="8"/>
      <c r="AZ101" s="8"/>
      <c r="BA101" s="6"/>
      <c r="BB101" s="8"/>
      <c r="BE101" s="6"/>
      <c r="BF101" s="8"/>
    </row>
    <row r="102" spans="2:58">
      <c r="B102" s="6"/>
      <c r="C102" s="6"/>
      <c r="D102" s="6"/>
      <c r="E102" s="6"/>
      <c r="I102" s="6"/>
      <c r="Q102" s="6"/>
      <c r="U102" s="6"/>
      <c r="Y102" s="6"/>
      <c r="AC102" s="6"/>
      <c r="AG102" s="6"/>
      <c r="AH102" s="6"/>
      <c r="AI102" s="6"/>
      <c r="AK102" s="6"/>
      <c r="AL102" s="8"/>
      <c r="AM102" s="8"/>
      <c r="AN102" s="6"/>
      <c r="AO102" s="6"/>
      <c r="AP102" s="8"/>
      <c r="AQ102" s="8"/>
      <c r="AR102" s="6"/>
      <c r="AS102" s="8"/>
      <c r="AU102" s="6"/>
      <c r="AV102" s="8"/>
      <c r="AW102" s="8"/>
      <c r="AX102" s="6"/>
      <c r="AY102" s="8"/>
      <c r="AZ102" s="8"/>
      <c r="BA102" s="6"/>
      <c r="BB102" s="8"/>
      <c r="BE102" s="6"/>
      <c r="BF102" s="8"/>
    </row>
    <row r="103" spans="2:58">
      <c r="B103" s="6"/>
      <c r="C103" s="6"/>
      <c r="D103" s="6"/>
      <c r="E103" s="6"/>
      <c r="I103" s="6"/>
      <c r="Q103" s="6"/>
      <c r="U103" s="6"/>
      <c r="Y103" s="6"/>
      <c r="AC103" s="6"/>
      <c r="AG103" s="6"/>
      <c r="AH103" s="6"/>
      <c r="AI103" s="6"/>
      <c r="AK103" s="6"/>
      <c r="AL103" s="8"/>
      <c r="AM103" s="8"/>
      <c r="AN103" s="6"/>
      <c r="AO103" s="6"/>
      <c r="AP103" s="8"/>
      <c r="AQ103" s="8"/>
      <c r="AR103" s="6"/>
      <c r="AS103" s="8"/>
      <c r="AU103" s="6"/>
      <c r="AV103" s="8"/>
      <c r="AW103" s="8"/>
      <c r="AX103" s="6"/>
      <c r="AY103" s="8"/>
      <c r="AZ103" s="8"/>
      <c r="BA103" s="6"/>
      <c r="BB103" s="8"/>
      <c r="BE103" s="6"/>
      <c r="BF103" s="8"/>
    </row>
    <row r="104" spans="2:58">
      <c r="B104" s="6"/>
      <c r="C104" s="6"/>
      <c r="D104" s="6"/>
      <c r="E104" s="6"/>
      <c r="I104" s="6"/>
      <c r="Q104" s="6"/>
      <c r="U104" s="6"/>
      <c r="Y104" s="6"/>
      <c r="AC104" s="6"/>
      <c r="AG104" s="6"/>
      <c r="AH104" s="6"/>
      <c r="AI104" s="6"/>
      <c r="AK104" s="6"/>
      <c r="AL104" s="8"/>
      <c r="AM104" s="8"/>
      <c r="AN104" s="6"/>
      <c r="AO104" s="6"/>
      <c r="AP104" s="8"/>
      <c r="AQ104" s="8"/>
      <c r="AR104" s="6"/>
      <c r="AS104" s="8"/>
      <c r="AU104" s="6"/>
      <c r="AV104" s="8"/>
      <c r="AW104" s="8"/>
      <c r="AX104" s="6"/>
      <c r="AY104" s="8"/>
      <c r="AZ104" s="8"/>
      <c r="BA104" s="6"/>
      <c r="BB104" s="8"/>
      <c r="BE104" s="6"/>
      <c r="BF104" s="8"/>
    </row>
    <row r="105" spans="2:58">
      <c r="B105" s="6"/>
      <c r="C105" s="6"/>
      <c r="D105" s="6"/>
      <c r="E105" s="6"/>
      <c r="I105" s="6"/>
      <c r="Q105" s="6"/>
      <c r="U105" s="6"/>
      <c r="Y105" s="6"/>
      <c r="AC105" s="6"/>
      <c r="AG105" s="6"/>
      <c r="AH105" s="6"/>
      <c r="AI105" s="6"/>
      <c r="AK105" s="6"/>
      <c r="AL105" s="8"/>
      <c r="AM105" s="8"/>
      <c r="AN105" s="6"/>
      <c r="AO105" s="6"/>
      <c r="AP105" s="8"/>
      <c r="AQ105" s="8"/>
      <c r="AR105" s="6"/>
      <c r="AS105" s="8"/>
      <c r="AU105" s="6"/>
      <c r="AV105" s="8"/>
      <c r="AW105" s="8"/>
      <c r="AX105" s="6"/>
      <c r="AY105" s="8"/>
      <c r="AZ105" s="8"/>
      <c r="BA105" s="6"/>
      <c r="BB105" s="8"/>
      <c r="BE105" s="6"/>
      <c r="BF105" s="8"/>
    </row>
    <row r="106" spans="2:58">
      <c r="B106" s="6"/>
      <c r="C106" s="6"/>
      <c r="D106" s="6"/>
      <c r="E106" s="6"/>
      <c r="I106" s="6"/>
      <c r="Q106" s="6"/>
      <c r="U106" s="6"/>
      <c r="Y106" s="6"/>
      <c r="AC106" s="6"/>
      <c r="AG106" s="6"/>
      <c r="AH106" s="6"/>
      <c r="AI106" s="6"/>
      <c r="AK106" s="6"/>
      <c r="AL106" s="8"/>
      <c r="AM106" s="8"/>
      <c r="AN106" s="6"/>
      <c r="AO106" s="6"/>
      <c r="AP106" s="8"/>
      <c r="AQ106" s="8"/>
      <c r="AR106" s="6"/>
      <c r="AS106" s="8"/>
      <c r="AU106" s="6"/>
      <c r="AV106" s="8"/>
      <c r="AW106" s="8"/>
      <c r="AX106" s="6"/>
      <c r="AY106" s="8"/>
      <c r="AZ106" s="8"/>
      <c r="BA106" s="6"/>
      <c r="BB106" s="8"/>
      <c r="BE106" s="6"/>
      <c r="BF106" s="8"/>
    </row>
    <row r="107" spans="2:58">
      <c r="B107" s="6"/>
      <c r="C107" s="6"/>
      <c r="D107" s="6"/>
      <c r="E107" s="6"/>
      <c r="I107" s="6"/>
      <c r="Q107" s="6"/>
      <c r="U107" s="6"/>
      <c r="Y107" s="6"/>
      <c r="AC107" s="6"/>
      <c r="AG107" s="6"/>
      <c r="AH107" s="6"/>
      <c r="AI107" s="6"/>
      <c r="AK107" s="6"/>
      <c r="AL107" s="8"/>
      <c r="AM107" s="8"/>
      <c r="AN107" s="6"/>
      <c r="AO107" s="6"/>
      <c r="AP107" s="8"/>
      <c r="AQ107" s="8"/>
      <c r="AR107" s="6"/>
      <c r="AS107" s="8"/>
      <c r="AU107" s="6"/>
      <c r="AV107" s="8"/>
      <c r="AW107" s="8"/>
      <c r="AX107" s="6"/>
      <c r="AY107" s="8"/>
      <c r="AZ107" s="8"/>
      <c r="BA107" s="6"/>
      <c r="BB107" s="8"/>
      <c r="BE107" s="6"/>
      <c r="BF107" s="8"/>
    </row>
    <row r="108" spans="2:58">
      <c r="B108" s="6"/>
      <c r="C108" s="6"/>
      <c r="D108" s="6"/>
      <c r="E108" s="6"/>
      <c r="I108" s="6"/>
      <c r="Q108" s="6"/>
      <c r="U108" s="6"/>
      <c r="Y108" s="6"/>
      <c r="AC108" s="6"/>
      <c r="AG108" s="6"/>
      <c r="AH108" s="6"/>
      <c r="AI108" s="6"/>
      <c r="AK108" s="6"/>
      <c r="AL108" s="8"/>
      <c r="AM108" s="8"/>
      <c r="AN108" s="6"/>
      <c r="AO108" s="6"/>
      <c r="AP108" s="8"/>
      <c r="AQ108" s="8"/>
      <c r="AR108" s="6"/>
      <c r="AS108" s="8"/>
      <c r="AU108" s="6"/>
      <c r="AV108" s="8"/>
      <c r="AW108" s="8"/>
      <c r="AX108" s="6"/>
      <c r="AY108" s="8"/>
      <c r="AZ108" s="8"/>
      <c r="BA108" s="6"/>
      <c r="BB108" s="8"/>
      <c r="BE108" s="6"/>
      <c r="BF108" s="8"/>
    </row>
    <row r="109" spans="2:58">
      <c r="B109" s="6"/>
      <c r="C109" s="6"/>
      <c r="D109" s="6"/>
      <c r="E109" s="6"/>
      <c r="I109" s="6"/>
      <c r="Q109" s="6"/>
      <c r="U109" s="6"/>
      <c r="Y109" s="6"/>
      <c r="AC109" s="6"/>
      <c r="AG109" s="6"/>
      <c r="AH109" s="6"/>
      <c r="AI109" s="6"/>
      <c r="AK109" s="6"/>
      <c r="AL109" s="8"/>
      <c r="AM109" s="8"/>
      <c r="AN109" s="6"/>
      <c r="AO109" s="6"/>
      <c r="AP109" s="8"/>
      <c r="AQ109" s="8"/>
      <c r="AR109" s="6"/>
      <c r="AS109" s="8"/>
      <c r="AU109" s="6"/>
      <c r="AV109" s="8"/>
      <c r="AW109" s="8"/>
      <c r="AX109" s="6"/>
      <c r="AY109" s="8"/>
      <c r="AZ109" s="8"/>
      <c r="BA109" s="6"/>
      <c r="BB109" s="8"/>
      <c r="BE109" s="6"/>
      <c r="BF109" s="8"/>
    </row>
    <row r="110" spans="2:58">
      <c r="B110" s="6"/>
      <c r="C110" s="6"/>
      <c r="D110" s="6"/>
      <c r="E110" s="6"/>
      <c r="I110" s="6"/>
      <c r="Q110" s="6"/>
      <c r="U110" s="6"/>
      <c r="Y110" s="6"/>
      <c r="AC110" s="6"/>
      <c r="AG110" s="6"/>
      <c r="AH110" s="6"/>
      <c r="AI110" s="6"/>
      <c r="AK110" s="6"/>
      <c r="AL110" s="8"/>
      <c r="AM110" s="8"/>
      <c r="AN110" s="6"/>
      <c r="AO110" s="6"/>
      <c r="AP110" s="8"/>
      <c r="AQ110" s="8"/>
      <c r="AR110" s="6"/>
      <c r="AS110" s="8"/>
      <c r="AU110" s="6"/>
      <c r="AV110" s="8"/>
      <c r="AW110" s="8"/>
      <c r="AX110" s="6"/>
      <c r="AY110" s="8"/>
      <c r="AZ110" s="8"/>
      <c r="BA110" s="6"/>
      <c r="BB110" s="8"/>
      <c r="BE110" s="6"/>
      <c r="BF110" s="8"/>
    </row>
    <row r="111" spans="2:58">
      <c r="B111" s="6"/>
      <c r="C111" s="6"/>
      <c r="D111" s="6"/>
      <c r="E111" s="6"/>
      <c r="I111" s="6"/>
      <c r="Q111" s="6"/>
      <c r="U111" s="6"/>
      <c r="Y111" s="6"/>
      <c r="AC111" s="6"/>
      <c r="AG111" s="6"/>
      <c r="AH111" s="6"/>
      <c r="AI111" s="6"/>
      <c r="AK111" s="6"/>
      <c r="AL111" s="8"/>
      <c r="AM111" s="8"/>
      <c r="AN111" s="6"/>
      <c r="AO111" s="6"/>
      <c r="AP111" s="8"/>
      <c r="AQ111" s="8"/>
      <c r="AR111" s="6"/>
      <c r="AS111" s="8"/>
      <c r="AU111" s="6"/>
      <c r="AV111" s="8"/>
      <c r="AW111" s="8"/>
      <c r="AX111" s="6"/>
      <c r="AY111" s="8"/>
      <c r="AZ111" s="8"/>
      <c r="BA111" s="6"/>
      <c r="BB111" s="8"/>
      <c r="BE111" s="6"/>
      <c r="BF111" s="8"/>
    </row>
    <row r="112" spans="2:58">
      <c r="B112" s="6"/>
      <c r="C112" s="6"/>
      <c r="D112" s="6"/>
      <c r="E112" s="6"/>
      <c r="I112" s="6"/>
      <c r="Q112" s="6"/>
      <c r="U112" s="6"/>
      <c r="Y112" s="6"/>
      <c r="AC112" s="6"/>
      <c r="AG112" s="6"/>
      <c r="AH112" s="6"/>
      <c r="AI112" s="6"/>
      <c r="AK112" s="6"/>
      <c r="AL112" s="8"/>
      <c r="AM112" s="8"/>
      <c r="AN112" s="6"/>
      <c r="AO112" s="6"/>
      <c r="AP112" s="8"/>
      <c r="AQ112" s="8"/>
      <c r="AR112" s="6"/>
      <c r="AS112" s="8"/>
      <c r="AU112" s="6"/>
      <c r="AV112" s="8"/>
      <c r="AW112" s="8"/>
      <c r="AX112" s="6"/>
      <c r="AY112" s="8"/>
      <c r="AZ112" s="8"/>
      <c r="BA112" s="6"/>
      <c r="BB112" s="8"/>
      <c r="BE112" s="6"/>
      <c r="BF112" s="8"/>
    </row>
    <row r="113" spans="2:58">
      <c r="B113" s="6"/>
      <c r="C113" s="6"/>
      <c r="D113" s="6"/>
      <c r="E113" s="6"/>
      <c r="I113" s="6"/>
      <c r="Q113" s="6"/>
      <c r="U113" s="6"/>
      <c r="Y113" s="6"/>
      <c r="AC113" s="6"/>
      <c r="AG113" s="6"/>
      <c r="AH113" s="6"/>
      <c r="AI113" s="6"/>
      <c r="AK113" s="6"/>
      <c r="AL113" s="8"/>
      <c r="AM113" s="8"/>
      <c r="AN113" s="6"/>
      <c r="AO113" s="6"/>
      <c r="AP113" s="8"/>
      <c r="AQ113" s="8"/>
      <c r="AR113" s="6"/>
      <c r="AS113" s="8"/>
      <c r="AU113" s="6"/>
      <c r="AV113" s="8"/>
      <c r="AW113" s="8"/>
      <c r="AX113" s="6"/>
      <c r="AY113" s="8"/>
      <c r="AZ113" s="8"/>
      <c r="BA113" s="6"/>
      <c r="BB113" s="8"/>
      <c r="BE113" s="6"/>
      <c r="BF113" s="8"/>
    </row>
    <row r="114" spans="2:58">
      <c r="B114" s="6"/>
      <c r="C114" s="6"/>
      <c r="D114" s="6"/>
      <c r="E114" s="6"/>
      <c r="I114" s="6"/>
      <c r="Q114" s="6"/>
      <c r="U114" s="6"/>
      <c r="Y114" s="6"/>
      <c r="AC114" s="6"/>
      <c r="AG114" s="6"/>
      <c r="AH114" s="6"/>
      <c r="AI114" s="6"/>
      <c r="AK114" s="6"/>
      <c r="AL114" s="8"/>
      <c r="AM114" s="8"/>
      <c r="AN114" s="6"/>
      <c r="AO114" s="6"/>
      <c r="AP114" s="8"/>
      <c r="AQ114" s="8"/>
      <c r="AR114" s="6"/>
      <c r="AS114" s="8"/>
      <c r="AU114" s="6"/>
      <c r="AV114" s="8"/>
      <c r="AW114" s="8"/>
      <c r="AX114" s="6"/>
      <c r="AY114" s="8"/>
      <c r="AZ114" s="8"/>
      <c r="BA114" s="6"/>
      <c r="BB114" s="8"/>
      <c r="BE114" s="6"/>
      <c r="BF114" s="8"/>
    </row>
    <row r="115" spans="2:58">
      <c r="B115" s="6"/>
      <c r="C115" s="6"/>
      <c r="D115" s="6"/>
      <c r="E115" s="6"/>
      <c r="I115" s="6"/>
      <c r="Q115" s="6"/>
      <c r="U115" s="6"/>
      <c r="Y115" s="6"/>
      <c r="AC115" s="6"/>
      <c r="AG115" s="6"/>
      <c r="AH115" s="6"/>
      <c r="AI115" s="6"/>
      <c r="AK115" s="6"/>
      <c r="AL115" s="8"/>
      <c r="AM115" s="8"/>
      <c r="AN115" s="6"/>
      <c r="AO115" s="6"/>
      <c r="AP115" s="8"/>
      <c r="AQ115" s="8"/>
      <c r="AR115" s="6"/>
      <c r="AS115" s="8"/>
      <c r="AU115" s="6"/>
      <c r="AV115" s="8"/>
      <c r="AW115" s="8"/>
      <c r="AX115" s="6"/>
      <c r="AY115" s="8"/>
      <c r="AZ115" s="8"/>
      <c r="BA115" s="6"/>
      <c r="BB115" s="8"/>
      <c r="BE115" s="6"/>
      <c r="BF115" s="8"/>
    </row>
    <row r="116" spans="2:58">
      <c r="B116" s="6"/>
      <c r="C116" s="6"/>
      <c r="D116" s="6"/>
      <c r="E116" s="6"/>
      <c r="I116" s="6"/>
      <c r="Q116" s="6"/>
      <c r="U116" s="6"/>
      <c r="Y116" s="6"/>
      <c r="AC116" s="6"/>
      <c r="AG116" s="6"/>
      <c r="AH116" s="6"/>
      <c r="AI116" s="6"/>
      <c r="AK116" s="6"/>
      <c r="AL116" s="8"/>
      <c r="AM116" s="8"/>
      <c r="AN116" s="6"/>
      <c r="AO116" s="6"/>
      <c r="AP116" s="8"/>
      <c r="AQ116" s="8"/>
      <c r="AR116" s="6"/>
      <c r="AS116" s="8"/>
      <c r="AU116" s="6"/>
      <c r="AV116" s="8"/>
      <c r="AW116" s="8"/>
      <c r="AX116" s="6"/>
      <c r="AY116" s="8"/>
      <c r="AZ116" s="8"/>
      <c r="BA116" s="6"/>
      <c r="BB116" s="8"/>
      <c r="BE116" s="6"/>
      <c r="BF116" s="8"/>
    </row>
    <row r="117" spans="2:58">
      <c r="B117" s="6"/>
      <c r="C117" s="6"/>
      <c r="D117" s="6"/>
      <c r="E117" s="6"/>
      <c r="I117" s="6"/>
      <c r="Q117" s="6"/>
      <c r="U117" s="6"/>
      <c r="Y117" s="6"/>
      <c r="AC117" s="6"/>
      <c r="AG117" s="6"/>
      <c r="AH117" s="6"/>
      <c r="AI117" s="6"/>
      <c r="AK117" s="6"/>
      <c r="AL117" s="8"/>
      <c r="AM117" s="8"/>
      <c r="AN117" s="6"/>
      <c r="AO117" s="6"/>
      <c r="AP117" s="8"/>
      <c r="AQ117" s="8"/>
      <c r="AR117" s="6"/>
      <c r="AS117" s="8"/>
      <c r="AU117" s="6"/>
      <c r="AV117" s="8"/>
      <c r="AW117" s="8"/>
      <c r="AX117" s="6"/>
      <c r="AY117" s="8"/>
      <c r="AZ117" s="8"/>
      <c r="BA117" s="6"/>
      <c r="BB117" s="8"/>
      <c r="BE117" s="6"/>
      <c r="BF117" s="8"/>
    </row>
    <row r="118" spans="2:58">
      <c r="B118" s="6"/>
      <c r="C118" s="6"/>
      <c r="D118" s="6"/>
      <c r="E118" s="6"/>
      <c r="I118" s="6"/>
      <c r="Q118" s="6"/>
    </row>
    <row r="119" spans="2:58">
      <c r="B119" s="6"/>
      <c r="C119" s="6"/>
      <c r="D119" s="6"/>
      <c r="E119" s="6"/>
      <c r="I119" s="6"/>
      <c r="Q119" s="6"/>
    </row>
    <row r="120" spans="2:58">
      <c r="B120" s="6"/>
      <c r="C120" s="6"/>
      <c r="D120" s="6"/>
      <c r="E120" s="6"/>
      <c r="I120" s="6"/>
      <c r="Q120" s="6"/>
    </row>
    <row r="121" spans="2:58">
      <c r="B121" s="6"/>
      <c r="C121" s="6"/>
      <c r="D121" s="6"/>
      <c r="E121" s="6"/>
      <c r="I121" s="6"/>
      <c r="Q121" s="6"/>
    </row>
    <row r="122" spans="2:58">
      <c r="B122" s="6"/>
      <c r="C122" s="6"/>
      <c r="D122" s="6"/>
      <c r="E122" s="6"/>
      <c r="I122" s="6"/>
      <c r="Q122" s="6"/>
    </row>
    <row r="123" spans="2:58">
      <c r="B123" s="6"/>
      <c r="C123" s="6"/>
      <c r="D123" s="6"/>
      <c r="E123" s="6"/>
      <c r="I123" s="6"/>
      <c r="Q123" s="6"/>
    </row>
    <row r="124" spans="2:58">
      <c r="B124" s="6"/>
      <c r="C124" s="6"/>
      <c r="D124" s="6"/>
      <c r="E124" s="6"/>
      <c r="I124" s="6"/>
      <c r="Q124" s="6"/>
    </row>
    <row r="125" spans="2:58">
      <c r="B125" s="6"/>
      <c r="C125" s="6"/>
      <c r="D125" s="6"/>
      <c r="E125" s="6"/>
      <c r="I125" s="6"/>
      <c r="Q125" s="6"/>
    </row>
    <row r="126" spans="2:58">
      <c r="B126" s="6"/>
      <c r="C126" s="6"/>
      <c r="D126" s="6"/>
      <c r="E126" s="6"/>
      <c r="I126" s="6"/>
      <c r="Q126" s="6"/>
    </row>
    <row r="127" spans="2:58">
      <c r="B127" s="6"/>
      <c r="C127" s="6"/>
      <c r="D127" s="6"/>
      <c r="E127" s="6"/>
      <c r="I127" s="6"/>
      <c r="Q127" s="6"/>
    </row>
    <row r="128" spans="2:58">
      <c r="B128" s="6"/>
      <c r="C128" s="6"/>
      <c r="D128" s="6"/>
      <c r="E128" s="6"/>
      <c r="I128" s="6"/>
      <c r="Q128" s="6"/>
    </row>
    <row r="129" spans="2:58">
      <c r="B129" s="6"/>
      <c r="C129" s="6"/>
      <c r="D129" s="6"/>
      <c r="E129" s="6"/>
      <c r="I129" s="6"/>
      <c r="Q129" s="6"/>
    </row>
    <row r="130" spans="2:58">
      <c r="B130" s="6"/>
      <c r="C130" s="6"/>
      <c r="D130" s="6"/>
      <c r="E130" s="6"/>
      <c r="I130" s="6"/>
      <c r="Q130" s="6"/>
    </row>
    <row r="131" spans="2:58">
      <c r="B131" s="6"/>
      <c r="C131" s="6"/>
      <c r="D131" s="6"/>
      <c r="E131" s="6"/>
      <c r="I131" s="6"/>
      <c r="Q131" s="6"/>
    </row>
    <row r="132" spans="2:58">
      <c r="B132" s="6"/>
      <c r="C132" s="6"/>
      <c r="D132" s="6"/>
      <c r="E132" s="6"/>
      <c r="I132" s="6"/>
      <c r="Q132" s="6"/>
    </row>
    <row r="133" spans="2:58">
      <c r="B133" s="6"/>
      <c r="C133" s="6"/>
      <c r="D133" s="6"/>
      <c r="E133" s="6"/>
      <c r="I133" s="6"/>
      <c r="Q133" s="6"/>
    </row>
    <row r="134" spans="2:58">
      <c r="B134" s="6"/>
      <c r="C134" s="6"/>
      <c r="D134" s="6"/>
      <c r="E134" s="6"/>
      <c r="I134" s="6"/>
      <c r="Q134" s="6"/>
    </row>
    <row r="135" spans="2:58">
      <c r="B135" s="6"/>
      <c r="C135" s="6"/>
      <c r="D135" s="6"/>
      <c r="E135" s="6"/>
      <c r="I135" s="6"/>
      <c r="Q135" s="6"/>
    </row>
    <row r="136" spans="2:58">
      <c r="B136" s="6"/>
      <c r="C136" s="6"/>
      <c r="D136" s="6"/>
      <c r="E136" s="6"/>
      <c r="I136" s="6"/>
      <c r="Q136" s="6"/>
    </row>
    <row r="137" spans="2:58">
      <c r="B137" s="6"/>
      <c r="C137" s="6"/>
      <c r="D137" s="6"/>
      <c r="E137" s="6"/>
      <c r="I137" s="6"/>
      <c r="Q137" s="6"/>
    </row>
    <row r="138" spans="2:58">
      <c r="B138" s="6"/>
      <c r="C138" s="6"/>
      <c r="D138" s="6"/>
      <c r="E138" s="6"/>
      <c r="I138" s="6"/>
      <c r="O138" s="6"/>
      <c r="P138" s="6"/>
      <c r="Q138" s="6"/>
    </row>
    <row r="139" spans="2:58">
      <c r="B139" s="6"/>
      <c r="C139" s="6"/>
      <c r="D139" s="6"/>
      <c r="E139" s="6"/>
      <c r="I139" s="6"/>
      <c r="O139" s="6"/>
      <c r="P139" s="6"/>
      <c r="Q139" s="6"/>
    </row>
    <row r="140" spans="2:58">
      <c r="C140" s="6"/>
      <c r="D140" s="6"/>
      <c r="O140" s="4">
        <f>K6</f>
        <v>0</v>
      </c>
      <c r="P140" s="4">
        <f>L6</f>
        <v>0</v>
      </c>
      <c r="Q140" s="4">
        <f>M6</f>
        <v>0</v>
      </c>
      <c r="R140" s="4">
        <f>N6</f>
        <v>1000078</v>
      </c>
      <c r="S140" s="4">
        <f>O6</f>
        <v>0</v>
      </c>
      <c r="T140" s="6">
        <f>R140*0.09</f>
        <v>90007.01999999999</v>
      </c>
      <c r="U140" s="6">
        <f>S140*0.09*-1</f>
        <v>0</v>
      </c>
      <c r="V140" s="6" t="e">
        <f>#REF!*0.09</f>
        <v>#REF!</v>
      </c>
      <c r="W140" s="6" t="e">
        <f>#REF!*0.09*-1</f>
        <v>#REF!</v>
      </c>
      <c r="Y140" s="6"/>
      <c r="Z140" s="6" t="e">
        <f>#REF!*0.09</f>
        <v>#REF!</v>
      </c>
      <c r="AA140" s="6" t="e">
        <f>#REF!*0.09*-1</f>
        <v>#REF!</v>
      </c>
      <c r="AC140" s="4">
        <f>U6</f>
        <v>0</v>
      </c>
      <c r="AE140" s="4">
        <f>W6</f>
        <v>0</v>
      </c>
      <c r="AF140" s="4">
        <f>X6</f>
        <v>0</v>
      </c>
      <c r="AG140" s="4">
        <f>Y6</f>
        <v>0</v>
      </c>
      <c r="AH140" s="6">
        <f>AF140*0.09</f>
        <v>0</v>
      </c>
      <c r="AI140" s="6">
        <f>AG140*0.09*-1</f>
        <v>0</v>
      </c>
      <c r="AK140" s="4" t="e">
        <f>#REF!</f>
        <v>#REF!</v>
      </c>
      <c r="AL140" s="4" t="e">
        <f>#REF!</f>
        <v>#REF!</v>
      </c>
      <c r="AM140" s="4" t="e">
        <f>#REF!</f>
        <v>#REF!</v>
      </c>
      <c r="AN140" s="6" t="e">
        <f t="shared" ref="AN140:AN144" si="0">AL140*(PI()*0.35*0.35/4)</f>
        <v>#REF!</v>
      </c>
      <c r="AP140" s="4">
        <f>AD6</f>
        <v>1000078</v>
      </c>
      <c r="AQ140" s="4">
        <f>AE6</f>
        <v>0</v>
      </c>
      <c r="AR140" s="6">
        <f t="shared" ref="AR140:AS144" si="1">AP140*(PI()*0.35*0.35/4)</f>
        <v>96218.779495638679</v>
      </c>
      <c r="AS140" s="6">
        <f t="shared" si="1"/>
        <v>0</v>
      </c>
      <c r="AU140" s="4">
        <f t="shared" ref="AU140:AZ140" si="2">AI6</f>
        <v>0</v>
      </c>
      <c r="AV140" s="4">
        <f t="shared" si="2"/>
        <v>0</v>
      </c>
      <c r="AW140" s="4">
        <f t="shared" si="2"/>
        <v>0</v>
      </c>
      <c r="AX140" s="4">
        <f t="shared" si="2"/>
        <v>1000078</v>
      </c>
      <c r="AY140" s="4">
        <f t="shared" si="2"/>
        <v>0</v>
      </c>
      <c r="AZ140" s="4">
        <f t="shared" si="2"/>
        <v>0</v>
      </c>
      <c r="BA140" s="6">
        <f t="shared" ref="BA140:BA144" si="3">AY140*0.09</f>
        <v>0</v>
      </c>
      <c r="BB140" s="6">
        <f>AV140*0.09</f>
        <v>0</v>
      </c>
      <c r="BE140" s="6"/>
      <c r="BF140" s="6">
        <f>AZ140*0.09</f>
        <v>0</v>
      </c>
    </row>
    <row r="141" spans="2:58">
      <c r="B141" s="6"/>
      <c r="C141" s="6"/>
      <c r="D141" s="6"/>
      <c r="O141" s="6">
        <f>K46</f>
        <v>0</v>
      </c>
      <c r="P141" s="6">
        <f>L46</f>
        <v>0</v>
      </c>
      <c r="Q141" s="6">
        <f>M46</f>
        <v>0</v>
      </c>
      <c r="R141" s="6">
        <f>N46</f>
        <v>100.4464</v>
      </c>
      <c r="S141" s="6">
        <f>O46</f>
        <v>0</v>
      </c>
      <c r="T141" s="6">
        <f>R141*0.09</f>
        <v>9.0401759999999989</v>
      </c>
      <c r="U141" s="6">
        <f>S141*0.09*-1</f>
        <v>0</v>
      </c>
      <c r="V141" s="6" t="e">
        <f>#REF!*0.09</f>
        <v>#REF!</v>
      </c>
      <c r="W141" s="6" t="e">
        <f>#REF!*0.09*-1</f>
        <v>#REF!</v>
      </c>
      <c r="Y141" s="6"/>
      <c r="Z141" s="6" t="e">
        <f>#REF!*0.09</f>
        <v>#REF!</v>
      </c>
      <c r="AA141" s="6" t="e">
        <f>#REF!*0.09*-1</f>
        <v>#REF!</v>
      </c>
      <c r="AC141" s="6">
        <f>U46</f>
        <v>0</v>
      </c>
      <c r="AE141" s="6">
        <f>W46</f>
        <v>0</v>
      </c>
      <c r="AF141" s="6">
        <f>X46</f>
        <v>0</v>
      </c>
      <c r="AG141" s="6">
        <f>Y46</f>
        <v>0</v>
      </c>
      <c r="AH141" s="6">
        <f>AF141*0.09</f>
        <v>0</v>
      </c>
      <c r="AI141" s="6">
        <f>AG141*0.09*-1</f>
        <v>0</v>
      </c>
      <c r="AK141" s="6" t="e">
        <f>#REF!</f>
        <v>#REF!</v>
      </c>
      <c r="AL141" s="6" t="e">
        <f>#REF!</f>
        <v>#REF!</v>
      </c>
      <c r="AM141" s="6" t="e">
        <f>#REF!</f>
        <v>#REF!</v>
      </c>
      <c r="AN141" s="6" t="e">
        <f t="shared" si="0"/>
        <v>#REF!</v>
      </c>
      <c r="AO141" s="6"/>
      <c r="AP141" s="6">
        <f>AD46</f>
        <v>100.4464</v>
      </c>
      <c r="AQ141" s="6">
        <f>AE46</f>
        <v>0</v>
      </c>
      <c r="AR141" s="6">
        <f t="shared" si="1"/>
        <v>9.6640762147859665</v>
      </c>
      <c r="AS141" s="6">
        <f t="shared" si="1"/>
        <v>0</v>
      </c>
      <c r="AU141" s="6">
        <f t="shared" ref="AU141:AZ141" si="4">AI46</f>
        <v>0</v>
      </c>
      <c r="AV141" s="6">
        <f t="shared" si="4"/>
        <v>0</v>
      </c>
      <c r="AW141" s="6">
        <f t="shared" si="4"/>
        <v>0</v>
      </c>
      <c r="AX141" s="6">
        <f t="shared" si="4"/>
        <v>100.4464</v>
      </c>
      <c r="AY141" s="6">
        <f t="shared" si="4"/>
        <v>0</v>
      </c>
      <c r="AZ141" s="6">
        <f t="shared" si="4"/>
        <v>0</v>
      </c>
      <c r="BA141" s="6">
        <f t="shared" si="3"/>
        <v>0</v>
      </c>
      <c r="BB141" s="6">
        <f>AV141*0.09</f>
        <v>0</v>
      </c>
      <c r="BE141" s="6"/>
      <c r="BF141" s="6">
        <f>AZ141*0.09</f>
        <v>0</v>
      </c>
    </row>
    <row r="142" spans="2:58">
      <c r="B142" s="6"/>
      <c r="C142" s="6"/>
      <c r="D142" s="6"/>
      <c r="O142" s="6">
        <f>K66</f>
        <v>0</v>
      </c>
      <c r="P142" s="6">
        <f>L66</f>
        <v>0</v>
      </c>
      <c r="Q142" s="6">
        <f>M66</f>
        <v>0</v>
      </c>
      <c r="R142" s="6">
        <f>N66</f>
        <v>0.99904099999999996</v>
      </c>
      <c r="S142" s="6">
        <f>O66</f>
        <v>0</v>
      </c>
      <c r="T142" s="6">
        <f>R142*0.09</f>
        <v>8.9913689999999991E-2</v>
      </c>
      <c r="U142" s="6">
        <f>S142*0.09*-1</f>
        <v>0</v>
      </c>
      <c r="V142" s="6" t="e">
        <f>#REF!*0.09</f>
        <v>#REF!</v>
      </c>
      <c r="W142" s="6" t="e">
        <f>#REF!*0.09*-1</f>
        <v>#REF!</v>
      </c>
      <c r="Y142" s="6"/>
      <c r="Z142" s="6" t="e">
        <f>#REF!*0.09</f>
        <v>#REF!</v>
      </c>
      <c r="AA142" s="6" t="e">
        <f>#REF!*0.09*-1</f>
        <v>#REF!</v>
      </c>
      <c r="AC142" s="6">
        <f>U66</f>
        <v>0</v>
      </c>
      <c r="AE142" s="6">
        <f>W66</f>
        <v>0</v>
      </c>
      <c r="AF142" s="6">
        <f>X66</f>
        <v>0</v>
      </c>
      <c r="AG142" s="6">
        <f>Y66</f>
        <v>0</v>
      </c>
      <c r="AH142" s="6">
        <f>AF142*0.09</f>
        <v>0</v>
      </c>
      <c r="AI142" s="6">
        <f>AG142*0.09*-1</f>
        <v>0</v>
      </c>
      <c r="AK142" s="6" t="e">
        <f>#REF!</f>
        <v>#REF!</v>
      </c>
      <c r="AL142" s="6" t="e">
        <f>#REF!</f>
        <v>#REF!</v>
      </c>
      <c r="AM142" s="6" t="e">
        <f>#REF!</f>
        <v>#REF!</v>
      </c>
      <c r="AN142" s="6" t="e">
        <f t="shared" si="0"/>
        <v>#REF!</v>
      </c>
      <c r="AO142" s="6"/>
      <c r="AP142" s="6">
        <f>AD66</f>
        <v>0.99904099999999996</v>
      </c>
      <c r="AQ142" s="6">
        <f>AE66</f>
        <v>0</v>
      </c>
      <c r="AR142" s="6">
        <f t="shared" si="1"/>
        <v>9.6119008403446879E-2</v>
      </c>
      <c r="AS142" s="6">
        <f t="shared" si="1"/>
        <v>0</v>
      </c>
      <c r="AU142" s="6">
        <f t="shared" ref="AU142:AZ142" si="5">AI66</f>
        <v>0</v>
      </c>
      <c r="AV142" s="6">
        <f t="shared" si="5"/>
        <v>0</v>
      </c>
      <c r="AW142" s="6">
        <f t="shared" si="5"/>
        <v>0</v>
      </c>
      <c r="AX142" s="6">
        <f t="shared" si="5"/>
        <v>0.99904099999999996</v>
      </c>
      <c r="AY142" s="6">
        <f t="shared" si="5"/>
        <v>0</v>
      </c>
      <c r="AZ142" s="6">
        <f t="shared" si="5"/>
        <v>0</v>
      </c>
      <c r="BA142" s="6">
        <f t="shared" si="3"/>
        <v>0</v>
      </c>
      <c r="BB142" s="6">
        <f>AV142*0.09</f>
        <v>0</v>
      </c>
      <c r="BE142" s="6"/>
      <c r="BF142" s="6">
        <f>AZ142*0.09</f>
        <v>0</v>
      </c>
    </row>
    <row r="143" spans="2:58">
      <c r="B143" s="6"/>
      <c r="C143" s="6"/>
      <c r="D143" s="6"/>
      <c r="O143" s="6">
        <f>O83</f>
        <v>0</v>
      </c>
      <c r="P143" s="6">
        <f>P83</f>
        <v>0</v>
      </c>
      <c r="Q143" s="6">
        <f>Q83</f>
        <v>0</v>
      </c>
      <c r="R143" s="6">
        <f>R83</f>
        <v>0</v>
      </c>
      <c r="S143" s="6">
        <f>S83</f>
        <v>0</v>
      </c>
      <c r="T143" s="6">
        <f>R143*0.09</f>
        <v>0</v>
      </c>
      <c r="U143" s="6">
        <f>S143*0.09*-1</f>
        <v>0</v>
      </c>
      <c r="V143" s="6" t="e">
        <f>#REF!*0.09</f>
        <v>#REF!</v>
      </c>
      <c r="W143" s="6" t="e">
        <f>#REF!*0.09*-1</f>
        <v>#REF!</v>
      </c>
      <c r="Y143" s="6"/>
      <c r="Z143" s="6" t="e">
        <f>#REF!*0.09</f>
        <v>#REF!</v>
      </c>
      <c r="AA143" s="6" t="e">
        <f>#REF!*0.09*-1</f>
        <v>#REF!</v>
      </c>
      <c r="AC143" s="6">
        <f>AC83</f>
        <v>0</v>
      </c>
      <c r="AE143" s="6">
        <f>AE83</f>
        <v>0</v>
      </c>
      <c r="AF143" s="6">
        <f>AF83</f>
        <v>0</v>
      </c>
      <c r="AG143" s="6">
        <f>AG83</f>
        <v>0</v>
      </c>
      <c r="AH143" s="6">
        <f>AF143*0.09</f>
        <v>0</v>
      </c>
      <c r="AI143" s="6">
        <f>AG143*0.09*-1</f>
        <v>0</v>
      </c>
      <c r="AK143" s="6">
        <f>AK83</f>
        <v>0</v>
      </c>
      <c r="AL143" s="6">
        <f>AL83</f>
        <v>0</v>
      </c>
      <c r="AM143" s="6">
        <f>AM83</f>
        <v>0</v>
      </c>
      <c r="AN143" s="6">
        <f t="shared" si="0"/>
        <v>0</v>
      </c>
      <c r="AO143" s="6"/>
      <c r="AP143" s="6">
        <f>AP83</f>
        <v>0</v>
      </c>
      <c r="AQ143" s="6">
        <f>AQ83</f>
        <v>0</v>
      </c>
      <c r="AR143" s="6">
        <f t="shared" si="1"/>
        <v>0</v>
      </c>
      <c r="AS143" s="6">
        <f t="shared" si="1"/>
        <v>0</v>
      </c>
      <c r="AU143" s="6">
        <f t="shared" ref="AU143:AZ143" si="6">AU83</f>
        <v>0</v>
      </c>
      <c r="AV143" s="6">
        <f t="shared" si="6"/>
        <v>0</v>
      </c>
      <c r="AW143" s="6">
        <f t="shared" si="6"/>
        <v>0</v>
      </c>
      <c r="AX143" s="6">
        <f t="shared" si="6"/>
        <v>0</v>
      </c>
      <c r="AY143" s="6">
        <f t="shared" si="6"/>
        <v>0</v>
      </c>
      <c r="AZ143" s="6">
        <f t="shared" si="6"/>
        <v>0</v>
      </c>
      <c r="BA143" s="6">
        <f t="shared" si="3"/>
        <v>0</v>
      </c>
      <c r="BB143" s="6">
        <f>AV143*0.09</f>
        <v>0</v>
      </c>
      <c r="BE143" s="6"/>
      <c r="BF143" s="6">
        <f>AZ143*0.09</f>
        <v>0</v>
      </c>
    </row>
    <row r="144" spans="2:58">
      <c r="B144" s="6"/>
      <c r="C144" s="6"/>
      <c r="D144" s="6"/>
      <c r="E144" s="6"/>
      <c r="I144" s="6"/>
      <c r="O144" s="6">
        <f>O103</f>
        <v>0</v>
      </c>
      <c r="P144" s="6">
        <f>P103</f>
        <v>0</v>
      </c>
      <c r="Q144" s="6">
        <f>Q103</f>
        <v>0</v>
      </c>
      <c r="R144" s="6">
        <f>R103</f>
        <v>0</v>
      </c>
      <c r="S144" s="6">
        <f>S103</f>
        <v>0</v>
      </c>
      <c r="T144" s="6">
        <f>R144*0.09</f>
        <v>0</v>
      </c>
      <c r="U144" s="6">
        <f>S144*0.09*-1</f>
        <v>0</v>
      </c>
      <c r="V144" s="6" t="e">
        <f>#REF!*0.09</f>
        <v>#REF!</v>
      </c>
      <c r="W144" s="6" t="e">
        <f>#REF!*0.09*-1</f>
        <v>#REF!</v>
      </c>
      <c r="Y144" s="6"/>
      <c r="Z144" s="6" t="e">
        <f>#REF!*0.09</f>
        <v>#REF!</v>
      </c>
      <c r="AA144" s="6" t="e">
        <f>#REF!*0.09*-1</f>
        <v>#REF!</v>
      </c>
      <c r="AC144" s="6">
        <f>AC103</f>
        <v>0</v>
      </c>
      <c r="AE144" s="6">
        <f>AE103</f>
        <v>0</v>
      </c>
      <c r="AF144" s="6">
        <f>AF103</f>
        <v>0</v>
      </c>
      <c r="AG144" s="6">
        <f>AG103</f>
        <v>0</v>
      </c>
      <c r="AH144" s="6">
        <f>AF144*0.09</f>
        <v>0</v>
      </c>
      <c r="AI144" s="6">
        <f>AG144*0.09*-1</f>
        <v>0</v>
      </c>
      <c r="AK144" s="6">
        <f>AK103</f>
        <v>0</v>
      </c>
      <c r="AL144" s="6">
        <f>AL103</f>
        <v>0</v>
      </c>
      <c r="AM144" s="6">
        <f>AM103</f>
        <v>0</v>
      </c>
      <c r="AN144" s="6">
        <f t="shared" si="0"/>
        <v>0</v>
      </c>
      <c r="AO144" s="6"/>
      <c r="AP144" s="6">
        <f>AP103</f>
        <v>0</v>
      </c>
      <c r="AQ144" s="6">
        <f>AQ103</f>
        <v>0</v>
      </c>
      <c r="AR144" s="6">
        <f t="shared" si="1"/>
        <v>0</v>
      </c>
      <c r="AS144" s="6">
        <f t="shared" si="1"/>
        <v>0</v>
      </c>
      <c r="AU144" s="6">
        <f t="shared" ref="AU144:AZ144" si="7">AU103</f>
        <v>0</v>
      </c>
      <c r="AV144" s="6">
        <f t="shared" si="7"/>
        <v>0</v>
      </c>
      <c r="AW144" s="6">
        <f t="shared" si="7"/>
        <v>0</v>
      </c>
      <c r="AX144" s="6">
        <f t="shared" si="7"/>
        <v>0</v>
      </c>
      <c r="AY144" s="6">
        <f t="shared" si="7"/>
        <v>0</v>
      </c>
      <c r="AZ144" s="6">
        <f t="shared" si="7"/>
        <v>0</v>
      </c>
      <c r="BA144" s="6">
        <f t="shared" si="3"/>
        <v>0</v>
      </c>
      <c r="BB144" s="6">
        <f>AV144*0.09</f>
        <v>0</v>
      </c>
      <c r="BE144" s="6"/>
      <c r="BF144" s="6">
        <f>AZ144*0.09</f>
        <v>0</v>
      </c>
    </row>
    <row r="145" spans="2:17">
      <c r="B145" s="6"/>
      <c r="C145" s="6"/>
      <c r="D145" s="6"/>
      <c r="E145" s="6"/>
      <c r="I145" s="6"/>
      <c r="O145" s="6">
        <f>O123</f>
        <v>0</v>
      </c>
      <c r="P145" s="6">
        <f>P123</f>
        <v>0</v>
      </c>
      <c r="Q145" s="6">
        <f>Q123</f>
        <v>0</v>
      </c>
    </row>
    <row r="146" spans="2:17">
      <c r="B146" s="6"/>
      <c r="C146" s="6"/>
      <c r="D146" s="6"/>
      <c r="E146" s="6"/>
      <c r="I146" s="6"/>
    </row>
    <row r="147" spans="2:17">
      <c r="B147" s="6"/>
      <c r="C147" s="6"/>
      <c r="D147" s="6"/>
      <c r="E147" s="6"/>
      <c r="I147" s="6"/>
    </row>
    <row r="148" spans="2:17">
      <c r="B148" s="6"/>
      <c r="C148" s="6"/>
      <c r="D148" s="6"/>
      <c r="E148" s="6"/>
      <c r="I148" s="6"/>
    </row>
    <row r="149" spans="2:17">
      <c r="B149" s="6"/>
      <c r="C149" s="6"/>
      <c r="D149" s="6"/>
      <c r="E149" s="6"/>
      <c r="I149" s="6"/>
    </row>
    <row r="150" spans="2:17">
      <c r="B150" s="6"/>
      <c r="C150" s="6"/>
      <c r="D150" s="6"/>
      <c r="E150" s="6"/>
      <c r="I150" s="6"/>
    </row>
    <row r="151" spans="2:17">
      <c r="B151" s="6"/>
      <c r="C151" s="6"/>
      <c r="D151" s="6"/>
      <c r="E151" s="6"/>
      <c r="I151" s="6"/>
    </row>
    <row r="152" spans="2:17">
      <c r="B152" s="6"/>
      <c r="C152" s="6"/>
      <c r="D152" s="6"/>
      <c r="E152" s="6"/>
      <c r="I152" s="6"/>
    </row>
    <row r="153" spans="2:17">
      <c r="B153" s="6"/>
      <c r="C153" s="6"/>
      <c r="D153" s="6"/>
      <c r="E153" s="6"/>
      <c r="I153" s="6"/>
    </row>
    <row r="154" spans="2:17">
      <c r="B154" s="6"/>
      <c r="C154" s="6"/>
      <c r="D154" s="6"/>
      <c r="E154" s="6"/>
      <c r="I154" s="6"/>
    </row>
    <row r="155" spans="2:17">
      <c r="B155" s="6"/>
      <c r="C155" s="6"/>
      <c r="D155" s="6"/>
      <c r="E155" s="6"/>
      <c r="I155" s="6"/>
    </row>
    <row r="156" spans="2:17">
      <c r="B156" s="6"/>
      <c r="C156" s="6"/>
      <c r="D156" s="6"/>
      <c r="E156" s="6"/>
      <c r="I156" s="6"/>
    </row>
    <row r="157" spans="2:17">
      <c r="B157" s="6"/>
      <c r="C157" s="6"/>
      <c r="D157" s="6"/>
      <c r="E157" s="6"/>
      <c r="I157" s="6"/>
    </row>
    <row r="158" spans="2:17">
      <c r="B158" s="6"/>
      <c r="C158" s="6"/>
      <c r="D158" s="6"/>
      <c r="E158" s="6"/>
      <c r="I158" s="6"/>
    </row>
    <row r="159" spans="2:17">
      <c r="B159" s="6"/>
      <c r="C159" s="6"/>
      <c r="D159" s="6"/>
      <c r="E159" s="6"/>
      <c r="I159" s="6"/>
    </row>
    <row r="160" spans="2:17">
      <c r="B160" s="6"/>
      <c r="C160" s="6"/>
      <c r="D160" s="6"/>
      <c r="E160" s="6"/>
      <c r="I160" s="6"/>
    </row>
    <row r="161" spans="2:9">
      <c r="B161" s="6"/>
      <c r="C161" s="6"/>
      <c r="D161" s="6"/>
      <c r="E161" s="6"/>
      <c r="I161" s="6"/>
    </row>
    <row r="162" spans="2:9">
      <c r="B162" s="6"/>
      <c r="C162" s="6"/>
      <c r="D162" s="6"/>
      <c r="E162" s="6"/>
      <c r="I162" s="6"/>
    </row>
    <row r="163" spans="2:9">
      <c r="B163" s="6"/>
      <c r="C163" s="6"/>
      <c r="D163" s="6"/>
      <c r="E163" s="6"/>
      <c r="I163" s="6"/>
    </row>
    <row r="164" spans="2:9">
      <c r="B164" s="6"/>
      <c r="C164" s="6"/>
      <c r="D164" s="6"/>
      <c r="E164" s="6"/>
      <c r="I164" s="6"/>
    </row>
    <row r="165" spans="2:9">
      <c r="B165" s="6"/>
      <c r="C165" s="6"/>
      <c r="D165" s="6"/>
      <c r="E165" s="6"/>
      <c r="I165" s="6"/>
    </row>
    <row r="166" spans="2:9">
      <c r="B166" s="6"/>
      <c r="C166" s="6"/>
      <c r="D166" s="6"/>
      <c r="E166" s="6"/>
      <c r="I166" s="6"/>
    </row>
    <row r="167" spans="2:9">
      <c r="B167" s="6"/>
      <c r="C167" s="6"/>
      <c r="D167" s="6"/>
      <c r="E167" s="6"/>
      <c r="I167" s="6"/>
    </row>
    <row r="168" spans="2:9">
      <c r="B168" s="6"/>
      <c r="C168" s="6"/>
      <c r="D168" s="6"/>
      <c r="E168" s="6"/>
      <c r="I168" s="6"/>
    </row>
    <row r="169" spans="2:9">
      <c r="B169" s="6"/>
      <c r="C169" s="6"/>
      <c r="D169" s="6"/>
      <c r="E169" s="6"/>
      <c r="I169" s="6"/>
    </row>
    <row r="170" spans="2:9">
      <c r="B170" s="6"/>
      <c r="C170" s="6"/>
      <c r="D170" s="6"/>
      <c r="E170" s="6"/>
      <c r="I170" s="6"/>
    </row>
    <row r="171" spans="2:9">
      <c r="B171" s="6"/>
      <c r="C171" s="6"/>
      <c r="D171" s="6"/>
      <c r="E171" s="6"/>
      <c r="I171" s="6"/>
    </row>
    <row r="172" spans="2:9">
      <c r="B172" s="6"/>
      <c r="C172" s="6"/>
      <c r="D172" s="6"/>
      <c r="E172" s="6"/>
      <c r="I172" s="6"/>
    </row>
    <row r="173" spans="2:9">
      <c r="B173" s="6"/>
      <c r="C173" s="6"/>
      <c r="D173" s="6"/>
      <c r="E173" s="6"/>
      <c r="I173" s="6"/>
    </row>
    <row r="174" spans="2:9">
      <c r="B174" s="6"/>
      <c r="C174" s="6"/>
      <c r="D174" s="6"/>
      <c r="E174" s="6"/>
      <c r="I174" s="6"/>
    </row>
    <row r="175" spans="2:9">
      <c r="B175" s="6"/>
      <c r="C175" s="6"/>
      <c r="D175" s="6"/>
      <c r="E175" s="6"/>
      <c r="I175" s="6"/>
    </row>
    <row r="176" spans="2:9">
      <c r="B176" s="6"/>
      <c r="C176" s="6"/>
      <c r="D176" s="6"/>
      <c r="E176" s="6"/>
      <c r="I176" s="6"/>
    </row>
    <row r="177" spans="2:9">
      <c r="B177" s="6"/>
      <c r="C177" s="6"/>
      <c r="D177" s="6"/>
      <c r="E177" s="6"/>
      <c r="I177" s="6"/>
    </row>
    <row r="178" spans="2:9">
      <c r="B178" s="6"/>
      <c r="C178" s="6"/>
      <c r="D178" s="6"/>
      <c r="E178" s="6"/>
      <c r="I178" s="6"/>
    </row>
    <row r="179" spans="2:9">
      <c r="B179" s="6"/>
      <c r="C179" s="6"/>
      <c r="D179" s="6"/>
      <c r="E179" s="6"/>
      <c r="I179" s="6"/>
    </row>
    <row r="180" spans="2:9">
      <c r="B180" s="6"/>
      <c r="C180" s="6"/>
      <c r="D180" s="6"/>
      <c r="E180" s="6"/>
      <c r="I180" s="6"/>
    </row>
    <row r="181" spans="2:9">
      <c r="B181" s="6"/>
      <c r="C181" s="6"/>
      <c r="D181" s="6"/>
      <c r="E181" s="6"/>
      <c r="I181" s="6"/>
    </row>
    <row r="182" spans="2:9">
      <c r="B182" s="6"/>
      <c r="C182" s="6"/>
      <c r="D182" s="6"/>
      <c r="E182" s="6"/>
      <c r="I182" s="6"/>
    </row>
    <row r="183" spans="2:9">
      <c r="B183" s="6"/>
      <c r="C183" s="6"/>
      <c r="D183" s="6"/>
      <c r="E183" s="6"/>
      <c r="I183" s="6"/>
    </row>
    <row r="184" spans="2:9">
      <c r="B184" s="6"/>
      <c r="C184" s="6"/>
      <c r="D184" s="6"/>
      <c r="E184" s="6"/>
      <c r="I184" s="6"/>
    </row>
    <row r="185" spans="2:9">
      <c r="B185" s="6"/>
      <c r="C185" s="6"/>
      <c r="D185" s="6"/>
      <c r="E185" s="6"/>
      <c r="I185" s="6"/>
    </row>
    <row r="186" spans="2:9">
      <c r="B186" s="6"/>
      <c r="C186" s="6"/>
      <c r="D186" s="6"/>
      <c r="E186" s="6"/>
      <c r="I186" s="6"/>
    </row>
    <row r="187" spans="2:9">
      <c r="B187" s="6"/>
      <c r="C187" s="6"/>
      <c r="D187" s="6"/>
      <c r="E187" s="6"/>
      <c r="I187" s="6"/>
    </row>
    <row r="188" spans="2:9">
      <c r="B188" s="6"/>
      <c r="C188" s="6"/>
      <c r="D188" s="6"/>
      <c r="E188" s="6"/>
      <c r="I188" s="6"/>
    </row>
    <row r="189" spans="2:9">
      <c r="B189" s="6"/>
      <c r="C189" s="6"/>
      <c r="D189" s="6"/>
      <c r="E189" s="6"/>
      <c r="I189" s="6"/>
    </row>
    <row r="190" spans="2:9">
      <c r="B190" s="6"/>
      <c r="C190" s="6"/>
      <c r="D190" s="6"/>
      <c r="E190" s="6"/>
      <c r="I190" s="6"/>
    </row>
    <row r="191" spans="2:9">
      <c r="B191" s="6"/>
      <c r="C191" s="6"/>
      <c r="D191" s="6"/>
      <c r="E191" s="6"/>
      <c r="I191" s="6"/>
    </row>
    <row r="192" spans="2:9">
      <c r="B192" s="6"/>
      <c r="C192" s="6"/>
      <c r="D192" s="6"/>
      <c r="E192" s="6"/>
      <c r="I192" s="6"/>
    </row>
    <row r="193" spans="2:9">
      <c r="B193" s="6"/>
      <c r="C193" s="6"/>
      <c r="D193" s="6"/>
      <c r="E193" s="6"/>
      <c r="I193" s="6"/>
    </row>
    <row r="194" spans="2:9">
      <c r="B194" s="6"/>
      <c r="C194" s="6"/>
      <c r="D194" s="6"/>
      <c r="E194" s="6"/>
      <c r="I194" s="6"/>
    </row>
    <row r="195" spans="2:9">
      <c r="B195" s="6"/>
      <c r="C195" s="6"/>
      <c r="D195" s="6"/>
      <c r="E195" s="6"/>
      <c r="I195" s="6"/>
    </row>
    <row r="196" spans="2:9">
      <c r="B196" s="6"/>
      <c r="C196" s="6"/>
      <c r="D196" s="6"/>
      <c r="E196" s="6"/>
      <c r="I196" s="6"/>
    </row>
    <row r="197" spans="2:9">
      <c r="B197" s="6"/>
      <c r="C197" s="6"/>
      <c r="D197" s="6"/>
      <c r="E197" s="6"/>
      <c r="I197" s="6"/>
    </row>
    <row r="198" spans="2:9">
      <c r="B198" s="6"/>
      <c r="C198" s="6"/>
      <c r="D198" s="6"/>
      <c r="E198" s="6"/>
      <c r="I198" s="6"/>
    </row>
    <row r="199" spans="2:9">
      <c r="B199" s="6"/>
      <c r="C199" s="6"/>
      <c r="D199" s="6"/>
      <c r="E199" s="6"/>
      <c r="I199" s="6"/>
    </row>
    <row r="200" spans="2:9">
      <c r="B200" s="6"/>
      <c r="C200" s="6"/>
      <c r="D200" s="6"/>
      <c r="E200" s="6"/>
      <c r="I200" s="6"/>
    </row>
    <row r="201" spans="2:9">
      <c r="B201" s="6"/>
      <c r="C201" s="6"/>
      <c r="D201" s="6"/>
      <c r="E201" s="6"/>
      <c r="I201" s="6"/>
    </row>
    <row r="202" spans="2:9">
      <c r="B202" s="6"/>
      <c r="C202" s="6"/>
      <c r="D202" s="6"/>
      <c r="E202" s="6"/>
      <c r="I202" s="6"/>
    </row>
    <row r="203" spans="2:9">
      <c r="B203" s="6"/>
      <c r="C203" s="6"/>
      <c r="D203" s="6"/>
      <c r="E203" s="6"/>
      <c r="I203" s="6"/>
    </row>
    <row r="204" spans="2:9">
      <c r="B204" s="6"/>
      <c r="C204" s="6"/>
      <c r="D204" s="6"/>
      <c r="E204" s="6"/>
      <c r="I204" s="6"/>
    </row>
    <row r="205" spans="2:9">
      <c r="B205" s="6"/>
      <c r="C205" s="6"/>
      <c r="D205" s="6"/>
      <c r="E205" s="6"/>
      <c r="I205" s="6"/>
    </row>
    <row r="206" spans="2:9">
      <c r="B206" s="6"/>
      <c r="C206" s="6"/>
      <c r="D206" s="6"/>
      <c r="E206" s="6"/>
      <c r="I206" s="6"/>
    </row>
    <row r="207" spans="2:9">
      <c r="B207" s="6"/>
      <c r="C207" s="6"/>
      <c r="D207" s="6"/>
      <c r="E207" s="6"/>
      <c r="I207" s="6"/>
    </row>
    <row r="208" spans="2:9">
      <c r="B208" s="6"/>
      <c r="C208" s="6"/>
      <c r="D208" s="6"/>
      <c r="E208" s="6"/>
      <c r="I208" s="6"/>
    </row>
    <row r="209" spans="2:9">
      <c r="B209" s="6"/>
      <c r="C209" s="6"/>
      <c r="D209" s="6"/>
      <c r="E209" s="6"/>
      <c r="I209" s="6"/>
    </row>
    <row r="210" spans="2:9">
      <c r="B210" s="6"/>
      <c r="C210" s="6"/>
      <c r="D210" s="6"/>
      <c r="E210" s="6"/>
      <c r="I210" s="6"/>
    </row>
    <row r="211" spans="2:9">
      <c r="B211" s="6"/>
      <c r="C211" s="6"/>
      <c r="D211" s="6"/>
      <c r="E211" s="6"/>
      <c r="I211" s="6"/>
    </row>
    <row r="212" spans="2:9">
      <c r="B212" s="6"/>
      <c r="C212" s="6"/>
      <c r="D212" s="6"/>
      <c r="E212" s="6"/>
      <c r="I212" s="6"/>
    </row>
    <row r="213" spans="2:9">
      <c r="B213" s="6"/>
      <c r="C213" s="6"/>
      <c r="D213" s="6"/>
      <c r="E213" s="6"/>
      <c r="I213" s="6"/>
    </row>
    <row r="214" spans="2:9">
      <c r="B214" s="6"/>
      <c r="C214" s="6"/>
      <c r="D214" s="6"/>
      <c r="E214" s="6"/>
      <c r="I214" s="6"/>
    </row>
    <row r="215" spans="2:9">
      <c r="B215" s="6"/>
      <c r="C215" s="6"/>
      <c r="D215" s="6"/>
      <c r="E215" s="6"/>
      <c r="I215" s="6"/>
    </row>
    <row r="216" spans="2:9">
      <c r="B216" s="6"/>
      <c r="C216" s="6"/>
      <c r="D216" s="6"/>
      <c r="E216" s="6"/>
      <c r="I216" s="6"/>
    </row>
    <row r="217" spans="2:9">
      <c r="B217" s="6"/>
      <c r="C217" s="6"/>
      <c r="D217" s="6"/>
      <c r="E217" s="6"/>
      <c r="I217" s="6"/>
    </row>
    <row r="218" spans="2:9">
      <c r="B218" s="6"/>
      <c r="C218" s="6"/>
      <c r="D218" s="6"/>
      <c r="E218" s="6"/>
      <c r="I218" s="6"/>
    </row>
    <row r="219" spans="2:9">
      <c r="B219" s="6"/>
      <c r="C219" s="6"/>
      <c r="D219" s="6"/>
      <c r="E219" s="6"/>
      <c r="I219" s="6"/>
    </row>
    <row r="220" spans="2:9">
      <c r="B220" s="6"/>
      <c r="C220" s="6"/>
      <c r="D220" s="6"/>
      <c r="E220" s="6"/>
      <c r="I220" s="6"/>
    </row>
    <row r="221" spans="2:9">
      <c r="B221" s="6"/>
      <c r="C221" s="6"/>
      <c r="D221" s="6"/>
      <c r="E221" s="6"/>
      <c r="I221" s="6"/>
    </row>
    <row r="222" spans="2:9">
      <c r="B222" s="6"/>
      <c r="C222" s="6"/>
      <c r="D222" s="6"/>
      <c r="E222" s="6"/>
      <c r="I222" s="6"/>
    </row>
    <row r="223" spans="2:9">
      <c r="B223" s="6"/>
      <c r="C223" s="6"/>
      <c r="D223" s="6"/>
      <c r="E223" s="6"/>
      <c r="I223" s="6"/>
    </row>
    <row r="224" spans="2:9">
      <c r="B224" s="6"/>
      <c r="C224" s="6"/>
      <c r="D224" s="6"/>
      <c r="E224" s="6"/>
      <c r="I224" s="6"/>
    </row>
    <row r="225" spans="2:9">
      <c r="B225" s="6"/>
      <c r="C225" s="6"/>
      <c r="D225" s="6"/>
      <c r="E225" s="6"/>
      <c r="I225" s="6"/>
    </row>
    <row r="226" spans="2:9">
      <c r="B226" s="6"/>
      <c r="C226" s="6"/>
      <c r="D226" s="6"/>
      <c r="E226" s="6"/>
      <c r="I226" s="6"/>
    </row>
    <row r="227" spans="2:9">
      <c r="B227" s="6"/>
      <c r="C227" s="6"/>
      <c r="D227" s="6"/>
      <c r="E227" s="6"/>
      <c r="I227" s="6"/>
    </row>
    <row r="228" spans="2:9">
      <c r="B228" s="6"/>
      <c r="C228" s="6"/>
      <c r="D228" s="6"/>
      <c r="E228" s="6"/>
      <c r="I228" s="6"/>
    </row>
    <row r="229" spans="2:9">
      <c r="B229" s="6"/>
      <c r="C229" s="6"/>
      <c r="D229" s="6"/>
      <c r="E229" s="6"/>
      <c r="I229" s="6"/>
    </row>
    <row r="230" spans="2:9">
      <c r="B230" s="6"/>
      <c r="C230" s="6"/>
      <c r="D230" s="6"/>
      <c r="E230" s="6"/>
      <c r="I230" s="6"/>
    </row>
    <row r="231" spans="2:9">
      <c r="B231" s="6"/>
      <c r="C231" s="6"/>
      <c r="D231" s="6"/>
      <c r="E231" s="6"/>
      <c r="I231" s="6"/>
    </row>
    <row r="232" spans="2:9">
      <c r="B232" s="6"/>
      <c r="C232" s="6"/>
      <c r="D232" s="6"/>
      <c r="E232" s="6"/>
      <c r="I232" s="6"/>
    </row>
    <row r="233" spans="2:9">
      <c r="B233" s="6"/>
      <c r="C233" s="6"/>
      <c r="D233" s="6"/>
      <c r="E233" s="6"/>
      <c r="I233" s="6"/>
    </row>
    <row r="234" spans="2:9">
      <c r="B234" s="6"/>
      <c r="C234" s="6"/>
      <c r="D234" s="6"/>
      <c r="E234" s="6"/>
      <c r="I234" s="6"/>
    </row>
    <row r="235" spans="2:9">
      <c r="B235" s="6"/>
      <c r="C235" s="6"/>
      <c r="D235" s="6"/>
      <c r="E235" s="6"/>
      <c r="I235" s="6"/>
    </row>
    <row r="236" spans="2:9">
      <c r="B236" s="6"/>
      <c r="C236" s="6"/>
      <c r="D236" s="6"/>
      <c r="E236" s="6"/>
      <c r="I236" s="6"/>
    </row>
    <row r="237" spans="2:9">
      <c r="B237" s="6"/>
      <c r="C237" s="6"/>
      <c r="D237" s="6"/>
      <c r="E237" s="6"/>
      <c r="I237" s="6"/>
    </row>
    <row r="238" spans="2:9">
      <c r="B238" s="6"/>
      <c r="C238" s="6"/>
      <c r="D238" s="6"/>
      <c r="E238" s="6"/>
      <c r="I238" s="6"/>
    </row>
    <row r="239" spans="2:9">
      <c r="B239" s="6"/>
      <c r="C239" s="6"/>
      <c r="D239" s="6"/>
      <c r="E239" s="6"/>
      <c r="I239" s="6"/>
    </row>
    <row r="240" spans="2:9">
      <c r="B240" s="6"/>
      <c r="C240" s="6"/>
      <c r="D240" s="6"/>
      <c r="E240" s="6"/>
      <c r="I240" s="6"/>
    </row>
    <row r="241" spans="2:9">
      <c r="B241" s="6"/>
      <c r="C241" s="6"/>
      <c r="D241" s="6"/>
      <c r="E241" s="6"/>
      <c r="I241" s="6"/>
    </row>
    <row r="242" spans="2:9">
      <c r="B242" s="6"/>
      <c r="C242" s="6"/>
      <c r="D242" s="6"/>
      <c r="E242" s="6"/>
      <c r="I242" s="6"/>
    </row>
    <row r="243" spans="2:9">
      <c r="B243" s="6"/>
      <c r="C243" s="6"/>
      <c r="D243" s="6"/>
      <c r="E243" s="6"/>
      <c r="I243" s="6"/>
    </row>
    <row r="244" spans="2:9">
      <c r="B244" s="6"/>
      <c r="C244" s="6"/>
      <c r="D244" s="6"/>
      <c r="E244" s="6"/>
      <c r="I244" s="6"/>
    </row>
    <row r="245" spans="2:9">
      <c r="B245" s="6"/>
      <c r="C245" s="6"/>
      <c r="D245" s="6"/>
      <c r="E245" s="6"/>
      <c r="I245" s="6"/>
    </row>
    <row r="246" spans="2:9">
      <c r="B246" s="6"/>
      <c r="C246" s="6"/>
      <c r="D246" s="6"/>
      <c r="E246" s="6"/>
      <c r="I246" s="6"/>
    </row>
    <row r="247" spans="2:9">
      <c r="B247" s="6"/>
      <c r="C247" s="6"/>
      <c r="D247" s="6"/>
      <c r="E247" s="6"/>
      <c r="I247" s="6"/>
    </row>
    <row r="248" spans="2:9">
      <c r="B248" s="6"/>
      <c r="C248" s="6"/>
      <c r="D248" s="6"/>
      <c r="E248" s="6"/>
      <c r="I248" s="6"/>
    </row>
    <row r="249" spans="2:9">
      <c r="B249" s="6"/>
      <c r="C249" s="6"/>
      <c r="D249" s="6"/>
      <c r="E249" s="6"/>
      <c r="I249" s="6"/>
    </row>
    <row r="250" spans="2:9">
      <c r="B250" s="6"/>
      <c r="C250" s="6"/>
      <c r="D250" s="6"/>
      <c r="E250" s="6"/>
      <c r="I250" s="6"/>
    </row>
    <row r="251" spans="2:9">
      <c r="B251" s="6"/>
      <c r="C251" s="6"/>
      <c r="D251" s="6"/>
      <c r="E251" s="6"/>
      <c r="I251" s="6"/>
    </row>
    <row r="252" spans="2:9">
      <c r="B252" s="6"/>
      <c r="C252" s="6"/>
      <c r="D252" s="6"/>
      <c r="E252" s="6"/>
      <c r="I252" s="6"/>
    </row>
    <row r="253" spans="2:9">
      <c r="B253" s="6"/>
      <c r="C253" s="6"/>
      <c r="D253" s="6"/>
      <c r="E253" s="6"/>
      <c r="I253" s="6"/>
    </row>
    <row r="254" spans="2:9">
      <c r="B254" s="6"/>
      <c r="C254" s="6"/>
      <c r="D254" s="6"/>
      <c r="E254" s="6"/>
      <c r="I254" s="6"/>
    </row>
    <row r="255" spans="2:9">
      <c r="B255" s="6"/>
      <c r="C255" s="6"/>
      <c r="D255" s="6"/>
      <c r="E255" s="6"/>
      <c r="I255" s="6"/>
    </row>
    <row r="256" spans="2:9">
      <c r="B256" s="6"/>
      <c r="C256" s="6"/>
      <c r="D256" s="6"/>
      <c r="E256" s="6"/>
      <c r="I256" s="6"/>
    </row>
    <row r="257" spans="2:9">
      <c r="B257" s="6"/>
      <c r="C257" s="6"/>
      <c r="D257" s="6"/>
      <c r="E257" s="6"/>
      <c r="I257" s="6"/>
    </row>
    <row r="258" spans="2:9">
      <c r="B258" s="6"/>
      <c r="C258" s="6"/>
      <c r="D258" s="6"/>
      <c r="E258" s="6"/>
      <c r="I258" s="6"/>
    </row>
    <row r="259" spans="2:9">
      <c r="B259" s="6"/>
      <c r="C259" s="6"/>
      <c r="D259" s="6"/>
      <c r="E259" s="6"/>
      <c r="I259" s="6"/>
    </row>
    <row r="260" spans="2:9">
      <c r="B260" s="6"/>
      <c r="C260" s="6"/>
      <c r="D260" s="6"/>
      <c r="E260" s="6"/>
      <c r="I260" s="6"/>
    </row>
    <row r="261" spans="2:9">
      <c r="B261" s="6"/>
      <c r="C261" s="6"/>
      <c r="D261" s="6"/>
      <c r="E261" s="6"/>
      <c r="I261" s="6"/>
    </row>
    <row r="262" spans="2:9">
      <c r="B262" s="6"/>
      <c r="C262" s="6"/>
      <c r="D262" s="6"/>
      <c r="E262" s="6"/>
      <c r="I262" s="6"/>
    </row>
    <row r="263" spans="2:9">
      <c r="B263" s="6"/>
      <c r="C263" s="6"/>
      <c r="D263" s="6"/>
      <c r="E263" s="6"/>
      <c r="I263" s="6"/>
    </row>
    <row r="264" spans="2:9">
      <c r="B264" s="6"/>
      <c r="C264" s="6"/>
      <c r="D264" s="6"/>
      <c r="E264" s="6"/>
      <c r="I264" s="6"/>
    </row>
    <row r="265" spans="2:9">
      <c r="B265" s="6"/>
      <c r="C265" s="6"/>
      <c r="D265" s="6"/>
      <c r="E265" s="6"/>
      <c r="I265" s="6"/>
    </row>
    <row r="266" spans="2:9">
      <c r="B266" s="6"/>
      <c r="C266" s="6"/>
      <c r="D266" s="6"/>
      <c r="E266" s="6"/>
      <c r="I266" s="6"/>
    </row>
    <row r="267" spans="2:9">
      <c r="B267" s="6"/>
      <c r="C267" s="6"/>
      <c r="D267" s="6"/>
      <c r="E267" s="6"/>
      <c r="I267" s="6"/>
    </row>
    <row r="268" spans="2:9">
      <c r="B268" s="6"/>
      <c r="C268" s="6"/>
      <c r="D268" s="6"/>
      <c r="E268" s="6"/>
      <c r="I268" s="6"/>
    </row>
    <row r="269" spans="2:9">
      <c r="B269" s="6"/>
      <c r="C269" s="6"/>
      <c r="D269" s="6"/>
      <c r="E269" s="6"/>
      <c r="I269" s="6"/>
    </row>
    <row r="270" spans="2:9">
      <c r="B270" s="6"/>
      <c r="C270" s="6"/>
      <c r="D270" s="6"/>
      <c r="E270" s="6"/>
      <c r="I270" s="6"/>
    </row>
    <row r="271" spans="2:9">
      <c r="B271" s="6"/>
      <c r="C271" s="6"/>
      <c r="D271" s="6"/>
      <c r="E271" s="6"/>
      <c r="I271" s="6"/>
    </row>
    <row r="272" spans="2:9">
      <c r="B272" s="6"/>
      <c r="C272" s="6"/>
      <c r="D272" s="6"/>
      <c r="E272" s="6"/>
      <c r="I272" s="6"/>
    </row>
    <row r="273" spans="2:9">
      <c r="B273" s="6"/>
      <c r="C273" s="6"/>
      <c r="D273" s="6"/>
      <c r="E273" s="6"/>
      <c r="I273" s="6"/>
    </row>
    <row r="274" spans="2:9">
      <c r="B274" s="6"/>
      <c r="C274" s="6"/>
      <c r="D274" s="6"/>
      <c r="E274" s="6"/>
      <c r="I274" s="6"/>
    </row>
    <row r="275" spans="2:9">
      <c r="B275" s="6"/>
      <c r="C275" s="6"/>
      <c r="D275" s="6"/>
      <c r="E275" s="6"/>
      <c r="I275" s="6"/>
    </row>
    <row r="276" spans="2:9">
      <c r="B276" s="6"/>
      <c r="C276" s="6"/>
      <c r="D276" s="6"/>
      <c r="E276" s="6"/>
      <c r="I276" s="6"/>
    </row>
    <row r="277" spans="2:9">
      <c r="B277" s="6"/>
      <c r="C277" s="6"/>
      <c r="D277" s="6"/>
      <c r="E277" s="6"/>
      <c r="I277" s="6"/>
    </row>
    <row r="278" spans="2:9">
      <c r="B278" s="6"/>
      <c r="C278" s="6"/>
      <c r="D278" s="6"/>
      <c r="E278" s="6"/>
      <c r="I278" s="6"/>
    </row>
    <row r="279" spans="2:9">
      <c r="B279" s="6"/>
      <c r="C279" s="6"/>
      <c r="D279" s="6"/>
      <c r="E279" s="6"/>
      <c r="I279" s="6"/>
    </row>
    <row r="280" spans="2:9">
      <c r="B280" s="6"/>
      <c r="C280" s="6"/>
      <c r="D280" s="6"/>
      <c r="E280" s="6"/>
      <c r="I280" s="6"/>
    </row>
    <row r="283" spans="2:9">
      <c r="B283" s="6"/>
      <c r="C283" s="6"/>
      <c r="D283" s="6"/>
      <c r="E283" s="6"/>
      <c r="I283" s="6"/>
    </row>
    <row r="284" spans="2:9">
      <c r="B284" s="6"/>
      <c r="C284" s="6"/>
      <c r="D284" s="6"/>
      <c r="E284" s="6"/>
      <c r="I284" s="6"/>
    </row>
    <row r="285" spans="2:9">
      <c r="B285" s="6"/>
      <c r="C285" s="6"/>
      <c r="D285" s="6"/>
      <c r="E285" s="6"/>
      <c r="I285" s="6"/>
    </row>
    <row r="286" spans="2:9">
      <c r="B286" s="6"/>
      <c r="C286" s="6"/>
      <c r="D286" s="6"/>
      <c r="E286" s="6"/>
      <c r="I286" s="6"/>
    </row>
    <row r="287" spans="2:9">
      <c r="B287" s="6"/>
      <c r="C287" s="6"/>
      <c r="D287" s="6"/>
      <c r="E287" s="6"/>
      <c r="I287" s="6"/>
    </row>
    <row r="288" spans="2:9">
      <c r="B288" s="6"/>
      <c r="C288" s="6"/>
      <c r="D288" s="6"/>
      <c r="E288" s="6"/>
      <c r="I288" s="6"/>
    </row>
    <row r="289" spans="2:9">
      <c r="B289" s="6"/>
      <c r="C289" s="6"/>
      <c r="D289" s="6"/>
      <c r="E289" s="6"/>
      <c r="I289" s="6"/>
    </row>
    <row r="290" spans="2:9">
      <c r="B290" s="6"/>
      <c r="C290" s="6"/>
      <c r="D290" s="6"/>
      <c r="E290" s="6"/>
      <c r="I290" s="6"/>
    </row>
    <row r="291" spans="2:9">
      <c r="B291" s="6"/>
      <c r="C291" s="6"/>
      <c r="D291" s="6"/>
      <c r="E291" s="6"/>
      <c r="I291" s="6"/>
    </row>
    <row r="292" spans="2:9">
      <c r="B292" s="6"/>
      <c r="C292" s="6"/>
      <c r="D292" s="6"/>
      <c r="E292" s="6"/>
      <c r="I292" s="6"/>
    </row>
    <row r="293" spans="2:9">
      <c r="B293" s="6"/>
      <c r="C293" s="6"/>
      <c r="D293" s="6"/>
      <c r="E293" s="6"/>
      <c r="I293" s="6"/>
    </row>
    <row r="294" spans="2:9">
      <c r="B294" s="6"/>
      <c r="C294" s="6"/>
      <c r="D294" s="6"/>
      <c r="E294" s="6"/>
      <c r="I294" s="6"/>
    </row>
    <row r="295" spans="2:9">
      <c r="B295" s="6"/>
      <c r="C295" s="6"/>
      <c r="D295" s="6"/>
      <c r="E295" s="6"/>
      <c r="I295" s="6"/>
    </row>
    <row r="296" spans="2:9">
      <c r="B296" s="6"/>
      <c r="C296" s="6"/>
      <c r="D296" s="6"/>
      <c r="E296" s="6"/>
      <c r="I296" s="6"/>
    </row>
    <row r="297" spans="2:9">
      <c r="B297" s="6"/>
      <c r="C297" s="6"/>
      <c r="D297" s="6"/>
      <c r="E297" s="6"/>
      <c r="I297" s="6"/>
    </row>
    <row r="298" spans="2:9">
      <c r="B298" s="6"/>
      <c r="C298" s="6"/>
      <c r="D298" s="6"/>
      <c r="E298" s="6"/>
      <c r="I298" s="6"/>
    </row>
    <row r="299" spans="2:9">
      <c r="B299" s="6"/>
      <c r="C299" s="6"/>
      <c r="D299" s="6"/>
      <c r="E299" s="6"/>
      <c r="I299" s="6"/>
    </row>
    <row r="300" spans="2:9">
      <c r="B300" s="6"/>
      <c r="C300" s="6"/>
      <c r="D300" s="6"/>
      <c r="E300" s="6"/>
      <c r="I300" s="6"/>
    </row>
    <row r="301" spans="2:9">
      <c r="B301" s="6"/>
      <c r="C301" s="6"/>
      <c r="D301" s="6"/>
      <c r="E301" s="6"/>
      <c r="I301" s="6"/>
    </row>
    <row r="302" spans="2:9">
      <c r="B302" s="6"/>
      <c r="C302" s="6"/>
      <c r="D302" s="6"/>
      <c r="E302" s="6"/>
      <c r="I302" s="6"/>
    </row>
    <row r="303" spans="2:9">
      <c r="B303" s="6"/>
      <c r="C303" s="6"/>
      <c r="D303" s="6"/>
      <c r="E303" s="6"/>
      <c r="I303" s="6"/>
    </row>
    <row r="304" spans="2:9">
      <c r="B304" s="6"/>
      <c r="C304" s="6"/>
      <c r="D304" s="6"/>
      <c r="E304" s="6"/>
      <c r="I304" s="6"/>
    </row>
    <row r="305" spans="2:9">
      <c r="B305" s="6"/>
      <c r="C305" s="6"/>
      <c r="D305" s="6"/>
      <c r="E305" s="6"/>
      <c r="I305" s="6"/>
    </row>
    <row r="306" spans="2:9">
      <c r="B306" s="6"/>
      <c r="C306" s="6"/>
      <c r="D306" s="6"/>
      <c r="E306" s="6"/>
      <c r="I306" s="6"/>
    </row>
    <row r="307" spans="2:9">
      <c r="B307" s="6"/>
      <c r="C307" s="6"/>
      <c r="D307" s="6"/>
      <c r="E307" s="6"/>
      <c r="I307" s="6"/>
    </row>
    <row r="308" spans="2:9">
      <c r="B308" s="6"/>
      <c r="C308" s="6"/>
      <c r="D308" s="6"/>
      <c r="E308" s="6"/>
      <c r="I308" s="6"/>
    </row>
    <row r="309" spans="2:9">
      <c r="B309" s="6"/>
      <c r="C309" s="6"/>
      <c r="D309" s="6"/>
      <c r="E309" s="6"/>
      <c r="I309" s="6"/>
    </row>
    <row r="310" spans="2:9">
      <c r="B310" s="6"/>
      <c r="C310" s="6"/>
      <c r="D310" s="6"/>
      <c r="E310" s="6"/>
      <c r="I310" s="6"/>
    </row>
    <row r="311" spans="2:9">
      <c r="B311" s="6"/>
      <c r="C311" s="6"/>
      <c r="D311" s="6"/>
      <c r="E311" s="6"/>
      <c r="I311" s="6"/>
    </row>
    <row r="312" spans="2:9">
      <c r="B312" s="6"/>
      <c r="C312" s="6"/>
      <c r="D312" s="6"/>
      <c r="E312" s="6"/>
      <c r="I312" s="6"/>
    </row>
    <row r="313" spans="2:9">
      <c r="B313" s="6"/>
      <c r="C313" s="6"/>
      <c r="D313" s="6"/>
      <c r="E313" s="6"/>
      <c r="I313" s="6"/>
    </row>
    <row r="314" spans="2:9">
      <c r="B314" s="6"/>
      <c r="C314" s="6"/>
      <c r="D314" s="6"/>
      <c r="E314" s="6"/>
      <c r="I314" s="6"/>
    </row>
    <row r="315" spans="2:9">
      <c r="B315" s="6"/>
      <c r="C315" s="6"/>
      <c r="D315" s="6"/>
      <c r="E315" s="6"/>
      <c r="I315" s="6"/>
    </row>
    <row r="316" spans="2:9">
      <c r="B316" s="6"/>
      <c r="C316" s="6"/>
      <c r="D316" s="6"/>
      <c r="E316" s="6"/>
      <c r="I316" s="6"/>
    </row>
    <row r="317" spans="2:9">
      <c r="B317" s="6"/>
      <c r="C317" s="6"/>
      <c r="D317" s="6"/>
      <c r="E317" s="6"/>
      <c r="I317" s="6"/>
    </row>
    <row r="318" spans="2:9">
      <c r="B318" s="6"/>
      <c r="C318" s="6"/>
      <c r="D318" s="6"/>
      <c r="E318" s="6"/>
      <c r="I318" s="6"/>
    </row>
    <row r="319" spans="2:9">
      <c r="B319" s="6"/>
      <c r="C319" s="6"/>
      <c r="D319" s="6"/>
      <c r="E319" s="6"/>
      <c r="I319" s="6"/>
    </row>
    <row r="320" spans="2:9">
      <c r="B320" s="6"/>
      <c r="C320" s="6"/>
      <c r="D320" s="6"/>
      <c r="E320" s="6"/>
      <c r="I320" s="6"/>
    </row>
    <row r="321" spans="2:9">
      <c r="B321" s="6"/>
      <c r="C321" s="6"/>
      <c r="D321" s="6"/>
      <c r="E321" s="6"/>
      <c r="I321" s="6"/>
    </row>
    <row r="322" spans="2:9">
      <c r="B322" s="6"/>
      <c r="C322" s="6"/>
      <c r="D322" s="6"/>
      <c r="E322" s="6"/>
      <c r="I322" s="6"/>
    </row>
    <row r="323" spans="2:9">
      <c r="B323" s="6"/>
      <c r="C323" s="6"/>
      <c r="D323" s="6"/>
      <c r="E323" s="6"/>
      <c r="I323" s="6"/>
    </row>
    <row r="324" spans="2:9">
      <c r="B324" s="6"/>
      <c r="C324" s="6"/>
      <c r="D324" s="6"/>
      <c r="E324" s="6"/>
      <c r="I324" s="6"/>
    </row>
    <row r="325" spans="2:9">
      <c r="B325" s="6"/>
      <c r="C325" s="6"/>
      <c r="D325" s="6"/>
      <c r="E325" s="6"/>
      <c r="I325" s="6"/>
    </row>
    <row r="326" spans="2:9">
      <c r="B326" s="6"/>
      <c r="C326" s="6"/>
      <c r="D326" s="6"/>
      <c r="E326" s="6"/>
      <c r="I326" s="6"/>
    </row>
    <row r="327" spans="2:9">
      <c r="B327" s="6"/>
      <c r="C327" s="6"/>
      <c r="D327" s="6"/>
      <c r="E327" s="6"/>
      <c r="I327" s="6"/>
    </row>
    <row r="328" spans="2:9">
      <c r="B328" s="6"/>
      <c r="C328" s="6"/>
      <c r="D328" s="6"/>
      <c r="E328" s="6"/>
      <c r="I328" s="6"/>
    </row>
    <row r="329" spans="2:9">
      <c r="B329" s="6"/>
      <c r="C329" s="6"/>
      <c r="D329" s="6"/>
      <c r="E329" s="6"/>
      <c r="I329" s="6"/>
    </row>
    <row r="330" spans="2:9">
      <c r="B330" s="6"/>
      <c r="C330" s="6"/>
      <c r="D330" s="6"/>
      <c r="E330" s="6"/>
      <c r="I330" s="6"/>
    </row>
    <row r="331" spans="2:9">
      <c r="B331" s="6"/>
      <c r="C331" s="6"/>
      <c r="D331" s="6"/>
      <c r="E331" s="6"/>
      <c r="I331" s="6"/>
    </row>
    <row r="332" spans="2:9">
      <c r="B332" s="6"/>
      <c r="C332" s="6"/>
      <c r="D332" s="6"/>
      <c r="E332" s="6"/>
      <c r="I332" s="6"/>
    </row>
    <row r="333" spans="2:9">
      <c r="B333" s="6"/>
      <c r="C333" s="6"/>
      <c r="D333" s="6"/>
      <c r="E333" s="6"/>
      <c r="I333" s="6"/>
    </row>
    <row r="334" spans="2:9">
      <c r="B334" s="6"/>
      <c r="C334" s="6"/>
      <c r="D334" s="6"/>
      <c r="E334" s="6"/>
      <c r="I334" s="6"/>
    </row>
    <row r="335" spans="2:9">
      <c r="B335" s="6"/>
      <c r="C335" s="6"/>
      <c r="D335" s="6"/>
      <c r="E335" s="6"/>
      <c r="I335" s="6"/>
    </row>
    <row r="336" spans="2:9">
      <c r="B336" s="6"/>
      <c r="C336" s="6"/>
      <c r="D336" s="6"/>
      <c r="E336" s="6"/>
      <c r="I336" s="6"/>
    </row>
    <row r="337" spans="2:9">
      <c r="B337" s="6"/>
      <c r="C337" s="6"/>
      <c r="D337" s="6"/>
      <c r="E337" s="6"/>
      <c r="I337" s="6"/>
    </row>
    <row r="338" spans="2:9">
      <c r="B338" s="6"/>
      <c r="C338" s="6"/>
      <c r="D338" s="6"/>
      <c r="E338" s="6"/>
      <c r="I338" s="6"/>
    </row>
    <row r="339" spans="2:9">
      <c r="B339" s="6"/>
      <c r="C339" s="6"/>
      <c r="D339" s="6"/>
      <c r="E339" s="6"/>
      <c r="I339" s="6"/>
    </row>
    <row r="340" spans="2:9">
      <c r="B340" s="6"/>
      <c r="C340" s="6"/>
      <c r="D340" s="6"/>
      <c r="E340" s="6"/>
      <c r="I340" s="6"/>
    </row>
    <row r="341" spans="2:9">
      <c r="B341" s="6"/>
      <c r="C341" s="6"/>
      <c r="D341" s="6"/>
      <c r="E341" s="6"/>
      <c r="I341" s="6"/>
    </row>
    <row r="342" spans="2:9">
      <c r="B342" s="6"/>
      <c r="C342" s="6"/>
      <c r="D342" s="6"/>
      <c r="E342" s="6"/>
      <c r="I342" s="6"/>
    </row>
    <row r="343" spans="2:9">
      <c r="B343" s="6"/>
      <c r="C343" s="6"/>
      <c r="D343" s="6"/>
      <c r="E343" s="6"/>
      <c r="I343" s="6"/>
    </row>
    <row r="344" spans="2:9">
      <c r="B344" s="6"/>
      <c r="C344" s="6"/>
      <c r="D344" s="6"/>
      <c r="E344" s="6"/>
      <c r="I344" s="6"/>
    </row>
    <row r="345" spans="2:9">
      <c r="B345" s="6"/>
      <c r="C345" s="6"/>
      <c r="D345" s="6"/>
      <c r="E345" s="6"/>
      <c r="I345" s="6"/>
    </row>
    <row r="346" spans="2:9">
      <c r="B346" s="6"/>
      <c r="C346" s="6"/>
      <c r="D346" s="6"/>
      <c r="E346" s="6"/>
      <c r="I346" s="6"/>
    </row>
    <row r="347" spans="2:9">
      <c r="B347" s="6"/>
      <c r="C347" s="6"/>
      <c r="D347" s="6"/>
      <c r="E347" s="6"/>
      <c r="I347" s="6"/>
    </row>
    <row r="348" spans="2:9">
      <c r="B348" s="6"/>
      <c r="C348" s="6"/>
      <c r="D348" s="6"/>
      <c r="E348" s="6"/>
      <c r="I348" s="6"/>
    </row>
    <row r="349" spans="2:9">
      <c r="B349" s="6"/>
      <c r="C349" s="6"/>
      <c r="D349" s="6"/>
      <c r="E349" s="6"/>
      <c r="I349" s="6"/>
    </row>
    <row r="350" spans="2:9">
      <c r="B350" s="6"/>
      <c r="C350" s="6"/>
      <c r="D350" s="6"/>
      <c r="E350" s="6"/>
      <c r="I350" s="6"/>
    </row>
    <row r="351" spans="2:9">
      <c r="B351" s="6"/>
      <c r="C351" s="6"/>
      <c r="D351" s="6"/>
      <c r="E351" s="6"/>
      <c r="I351" s="6"/>
    </row>
    <row r="352" spans="2:9">
      <c r="B352" s="6"/>
      <c r="C352" s="6"/>
      <c r="D352" s="6"/>
      <c r="E352" s="6"/>
      <c r="I352" s="6"/>
    </row>
    <row r="353" spans="2:9">
      <c r="B353" s="6"/>
      <c r="C353" s="6"/>
      <c r="D353" s="6"/>
      <c r="E353" s="6"/>
      <c r="I353" s="6"/>
    </row>
    <row r="354" spans="2:9">
      <c r="B354" s="6"/>
      <c r="C354" s="6"/>
      <c r="D354" s="6"/>
      <c r="E354" s="6"/>
      <c r="I354" s="6"/>
    </row>
    <row r="355" spans="2:9">
      <c r="B355" s="6"/>
      <c r="C355" s="6"/>
      <c r="D355" s="6"/>
      <c r="E355" s="6"/>
      <c r="I355" s="6"/>
    </row>
    <row r="356" spans="2:9">
      <c r="B356" s="6"/>
      <c r="C356" s="6"/>
      <c r="D356" s="6"/>
      <c r="E356" s="6"/>
      <c r="I356" s="6"/>
    </row>
    <row r="357" spans="2:9">
      <c r="B357" s="6"/>
      <c r="C357" s="6"/>
      <c r="D357" s="6"/>
      <c r="E357" s="6"/>
      <c r="I357" s="6"/>
    </row>
    <row r="358" spans="2:9">
      <c r="B358" s="6"/>
      <c r="C358" s="6"/>
      <c r="D358" s="6"/>
      <c r="E358" s="6"/>
      <c r="I358" s="6"/>
    </row>
    <row r="359" spans="2:9">
      <c r="B359" s="6"/>
      <c r="C359" s="6"/>
      <c r="D359" s="6"/>
      <c r="E359" s="6"/>
      <c r="I359" s="6"/>
    </row>
    <row r="360" spans="2:9">
      <c r="B360" s="6"/>
      <c r="C360" s="6"/>
      <c r="D360" s="6"/>
      <c r="E360" s="6"/>
      <c r="I360" s="6"/>
    </row>
    <row r="361" spans="2:9">
      <c r="B361" s="6"/>
      <c r="C361" s="6"/>
      <c r="D361" s="6"/>
      <c r="E361" s="6"/>
      <c r="I361" s="6"/>
    </row>
    <row r="362" spans="2:9">
      <c r="B362" s="6"/>
      <c r="C362" s="6"/>
      <c r="D362" s="6"/>
      <c r="E362" s="6"/>
      <c r="I362" s="6"/>
    </row>
    <row r="363" spans="2:9">
      <c r="B363" s="6"/>
      <c r="C363" s="6"/>
      <c r="D363" s="6"/>
      <c r="E363" s="6"/>
      <c r="I363" s="6"/>
    </row>
    <row r="364" spans="2:9">
      <c r="B364" s="6"/>
      <c r="C364" s="6"/>
      <c r="D364" s="6"/>
      <c r="E364" s="6"/>
      <c r="I364" s="6"/>
    </row>
    <row r="365" spans="2:9">
      <c r="B365" s="6"/>
      <c r="C365" s="6"/>
      <c r="D365" s="6"/>
      <c r="E365" s="6"/>
      <c r="I365" s="6"/>
    </row>
    <row r="366" spans="2:9">
      <c r="B366" s="6"/>
      <c r="C366" s="6"/>
      <c r="D366" s="6"/>
      <c r="E366" s="6"/>
      <c r="I366" s="6"/>
    </row>
    <row r="367" spans="2:9">
      <c r="B367" s="6"/>
      <c r="C367" s="6"/>
      <c r="D367" s="6"/>
      <c r="E367" s="6"/>
      <c r="I367" s="6"/>
    </row>
    <row r="368" spans="2:9">
      <c r="B368" s="6"/>
      <c r="C368" s="6"/>
      <c r="D368" s="6"/>
      <c r="E368" s="6"/>
      <c r="I368" s="6"/>
    </row>
    <row r="369" spans="2:9">
      <c r="B369" s="6"/>
      <c r="C369" s="6"/>
      <c r="D369" s="6"/>
      <c r="E369" s="6"/>
      <c r="I369" s="6"/>
    </row>
    <row r="370" spans="2:9">
      <c r="B370" s="6"/>
      <c r="C370" s="6"/>
      <c r="D370" s="6"/>
      <c r="E370" s="6"/>
      <c r="I370" s="6"/>
    </row>
    <row r="371" spans="2:9">
      <c r="B371" s="6"/>
      <c r="C371" s="6"/>
      <c r="D371" s="6"/>
      <c r="E371" s="6"/>
      <c r="I371" s="6"/>
    </row>
    <row r="372" spans="2:9">
      <c r="B372" s="6"/>
      <c r="C372" s="6"/>
      <c r="D372" s="6"/>
      <c r="E372" s="6"/>
      <c r="I372" s="6"/>
    </row>
    <row r="373" spans="2:9">
      <c r="B373" s="6"/>
      <c r="C373" s="6"/>
      <c r="D373" s="6"/>
      <c r="E373" s="6"/>
      <c r="I373" s="6"/>
    </row>
    <row r="374" spans="2:9">
      <c r="B374" s="6"/>
      <c r="C374" s="6"/>
      <c r="D374" s="6"/>
      <c r="E374" s="6"/>
      <c r="I374" s="6"/>
    </row>
    <row r="375" spans="2:9">
      <c r="B375" s="6"/>
      <c r="C375" s="6"/>
      <c r="D375" s="6"/>
      <c r="E375" s="6"/>
      <c r="I375" s="6"/>
    </row>
    <row r="376" spans="2:9">
      <c r="B376" s="6"/>
      <c r="C376" s="6"/>
      <c r="D376" s="6"/>
      <c r="E376" s="6"/>
      <c r="I376" s="6"/>
    </row>
    <row r="377" spans="2:9">
      <c r="B377" s="6"/>
      <c r="C377" s="6"/>
      <c r="D377" s="6"/>
      <c r="E377" s="6"/>
      <c r="I377" s="6"/>
    </row>
    <row r="378" spans="2:9">
      <c r="B378" s="6"/>
      <c r="C378" s="6"/>
      <c r="D378" s="6"/>
      <c r="E378" s="6"/>
      <c r="I378" s="6"/>
    </row>
    <row r="379" spans="2:9">
      <c r="B379" s="6"/>
      <c r="C379" s="6"/>
      <c r="D379" s="6"/>
      <c r="E379" s="6"/>
      <c r="I379" s="6"/>
    </row>
    <row r="380" spans="2:9">
      <c r="B380" s="6"/>
      <c r="C380" s="6"/>
      <c r="D380" s="6"/>
      <c r="E380" s="6"/>
      <c r="I380" s="6"/>
    </row>
    <row r="381" spans="2:9">
      <c r="B381" s="6"/>
      <c r="C381" s="6"/>
      <c r="D381" s="6"/>
      <c r="E381" s="6"/>
      <c r="I381" s="6"/>
    </row>
    <row r="382" spans="2:9">
      <c r="B382" s="6"/>
      <c r="C382" s="6"/>
      <c r="D382" s="6"/>
      <c r="E382" s="6"/>
      <c r="I382" s="6"/>
    </row>
    <row r="383" spans="2:9">
      <c r="B383" s="6"/>
      <c r="C383" s="6"/>
      <c r="D383" s="6"/>
      <c r="E383" s="6"/>
      <c r="I383" s="6"/>
    </row>
    <row r="384" spans="2:9">
      <c r="B384" s="6"/>
      <c r="C384" s="6"/>
      <c r="D384" s="6"/>
      <c r="E384" s="6"/>
      <c r="I384" s="6"/>
    </row>
    <row r="385" spans="2:9">
      <c r="B385" s="6"/>
      <c r="C385" s="6"/>
      <c r="D385" s="6"/>
      <c r="E385" s="6"/>
      <c r="I385" s="6"/>
    </row>
    <row r="386" spans="2:9">
      <c r="B386" s="6"/>
      <c r="C386" s="6"/>
      <c r="D386" s="6"/>
      <c r="E386" s="6"/>
      <c r="I386" s="6"/>
    </row>
    <row r="387" spans="2:9">
      <c r="B387" s="6"/>
      <c r="C387" s="6"/>
      <c r="D387" s="6"/>
      <c r="E387" s="6"/>
      <c r="I387" s="6"/>
    </row>
    <row r="388" spans="2:9">
      <c r="B388" s="6"/>
      <c r="C388" s="6"/>
      <c r="D388" s="6"/>
      <c r="E388" s="6"/>
      <c r="I388" s="6"/>
    </row>
    <row r="389" spans="2:9">
      <c r="B389" s="6"/>
      <c r="C389" s="6"/>
      <c r="D389" s="6"/>
      <c r="E389" s="6"/>
      <c r="I389" s="6"/>
    </row>
    <row r="390" spans="2:9">
      <c r="B390" s="6"/>
      <c r="C390" s="6"/>
      <c r="D390" s="6"/>
      <c r="E390" s="6"/>
      <c r="I390" s="6"/>
    </row>
    <row r="391" spans="2:9">
      <c r="B391" s="6"/>
      <c r="C391" s="6"/>
      <c r="D391" s="6"/>
      <c r="E391" s="6"/>
      <c r="I391" s="6"/>
    </row>
    <row r="392" spans="2:9">
      <c r="B392" s="6"/>
      <c r="C392" s="6"/>
      <c r="D392" s="6"/>
      <c r="E392" s="6"/>
      <c r="I392" s="6"/>
    </row>
    <row r="393" spans="2:9">
      <c r="B393" s="6"/>
      <c r="C393" s="6"/>
      <c r="D393" s="6"/>
      <c r="E393" s="6"/>
      <c r="I393" s="6"/>
    </row>
    <row r="394" spans="2:9">
      <c r="B394" s="6"/>
      <c r="C394" s="6"/>
      <c r="D394" s="6"/>
      <c r="E394" s="6"/>
      <c r="I394" s="6"/>
    </row>
    <row r="395" spans="2:9">
      <c r="B395" s="6"/>
      <c r="C395" s="6"/>
      <c r="D395" s="6"/>
      <c r="E395" s="6"/>
      <c r="I395" s="6"/>
    </row>
    <row r="396" spans="2:9">
      <c r="B396" s="6"/>
      <c r="C396" s="6"/>
      <c r="D396" s="6"/>
      <c r="E396" s="6"/>
      <c r="I396" s="6"/>
    </row>
    <row r="397" spans="2:9">
      <c r="B397" s="6"/>
      <c r="C397" s="6"/>
      <c r="D397" s="6"/>
      <c r="E397" s="6"/>
      <c r="I397" s="6"/>
    </row>
    <row r="398" spans="2:9">
      <c r="B398" s="6"/>
      <c r="C398" s="6"/>
      <c r="D398" s="6"/>
      <c r="E398" s="6"/>
      <c r="I398" s="6"/>
    </row>
    <row r="399" spans="2:9">
      <c r="B399" s="6"/>
      <c r="C399" s="6"/>
      <c r="D399" s="6"/>
      <c r="E399" s="6"/>
      <c r="I399" s="6"/>
    </row>
    <row r="400" spans="2:9">
      <c r="B400" s="6"/>
      <c r="C400" s="6"/>
      <c r="D400" s="6"/>
      <c r="E400" s="6"/>
      <c r="I400" s="6"/>
    </row>
    <row r="401" spans="2:9">
      <c r="B401" s="6"/>
      <c r="C401" s="6"/>
      <c r="D401" s="6"/>
      <c r="E401" s="6"/>
      <c r="I401" s="6"/>
    </row>
    <row r="402" spans="2:9">
      <c r="B402" s="6"/>
      <c r="C402" s="6"/>
      <c r="D402" s="6"/>
      <c r="E402" s="6"/>
      <c r="I402" s="6"/>
    </row>
    <row r="403" spans="2:9">
      <c r="B403" s="6"/>
      <c r="C403" s="6"/>
      <c r="D403" s="6"/>
      <c r="E403" s="6"/>
      <c r="I403" s="6"/>
    </row>
    <row r="404" spans="2:9">
      <c r="B404" s="6"/>
      <c r="C404" s="6"/>
      <c r="D404" s="6"/>
      <c r="E404" s="6"/>
      <c r="I404" s="6"/>
    </row>
    <row r="405" spans="2:9">
      <c r="B405" s="6"/>
      <c r="C405" s="6"/>
      <c r="D405" s="6"/>
      <c r="E405" s="6"/>
      <c r="I405" s="6"/>
    </row>
    <row r="406" spans="2:9">
      <c r="B406" s="6"/>
      <c r="C406" s="6"/>
      <c r="D406" s="6"/>
      <c r="E406" s="6"/>
      <c r="I406" s="6"/>
    </row>
    <row r="407" spans="2:9">
      <c r="B407" s="6"/>
      <c r="C407" s="6"/>
      <c r="D407" s="6"/>
      <c r="E407" s="6"/>
      <c r="I407" s="6"/>
    </row>
    <row r="408" spans="2:9">
      <c r="B408" s="6"/>
      <c r="C408" s="6"/>
      <c r="D408" s="6"/>
      <c r="E408" s="6"/>
      <c r="I408" s="6"/>
    </row>
    <row r="409" spans="2:9">
      <c r="B409" s="6"/>
      <c r="C409" s="6"/>
      <c r="D409" s="6"/>
      <c r="E409" s="6"/>
      <c r="I409" s="6"/>
    </row>
    <row r="410" spans="2:9">
      <c r="B410" s="6"/>
      <c r="C410" s="6"/>
      <c r="D410" s="6"/>
      <c r="E410" s="6"/>
      <c r="I410" s="6"/>
    </row>
    <row r="411" spans="2:9">
      <c r="B411" s="6"/>
      <c r="C411" s="6"/>
      <c r="D411" s="6"/>
      <c r="E411" s="6"/>
      <c r="I411" s="6"/>
    </row>
    <row r="412" spans="2:9">
      <c r="B412" s="6"/>
      <c r="C412" s="6"/>
      <c r="D412" s="6"/>
      <c r="E412" s="6"/>
      <c r="I412" s="6"/>
    </row>
    <row r="413" spans="2:9">
      <c r="B413" s="6"/>
      <c r="C413" s="6"/>
      <c r="D413" s="6"/>
      <c r="E413" s="6"/>
      <c r="I413" s="6"/>
    </row>
    <row r="414" spans="2:9">
      <c r="B414" s="6"/>
      <c r="C414" s="6"/>
      <c r="D414" s="6"/>
      <c r="E414" s="6"/>
      <c r="I414" s="6"/>
    </row>
    <row r="415" spans="2:9">
      <c r="B415" s="6"/>
      <c r="C415" s="6"/>
      <c r="D415" s="6"/>
      <c r="E415" s="6"/>
      <c r="I415" s="6"/>
    </row>
    <row r="416" spans="2:9">
      <c r="B416" s="6"/>
      <c r="C416" s="6"/>
      <c r="D416" s="6"/>
      <c r="E416" s="6"/>
      <c r="I416" s="6"/>
    </row>
    <row r="417" spans="2:9">
      <c r="B417" s="6"/>
      <c r="C417" s="6"/>
      <c r="D417" s="6"/>
      <c r="E417" s="6"/>
      <c r="I417" s="6"/>
    </row>
    <row r="418" spans="2:9">
      <c r="B418" s="6"/>
      <c r="C418" s="6"/>
      <c r="D418" s="6"/>
      <c r="E418" s="6"/>
      <c r="I418" s="6"/>
    </row>
    <row r="419" spans="2:9">
      <c r="B419" s="6"/>
      <c r="C419" s="6"/>
      <c r="D419" s="6"/>
      <c r="E419" s="6"/>
      <c r="I419" s="6"/>
    </row>
    <row r="422" spans="2:9">
      <c r="B422" s="6"/>
      <c r="C422" s="6"/>
      <c r="D422" s="6"/>
      <c r="E422" s="6"/>
      <c r="I422" s="6"/>
    </row>
    <row r="423" spans="2:9">
      <c r="B423" s="6"/>
      <c r="C423" s="6"/>
      <c r="D423" s="6"/>
      <c r="E423" s="6"/>
      <c r="I423" s="6"/>
    </row>
    <row r="424" spans="2:9">
      <c r="B424" s="6"/>
      <c r="C424" s="6"/>
      <c r="D424" s="6"/>
      <c r="E424" s="6"/>
      <c r="I424" s="6"/>
    </row>
    <row r="425" spans="2:9">
      <c r="B425" s="6"/>
      <c r="C425" s="6"/>
      <c r="D425" s="6"/>
      <c r="E425" s="6"/>
      <c r="I425" s="6"/>
    </row>
    <row r="426" spans="2:9">
      <c r="B426" s="6"/>
      <c r="C426" s="6"/>
      <c r="D426" s="6"/>
      <c r="E426" s="6"/>
      <c r="I426" s="6"/>
    </row>
    <row r="427" spans="2:9">
      <c r="B427" s="6"/>
      <c r="C427" s="6"/>
      <c r="D427" s="6"/>
      <c r="E427" s="6"/>
      <c r="I427" s="6"/>
    </row>
    <row r="428" spans="2:9">
      <c r="B428" s="6"/>
      <c r="C428" s="6"/>
      <c r="D428" s="6"/>
      <c r="E428" s="6"/>
      <c r="I428" s="6"/>
    </row>
    <row r="429" spans="2:9">
      <c r="B429" s="6"/>
      <c r="C429" s="6"/>
      <c r="D429" s="6"/>
      <c r="E429" s="6"/>
      <c r="I429" s="6"/>
    </row>
    <row r="430" spans="2:9">
      <c r="B430" s="6"/>
      <c r="C430" s="6"/>
      <c r="D430" s="6"/>
      <c r="E430" s="6"/>
      <c r="I430" s="6"/>
    </row>
    <row r="431" spans="2:9">
      <c r="B431" s="6"/>
      <c r="C431" s="6"/>
      <c r="D431" s="6"/>
      <c r="E431" s="6"/>
      <c r="I431" s="6"/>
    </row>
    <row r="432" spans="2:9">
      <c r="B432" s="6"/>
      <c r="C432" s="6"/>
      <c r="D432" s="6"/>
      <c r="E432" s="6"/>
      <c r="I432" s="6"/>
    </row>
    <row r="433" spans="2:9">
      <c r="B433" s="6"/>
      <c r="C433" s="6"/>
      <c r="D433" s="6"/>
      <c r="E433" s="6"/>
      <c r="I433" s="6"/>
    </row>
    <row r="434" spans="2:9">
      <c r="B434" s="6"/>
      <c r="C434" s="6"/>
      <c r="D434" s="6"/>
      <c r="E434" s="6"/>
      <c r="I434" s="6"/>
    </row>
    <row r="435" spans="2:9">
      <c r="B435" s="6"/>
      <c r="C435" s="6"/>
      <c r="D435" s="6"/>
      <c r="E435" s="6"/>
      <c r="I435" s="6"/>
    </row>
    <row r="436" spans="2:9">
      <c r="B436" s="6"/>
      <c r="C436" s="6"/>
      <c r="D436" s="6"/>
      <c r="E436" s="6"/>
      <c r="I436" s="6"/>
    </row>
    <row r="437" spans="2:9">
      <c r="B437" s="6"/>
      <c r="C437" s="6"/>
      <c r="D437" s="6"/>
      <c r="E437" s="6"/>
      <c r="I437" s="6"/>
    </row>
    <row r="438" spans="2:9">
      <c r="B438" s="6"/>
      <c r="C438" s="6"/>
      <c r="D438" s="6"/>
      <c r="E438" s="6"/>
      <c r="I438" s="6"/>
    </row>
    <row r="439" spans="2:9">
      <c r="B439" s="6"/>
      <c r="C439" s="6"/>
      <c r="D439" s="6"/>
      <c r="E439" s="6"/>
      <c r="I439" s="6"/>
    </row>
    <row r="440" spans="2:9">
      <c r="B440" s="6"/>
      <c r="C440" s="6"/>
      <c r="D440" s="6"/>
      <c r="E440" s="6"/>
      <c r="I440" s="6"/>
    </row>
    <row r="441" spans="2:9">
      <c r="B441" s="6"/>
      <c r="C441" s="6"/>
      <c r="D441" s="6"/>
      <c r="E441" s="6"/>
      <c r="I441" s="6"/>
    </row>
    <row r="442" spans="2:9">
      <c r="B442" s="6"/>
      <c r="C442" s="6"/>
      <c r="D442" s="6"/>
      <c r="E442" s="6"/>
      <c r="I442" s="6"/>
    </row>
    <row r="443" spans="2:9">
      <c r="B443" s="6"/>
      <c r="C443" s="6"/>
      <c r="D443" s="6"/>
      <c r="E443" s="6"/>
      <c r="I443" s="6"/>
    </row>
    <row r="444" spans="2:9">
      <c r="B444" s="6"/>
      <c r="C444" s="6"/>
      <c r="D444" s="6"/>
      <c r="E444" s="6"/>
      <c r="I444" s="6"/>
    </row>
    <row r="445" spans="2:9">
      <c r="B445" s="6"/>
      <c r="C445" s="6"/>
      <c r="D445" s="6"/>
      <c r="E445" s="6"/>
      <c r="I445" s="6"/>
    </row>
    <row r="446" spans="2:9">
      <c r="B446" s="6"/>
      <c r="C446" s="6"/>
      <c r="D446" s="6"/>
      <c r="E446" s="6"/>
      <c r="I446" s="6"/>
    </row>
    <row r="447" spans="2:9">
      <c r="B447" s="6"/>
      <c r="C447" s="6"/>
      <c r="D447" s="6"/>
      <c r="E447" s="6"/>
      <c r="I447" s="6"/>
    </row>
    <row r="448" spans="2:9">
      <c r="B448" s="6"/>
      <c r="C448" s="6"/>
      <c r="D448" s="6"/>
      <c r="E448" s="6"/>
      <c r="I448" s="6"/>
    </row>
    <row r="449" spans="2:9">
      <c r="B449" s="6"/>
      <c r="C449" s="6"/>
      <c r="D449" s="6"/>
      <c r="E449" s="6"/>
      <c r="I449" s="6"/>
    </row>
    <row r="450" spans="2:9">
      <c r="B450" s="6"/>
      <c r="C450" s="6"/>
      <c r="D450" s="6"/>
      <c r="E450" s="6"/>
      <c r="I450" s="6"/>
    </row>
    <row r="451" spans="2:9">
      <c r="B451" s="6"/>
      <c r="C451" s="6"/>
      <c r="D451" s="6"/>
      <c r="E451" s="6"/>
      <c r="I451" s="6"/>
    </row>
    <row r="452" spans="2:9">
      <c r="B452" s="6"/>
      <c r="C452" s="6"/>
      <c r="D452" s="6"/>
      <c r="E452" s="6"/>
      <c r="I452" s="6"/>
    </row>
    <row r="453" spans="2:9">
      <c r="B453" s="6"/>
      <c r="C453" s="6"/>
      <c r="D453" s="6"/>
      <c r="E453" s="6"/>
      <c r="I453" s="6"/>
    </row>
    <row r="454" spans="2:9">
      <c r="B454" s="6"/>
      <c r="C454" s="6"/>
      <c r="D454" s="6"/>
      <c r="E454" s="6"/>
      <c r="I454" s="6"/>
    </row>
    <row r="455" spans="2:9">
      <c r="B455" s="6"/>
      <c r="C455" s="6"/>
      <c r="D455" s="6"/>
      <c r="E455" s="6"/>
      <c r="I455" s="6"/>
    </row>
    <row r="456" spans="2:9">
      <c r="B456" s="6"/>
      <c r="C456" s="6"/>
      <c r="D456" s="6"/>
      <c r="E456" s="6"/>
      <c r="I456" s="6"/>
    </row>
    <row r="457" spans="2:9">
      <c r="B457" s="6"/>
      <c r="C457" s="6"/>
      <c r="D457" s="6"/>
      <c r="E457" s="6"/>
      <c r="I457" s="6"/>
    </row>
    <row r="458" spans="2:9">
      <c r="B458" s="6"/>
      <c r="C458" s="6"/>
      <c r="D458" s="6"/>
      <c r="E458" s="6"/>
      <c r="I458" s="6"/>
    </row>
    <row r="459" spans="2:9">
      <c r="B459" s="6"/>
      <c r="C459" s="6"/>
      <c r="D459" s="6"/>
      <c r="E459" s="6"/>
      <c r="I459" s="6"/>
    </row>
    <row r="460" spans="2:9">
      <c r="B460" s="6"/>
      <c r="C460" s="6"/>
      <c r="D460" s="6"/>
      <c r="E460" s="6"/>
      <c r="I460" s="6"/>
    </row>
    <row r="461" spans="2:9">
      <c r="B461" s="6"/>
      <c r="C461" s="6"/>
      <c r="D461" s="6"/>
      <c r="E461" s="6"/>
      <c r="I461" s="6"/>
    </row>
    <row r="462" spans="2:9">
      <c r="B462" s="6"/>
      <c r="C462" s="6"/>
      <c r="D462" s="6"/>
      <c r="E462" s="6"/>
      <c r="I462" s="6"/>
    </row>
    <row r="463" spans="2:9">
      <c r="B463" s="6"/>
      <c r="C463" s="6"/>
      <c r="D463" s="6"/>
      <c r="E463" s="6"/>
      <c r="I463" s="6"/>
    </row>
    <row r="464" spans="2:9">
      <c r="B464" s="6"/>
      <c r="C464" s="6"/>
      <c r="D464" s="6"/>
      <c r="E464" s="6"/>
      <c r="I464" s="6"/>
    </row>
    <row r="465" spans="2:9">
      <c r="B465" s="6"/>
      <c r="C465" s="6"/>
      <c r="D465" s="6"/>
      <c r="E465" s="6"/>
      <c r="I465" s="6"/>
    </row>
    <row r="466" spans="2:9">
      <c r="B466" s="6"/>
      <c r="C466" s="6"/>
      <c r="D466" s="6"/>
      <c r="E466" s="6"/>
      <c r="I466" s="6"/>
    </row>
    <row r="467" spans="2:9">
      <c r="B467" s="6"/>
      <c r="C467" s="6"/>
      <c r="D467" s="6"/>
      <c r="E467" s="6"/>
      <c r="I467" s="6"/>
    </row>
    <row r="468" spans="2:9">
      <c r="B468" s="6"/>
      <c r="C468" s="6"/>
      <c r="D468" s="6"/>
      <c r="E468" s="6"/>
      <c r="I468" s="6"/>
    </row>
    <row r="469" spans="2:9">
      <c r="B469" s="6"/>
      <c r="C469" s="6"/>
      <c r="D469" s="6"/>
      <c r="E469" s="6"/>
      <c r="I469" s="6"/>
    </row>
    <row r="470" spans="2:9">
      <c r="B470" s="6"/>
      <c r="C470" s="6"/>
      <c r="D470" s="6"/>
      <c r="E470" s="6"/>
      <c r="I470" s="6"/>
    </row>
    <row r="471" spans="2:9">
      <c r="B471" s="6"/>
      <c r="C471" s="6"/>
      <c r="D471" s="6"/>
      <c r="E471" s="6"/>
      <c r="I471" s="6"/>
    </row>
    <row r="472" spans="2:9">
      <c r="B472" s="6"/>
      <c r="C472" s="6"/>
      <c r="D472" s="6"/>
      <c r="E472" s="6"/>
      <c r="I472" s="6"/>
    </row>
    <row r="473" spans="2:9">
      <c r="B473" s="6"/>
      <c r="C473" s="6"/>
      <c r="D473" s="6"/>
      <c r="E473" s="6"/>
      <c r="I473" s="6"/>
    </row>
    <row r="474" spans="2:9">
      <c r="B474" s="6"/>
      <c r="C474" s="6"/>
      <c r="D474" s="6"/>
      <c r="E474" s="6"/>
      <c r="I474" s="6"/>
    </row>
    <row r="475" spans="2:9">
      <c r="B475" s="6"/>
      <c r="C475" s="6"/>
      <c r="D475" s="6"/>
      <c r="E475" s="6"/>
      <c r="I475" s="6"/>
    </row>
    <row r="476" spans="2:9">
      <c r="B476" s="6"/>
      <c r="C476" s="6"/>
      <c r="D476" s="6"/>
      <c r="E476" s="6"/>
      <c r="I476" s="6"/>
    </row>
    <row r="477" spans="2:9">
      <c r="B477" s="6"/>
      <c r="C477" s="6"/>
      <c r="D477" s="6"/>
      <c r="E477" s="6"/>
      <c r="I477" s="6"/>
    </row>
    <row r="478" spans="2:9">
      <c r="B478" s="6"/>
      <c r="C478" s="6"/>
      <c r="D478" s="6"/>
      <c r="E478" s="6"/>
      <c r="I478" s="6"/>
    </row>
    <row r="479" spans="2:9">
      <c r="B479" s="6"/>
      <c r="C479" s="6"/>
      <c r="D479" s="6"/>
      <c r="E479" s="6"/>
      <c r="I479" s="6"/>
    </row>
    <row r="480" spans="2:9">
      <c r="B480" s="6"/>
      <c r="C480" s="6"/>
      <c r="D480" s="6"/>
      <c r="E480" s="6"/>
      <c r="I480" s="6"/>
    </row>
    <row r="481" spans="2:9">
      <c r="B481" s="6"/>
      <c r="C481" s="6"/>
      <c r="D481" s="6"/>
      <c r="E481" s="6"/>
      <c r="I481" s="6"/>
    </row>
    <row r="482" spans="2:9">
      <c r="B482" s="6"/>
      <c r="C482" s="6"/>
      <c r="D482" s="6"/>
      <c r="E482" s="6"/>
      <c r="I482" s="6"/>
    </row>
    <row r="483" spans="2:9">
      <c r="B483" s="6"/>
      <c r="C483" s="6"/>
      <c r="D483" s="6"/>
      <c r="E483" s="6"/>
      <c r="I483" s="6"/>
    </row>
    <row r="484" spans="2:9">
      <c r="B484" s="6"/>
      <c r="C484" s="6"/>
      <c r="D484" s="6"/>
      <c r="E484" s="6"/>
      <c r="I484" s="6"/>
    </row>
    <row r="485" spans="2:9">
      <c r="B485" s="6"/>
      <c r="C485" s="6"/>
      <c r="D485" s="6"/>
      <c r="E485" s="6"/>
      <c r="I485" s="6"/>
    </row>
    <row r="486" spans="2:9">
      <c r="B486" s="6"/>
      <c r="C486" s="6"/>
      <c r="D486" s="6"/>
      <c r="E486" s="6"/>
      <c r="I486" s="6"/>
    </row>
    <row r="487" spans="2:9">
      <c r="B487" s="6"/>
      <c r="C487" s="6"/>
      <c r="D487" s="6"/>
      <c r="E487" s="6"/>
      <c r="I487" s="6"/>
    </row>
    <row r="488" spans="2:9">
      <c r="B488" s="6"/>
      <c r="C488" s="6"/>
      <c r="D488" s="6"/>
      <c r="E488" s="6"/>
      <c r="I488" s="6"/>
    </row>
    <row r="489" spans="2:9">
      <c r="B489" s="6"/>
      <c r="C489" s="6"/>
      <c r="D489" s="6"/>
      <c r="E489" s="6"/>
      <c r="I489" s="6"/>
    </row>
    <row r="490" spans="2:9">
      <c r="B490" s="6"/>
      <c r="C490" s="6"/>
      <c r="D490" s="6"/>
      <c r="E490" s="6"/>
      <c r="I490" s="6"/>
    </row>
    <row r="491" spans="2:9">
      <c r="B491" s="6"/>
      <c r="C491" s="6"/>
      <c r="D491" s="6"/>
      <c r="E491" s="6"/>
      <c r="I491" s="6"/>
    </row>
    <row r="492" spans="2:9">
      <c r="B492" s="6"/>
      <c r="C492" s="6"/>
      <c r="D492" s="6"/>
      <c r="E492" s="6"/>
      <c r="I492" s="6"/>
    </row>
    <row r="493" spans="2:9">
      <c r="B493" s="6"/>
      <c r="C493" s="6"/>
      <c r="D493" s="6"/>
      <c r="E493" s="6"/>
      <c r="I493" s="6"/>
    </row>
    <row r="494" spans="2:9">
      <c r="B494" s="6"/>
      <c r="C494" s="6"/>
      <c r="D494" s="6"/>
      <c r="E494" s="6"/>
      <c r="I494" s="6"/>
    </row>
    <row r="495" spans="2:9">
      <c r="B495" s="6"/>
      <c r="C495" s="6"/>
      <c r="D495" s="6"/>
      <c r="E495" s="6"/>
      <c r="I495" s="6"/>
    </row>
    <row r="496" spans="2:9">
      <c r="B496" s="6"/>
      <c r="C496" s="6"/>
      <c r="D496" s="6"/>
      <c r="E496" s="6"/>
      <c r="I496" s="6"/>
    </row>
    <row r="497" spans="2:9">
      <c r="B497" s="6"/>
      <c r="C497" s="6"/>
      <c r="D497" s="6"/>
      <c r="E497" s="6"/>
      <c r="I497" s="6"/>
    </row>
    <row r="498" spans="2:9">
      <c r="B498" s="6"/>
      <c r="C498" s="6"/>
      <c r="D498" s="6"/>
      <c r="E498" s="6"/>
      <c r="I498" s="6"/>
    </row>
    <row r="499" spans="2:9">
      <c r="B499" s="6"/>
      <c r="C499" s="6"/>
      <c r="D499" s="6"/>
      <c r="E499" s="6"/>
      <c r="I499" s="6"/>
    </row>
    <row r="500" spans="2:9">
      <c r="B500" s="6"/>
      <c r="C500" s="6"/>
      <c r="D500" s="6"/>
      <c r="E500" s="6"/>
      <c r="I500" s="6"/>
    </row>
    <row r="501" spans="2:9">
      <c r="B501" s="6"/>
      <c r="C501" s="6"/>
      <c r="D501" s="6"/>
      <c r="E501" s="6"/>
      <c r="I501" s="6"/>
    </row>
    <row r="502" spans="2:9">
      <c r="B502" s="6"/>
      <c r="C502" s="6"/>
      <c r="D502" s="6"/>
      <c r="E502" s="6"/>
      <c r="I502" s="6"/>
    </row>
    <row r="503" spans="2:9">
      <c r="B503" s="6"/>
      <c r="C503" s="6"/>
      <c r="D503" s="6"/>
      <c r="E503" s="6"/>
      <c r="I503" s="6"/>
    </row>
    <row r="504" spans="2:9">
      <c r="B504" s="6"/>
      <c r="C504" s="6"/>
      <c r="D504" s="6"/>
      <c r="E504" s="6"/>
      <c r="I504" s="6"/>
    </row>
    <row r="505" spans="2:9">
      <c r="B505" s="6"/>
      <c r="C505" s="6"/>
      <c r="D505" s="6"/>
      <c r="E505" s="6"/>
      <c r="I505" s="6"/>
    </row>
    <row r="506" spans="2:9">
      <c r="B506" s="6"/>
      <c r="C506" s="6"/>
      <c r="D506" s="6"/>
      <c r="E506" s="6"/>
      <c r="I506" s="6"/>
    </row>
    <row r="507" spans="2:9">
      <c r="B507" s="6"/>
      <c r="C507" s="6"/>
      <c r="D507" s="6"/>
      <c r="E507" s="6"/>
      <c r="I507" s="6"/>
    </row>
    <row r="508" spans="2:9">
      <c r="B508" s="6"/>
      <c r="C508" s="6"/>
      <c r="D508" s="6"/>
      <c r="E508" s="6"/>
      <c r="I508" s="6"/>
    </row>
    <row r="509" spans="2:9">
      <c r="B509" s="6"/>
      <c r="C509" s="6"/>
      <c r="D509" s="6"/>
      <c r="E509" s="6"/>
      <c r="I509" s="6"/>
    </row>
    <row r="510" spans="2:9">
      <c r="B510" s="6"/>
      <c r="C510" s="6"/>
      <c r="D510" s="6"/>
      <c r="E510" s="6"/>
      <c r="I510" s="6"/>
    </row>
    <row r="511" spans="2:9">
      <c r="B511" s="6"/>
      <c r="C511" s="6"/>
      <c r="D511" s="6"/>
      <c r="E511" s="6"/>
      <c r="I511" s="6"/>
    </row>
    <row r="512" spans="2:9">
      <c r="B512" s="6"/>
      <c r="C512" s="6"/>
      <c r="D512" s="6"/>
      <c r="E512" s="6"/>
      <c r="I512" s="6"/>
    </row>
    <row r="513" spans="2:9">
      <c r="B513" s="6"/>
      <c r="C513" s="6"/>
      <c r="D513" s="6"/>
      <c r="E513" s="6"/>
      <c r="I513" s="6"/>
    </row>
    <row r="514" spans="2:9">
      <c r="B514" s="6"/>
      <c r="C514" s="6"/>
      <c r="D514" s="6"/>
      <c r="E514" s="6"/>
      <c r="I514" s="6"/>
    </row>
    <row r="515" spans="2:9">
      <c r="B515" s="6"/>
      <c r="C515" s="6"/>
      <c r="D515" s="6"/>
      <c r="E515" s="6"/>
      <c r="I515" s="6"/>
    </row>
    <row r="516" spans="2:9">
      <c r="B516" s="6"/>
      <c r="C516" s="6"/>
      <c r="D516" s="6"/>
      <c r="E516" s="6"/>
      <c r="I516" s="6"/>
    </row>
    <row r="517" spans="2:9">
      <c r="B517" s="6"/>
      <c r="C517" s="6"/>
      <c r="D517" s="6"/>
      <c r="E517" s="6"/>
      <c r="I517" s="6"/>
    </row>
    <row r="518" spans="2:9">
      <c r="B518" s="6"/>
      <c r="C518" s="6"/>
      <c r="D518" s="6"/>
      <c r="E518" s="6"/>
      <c r="I518" s="6"/>
    </row>
    <row r="519" spans="2:9">
      <c r="B519" s="6"/>
      <c r="C519" s="6"/>
      <c r="D519" s="6"/>
      <c r="E519" s="6"/>
      <c r="I519" s="6"/>
    </row>
    <row r="520" spans="2:9">
      <c r="B520" s="6"/>
      <c r="C520" s="6"/>
      <c r="D520" s="6"/>
      <c r="E520" s="6"/>
      <c r="I520" s="6"/>
    </row>
    <row r="521" spans="2:9">
      <c r="B521" s="6"/>
      <c r="C521" s="6"/>
      <c r="D521" s="6"/>
      <c r="E521" s="6"/>
      <c r="I521" s="6"/>
    </row>
    <row r="522" spans="2:9">
      <c r="B522" s="6"/>
      <c r="C522" s="6"/>
      <c r="D522" s="6"/>
      <c r="E522" s="6"/>
      <c r="I522" s="6"/>
    </row>
    <row r="523" spans="2:9">
      <c r="B523" s="6"/>
      <c r="C523" s="6"/>
      <c r="D523" s="6"/>
      <c r="E523" s="6"/>
      <c r="I523" s="6"/>
    </row>
    <row r="524" spans="2:9">
      <c r="B524" s="6"/>
      <c r="C524" s="6"/>
      <c r="D524" s="6"/>
      <c r="E524" s="6"/>
      <c r="I524" s="6"/>
    </row>
    <row r="525" spans="2:9">
      <c r="B525" s="6"/>
      <c r="C525" s="6"/>
      <c r="D525" s="6"/>
      <c r="E525" s="6"/>
      <c r="I525" s="6"/>
    </row>
    <row r="526" spans="2:9">
      <c r="B526" s="6"/>
      <c r="C526" s="6"/>
      <c r="D526" s="6"/>
      <c r="E526" s="6"/>
      <c r="I526" s="6"/>
    </row>
    <row r="527" spans="2:9">
      <c r="B527" s="6"/>
      <c r="C527" s="6"/>
      <c r="D527" s="6"/>
      <c r="E527" s="6"/>
      <c r="I527" s="6"/>
    </row>
    <row r="528" spans="2:9">
      <c r="B528" s="6"/>
      <c r="C528" s="6"/>
      <c r="D528" s="6"/>
      <c r="E528" s="6"/>
      <c r="I528" s="6"/>
    </row>
    <row r="529" spans="2:9">
      <c r="B529" s="6"/>
      <c r="C529" s="6"/>
      <c r="D529" s="6"/>
      <c r="E529" s="6"/>
      <c r="I529" s="6"/>
    </row>
    <row r="530" spans="2:9">
      <c r="B530" s="6"/>
      <c r="C530" s="6"/>
      <c r="D530" s="6"/>
      <c r="E530" s="6"/>
      <c r="I530" s="6"/>
    </row>
    <row r="531" spans="2:9">
      <c r="B531" s="6"/>
      <c r="C531" s="6"/>
      <c r="D531" s="6"/>
      <c r="E531" s="6"/>
      <c r="I531" s="6"/>
    </row>
    <row r="532" spans="2:9">
      <c r="B532" s="6"/>
      <c r="C532" s="6"/>
      <c r="D532" s="6"/>
      <c r="E532" s="6"/>
      <c r="I532" s="6"/>
    </row>
    <row r="533" spans="2:9">
      <c r="B533" s="6"/>
      <c r="C533" s="6"/>
      <c r="D533" s="6"/>
      <c r="E533" s="6"/>
      <c r="I533" s="6"/>
    </row>
    <row r="534" spans="2:9">
      <c r="B534" s="6"/>
      <c r="C534" s="6"/>
      <c r="D534" s="6"/>
      <c r="E534" s="6"/>
      <c r="I534" s="6"/>
    </row>
    <row r="535" spans="2:9">
      <c r="B535" s="6"/>
      <c r="C535" s="6"/>
      <c r="D535" s="6"/>
      <c r="E535" s="6"/>
      <c r="I535" s="6"/>
    </row>
    <row r="536" spans="2:9">
      <c r="B536" s="6"/>
      <c r="C536" s="6"/>
      <c r="D536" s="6"/>
      <c r="E536" s="6"/>
      <c r="I536" s="6"/>
    </row>
    <row r="537" spans="2:9">
      <c r="B537" s="6"/>
      <c r="C537" s="6"/>
      <c r="D537" s="6"/>
      <c r="E537" s="6"/>
      <c r="I537" s="6"/>
    </row>
    <row r="538" spans="2:9">
      <c r="B538" s="6"/>
      <c r="C538" s="6"/>
      <c r="D538" s="6"/>
      <c r="E538" s="6"/>
      <c r="I538" s="6"/>
    </row>
    <row r="539" spans="2:9">
      <c r="B539" s="6"/>
      <c r="C539" s="6"/>
      <c r="D539" s="6"/>
      <c r="E539" s="6"/>
      <c r="I539" s="6"/>
    </row>
    <row r="540" spans="2:9">
      <c r="B540" s="6"/>
      <c r="C540" s="6"/>
      <c r="D540" s="6"/>
      <c r="E540" s="6"/>
      <c r="I540" s="6"/>
    </row>
    <row r="541" spans="2:9">
      <c r="B541" s="6"/>
      <c r="C541" s="6"/>
      <c r="D541" s="6"/>
      <c r="E541" s="6"/>
      <c r="I541" s="6"/>
    </row>
    <row r="542" spans="2:9">
      <c r="B542" s="6"/>
      <c r="C542" s="6"/>
      <c r="D542" s="6"/>
      <c r="E542" s="6"/>
      <c r="I542" s="6"/>
    </row>
    <row r="543" spans="2:9">
      <c r="B543" s="6"/>
      <c r="C543" s="6"/>
      <c r="D543" s="6"/>
      <c r="E543" s="6"/>
      <c r="I543" s="6"/>
    </row>
    <row r="544" spans="2:9">
      <c r="B544" s="6"/>
      <c r="C544" s="6"/>
      <c r="D544" s="6"/>
      <c r="E544" s="6"/>
      <c r="I544" s="6"/>
    </row>
    <row r="545" spans="2:9">
      <c r="B545" s="6"/>
      <c r="C545" s="6"/>
      <c r="D545" s="6"/>
      <c r="E545" s="6"/>
      <c r="I545" s="6"/>
    </row>
    <row r="546" spans="2:9">
      <c r="B546" s="6"/>
      <c r="C546" s="6"/>
      <c r="D546" s="6"/>
      <c r="E546" s="6"/>
      <c r="I546" s="6"/>
    </row>
    <row r="547" spans="2:9">
      <c r="B547" s="6"/>
      <c r="C547" s="6"/>
      <c r="D547" s="6"/>
      <c r="E547" s="6"/>
      <c r="I547" s="6"/>
    </row>
    <row r="548" spans="2:9">
      <c r="B548" s="6"/>
      <c r="C548" s="6"/>
      <c r="D548" s="6"/>
      <c r="E548" s="6"/>
      <c r="I548" s="6"/>
    </row>
    <row r="549" spans="2:9">
      <c r="B549" s="6"/>
      <c r="C549" s="6"/>
      <c r="D549" s="6"/>
      <c r="E549" s="6"/>
      <c r="I549" s="6"/>
    </row>
    <row r="550" spans="2:9">
      <c r="B550" s="6"/>
      <c r="C550" s="6"/>
      <c r="D550" s="6"/>
      <c r="E550" s="6"/>
      <c r="I550" s="6"/>
    </row>
    <row r="551" spans="2:9">
      <c r="B551" s="6"/>
      <c r="C551" s="6"/>
      <c r="D551" s="6"/>
      <c r="E551" s="6"/>
      <c r="I551" s="6"/>
    </row>
    <row r="552" spans="2:9">
      <c r="B552" s="6"/>
      <c r="C552" s="6"/>
      <c r="D552" s="6"/>
      <c r="E552" s="6"/>
      <c r="I552" s="6"/>
    </row>
    <row r="553" spans="2:9">
      <c r="B553" s="6"/>
      <c r="C553" s="6"/>
      <c r="D553" s="6"/>
      <c r="E553" s="6"/>
      <c r="I553" s="6"/>
    </row>
    <row r="554" spans="2:9">
      <c r="B554" s="6"/>
      <c r="C554" s="6"/>
      <c r="D554" s="6"/>
      <c r="E554" s="6"/>
      <c r="I554" s="6"/>
    </row>
    <row r="555" spans="2:9">
      <c r="B555" s="6"/>
      <c r="C555" s="6"/>
      <c r="D555" s="6"/>
      <c r="E555" s="6"/>
      <c r="I555" s="6"/>
    </row>
    <row r="556" spans="2:9">
      <c r="B556" s="6"/>
      <c r="C556" s="6"/>
      <c r="D556" s="6"/>
      <c r="E556" s="6"/>
      <c r="I556" s="6"/>
    </row>
    <row r="557" spans="2:9">
      <c r="B557" s="6"/>
      <c r="C557" s="6"/>
      <c r="D557" s="6"/>
      <c r="E557" s="6"/>
      <c r="I557" s="6"/>
    </row>
    <row r="558" spans="2:9">
      <c r="B558" s="6"/>
      <c r="C558" s="6"/>
      <c r="D558" s="6"/>
      <c r="E558" s="6"/>
      <c r="I558" s="6"/>
    </row>
    <row r="561" spans="2:9">
      <c r="B561" s="6"/>
      <c r="C561" s="6"/>
      <c r="D561" s="6"/>
      <c r="E561" s="6"/>
      <c r="I561" s="6"/>
    </row>
    <row r="562" spans="2:9">
      <c r="B562" s="6"/>
      <c r="C562" s="6"/>
      <c r="D562" s="6"/>
      <c r="E562" s="6"/>
      <c r="I562" s="6"/>
    </row>
    <row r="563" spans="2:9">
      <c r="B563" s="6"/>
      <c r="C563" s="6"/>
      <c r="D563" s="6"/>
      <c r="E563" s="6"/>
      <c r="I563" s="6"/>
    </row>
    <row r="564" spans="2:9">
      <c r="B564" s="6"/>
      <c r="C564" s="6"/>
      <c r="D564" s="6"/>
      <c r="E564" s="6"/>
      <c r="I564" s="6"/>
    </row>
    <row r="565" spans="2:9">
      <c r="B565" s="6"/>
      <c r="C565" s="6"/>
      <c r="D565" s="6"/>
      <c r="E565" s="6"/>
      <c r="I565" s="6"/>
    </row>
    <row r="566" spans="2:9">
      <c r="B566" s="6"/>
      <c r="C566" s="6"/>
      <c r="D566" s="6"/>
      <c r="E566" s="6"/>
      <c r="I566" s="6"/>
    </row>
    <row r="567" spans="2:9">
      <c r="B567" s="6"/>
      <c r="C567" s="6"/>
      <c r="D567" s="6"/>
      <c r="E567" s="6"/>
      <c r="I567" s="6"/>
    </row>
    <row r="568" spans="2:9">
      <c r="B568" s="6"/>
      <c r="C568" s="6"/>
      <c r="D568" s="6"/>
      <c r="E568" s="6"/>
      <c r="I568" s="6"/>
    </row>
    <row r="569" spans="2:9">
      <c r="B569" s="6"/>
      <c r="C569" s="6"/>
      <c r="D569" s="6"/>
      <c r="E569" s="6"/>
      <c r="I569" s="6"/>
    </row>
    <row r="570" spans="2:9">
      <c r="B570" s="6"/>
      <c r="C570" s="6"/>
      <c r="D570" s="6"/>
      <c r="E570" s="6"/>
      <c r="I570" s="6"/>
    </row>
    <row r="571" spans="2:9">
      <c r="B571" s="6"/>
      <c r="C571" s="6"/>
      <c r="D571" s="6"/>
      <c r="E571" s="6"/>
      <c r="I571" s="6"/>
    </row>
    <row r="572" spans="2:9">
      <c r="B572" s="6"/>
      <c r="C572" s="6"/>
      <c r="D572" s="6"/>
      <c r="E572" s="6"/>
      <c r="I572" s="6"/>
    </row>
    <row r="573" spans="2:9">
      <c r="B573" s="6"/>
      <c r="C573" s="6"/>
      <c r="D573" s="6"/>
      <c r="E573" s="6"/>
      <c r="I573" s="6"/>
    </row>
    <row r="574" spans="2:9">
      <c r="B574" s="6"/>
      <c r="C574" s="6"/>
      <c r="D574" s="6"/>
      <c r="E574" s="6"/>
      <c r="I574" s="6"/>
    </row>
    <row r="575" spans="2:9">
      <c r="B575" s="6"/>
      <c r="C575" s="6"/>
      <c r="D575" s="6"/>
      <c r="E575" s="6"/>
      <c r="I575" s="6"/>
    </row>
    <row r="576" spans="2:9">
      <c r="B576" s="6"/>
      <c r="C576" s="6"/>
      <c r="D576" s="6"/>
      <c r="E576" s="6"/>
      <c r="I576" s="6"/>
    </row>
    <row r="577" spans="2:9">
      <c r="B577" s="6"/>
      <c r="C577" s="6"/>
      <c r="D577" s="6"/>
      <c r="E577" s="6"/>
      <c r="I577" s="6"/>
    </row>
    <row r="578" spans="2:9">
      <c r="B578" s="6"/>
      <c r="C578" s="6"/>
      <c r="D578" s="6"/>
      <c r="E578" s="6"/>
      <c r="I578" s="6"/>
    </row>
    <row r="579" spans="2:9">
      <c r="B579" s="6"/>
      <c r="C579" s="6"/>
      <c r="D579" s="6"/>
      <c r="E579" s="6"/>
      <c r="I579" s="6"/>
    </row>
    <row r="580" spans="2:9">
      <c r="B580" s="6"/>
      <c r="C580" s="6"/>
      <c r="D580" s="6"/>
      <c r="E580" s="6"/>
      <c r="I580" s="6"/>
    </row>
    <row r="581" spans="2:9">
      <c r="B581" s="6"/>
      <c r="C581" s="6"/>
      <c r="D581" s="6"/>
      <c r="E581" s="6"/>
      <c r="I581" s="6"/>
    </row>
    <row r="582" spans="2:9">
      <c r="B582" s="6"/>
      <c r="C582" s="6"/>
      <c r="D582" s="6"/>
      <c r="E582" s="6"/>
      <c r="I582" s="6"/>
    </row>
    <row r="583" spans="2:9">
      <c r="B583" s="6"/>
      <c r="C583" s="6"/>
      <c r="D583" s="6"/>
      <c r="E583" s="6"/>
      <c r="I583" s="6"/>
    </row>
    <row r="584" spans="2:9">
      <c r="B584" s="6"/>
      <c r="C584" s="6"/>
      <c r="D584" s="6"/>
      <c r="E584" s="6"/>
      <c r="I584" s="6"/>
    </row>
    <row r="585" spans="2:9">
      <c r="B585" s="6"/>
      <c r="C585" s="6"/>
      <c r="D585" s="6"/>
      <c r="E585" s="6"/>
      <c r="I585" s="6"/>
    </row>
    <row r="586" spans="2:9">
      <c r="B586" s="6"/>
      <c r="C586" s="6"/>
      <c r="D586" s="6"/>
      <c r="E586" s="6"/>
      <c r="I586" s="6"/>
    </row>
    <row r="587" spans="2:9">
      <c r="B587" s="6"/>
      <c r="C587" s="6"/>
      <c r="D587" s="6"/>
      <c r="E587" s="6"/>
      <c r="I587" s="6"/>
    </row>
    <row r="588" spans="2:9">
      <c r="B588" s="6"/>
      <c r="C588" s="6"/>
      <c r="D588" s="6"/>
      <c r="E588" s="6"/>
      <c r="I588" s="6"/>
    </row>
    <row r="589" spans="2:9">
      <c r="B589" s="6"/>
      <c r="C589" s="6"/>
      <c r="D589" s="6"/>
      <c r="E589" s="6"/>
      <c r="I589" s="6"/>
    </row>
    <row r="590" spans="2:9">
      <c r="B590" s="6"/>
      <c r="C590" s="6"/>
      <c r="D590" s="6"/>
      <c r="E590" s="6"/>
      <c r="I590" s="6"/>
    </row>
    <row r="591" spans="2:9">
      <c r="B591" s="6"/>
      <c r="C591" s="6"/>
      <c r="D591" s="6"/>
      <c r="E591" s="6"/>
      <c r="I591" s="6"/>
    </row>
    <row r="592" spans="2:9">
      <c r="B592" s="6"/>
      <c r="C592" s="6"/>
      <c r="D592" s="6"/>
      <c r="E592" s="6"/>
      <c r="I592" s="6"/>
    </row>
    <row r="593" spans="2:9">
      <c r="B593" s="6"/>
      <c r="C593" s="6"/>
      <c r="D593" s="6"/>
      <c r="E593" s="6"/>
      <c r="I593" s="6"/>
    </row>
    <row r="594" spans="2:9">
      <c r="B594" s="6"/>
      <c r="C594" s="6"/>
      <c r="D594" s="6"/>
      <c r="E594" s="6"/>
      <c r="I594" s="6"/>
    </row>
    <row r="595" spans="2:9">
      <c r="B595" s="6"/>
      <c r="C595" s="6"/>
      <c r="D595" s="6"/>
      <c r="E595" s="6"/>
      <c r="I595" s="6"/>
    </row>
    <row r="596" spans="2:9">
      <c r="B596" s="6"/>
      <c r="C596" s="6"/>
      <c r="D596" s="6"/>
      <c r="E596" s="6"/>
      <c r="I596" s="6"/>
    </row>
    <row r="597" spans="2:9">
      <c r="B597" s="6"/>
      <c r="C597" s="6"/>
      <c r="D597" s="6"/>
      <c r="E597" s="6"/>
      <c r="I597" s="6"/>
    </row>
    <row r="598" spans="2:9">
      <c r="B598" s="6"/>
      <c r="C598" s="6"/>
      <c r="D598" s="6"/>
      <c r="E598" s="6"/>
      <c r="I598" s="6"/>
    </row>
    <row r="599" spans="2:9">
      <c r="B599" s="6"/>
      <c r="C599" s="6"/>
      <c r="D599" s="6"/>
      <c r="E599" s="6"/>
      <c r="I599" s="6"/>
    </row>
    <row r="600" spans="2:9">
      <c r="B600" s="6"/>
      <c r="C600" s="6"/>
      <c r="D600" s="6"/>
      <c r="E600" s="6"/>
      <c r="I600" s="6"/>
    </row>
    <row r="601" spans="2:9">
      <c r="B601" s="6"/>
      <c r="C601" s="6"/>
      <c r="D601" s="6"/>
      <c r="E601" s="6"/>
      <c r="I601" s="6"/>
    </row>
    <row r="602" spans="2:9">
      <c r="B602" s="6"/>
      <c r="C602" s="6"/>
      <c r="D602" s="6"/>
      <c r="E602" s="6"/>
      <c r="I602" s="6"/>
    </row>
    <row r="603" spans="2:9">
      <c r="B603" s="6"/>
      <c r="C603" s="6"/>
      <c r="D603" s="6"/>
      <c r="E603" s="6"/>
      <c r="I603" s="6"/>
    </row>
    <row r="604" spans="2:9">
      <c r="B604" s="6"/>
      <c r="C604" s="6"/>
      <c r="D604" s="6"/>
      <c r="E604" s="6"/>
      <c r="I604" s="6"/>
    </row>
    <row r="605" spans="2:9">
      <c r="B605" s="6"/>
      <c r="C605" s="6"/>
      <c r="D605" s="6"/>
      <c r="E605" s="6"/>
      <c r="I605" s="6"/>
    </row>
    <row r="606" spans="2:9">
      <c r="B606" s="6"/>
      <c r="C606" s="6"/>
      <c r="D606" s="6"/>
      <c r="E606" s="6"/>
      <c r="I606" s="6"/>
    </row>
    <row r="607" spans="2:9">
      <c r="B607" s="6"/>
      <c r="C607" s="6"/>
      <c r="D607" s="6"/>
      <c r="E607" s="6"/>
      <c r="I607" s="6"/>
    </row>
    <row r="608" spans="2:9">
      <c r="B608" s="6"/>
      <c r="C608" s="6"/>
      <c r="D608" s="6"/>
      <c r="E608" s="6"/>
      <c r="I608" s="6"/>
    </row>
    <row r="609" spans="2:9">
      <c r="B609" s="6"/>
      <c r="C609" s="6"/>
      <c r="D609" s="6"/>
      <c r="E609" s="6"/>
      <c r="I609" s="6"/>
    </row>
    <row r="610" spans="2:9">
      <c r="B610" s="6"/>
      <c r="C610" s="6"/>
      <c r="D610" s="6"/>
      <c r="E610" s="6"/>
      <c r="I610" s="6"/>
    </row>
    <row r="611" spans="2:9">
      <c r="B611" s="6"/>
      <c r="C611" s="6"/>
      <c r="D611" s="6"/>
      <c r="E611" s="6"/>
      <c r="I611" s="6"/>
    </row>
    <row r="612" spans="2:9">
      <c r="B612" s="6"/>
      <c r="C612" s="6"/>
      <c r="D612" s="6"/>
      <c r="E612" s="6"/>
      <c r="I612" s="6"/>
    </row>
    <row r="613" spans="2:9">
      <c r="B613" s="6"/>
      <c r="C613" s="6"/>
      <c r="D613" s="6"/>
      <c r="E613" s="6"/>
      <c r="I613" s="6"/>
    </row>
    <row r="614" spans="2:9">
      <c r="B614" s="6"/>
      <c r="C614" s="6"/>
      <c r="D614" s="6"/>
      <c r="E614" s="6"/>
      <c r="I614" s="6"/>
    </row>
    <row r="615" spans="2:9">
      <c r="B615" s="6"/>
      <c r="C615" s="6"/>
      <c r="D615" s="6"/>
      <c r="E615" s="6"/>
      <c r="I615" s="6"/>
    </row>
    <row r="616" spans="2:9">
      <c r="B616" s="6"/>
      <c r="C616" s="6"/>
      <c r="D616" s="6"/>
      <c r="E616" s="6"/>
      <c r="I616" s="6"/>
    </row>
    <row r="617" spans="2:9">
      <c r="B617" s="6"/>
      <c r="C617" s="6"/>
      <c r="D617" s="6"/>
      <c r="E617" s="6"/>
      <c r="I617" s="6"/>
    </row>
    <row r="618" spans="2:9">
      <c r="B618" s="6"/>
      <c r="C618" s="6"/>
      <c r="D618" s="6"/>
      <c r="E618" s="6"/>
      <c r="I618" s="6"/>
    </row>
    <row r="619" spans="2:9">
      <c r="B619" s="6"/>
      <c r="C619" s="6"/>
      <c r="D619" s="6"/>
      <c r="E619" s="6"/>
      <c r="I619" s="6"/>
    </row>
    <row r="620" spans="2:9">
      <c r="B620" s="6"/>
      <c r="C620" s="6"/>
      <c r="D620" s="6"/>
      <c r="E620" s="6"/>
      <c r="I620" s="6"/>
    </row>
    <row r="621" spans="2:9">
      <c r="B621" s="6"/>
      <c r="C621" s="6"/>
      <c r="D621" s="6"/>
      <c r="E621" s="6"/>
      <c r="I621" s="6"/>
    </row>
    <row r="622" spans="2:9">
      <c r="B622" s="6"/>
      <c r="C622" s="6"/>
      <c r="D622" s="6"/>
      <c r="E622" s="6"/>
      <c r="I622" s="6"/>
    </row>
    <row r="623" spans="2:9">
      <c r="B623" s="6"/>
      <c r="C623" s="6"/>
      <c r="D623" s="6"/>
      <c r="E623" s="6"/>
      <c r="I623" s="6"/>
    </row>
    <row r="624" spans="2:9">
      <c r="B624" s="6"/>
      <c r="C624" s="6"/>
      <c r="D624" s="6"/>
      <c r="E624" s="6"/>
      <c r="I624" s="6"/>
    </row>
    <row r="625" spans="2:9">
      <c r="B625" s="6"/>
      <c r="C625" s="6"/>
      <c r="D625" s="6"/>
      <c r="E625" s="6"/>
      <c r="I625" s="6"/>
    </row>
    <row r="626" spans="2:9">
      <c r="B626" s="6"/>
      <c r="C626" s="6"/>
      <c r="D626" s="6"/>
      <c r="E626" s="6"/>
      <c r="I626" s="6"/>
    </row>
    <row r="627" spans="2:9">
      <c r="B627" s="6"/>
      <c r="C627" s="6"/>
      <c r="D627" s="6"/>
      <c r="E627" s="6"/>
      <c r="I627" s="6"/>
    </row>
    <row r="628" spans="2:9">
      <c r="B628" s="6"/>
      <c r="C628" s="6"/>
      <c r="D628" s="6"/>
      <c r="E628" s="6"/>
      <c r="I628" s="6"/>
    </row>
    <row r="629" spans="2:9">
      <c r="B629" s="6"/>
      <c r="C629" s="6"/>
      <c r="D629" s="6"/>
      <c r="E629" s="6"/>
      <c r="I629" s="6"/>
    </row>
    <row r="630" spans="2:9">
      <c r="B630" s="6"/>
      <c r="C630" s="6"/>
      <c r="D630" s="6"/>
      <c r="E630" s="6"/>
      <c r="I630" s="6"/>
    </row>
    <row r="631" spans="2:9">
      <c r="B631" s="6"/>
      <c r="C631" s="6"/>
      <c r="D631" s="6"/>
      <c r="E631" s="6"/>
      <c r="I631" s="6"/>
    </row>
    <row r="632" spans="2:9">
      <c r="B632" s="6"/>
      <c r="C632" s="6"/>
      <c r="D632" s="6"/>
      <c r="E632" s="6"/>
      <c r="I632" s="6"/>
    </row>
    <row r="633" spans="2:9">
      <c r="B633" s="6"/>
      <c r="C633" s="6"/>
      <c r="D633" s="6"/>
      <c r="E633" s="6"/>
      <c r="I633" s="6"/>
    </row>
    <row r="634" spans="2:9">
      <c r="B634" s="6"/>
      <c r="C634" s="6"/>
      <c r="D634" s="6"/>
      <c r="E634" s="6"/>
      <c r="I634" s="6"/>
    </row>
    <row r="635" spans="2:9">
      <c r="B635" s="6"/>
      <c r="C635" s="6"/>
      <c r="D635" s="6"/>
      <c r="E635" s="6"/>
      <c r="I635" s="6"/>
    </row>
    <row r="636" spans="2:9">
      <c r="B636" s="6"/>
      <c r="C636" s="6"/>
      <c r="D636" s="6"/>
      <c r="E636" s="6"/>
      <c r="I636" s="6"/>
    </row>
    <row r="637" spans="2:9">
      <c r="B637" s="6"/>
      <c r="C637" s="6"/>
      <c r="D637" s="6"/>
      <c r="E637" s="6"/>
      <c r="I637" s="6"/>
    </row>
    <row r="638" spans="2:9">
      <c r="B638" s="6"/>
      <c r="C638" s="6"/>
      <c r="D638" s="6"/>
      <c r="E638" s="6"/>
      <c r="I638" s="6"/>
    </row>
    <row r="639" spans="2:9">
      <c r="B639" s="6"/>
      <c r="C639" s="6"/>
      <c r="D639" s="6"/>
      <c r="E639" s="6"/>
      <c r="I639" s="6"/>
    </row>
    <row r="640" spans="2:9">
      <c r="B640" s="6"/>
      <c r="C640" s="6"/>
      <c r="D640" s="6"/>
      <c r="E640" s="6"/>
      <c r="I640" s="6"/>
    </row>
    <row r="641" spans="2:9">
      <c r="B641" s="6"/>
      <c r="C641" s="6"/>
      <c r="D641" s="6"/>
      <c r="E641" s="6"/>
      <c r="I641" s="6"/>
    </row>
    <row r="642" spans="2:9">
      <c r="B642" s="6"/>
      <c r="C642" s="6"/>
      <c r="D642" s="6"/>
      <c r="E642" s="6"/>
      <c r="I642" s="6"/>
    </row>
    <row r="643" spans="2:9">
      <c r="B643" s="6"/>
      <c r="C643" s="6"/>
      <c r="D643" s="6"/>
      <c r="E643" s="6"/>
      <c r="I643" s="6"/>
    </row>
    <row r="644" spans="2:9">
      <c r="B644" s="6"/>
      <c r="C644" s="6"/>
      <c r="D644" s="6"/>
      <c r="E644" s="6"/>
      <c r="I644" s="6"/>
    </row>
    <row r="645" spans="2:9">
      <c r="B645" s="6"/>
      <c r="C645" s="6"/>
      <c r="D645" s="6"/>
      <c r="E645" s="6"/>
      <c r="I645" s="6"/>
    </row>
    <row r="646" spans="2:9">
      <c r="B646" s="6"/>
      <c r="C646" s="6"/>
      <c r="D646" s="6"/>
      <c r="E646" s="6"/>
      <c r="I646" s="6"/>
    </row>
    <row r="647" spans="2:9">
      <c r="B647" s="6"/>
      <c r="C647" s="6"/>
      <c r="D647" s="6"/>
      <c r="E647" s="6"/>
      <c r="I647" s="6"/>
    </row>
    <row r="648" spans="2:9">
      <c r="B648" s="6"/>
      <c r="C648" s="6"/>
      <c r="D648" s="6"/>
      <c r="E648" s="6"/>
      <c r="I648" s="6"/>
    </row>
    <row r="649" spans="2:9">
      <c r="B649" s="6"/>
      <c r="C649" s="6"/>
      <c r="D649" s="6"/>
      <c r="E649" s="6"/>
      <c r="I649" s="6"/>
    </row>
    <row r="650" spans="2:9">
      <c r="B650" s="6"/>
      <c r="C650" s="6"/>
      <c r="D650" s="6"/>
      <c r="E650" s="6"/>
      <c r="I650" s="6"/>
    </row>
    <row r="651" spans="2:9">
      <c r="B651" s="6"/>
      <c r="C651" s="6"/>
      <c r="D651" s="6"/>
      <c r="E651" s="6"/>
      <c r="I651" s="6"/>
    </row>
    <row r="652" spans="2:9">
      <c r="B652" s="6"/>
      <c r="C652" s="6"/>
      <c r="D652" s="6"/>
      <c r="E652" s="6"/>
      <c r="I652" s="6"/>
    </row>
    <row r="653" spans="2:9">
      <c r="B653" s="6"/>
      <c r="C653" s="6"/>
      <c r="D653" s="6"/>
      <c r="E653" s="6"/>
      <c r="I653" s="6"/>
    </row>
    <row r="654" spans="2:9">
      <c r="B654" s="6"/>
      <c r="C654" s="6"/>
      <c r="D654" s="6"/>
      <c r="E654" s="6"/>
      <c r="I654" s="6"/>
    </row>
    <row r="655" spans="2:9">
      <c r="B655" s="6"/>
      <c r="C655" s="6"/>
      <c r="D655" s="6"/>
      <c r="E655" s="6"/>
      <c r="I655" s="6"/>
    </row>
    <row r="656" spans="2:9">
      <c r="B656" s="6"/>
      <c r="C656" s="6"/>
      <c r="D656" s="6"/>
      <c r="E656" s="6"/>
      <c r="I656" s="6"/>
    </row>
    <row r="657" spans="2:9">
      <c r="B657" s="6"/>
      <c r="C657" s="6"/>
      <c r="D657" s="6"/>
      <c r="E657" s="6"/>
      <c r="I657" s="6"/>
    </row>
    <row r="658" spans="2:9">
      <c r="B658" s="6"/>
      <c r="C658" s="6"/>
      <c r="D658" s="6"/>
      <c r="E658" s="6"/>
      <c r="I658" s="6"/>
    </row>
    <row r="659" spans="2:9">
      <c r="B659" s="6"/>
      <c r="C659" s="6"/>
      <c r="D659" s="6"/>
      <c r="E659" s="6"/>
      <c r="I659" s="6"/>
    </row>
    <row r="660" spans="2:9">
      <c r="B660" s="6"/>
      <c r="C660" s="6"/>
      <c r="D660" s="6"/>
      <c r="E660" s="6"/>
      <c r="I660" s="6"/>
    </row>
    <row r="661" spans="2:9">
      <c r="B661" s="6"/>
      <c r="C661" s="6"/>
      <c r="D661" s="6"/>
      <c r="E661" s="6"/>
      <c r="I661" s="6"/>
    </row>
    <row r="662" spans="2:9">
      <c r="B662" s="6"/>
      <c r="C662" s="6"/>
      <c r="D662" s="6"/>
      <c r="E662" s="6"/>
      <c r="I662" s="6"/>
    </row>
    <row r="663" spans="2:9">
      <c r="B663" s="6"/>
      <c r="C663" s="6"/>
      <c r="D663" s="6"/>
      <c r="E663" s="6"/>
      <c r="I663" s="6"/>
    </row>
    <row r="664" spans="2:9">
      <c r="B664" s="6"/>
      <c r="C664" s="6"/>
      <c r="D664" s="6"/>
      <c r="E664" s="6"/>
      <c r="I664" s="6"/>
    </row>
    <row r="665" spans="2:9">
      <c r="B665" s="6"/>
      <c r="C665" s="6"/>
      <c r="D665" s="6"/>
      <c r="E665" s="6"/>
      <c r="I665" s="6"/>
    </row>
    <row r="666" spans="2:9">
      <c r="B666" s="6"/>
      <c r="C666" s="6"/>
      <c r="D666" s="6"/>
      <c r="E666" s="6"/>
      <c r="I666" s="6"/>
    </row>
    <row r="667" spans="2:9">
      <c r="B667" s="6"/>
      <c r="C667" s="6"/>
      <c r="D667" s="6"/>
      <c r="E667" s="6"/>
      <c r="I667" s="6"/>
    </row>
    <row r="668" spans="2:9">
      <c r="B668" s="6"/>
      <c r="C668" s="6"/>
      <c r="D668" s="6"/>
      <c r="E668" s="6"/>
      <c r="I668" s="6"/>
    </row>
    <row r="669" spans="2:9">
      <c r="B669" s="6"/>
      <c r="C669" s="6"/>
      <c r="D669" s="6"/>
      <c r="E669" s="6"/>
      <c r="I669" s="6"/>
    </row>
    <row r="670" spans="2:9">
      <c r="B670" s="6"/>
      <c r="C670" s="6"/>
      <c r="D670" s="6"/>
      <c r="E670" s="6"/>
      <c r="I670" s="6"/>
    </row>
    <row r="671" spans="2:9">
      <c r="B671" s="6"/>
      <c r="C671" s="6"/>
      <c r="D671" s="6"/>
      <c r="E671" s="6"/>
      <c r="I671" s="6"/>
    </row>
    <row r="672" spans="2:9">
      <c r="B672" s="6"/>
      <c r="C672" s="6"/>
      <c r="D672" s="6"/>
      <c r="E672" s="6"/>
      <c r="I672" s="6"/>
    </row>
    <row r="673" spans="2:9">
      <c r="B673" s="6"/>
      <c r="C673" s="6"/>
      <c r="D673" s="6"/>
      <c r="E673" s="6"/>
      <c r="I673" s="6"/>
    </row>
    <row r="674" spans="2:9">
      <c r="B674" s="6"/>
      <c r="C674" s="6"/>
      <c r="D674" s="6"/>
      <c r="E674" s="6"/>
      <c r="I674" s="6"/>
    </row>
    <row r="675" spans="2:9">
      <c r="B675" s="6"/>
      <c r="C675" s="6"/>
      <c r="D675" s="6"/>
      <c r="E675" s="6"/>
      <c r="I675" s="6"/>
    </row>
    <row r="676" spans="2:9">
      <c r="B676" s="6"/>
      <c r="C676" s="6"/>
      <c r="D676" s="6"/>
      <c r="E676" s="6"/>
      <c r="I676" s="6"/>
    </row>
    <row r="677" spans="2:9">
      <c r="B677" s="6"/>
      <c r="C677" s="6"/>
      <c r="D677" s="6"/>
      <c r="E677" s="6"/>
      <c r="I677" s="6"/>
    </row>
    <row r="678" spans="2:9">
      <c r="B678" s="6"/>
      <c r="C678" s="6"/>
      <c r="D678" s="6"/>
      <c r="E678" s="6"/>
      <c r="I678" s="6"/>
    </row>
    <row r="679" spans="2:9">
      <c r="B679" s="6"/>
      <c r="C679" s="6"/>
      <c r="D679" s="6"/>
      <c r="E679" s="6"/>
      <c r="I679" s="6"/>
    </row>
    <row r="680" spans="2:9">
      <c r="B680" s="6"/>
      <c r="C680" s="6"/>
      <c r="D680" s="6"/>
      <c r="E680" s="6"/>
      <c r="I680" s="6"/>
    </row>
    <row r="681" spans="2:9">
      <c r="B681" s="6"/>
      <c r="C681" s="6"/>
      <c r="D681" s="6"/>
      <c r="E681" s="6"/>
      <c r="I681" s="6"/>
    </row>
    <row r="682" spans="2:9">
      <c r="B682" s="6"/>
      <c r="C682" s="6"/>
      <c r="D682" s="6"/>
      <c r="E682" s="6"/>
      <c r="I682" s="6"/>
    </row>
    <row r="683" spans="2:9">
      <c r="B683" s="6"/>
      <c r="C683" s="6"/>
      <c r="D683" s="6"/>
      <c r="E683" s="6"/>
      <c r="I683" s="6"/>
    </row>
    <row r="684" spans="2:9">
      <c r="B684" s="6"/>
      <c r="C684" s="6"/>
      <c r="D684" s="6"/>
      <c r="E684" s="6"/>
      <c r="I684" s="6"/>
    </row>
    <row r="685" spans="2:9">
      <c r="B685" s="6"/>
      <c r="C685" s="6"/>
      <c r="D685" s="6"/>
      <c r="E685" s="6"/>
      <c r="I685" s="6"/>
    </row>
    <row r="686" spans="2:9">
      <c r="B686" s="6"/>
      <c r="C686" s="6"/>
      <c r="D686" s="6"/>
      <c r="E686" s="6"/>
      <c r="I686" s="6"/>
    </row>
    <row r="687" spans="2:9">
      <c r="B687" s="6"/>
      <c r="C687" s="6"/>
      <c r="D687" s="6"/>
      <c r="E687" s="6"/>
      <c r="I687" s="6"/>
    </row>
    <row r="688" spans="2:9">
      <c r="B688" s="6"/>
      <c r="C688" s="6"/>
      <c r="D688" s="6"/>
      <c r="E688" s="6"/>
      <c r="I688" s="6"/>
    </row>
    <row r="689" spans="2:9">
      <c r="B689" s="6"/>
      <c r="C689" s="6"/>
      <c r="D689" s="6"/>
      <c r="E689" s="6"/>
      <c r="I689" s="6"/>
    </row>
    <row r="690" spans="2:9">
      <c r="B690" s="6"/>
      <c r="C690" s="6"/>
      <c r="D690" s="6"/>
      <c r="E690" s="6"/>
      <c r="I690" s="6"/>
    </row>
    <row r="691" spans="2:9">
      <c r="B691" s="6"/>
      <c r="C691" s="6"/>
      <c r="D691" s="6"/>
      <c r="E691" s="6"/>
      <c r="I691" s="6"/>
    </row>
    <row r="692" spans="2:9">
      <c r="B692" s="6"/>
      <c r="C692" s="6"/>
      <c r="D692" s="6"/>
      <c r="E692" s="6"/>
      <c r="I692" s="6"/>
    </row>
    <row r="693" spans="2:9">
      <c r="B693" s="6"/>
      <c r="C693" s="6"/>
      <c r="D693" s="6"/>
      <c r="E693" s="6"/>
      <c r="I693" s="6"/>
    </row>
    <row r="694" spans="2:9">
      <c r="B694" s="6"/>
      <c r="C694" s="6"/>
      <c r="D694" s="6"/>
      <c r="E694" s="6"/>
      <c r="I694" s="6"/>
    </row>
    <row r="695" spans="2:9">
      <c r="B695" s="6"/>
      <c r="C695" s="6"/>
      <c r="D695" s="6"/>
      <c r="E695" s="6"/>
      <c r="I695" s="6"/>
    </row>
    <row r="696" spans="2:9">
      <c r="B696" s="6"/>
      <c r="C696" s="6"/>
      <c r="D696" s="6"/>
      <c r="E696" s="6"/>
      <c r="I696" s="6"/>
    </row>
    <row r="697" spans="2:9">
      <c r="B697" s="6"/>
      <c r="C697" s="6"/>
      <c r="D697" s="6"/>
      <c r="E697" s="6"/>
      <c r="I697" s="6"/>
    </row>
    <row r="700" spans="2:9">
      <c r="B700" s="6"/>
      <c r="C700" s="6"/>
      <c r="D700" s="6"/>
      <c r="E700" s="6"/>
      <c r="I700" s="6"/>
    </row>
    <row r="701" spans="2:9">
      <c r="B701" s="6"/>
      <c r="C701" s="6"/>
      <c r="D701" s="6"/>
      <c r="E701" s="6"/>
      <c r="I701" s="6"/>
    </row>
    <row r="702" spans="2:9">
      <c r="B702" s="6"/>
      <c r="C702" s="6"/>
      <c r="D702" s="6"/>
      <c r="E702" s="6"/>
      <c r="I702" s="6"/>
    </row>
    <row r="703" spans="2:9">
      <c r="B703" s="6"/>
      <c r="C703" s="6"/>
      <c r="D703" s="6"/>
      <c r="E703" s="6"/>
      <c r="I703" s="6"/>
    </row>
    <row r="704" spans="2:9">
      <c r="B704" s="6"/>
      <c r="C704" s="6"/>
      <c r="D704" s="6"/>
      <c r="E704" s="6"/>
      <c r="I704" s="6"/>
    </row>
    <row r="705" spans="2:9">
      <c r="B705" s="6"/>
      <c r="C705" s="6"/>
      <c r="D705" s="6"/>
      <c r="E705" s="6"/>
      <c r="I705" s="6"/>
    </row>
    <row r="706" spans="2:9">
      <c r="B706" s="6"/>
      <c r="C706" s="6"/>
      <c r="D706" s="6"/>
      <c r="E706" s="6"/>
      <c r="I706" s="6"/>
    </row>
    <row r="707" spans="2:9">
      <c r="B707" s="6"/>
      <c r="C707" s="6"/>
      <c r="D707" s="6"/>
      <c r="E707" s="6"/>
      <c r="I707" s="6"/>
    </row>
    <row r="708" spans="2:9">
      <c r="B708" s="6"/>
      <c r="C708" s="6"/>
      <c r="D708" s="6"/>
      <c r="E708" s="6"/>
      <c r="I708" s="6"/>
    </row>
    <row r="709" spans="2:9">
      <c r="B709" s="6"/>
      <c r="C709" s="6"/>
      <c r="D709" s="6"/>
      <c r="E709" s="6"/>
      <c r="I709" s="6"/>
    </row>
    <row r="710" spans="2:9">
      <c r="B710" s="6"/>
      <c r="C710" s="6"/>
      <c r="D710" s="6"/>
      <c r="E710" s="6"/>
      <c r="I710" s="6"/>
    </row>
    <row r="711" spans="2:9">
      <c r="B711" s="6"/>
      <c r="C711" s="6"/>
      <c r="D711" s="6"/>
      <c r="E711" s="6"/>
      <c r="I711" s="6"/>
    </row>
    <row r="712" spans="2:9">
      <c r="B712" s="6"/>
      <c r="C712" s="6"/>
      <c r="D712" s="6"/>
      <c r="E712" s="6"/>
      <c r="I712" s="6"/>
    </row>
    <row r="713" spans="2:9">
      <c r="B713" s="6"/>
      <c r="C713" s="6"/>
      <c r="D713" s="6"/>
      <c r="E713" s="6"/>
      <c r="I713" s="6"/>
    </row>
    <row r="714" spans="2:9">
      <c r="B714" s="6"/>
      <c r="C714" s="6"/>
      <c r="D714" s="6"/>
      <c r="E714" s="6"/>
      <c r="I714" s="6"/>
    </row>
    <row r="715" spans="2:9">
      <c r="B715" s="6"/>
      <c r="C715" s="6"/>
      <c r="D715" s="6"/>
      <c r="E715" s="6"/>
      <c r="I715" s="6"/>
    </row>
    <row r="716" spans="2:9">
      <c r="B716" s="6"/>
      <c r="C716" s="6"/>
      <c r="D716" s="6"/>
      <c r="E716" s="6"/>
      <c r="I716" s="6"/>
    </row>
    <row r="717" spans="2:9">
      <c r="B717" s="6"/>
      <c r="C717" s="6"/>
      <c r="D717" s="6"/>
      <c r="E717" s="6"/>
      <c r="I717" s="6"/>
    </row>
    <row r="718" spans="2:9">
      <c r="B718" s="6"/>
      <c r="C718" s="6"/>
      <c r="D718" s="6"/>
      <c r="E718" s="6"/>
      <c r="I718" s="6"/>
    </row>
    <row r="719" spans="2:9">
      <c r="B719" s="6"/>
      <c r="C719" s="6"/>
      <c r="D719" s="6"/>
      <c r="E719" s="6"/>
      <c r="I719" s="6"/>
    </row>
    <row r="720" spans="2:9">
      <c r="B720" s="6"/>
      <c r="C720" s="6"/>
      <c r="D720" s="6"/>
      <c r="E720" s="6"/>
      <c r="I720" s="6"/>
    </row>
    <row r="721" spans="2:9">
      <c r="B721" s="6"/>
      <c r="C721" s="6"/>
      <c r="D721" s="6"/>
      <c r="E721" s="6"/>
      <c r="I721" s="6"/>
    </row>
    <row r="722" spans="2:9">
      <c r="B722" s="6"/>
      <c r="C722" s="6"/>
      <c r="D722" s="6"/>
      <c r="E722" s="6"/>
      <c r="I722" s="6"/>
    </row>
    <row r="723" spans="2:9">
      <c r="B723" s="6"/>
      <c r="C723" s="6"/>
      <c r="D723" s="6"/>
      <c r="E723" s="6"/>
      <c r="I723" s="6"/>
    </row>
    <row r="724" spans="2:9">
      <c r="B724" s="6"/>
      <c r="C724" s="6"/>
      <c r="D724" s="6"/>
      <c r="E724" s="6"/>
      <c r="I724" s="6"/>
    </row>
    <row r="725" spans="2:9">
      <c r="B725" s="6"/>
      <c r="C725" s="6"/>
      <c r="D725" s="6"/>
      <c r="E725" s="6"/>
      <c r="I725" s="6"/>
    </row>
    <row r="726" spans="2:9">
      <c r="B726" s="6"/>
      <c r="C726" s="6"/>
      <c r="D726" s="6"/>
      <c r="E726" s="6"/>
      <c r="I726" s="6"/>
    </row>
    <row r="727" spans="2:9">
      <c r="B727" s="6"/>
      <c r="C727" s="6"/>
      <c r="D727" s="6"/>
      <c r="E727" s="6"/>
      <c r="I727" s="6"/>
    </row>
    <row r="728" spans="2:9">
      <c r="B728" s="6"/>
      <c r="C728" s="6"/>
      <c r="D728" s="6"/>
      <c r="E728" s="6"/>
      <c r="I728" s="6"/>
    </row>
    <row r="729" spans="2:9">
      <c r="B729" s="6"/>
      <c r="C729" s="6"/>
      <c r="D729" s="6"/>
      <c r="E729" s="6"/>
      <c r="I729" s="6"/>
    </row>
    <row r="730" spans="2:9">
      <c r="B730" s="6"/>
      <c r="C730" s="6"/>
      <c r="D730" s="6"/>
      <c r="E730" s="6"/>
      <c r="I730" s="6"/>
    </row>
    <row r="731" spans="2:9">
      <c r="B731" s="6"/>
      <c r="C731" s="6"/>
      <c r="D731" s="6"/>
      <c r="E731" s="6"/>
      <c r="I731" s="6"/>
    </row>
    <row r="732" spans="2:9">
      <c r="B732" s="6"/>
      <c r="C732" s="6"/>
      <c r="D732" s="6"/>
      <c r="E732" s="6"/>
      <c r="I732" s="6"/>
    </row>
    <row r="733" spans="2:9">
      <c r="B733" s="6"/>
      <c r="C733" s="6"/>
      <c r="D733" s="6"/>
      <c r="E733" s="6"/>
      <c r="I733" s="6"/>
    </row>
    <row r="734" spans="2:9">
      <c r="B734" s="6"/>
      <c r="C734" s="6"/>
      <c r="D734" s="6"/>
      <c r="E734" s="6"/>
      <c r="I734" s="6"/>
    </row>
    <row r="735" spans="2:9">
      <c r="B735" s="6"/>
      <c r="C735" s="6"/>
      <c r="D735" s="6"/>
      <c r="E735" s="6"/>
      <c r="I735" s="6"/>
    </row>
    <row r="736" spans="2:9">
      <c r="B736" s="6"/>
      <c r="C736" s="6"/>
      <c r="D736" s="6"/>
      <c r="E736" s="6"/>
      <c r="I736" s="6"/>
    </row>
    <row r="737" spans="2:9">
      <c r="B737" s="6"/>
      <c r="C737" s="6"/>
      <c r="D737" s="6"/>
      <c r="E737" s="6"/>
      <c r="I737" s="6"/>
    </row>
    <row r="738" spans="2:9">
      <c r="B738" s="6"/>
      <c r="C738" s="6"/>
      <c r="D738" s="6"/>
      <c r="E738" s="6"/>
      <c r="I738" s="6"/>
    </row>
    <row r="739" spans="2:9">
      <c r="B739" s="6"/>
      <c r="C739" s="6"/>
      <c r="D739" s="6"/>
      <c r="E739" s="6"/>
      <c r="I739" s="6"/>
    </row>
    <row r="740" spans="2:9">
      <c r="B740" s="6"/>
      <c r="C740" s="6"/>
      <c r="D740" s="6"/>
      <c r="E740" s="6"/>
      <c r="I740" s="6"/>
    </row>
    <row r="741" spans="2:9">
      <c r="B741" s="6"/>
      <c r="C741" s="6"/>
      <c r="D741" s="6"/>
      <c r="E741" s="6"/>
      <c r="I741" s="6"/>
    </row>
    <row r="742" spans="2:9">
      <c r="B742" s="6"/>
      <c r="C742" s="6"/>
      <c r="D742" s="6"/>
      <c r="E742" s="6"/>
      <c r="I742" s="6"/>
    </row>
    <row r="743" spans="2:9">
      <c r="B743" s="6"/>
      <c r="C743" s="6"/>
      <c r="D743" s="6"/>
      <c r="E743" s="6"/>
      <c r="I743" s="6"/>
    </row>
    <row r="744" spans="2:9">
      <c r="B744" s="6"/>
      <c r="C744" s="6"/>
      <c r="D744" s="6"/>
      <c r="E744" s="6"/>
      <c r="I744" s="6"/>
    </row>
    <row r="745" spans="2:9">
      <c r="B745" s="6"/>
      <c r="C745" s="6"/>
      <c r="D745" s="6"/>
      <c r="E745" s="6"/>
      <c r="I745" s="6"/>
    </row>
    <row r="746" spans="2:9">
      <c r="B746" s="6"/>
      <c r="C746" s="6"/>
      <c r="D746" s="6"/>
      <c r="E746" s="6"/>
      <c r="I746" s="6"/>
    </row>
    <row r="747" spans="2:9">
      <c r="B747" s="6"/>
      <c r="C747" s="6"/>
      <c r="D747" s="6"/>
      <c r="E747" s="6"/>
      <c r="I747" s="6"/>
    </row>
    <row r="748" spans="2:9">
      <c r="B748" s="6"/>
      <c r="C748" s="6"/>
      <c r="D748" s="6"/>
      <c r="E748" s="6"/>
      <c r="I748" s="6"/>
    </row>
    <row r="749" spans="2:9">
      <c r="B749" s="6"/>
      <c r="C749" s="6"/>
      <c r="D749" s="6"/>
      <c r="E749" s="6"/>
      <c r="I749" s="6"/>
    </row>
    <row r="750" spans="2:9">
      <c r="B750" s="6"/>
      <c r="C750" s="6"/>
      <c r="D750" s="6"/>
      <c r="E750" s="6"/>
      <c r="I750" s="6"/>
    </row>
    <row r="751" spans="2:9">
      <c r="B751" s="6"/>
      <c r="C751" s="6"/>
      <c r="D751" s="6"/>
      <c r="E751" s="6"/>
      <c r="I751" s="6"/>
    </row>
    <row r="752" spans="2:9">
      <c r="B752" s="6"/>
      <c r="C752" s="6"/>
      <c r="D752" s="6"/>
      <c r="E752" s="6"/>
      <c r="I752" s="6"/>
    </row>
    <row r="753" spans="2:9">
      <c r="B753" s="6"/>
      <c r="C753" s="6"/>
      <c r="D753" s="6"/>
      <c r="E753" s="6"/>
      <c r="I753" s="6"/>
    </row>
    <row r="754" spans="2:9">
      <c r="B754" s="6"/>
      <c r="C754" s="6"/>
      <c r="D754" s="6"/>
      <c r="E754" s="6"/>
      <c r="I754" s="6"/>
    </row>
    <row r="755" spans="2:9">
      <c r="B755" s="6"/>
      <c r="C755" s="6"/>
      <c r="D755" s="6"/>
      <c r="E755" s="6"/>
      <c r="I755" s="6"/>
    </row>
    <row r="756" spans="2:9">
      <c r="B756" s="6"/>
      <c r="C756" s="6"/>
      <c r="D756" s="6"/>
      <c r="E756" s="6"/>
      <c r="I756" s="6"/>
    </row>
    <row r="757" spans="2:9">
      <c r="B757" s="6"/>
      <c r="C757" s="6"/>
      <c r="D757" s="6"/>
      <c r="E757" s="6"/>
      <c r="I757" s="6"/>
    </row>
    <row r="758" spans="2:9">
      <c r="B758" s="6"/>
      <c r="C758" s="6"/>
      <c r="D758" s="6"/>
      <c r="E758" s="6"/>
      <c r="I758" s="6"/>
    </row>
    <row r="759" spans="2:9">
      <c r="B759" s="6"/>
      <c r="C759" s="6"/>
      <c r="D759" s="6"/>
      <c r="E759" s="6"/>
      <c r="I759" s="6"/>
    </row>
    <row r="760" spans="2:9">
      <c r="B760" s="6"/>
      <c r="C760" s="6"/>
      <c r="D760" s="6"/>
      <c r="E760" s="6"/>
      <c r="I760" s="6"/>
    </row>
    <row r="761" spans="2:9">
      <c r="B761" s="6"/>
      <c r="C761" s="6"/>
      <c r="D761" s="6"/>
      <c r="E761" s="6"/>
      <c r="I761" s="6"/>
    </row>
    <row r="762" spans="2:9">
      <c r="B762" s="6"/>
      <c r="C762" s="6"/>
      <c r="D762" s="6"/>
      <c r="E762" s="6"/>
      <c r="I762" s="6"/>
    </row>
    <row r="763" spans="2:9">
      <c r="B763" s="6"/>
      <c r="C763" s="6"/>
      <c r="D763" s="6"/>
      <c r="E763" s="6"/>
      <c r="I763" s="6"/>
    </row>
    <row r="764" spans="2:9">
      <c r="B764" s="6"/>
      <c r="C764" s="6"/>
      <c r="D764" s="6"/>
      <c r="E764" s="6"/>
      <c r="I764" s="6"/>
    </row>
    <row r="765" spans="2:9">
      <c r="B765" s="6"/>
      <c r="C765" s="6"/>
      <c r="D765" s="6"/>
      <c r="E765" s="6"/>
      <c r="I765" s="6"/>
    </row>
    <row r="766" spans="2:9">
      <c r="B766" s="6"/>
      <c r="C766" s="6"/>
      <c r="D766" s="6"/>
      <c r="E766" s="6"/>
      <c r="I766" s="6"/>
    </row>
    <row r="767" spans="2:9">
      <c r="B767" s="6"/>
      <c r="C767" s="6"/>
      <c r="D767" s="6"/>
      <c r="E767" s="6"/>
      <c r="I767" s="6"/>
    </row>
    <row r="768" spans="2:9">
      <c r="B768" s="6"/>
      <c r="C768" s="6"/>
      <c r="D768" s="6"/>
      <c r="E768" s="6"/>
      <c r="I768" s="6"/>
    </row>
    <row r="769" spans="2:9">
      <c r="B769" s="6"/>
      <c r="C769" s="6"/>
      <c r="D769" s="6"/>
      <c r="E769" s="6"/>
      <c r="I769" s="6"/>
    </row>
    <row r="770" spans="2:9">
      <c r="B770" s="6"/>
      <c r="C770" s="6"/>
      <c r="D770" s="6"/>
      <c r="E770" s="6"/>
      <c r="I770" s="6"/>
    </row>
    <row r="771" spans="2:9">
      <c r="B771" s="6"/>
      <c r="C771" s="6"/>
      <c r="D771" s="6"/>
      <c r="E771" s="6"/>
      <c r="I771" s="6"/>
    </row>
    <row r="772" spans="2:9">
      <c r="B772" s="6"/>
      <c r="C772" s="6"/>
      <c r="D772" s="6"/>
      <c r="E772" s="6"/>
      <c r="I772" s="6"/>
    </row>
    <row r="773" spans="2:9">
      <c r="B773" s="6"/>
      <c r="C773" s="6"/>
      <c r="D773" s="6"/>
      <c r="E773" s="6"/>
      <c r="I773" s="6"/>
    </row>
    <row r="774" spans="2:9">
      <c r="B774" s="6"/>
      <c r="C774" s="6"/>
      <c r="D774" s="6"/>
      <c r="E774" s="6"/>
      <c r="I774" s="6"/>
    </row>
    <row r="775" spans="2:9">
      <c r="B775" s="6"/>
      <c r="C775" s="6"/>
      <c r="D775" s="6"/>
      <c r="E775" s="6"/>
      <c r="I775" s="6"/>
    </row>
    <row r="776" spans="2:9">
      <c r="B776" s="6"/>
      <c r="C776" s="6"/>
      <c r="D776" s="6"/>
      <c r="E776" s="6"/>
      <c r="I776" s="6"/>
    </row>
    <row r="777" spans="2:9">
      <c r="B777" s="6"/>
      <c r="C777" s="6"/>
      <c r="D777" s="6"/>
      <c r="E777" s="6"/>
      <c r="I777" s="6"/>
    </row>
    <row r="778" spans="2:9">
      <c r="B778" s="6"/>
      <c r="C778" s="6"/>
      <c r="D778" s="6"/>
      <c r="E778" s="6"/>
      <c r="I778" s="6"/>
    </row>
    <row r="779" spans="2:9">
      <c r="B779" s="6"/>
      <c r="C779" s="6"/>
      <c r="D779" s="6"/>
      <c r="E779" s="6"/>
      <c r="I779" s="6"/>
    </row>
    <row r="780" spans="2:9">
      <c r="B780" s="6"/>
      <c r="C780" s="6"/>
      <c r="D780" s="6"/>
      <c r="E780" s="6"/>
      <c r="I780" s="6"/>
    </row>
    <row r="781" spans="2:9">
      <c r="B781" s="6"/>
      <c r="C781" s="6"/>
      <c r="D781" s="6"/>
      <c r="E781" s="6"/>
      <c r="I781" s="6"/>
    </row>
    <row r="782" spans="2:9">
      <c r="B782" s="6"/>
      <c r="C782" s="6"/>
      <c r="D782" s="6"/>
      <c r="E782" s="6"/>
      <c r="I782" s="6"/>
    </row>
    <row r="783" spans="2:9">
      <c r="B783" s="6"/>
      <c r="C783" s="6"/>
      <c r="D783" s="6"/>
      <c r="E783" s="6"/>
      <c r="I783" s="6"/>
    </row>
    <row r="784" spans="2:9">
      <c r="B784" s="6"/>
      <c r="C784" s="6"/>
      <c r="D784" s="6"/>
      <c r="E784" s="6"/>
      <c r="I784" s="6"/>
    </row>
    <row r="785" spans="2:9">
      <c r="B785" s="6"/>
      <c r="C785" s="6"/>
      <c r="D785" s="6"/>
      <c r="E785" s="6"/>
      <c r="I785" s="6"/>
    </row>
    <row r="786" spans="2:9">
      <c r="B786" s="6"/>
      <c r="C786" s="6"/>
      <c r="D786" s="6"/>
      <c r="E786" s="6"/>
      <c r="I786" s="6"/>
    </row>
    <row r="787" spans="2:9">
      <c r="B787" s="6"/>
      <c r="C787" s="6"/>
      <c r="D787" s="6"/>
      <c r="E787" s="6"/>
      <c r="I787" s="6"/>
    </row>
    <row r="788" spans="2:9">
      <c r="B788" s="6"/>
      <c r="C788" s="6"/>
      <c r="D788" s="6"/>
      <c r="E788" s="6"/>
      <c r="I788" s="6"/>
    </row>
    <row r="789" spans="2:9">
      <c r="B789" s="6"/>
      <c r="C789" s="6"/>
      <c r="D789" s="6"/>
      <c r="E789" s="6"/>
      <c r="I789" s="6"/>
    </row>
    <row r="790" spans="2:9">
      <c r="B790" s="6"/>
      <c r="C790" s="6"/>
      <c r="D790" s="6"/>
      <c r="E790" s="6"/>
      <c r="I790" s="6"/>
    </row>
    <row r="791" spans="2:9">
      <c r="B791" s="6"/>
      <c r="C791" s="6"/>
      <c r="D791" s="6"/>
      <c r="E791" s="6"/>
      <c r="I791" s="6"/>
    </row>
    <row r="792" spans="2:9">
      <c r="B792" s="6"/>
      <c r="C792" s="6"/>
      <c r="D792" s="6"/>
      <c r="E792" s="6"/>
      <c r="I792" s="6"/>
    </row>
    <row r="793" spans="2:9">
      <c r="B793" s="6"/>
      <c r="C793" s="6"/>
      <c r="D793" s="6"/>
      <c r="E793" s="6"/>
      <c r="I793" s="6"/>
    </row>
    <row r="794" spans="2:9">
      <c r="B794" s="6"/>
      <c r="C794" s="6"/>
      <c r="D794" s="6"/>
      <c r="E794" s="6"/>
      <c r="I794" s="6"/>
    </row>
    <row r="795" spans="2:9">
      <c r="B795" s="6"/>
      <c r="C795" s="6"/>
      <c r="D795" s="6"/>
      <c r="E795" s="6"/>
      <c r="I795" s="6"/>
    </row>
    <row r="796" spans="2:9">
      <c r="B796" s="6"/>
      <c r="C796" s="6"/>
      <c r="D796" s="6"/>
      <c r="E796" s="6"/>
      <c r="I796" s="6"/>
    </row>
    <row r="797" spans="2:9">
      <c r="B797" s="6"/>
      <c r="C797" s="6"/>
      <c r="D797" s="6"/>
      <c r="E797" s="6"/>
      <c r="I797" s="6"/>
    </row>
    <row r="798" spans="2:9">
      <c r="B798" s="6"/>
      <c r="C798" s="6"/>
      <c r="D798" s="6"/>
      <c r="E798" s="6"/>
      <c r="I798" s="6"/>
    </row>
    <row r="799" spans="2:9">
      <c r="B799" s="6"/>
      <c r="C799" s="6"/>
      <c r="D799" s="6"/>
      <c r="E799" s="6"/>
      <c r="I799" s="6"/>
    </row>
    <row r="800" spans="2:9">
      <c r="B800" s="6"/>
      <c r="C800" s="6"/>
      <c r="D800" s="6"/>
      <c r="E800" s="6"/>
      <c r="I800" s="6"/>
    </row>
    <row r="801" spans="2:9">
      <c r="B801" s="6"/>
      <c r="C801" s="6"/>
      <c r="D801" s="6"/>
      <c r="E801" s="6"/>
      <c r="I801" s="6"/>
    </row>
    <row r="802" spans="2:9">
      <c r="B802" s="6"/>
      <c r="C802" s="6"/>
      <c r="D802" s="6"/>
      <c r="E802" s="6"/>
      <c r="I802" s="6"/>
    </row>
    <row r="803" spans="2:9">
      <c r="B803" s="6"/>
      <c r="C803" s="6"/>
      <c r="D803" s="6"/>
      <c r="E803" s="6"/>
      <c r="I803" s="6"/>
    </row>
    <row r="804" spans="2:9">
      <c r="B804" s="6"/>
      <c r="C804" s="6"/>
      <c r="D804" s="6"/>
      <c r="E804" s="6"/>
      <c r="I804" s="6"/>
    </row>
    <row r="805" spans="2:9">
      <c r="B805" s="6"/>
      <c r="C805" s="6"/>
      <c r="D805" s="6"/>
      <c r="E805" s="6"/>
      <c r="I805" s="6"/>
    </row>
    <row r="806" spans="2:9">
      <c r="B806" s="6"/>
      <c r="C806" s="6"/>
      <c r="D806" s="6"/>
      <c r="E806" s="6"/>
      <c r="I806" s="6"/>
    </row>
    <row r="807" spans="2:9">
      <c r="B807" s="6"/>
      <c r="C807" s="6"/>
      <c r="D807" s="6"/>
      <c r="E807" s="6"/>
      <c r="I807" s="6"/>
    </row>
    <row r="808" spans="2:9">
      <c r="B808" s="6"/>
      <c r="C808" s="6"/>
      <c r="D808" s="6"/>
      <c r="E808" s="6"/>
      <c r="I808" s="6"/>
    </row>
    <row r="809" spans="2:9">
      <c r="B809" s="6"/>
      <c r="C809" s="6"/>
      <c r="D809" s="6"/>
      <c r="E809" s="6"/>
      <c r="I809" s="6"/>
    </row>
    <row r="810" spans="2:9">
      <c r="B810" s="6"/>
      <c r="C810" s="6"/>
      <c r="D810" s="6"/>
      <c r="E810" s="6"/>
      <c r="I810" s="6"/>
    </row>
    <row r="811" spans="2:9">
      <c r="B811" s="6"/>
      <c r="C811" s="6"/>
      <c r="D811" s="6"/>
      <c r="E811" s="6"/>
      <c r="I811" s="6"/>
    </row>
    <row r="812" spans="2:9">
      <c r="B812" s="6"/>
      <c r="C812" s="6"/>
      <c r="D812" s="6"/>
      <c r="E812" s="6"/>
      <c r="I812" s="6"/>
    </row>
    <row r="813" spans="2:9">
      <c r="B813" s="6"/>
      <c r="C813" s="6"/>
      <c r="D813" s="6"/>
      <c r="E813" s="6"/>
      <c r="I813" s="6"/>
    </row>
    <row r="814" spans="2:9">
      <c r="B814" s="6"/>
      <c r="C814" s="6"/>
      <c r="D814" s="6"/>
      <c r="E814" s="6"/>
      <c r="I814" s="6"/>
    </row>
    <row r="815" spans="2:9">
      <c r="B815" s="6"/>
      <c r="C815" s="6"/>
      <c r="D815" s="6"/>
      <c r="E815" s="6"/>
      <c r="I815" s="6"/>
    </row>
    <row r="816" spans="2:9">
      <c r="B816" s="6"/>
      <c r="C816" s="6"/>
      <c r="D816" s="6"/>
      <c r="E816" s="6"/>
      <c r="I816" s="6"/>
    </row>
    <row r="817" spans="2:9">
      <c r="B817" s="6"/>
      <c r="C817" s="6"/>
      <c r="D817" s="6"/>
      <c r="E817" s="6"/>
      <c r="I817" s="6"/>
    </row>
    <row r="818" spans="2:9">
      <c r="B818" s="6"/>
      <c r="C818" s="6"/>
      <c r="D818" s="6"/>
      <c r="E818" s="6"/>
      <c r="I818" s="6"/>
    </row>
    <row r="819" spans="2:9">
      <c r="B819" s="6"/>
      <c r="C819" s="6"/>
      <c r="D819" s="6"/>
      <c r="E819" s="6"/>
      <c r="I819" s="6"/>
    </row>
    <row r="820" spans="2:9">
      <c r="B820" s="6"/>
      <c r="C820" s="6"/>
      <c r="D820" s="6"/>
      <c r="E820" s="6"/>
      <c r="I820" s="6"/>
    </row>
    <row r="821" spans="2:9">
      <c r="B821" s="6"/>
      <c r="C821" s="6"/>
      <c r="D821" s="6"/>
      <c r="E821" s="6"/>
      <c r="I821" s="6"/>
    </row>
    <row r="822" spans="2:9">
      <c r="B822" s="6"/>
      <c r="C822" s="6"/>
      <c r="D822" s="6"/>
      <c r="E822" s="6"/>
      <c r="I822" s="6"/>
    </row>
    <row r="823" spans="2:9">
      <c r="B823" s="6"/>
      <c r="C823" s="6"/>
      <c r="D823" s="6"/>
      <c r="E823" s="6"/>
      <c r="I823" s="6"/>
    </row>
    <row r="824" spans="2:9">
      <c r="B824" s="6"/>
      <c r="C824" s="6"/>
      <c r="D824" s="6"/>
      <c r="E824" s="6"/>
      <c r="I824" s="6"/>
    </row>
    <row r="825" spans="2:9">
      <c r="B825" s="6"/>
      <c r="C825" s="6"/>
      <c r="D825" s="6"/>
      <c r="E825" s="6"/>
      <c r="I825" s="6"/>
    </row>
    <row r="826" spans="2:9">
      <c r="B826" s="6"/>
      <c r="C826" s="6"/>
      <c r="D826" s="6"/>
      <c r="E826" s="6"/>
      <c r="I826" s="6"/>
    </row>
    <row r="827" spans="2:9">
      <c r="B827" s="6"/>
      <c r="C827" s="6"/>
      <c r="D827" s="6"/>
      <c r="E827" s="6"/>
      <c r="I827" s="6"/>
    </row>
    <row r="828" spans="2:9">
      <c r="B828" s="6"/>
      <c r="C828" s="6"/>
      <c r="D828" s="6"/>
      <c r="E828" s="6"/>
      <c r="I828" s="6"/>
    </row>
    <row r="829" spans="2:9">
      <c r="B829" s="6"/>
      <c r="C829" s="6"/>
      <c r="D829" s="6"/>
      <c r="E829" s="6"/>
      <c r="I829" s="6"/>
    </row>
    <row r="830" spans="2:9">
      <c r="B830" s="6"/>
      <c r="C830" s="6"/>
      <c r="D830" s="6"/>
      <c r="E830" s="6"/>
      <c r="I830" s="6"/>
    </row>
    <row r="831" spans="2:9">
      <c r="B831" s="6"/>
      <c r="C831" s="6"/>
      <c r="D831" s="6"/>
      <c r="E831" s="6"/>
      <c r="I831" s="6"/>
    </row>
    <row r="832" spans="2:9">
      <c r="B832" s="6"/>
      <c r="C832" s="6"/>
      <c r="D832" s="6"/>
      <c r="E832" s="6"/>
      <c r="I832" s="6"/>
    </row>
    <row r="833" spans="2:9">
      <c r="B833" s="6"/>
      <c r="C833" s="6"/>
      <c r="D833" s="6"/>
      <c r="E833" s="6"/>
      <c r="I833" s="6"/>
    </row>
    <row r="834" spans="2:9">
      <c r="B834" s="6"/>
      <c r="C834" s="6"/>
      <c r="D834" s="6"/>
      <c r="E834" s="6"/>
      <c r="I834" s="6"/>
    </row>
    <row r="835" spans="2:9">
      <c r="B835" s="6"/>
      <c r="C835" s="6"/>
      <c r="D835" s="6"/>
      <c r="E835" s="6"/>
      <c r="I835" s="6"/>
    </row>
    <row r="836" spans="2:9">
      <c r="B836" s="6"/>
      <c r="C836" s="6"/>
      <c r="D836" s="6"/>
      <c r="E836" s="6"/>
      <c r="I836" s="6"/>
    </row>
    <row r="839" spans="2:9">
      <c r="B839" s="6"/>
      <c r="C839" s="6"/>
      <c r="D839" s="6"/>
      <c r="E839" s="6"/>
      <c r="I839" s="6"/>
    </row>
    <row r="840" spans="2:9">
      <c r="B840" s="6"/>
      <c r="C840" s="6"/>
      <c r="D840" s="6"/>
      <c r="E840" s="6"/>
      <c r="I840" s="6"/>
    </row>
    <row r="841" spans="2:9">
      <c r="B841" s="6"/>
      <c r="C841" s="6"/>
      <c r="D841" s="6"/>
      <c r="E841" s="6"/>
      <c r="I841" s="6"/>
    </row>
    <row r="842" spans="2:9">
      <c r="B842" s="6"/>
      <c r="C842" s="6"/>
      <c r="D842" s="6"/>
      <c r="E842" s="6"/>
      <c r="I842" s="6"/>
    </row>
    <row r="843" spans="2:9">
      <c r="B843" s="6"/>
      <c r="C843" s="6"/>
      <c r="D843" s="6"/>
      <c r="E843" s="6"/>
      <c r="I843" s="6"/>
    </row>
    <row r="844" spans="2:9">
      <c r="B844" s="6"/>
      <c r="C844" s="6"/>
      <c r="D844" s="6"/>
      <c r="E844" s="6"/>
      <c r="I844" s="6"/>
    </row>
    <row r="845" spans="2:9">
      <c r="B845" s="6"/>
      <c r="C845" s="6"/>
      <c r="D845" s="6"/>
      <c r="E845" s="6"/>
      <c r="I845" s="6"/>
    </row>
    <row r="846" spans="2:9">
      <c r="B846" s="6"/>
      <c r="C846" s="6"/>
      <c r="D846" s="6"/>
      <c r="E846" s="6"/>
      <c r="I846" s="6"/>
    </row>
    <row r="847" spans="2:9">
      <c r="B847" s="6"/>
      <c r="C847" s="6"/>
      <c r="D847" s="6"/>
      <c r="E847" s="6"/>
      <c r="I847" s="6"/>
    </row>
    <row r="848" spans="2:9">
      <c r="B848" s="6"/>
      <c r="C848" s="6"/>
      <c r="D848" s="6"/>
      <c r="E848" s="6"/>
      <c r="I848" s="6"/>
    </row>
    <row r="849" spans="2:9">
      <c r="B849" s="6"/>
      <c r="C849" s="6"/>
      <c r="D849" s="6"/>
      <c r="E849" s="6"/>
      <c r="I849" s="6"/>
    </row>
    <row r="850" spans="2:9">
      <c r="B850" s="6"/>
      <c r="C850" s="6"/>
      <c r="D850" s="6"/>
      <c r="E850" s="6"/>
      <c r="I850" s="6"/>
    </row>
    <row r="851" spans="2:9">
      <c r="B851" s="6"/>
      <c r="C851" s="6"/>
      <c r="D851" s="6"/>
      <c r="E851" s="6"/>
      <c r="I851" s="6"/>
    </row>
    <row r="852" spans="2:9">
      <c r="B852" s="6"/>
      <c r="C852" s="6"/>
      <c r="D852" s="6"/>
      <c r="E852" s="6"/>
      <c r="I852" s="6"/>
    </row>
    <row r="853" spans="2:9">
      <c r="B853" s="6"/>
      <c r="C853" s="6"/>
      <c r="D853" s="6"/>
      <c r="E853" s="6"/>
      <c r="I853" s="6"/>
    </row>
    <row r="854" spans="2:9">
      <c r="B854" s="6"/>
      <c r="C854" s="6"/>
      <c r="D854" s="6"/>
      <c r="E854" s="6"/>
      <c r="I854" s="6"/>
    </row>
    <row r="855" spans="2:9">
      <c r="B855" s="6"/>
      <c r="C855" s="6"/>
      <c r="D855" s="6"/>
      <c r="E855" s="6"/>
      <c r="I855" s="6"/>
    </row>
    <row r="856" spans="2:9">
      <c r="B856" s="6"/>
      <c r="C856" s="6"/>
      <c r="D856" s="6"/>
      <c r="E856" s="6"/>
      <c r="I856" s="6"/>
    </row>
    <row r="857" spans="2:9">
      <c r="B857" s="6"/>
      <c r="C857" s="6"/>
      <c r="D857" s="6"/>
      <c r="E857" s="6"/>
      <c r="I857" s="6"/>
    </row>
    <row r="858" spans="2:9">
      <c r="B858" s="6"/>
      <c r="C858" s="6"/>
      <c r="D858" s="6"/>
      <c r="E858" s="6"/>
      <c r="I858" s="6"/>
    </row>
    <row r="859" spans="2:9">
      <c r="B859" s="6"/>
      <c r="C859" s="6"/>
      <c r="D859" s="6"/>
      <c r="E859" s="6"/>
      <c r="I859" s="6"/>
    </row>
    <row r="860" spans="2:9">
      <c r="B860" s="6"/>
      <c r="C860" s="6"/>
      <c r="D860" s="6"/>
      <c r="E860" s="6"/>
      <c r="I860" s="6"/>
    </row>
    <row r="861" spans="2:9">
      <c r="B861" s="6"/>
      <c r="C861" s="6"/>
      <c r="D861" s="6"/>
      <c r="E861" s="6"/>
      <c r="I861" s="6"/>
    </row>
    <row r="862" spans="2:9">
      <c r="B862" s="6"/>
      <c r="C862" s="6"/>
      <c r="D862" s="6"/>
      <c r="E862" s="6"/>
      <c r="I862" s="6"/>
    </row>
    <row r="863" spans="2:9">
      <c r="B863" s="6"/>
      <c r="C863" s="6"/>
      <c r="D863" s="6"/>
      <c r="E863" s="6"/>
      <c r="I863" s="6"/>
    </row>
    <row r="864" spans="2:9">
      <c r="B864" s="6"/>
      <c r="C864" s="6"/>
      <c r="D864" s="6"/>
      <c r="E864" s="6"/>
      <c r="I864" s="6"/>
    </row>
    <row r="865" spans="2:9">
      <c r="B865" s="6"/>
      <c r="C865" s="6"/>
      <c r="D865" s="6"/>
      <c r="E865" s="6"/>
      <c r="I865" s="6"/>
    </row>
    <row r="866" spans="2:9">
      <c r="B866" s="6"/>
      <c r="C866" s="6"/>
      <c r="D866" s="6"/>
      <c r="E866" s="6"/>
      <c r="I866" s="6"/>
    </row>
    <row r="867" spans="2:9">
      <c r="B867" s="6"/>
      <c r="C867" s="6"/>
      <c r="D867" s="6"/>
      <c r="E867" s="6"/>
      <c r="I867" s="6"/>
    </row>
    <row r="868" spans="2:9">
      <c r="B868" s="6"/>
      <c r="C868" s="6"/>
      <c r="D868" s="6"/>
      <c r="E868" s="6"/>
      <c r="I868" s="6"/>
    </row>
    <row r="869" spans="2:9">
      <c r="B869" s="6"/>
      <c r="C869" s="6"/>
      <c r="D869" s="6"/>
      <c r="E869" s="6"/>
      <c r="I869" s="6"/>
    </row>
    <row r="870" spans="2:9">
      <c r="B870" s="6"/>
      <c r="C870" s="6"/>
      <c r="D870" s="6"/>
      <c r="E870" s="6"/>
      <c r="I870" s="6"/>
    </row>
    <row r="871" spans="2:9">
      <c r="B871" s="6"/>
      <c r="C871" s="6"/>
      <c r="D871" s="6"/>
      <c r="E871" s="6"/>
      <c r="I871" s="6"/>
    </row>
    <row r="872" spans="2:9">
      <c r="B872" s="6"/>
      <c r="C872" s="6"/>
      <c r="D872" s="6"/>
      <c r="E872" s="6"/>
      <c r="I872" s="6"/>
    </row>
    <row r="873" spans="2:9">
      <c r="B873" s="6"/>
      <c r="C873" s="6"/>
      <c r="D873" s="6"/>
      <c r="E873" s="6"/>
      <c r="I873" s="6"/>
    </row>
    <row r="874" spans="2:9">
      <c r="B874" s="6"/>
      <c r="C874" s="6"/>
      <c r="D874" s="6"/>
      <c r="E874" s="6"/>
      <c r="I874" s="6"/>
    </row>
    <row r="875" spans="2:9">
      <c r="B875" s="6"/>
      <c r="C875" s="6"/>
      <c r="D875" s="6"/>
      <c r="E875" s="6"/>
      <c r="I875" s="6"/>
    </row>
    <row r="876" spans="2:9">
      <c r="B876" s="6"/>
      <c r="C876" s="6"/>
      <c r="D876" s="6"/>
      <c r="E876" s="6"/>
      <c r="I876" s="6"/>
    </row>
    <row r="877" spans="2:9">
      <c r="B877" s="6"/>
      <c r="C877" s="6"/>
      <c r="D877" s="6"/>
      <c r="E877" s="6"/>
      <c r="I877" s="6"/>
    </row>
    <row r="878" spans="2:9">
      <c r="B878" s="6"/>
      <c r="C878" s="6"/>
      <c r="D878" s="6"/>
      <c r="E878" s="6"/>
      <c r="I878" s="6"/>
    </row>
    <row r="879" spans="2:9">
      <c r="B879" s="6"/>
      <c r="C879" s="6"/>
      <c r="D879" s="6"/>
      <c r="E879" s="6"/>
      <c r="I879" s="6"/>
    </row>
    <row r="880" spans="2:9">
      <c r="B880" s="6"/>
      <c r="C880" s="6"/>
      <c r="D880" s="6"/>
      <c r="E880" s="6"/>
      <c r="I880" s="6"/>
    </row>
    <row r="881" spans="2:9">
      <c r="B881" s="6"/>
      <c r="C881" s="6"/>
      <c r="D881" s="6"/>
      <c r="E881" s="6"/>
      <c r="I881" s="6"/>
    </row>
    <row r="882" spans="2:9">
      <c r="B882" s="6"/>
      <c r="C882" s="6"/>
      <c r="D882" s="6"/>
      <c r="E882" s="6"/>
      <c r="I882" s="6"/>
    </row>
    <row r="883" spans="2:9">
      <c r="B883" s="6"/>
      <c r="C883" s="6"/>
      <c r="D883" s="6"/>
      <c r="E883" s="6"/>
      <c r="I883" s="6"/>
    </row>
    <row r="884" spans="2:9">
      <c r="B884" s="6"/>
      <c r="C884" s="6"/>
      <c r="D884" s="6"/>
      <c r="E884" s="6"/>
      <c r="I884" s="6"/>
    </row>
    <row r="885" spans="2:9">
      <c r="B885" s="6"/>
      <c r="C885" s="6"/>
      <c r="D885" s="6"/>
      <c r="E885" s="6"/>
      <c r="I885" s="6"/>
    </row>
    <row r="886" spans="2:9">
      <c r="B886" s="6"/>
      <c r="C886" s="6"/>
      <c r="D886" s="6"/>
      <c r="E886" s="6"/>
      <c r="I886" s="6"/>
    </row>
    <row r="887" spans="2:9">
      <c r="B887" s="6"/>
      <c r="C887" s="6"/>
      <c r="D887" s="6"/>
      <c r="E887" s="6"/>
      <c r="I887" s="6"/>
    </row>
    <row r="888" spans="2:9">
      <c r="B888" s="6"/>
      <c r="C888" s="6"/>
      <c r="D888" s="6"/>
      <c r="E888" s="6"/>
      <c r="I888" s="6"/>
    </row>
    <row r="889" spans="2:9">
      <c r="B889" s="6"/>
      <c r="C889" s="6"/>
      <c r="D889" s="6"/>
      <c r="E889" s="6"/>
      <c r="I889" s="6"/>
    </row>
    <row r="890" spans="2:9">
      <c r="B890" s="6"/>
      <c r="C890" s="6"/>
      <c r="D890" s="6"/>
      <c r="E890" s="6"/>
      <c r="I890" s="6"/>
    </row>
    <row r="891" spans="2:9">
      <c r="B891" s="6"/>
      <c r="C891" s="6"/>
      <c r="D891" s="6"/>
      <c r="E891" s="6"/>
      <c r="I891" s="6"/>
    </row>
    <row r="892" spans="2:9">
      <c r="B892" s="6"/>
      <c r="C892" s="6"/>
      <c r="D892" s="6"/>
      <c r="E892" s="6"/>
      <c r="I892" s="6"/>
    </row>
    <row r="893" spans="2:9">
      <c r="B893" s="6"/>
      <c r="C893" s="6"/>
      <c r="D893" s="6"/>
      <c r="E893" s="6"/>
      <c r="I893" s="6"/>
    </row>
    <row r="894" spans="2:9">
      <c r="B894" s="6"/>
      <c r="C894" s="6"/>
      <c r="D894" s="6"/>
      <c r="E894" s="6"/>
      <c r="I894" s="6"/>
    </row>
    <row r="895" spans="2:9">
      <c r="B895" s="6"/>
      <c r="C895" s="6"/>
      <c r="D895" s="6"/>
      <c r="E895" s="6"/>
      <c r="I895" s="6"/>
    </row>
    <row r="896" spans="2:9">
      <c r="B896" s="6"/>
      <c r="C896" s="6"/>
      <c r="D896" s="6"/>
      <c r="E896" s="6"/>
      <c r="I896" s="6"/>
    </row>
    <row r="897" spans="2:9">
      <c r="B897" s="6"/>
      <c r="C897" s="6"/>
      <c r="D897" s="6"/>
      <c r="E897" s="6"/>
      <c r="I897" s="6"/>
    </row>
    <row r="898" spans="2:9">
      <c r="B898" s="6"/>
      <c r="C898" s="6"/>
      <c r="D898" s="6"/>
      <c r="E898" s="6"/>
      <c r="I898" s="6"/>
    </row>
    <row r="899" spans="2:9">
      <c r="B899" s="6"/>
      <c r="C899" s="6"/>
      <c r="D899" s="6"/>
      <c r="E899" s="6"/>
      <c r="I899" s="6"/>
    </row>
    <row r="900" spans="2:9">
      <c r="B900" s="6"/>
      <c r="C900" s="6"/>
      <c r="D900" s="6"/>
      <c r="E900" s="6"/>
      <c r="I900" s="6"/>
    </row>
    <row r="901" spans="2:9">
      <c r="B901" s="6"/>
      <c r="C901" s="6"/>
      <c r="D901" s="6"/>
      <c r="E901" s="6"/>
      <c r="I901" s="6"/>
    </row>
    <row r="902" spans="2:9">
      <c r="B902" s="6"/>
      <c r="C902" s="6"/>
      <c r="D902" s="6"/>
      <c r="E902" s="6"/>
      <c r="I902" s="6"/>
    </row>
    <row r="903" spans="2:9">
      <c r="B903" s="6"/>
      <c r="C903" s="6"/>
      <c r="D903" s="6"/>
      <c r="E903" s="6"/>
      <c r="I903" s="6"/>
    </row>
    <row r="904" spans="2:9">
      <c r="B904" s="6"/>
      <c r="C904" s="6"/>
      <c r="D904" s="6"/>
      <c r="E904" s="6"/>
      <c r="I904" s="6"/>
    </row>
    <row r="905" spans="2:9">
      <c r="B905" s="6"/>
      <c r="C905" s="6"/>
      <c r="D905" s="6"/>
      <c r="E905" s="6"/>
      <c r="I905" s="6"/>
    </row>
    <row r="906" spans="2:9">
      <c r="B906" s="6"/>
      <c r="C906" s="6"/>
      <c r="D906" s="6"/>
      <c r="E906" s="6"/>
      <c r="I906" s="6"/>
    </row>
    <row r="907" spans="2:9">
      <c r="B907" s="6"/>
      <c r="C907" s="6"/>
      <c r="D907" s="6"/>
      <c r="E907" s="6"/>
      <c r="I907" s="6"/>
    </row>
    <row r="908" spans="2:9">
      <c r="B908" s="6"/>
      <c r="C908" s="6"/>
      <c r="D908" s="6"/>
      <c r="E908" s="6"/>
      <c r="I908" s="6"/>
    </row>
    <row r="909" spans="2:9">
      <c r="B909" s="6"/>
      <c r="C909" s="6"/>
      <c r="D909" s="6"/>
      <c r="E909" s="6"/>
      <c r="I909" s="6"/>
    </row>
    <row r="910" spans="2:9">
      <c r="B910" s="6"/>
      <c r="C910" s="6"/>
      <c r="D910" s="6"/>
      <c r="E910" s="6"/>
      <c r="I910" s="6"/>
    </row>
    <row r="911" spans="2:9">
      <c r="B911" s="6"/>
      <c r="C911" s="6"/>
      <c r="D911" s="6"/>
      <c r="E911" s="6"/>
      <c r="I911" s="6"/>
    </row>
    <row r="912" spans="2:9">
      <c r="B912" s="6"/>
      <c r="C912" s="6"/>
      <c r="D912" s="6"/>
      <c r="E912" s="6"/>
      <c r="I912" s="6"/>
    </row>
    <row r="913" spans="2:9">
      <c r="B913" s="6"/>
      <c r="C913" s="6"/>
      <c r="D913" s="6"/>
      <c r="E913" s="6"/>
      <c r="I913" s="6"/>
    </row>
    <row r="914" spans="2:9">
      <c r="B914" s="6"/>
      <c r="C914" s="6"/>
      <c r="D914" s="6"/>
      <c r="E914" s="6"/>
      <c r="I914" s="6"/>
    </row>
    <row r="915" spans="2:9">
      <c r="B915" s="6"/>
      <c r="C915" s="6"/>
      <c r="D915" s="6"/>
      <c r="E915" s="6"/>
      <c r="I915" s="6"/>
    </row>
    <row r="916" spans="2:9">
      <c r="B916" s="6"/>
      <c r="C916" s="6"/>
      <c r="D916" s="6"/>
      <c r="E916" s="6"/>
      <c r="I916" s="6"/>
    </row>
    <row r="917" spans="2:9">
      <c r="B917" s="6"/>
      <c r="C917" s="6"/>
      <c r="D917" s="6"/>
      <c r="E917" s="6"/>
      <c r="I917" s="6"/>
    </row>
    <row r="918" spans="2:9">
      <c r="B918" s="6"/>
      <c r="C918" s="6"/>
      <c r="D918" s="6"/>
      <c r="E918" s="6"/>
      <c r="I918" s="6"/>
    </row>
    <row r="919" spans="2:9">
      <c r="B919" s="6"/>
      <c r="C919" s="6"/>
      <c r="D919" s="6"/>
      <c r="E919" s="6"/>
      <c r="I919" s="6"/>
    </row>
    <row r="920" spans="2:9">
      <c r="B920" s="6"/>
      <c r="C920" s="6"/>
      <c r="D920" s="6"/>
      <c r="E920" s="6"/>
      <c r="I920" s="6"/>
    </row>
    <row r="921" spans="2:9">
      <c r="B921" s="6"/>
      <c r="C921" s="6"/>
      <c r="D921" s="6"/>
      <c r="E921" s="6"/>
      <c r="I921" s="6"/>
    </row>
    <row r="922" spans="2:9">
      <c r="B922" s="6"/>
      <c r="C922" s="6"/>
      <c r="D922" s="6"/>
      <c r="E922" s="6"/>
      <c r="I922" s="6"/>
    </row>
    <row r="923" spans="2:9">
      <c r="B923" s="6"/>
      <c r="C923" s="6"/>
      <c r="D923" s="6"/>
      <c r="E923" s="6"/>
      <c r="I923" s="6"/>
    </row>
    <row r="924" spans="2:9">
      <c r="B924" s="6"/>
      <c r="C924" s="6"/>
      <c r="D924" s="6"/>
      <c r="E924" s="6"/>
      <c r="I924" s="6"/>
    </row>
    <row r="925" spans="2:9">
      <c r="B925" s="6"/>
      <c r="C925" s="6"/>
      <c r="D925" s="6"/>
      <c r="E925" s="6"/>
      <c r="I925" s="6"/>
    </row>
    <row r="926" spans="2:9">
      <c r="B926" s="6"/>
      <c r="C926" s="6"/>
      <c r="D926" s="6"/>
      <c r="E926" s="6"/>
      <c r="I926" s="6"/>
    </row>
    <row r="927" spans="2:9">
      <c r="B927" s="6"/>
      <c r="C927" s="6"/>
      <c r="D927" s="6"/>
      <c r="E927" s="6"/>
      <c r="I927" s="6"/>
    </row>
    <row r="928" spans="2:9">
      <c r="B928" s="6"/>
      <c r="C928" s="6"/>
      <c r="D928" s="6"/>
      <c r="E928" s="6"/>
      <c r="I928" s="6"/>
    </row>
    <row r="929" spans="2:9">
      <c r="B929" s="6"/>
      <c r="C929" s="6"/>
      <c r="D929" s="6"/>
      <c r="E929" s="6"/>
      <c r="I929" s="6"/>
    </row>
    <row r="930" spans="2:9">
      <c r="B930" s="6"/>
      <c r="C930" s="6"/>
      <c r="D930" s="6"/>
      <c r="E930" s="6"/>
      <c r="I930" s="6"/>
    </row>
    <row r="931" spans="2:9">
      <c r="B931" s="6"/>
      <c r="C931" s="6"/>
      <c r="D931" s="6"/>
      <c r="E931" s="6"/>
      <c r="I931" s="6"/>
    </row>
    <row r="932" spans="2:9">
      <c r="B932" s="6"/>
      <c r="C932" s="6"/>
      <c r="D932" s="6"/>
      <c r="E932" s="6"/>
      <c r="I932" s="6"/>
    </row>
    <row r="933" spans="2:9">
      <c r="B933" s="6"/>
      <c r="C933" s="6"/>
      <c r="D933" s="6"/>
      <c r="E933" s="6"/>
      <c r="I933" s="6"/>
    </row>
    <row r="934" spans="2:9">
      <c r="B934" s="6"/>
      <c r="C934" s="6"/>
      <c r="D934" s="6"/>
      <c r="E934" s="6"/>
      <c r="I934" s="6"/>
    </row>
    <row r="935" spans="2:9">
      <c r="B935" s="6"/>
      <c r="C935" s="6"/>
      <c r="D935" s="6"/>
      <c r="E935" s="6"/>
      <c r="I935" s="6"/>
    </row>
    <row r="936" spans="2:9">
      <c r="B936" s="6"/>
      <c r="C936" s="6"/>
      <c r="D936" s="6"/>
      <c r="E936" s="6"/>
      <c r="I936" s="6"/>
    </row>
    <row r="937" spans="2:9">
      <c r="B937" s="6"/>
      <c r="C937" s="6"/>
      <c r="D937" s="6"/>
      <c r="E937" s="6"/>
      <c r="I937" s="6"/>
    </row>
    <row r="938" spans="2:9">
      <c r="B938" s="6"/>
      <c r="C938" s="6"/>
      <c r="D938" s="6"/>
      <c r="E938" s="6"/>
      <c r="I938" s="6"/>
    </row>
    <row r="939" spans="2:9">
      <c r="B939" s="6"/>
      <c r="C939" s="6"/>
      <c r="D939" s="6"/>
      <c r="E939" s="6"/>
      <c r="I939" s="6"/>
    </row>
    <row r="940" spans="2:9">
      <c r="B940" s="6"/>
      <c r="C940" s="6"/>
      <c r="D940" s="6"/>
      <c r="E940" s="6"/>
      <c r="I940" s="6"/>
    </row>
    <row r="941" spans="2:9">
      <c r="B941" s="6"/>
      <c r="C941" s="6"/>
      <c r="D941" s="6"/>
      <c r="E941" s="6"/>
      <c r="I941" s="6"/>
    </row>
    <row r="942" spans="2:9">
      <c r="B942" s="6"/>
      <c r="C942" s="6"/>
      <c r="D942" s="6"/>
      <c r="E942" s="6"/>
      <c r="I942" s="6"/>
    </row>
    <row r="943" spans="2:9">
      <c r="B943" s="6"/>
      <c r="C943" s="6"/>
      <c r="D943" s="6"/>
      <c r="E943" s="6"/>
      <c r="I943" s="6"/>
    </row>
    <row r="944" spans="2:9">
      <c r="B944" s="6"/>
      <c r="C944" s="6"/>
      <c r="D944" s="6"/>
      <c r="E944" s="6"/>
      <c r="I944" s="6"/>
    </row>
    <row r="945" spans="2:9">
      <c r="B945" s="6"/>
      <c r="C945" s="6"/>
      <c r="D945" s="6"/>
      <c r="E945" s="6"/>
      <c r="I945" s="6"/>
    </row>
    <row r="946" spans="2:9">
      <c r="B946" s="6"/>
      <c r="C946" s="6"/>
      <c r="D946" s="6"/>
      <c r="E946" s="6"/>
      <c r="I946" s="6"/>
    </row>
    <row r="947" spans="2:9">
      <c r="B947" s="6"/>
      <c r="C947" s="6"/>
      <c r="D947" s="6"/>
      <c r="E947" s="6"/>
      <c r="I947" s="6"/>
    </row>
    <row r="948" spans="2:9">
      <c r="B948" s="6"/>
      <c r="C948" s="6"/>
      <c r="D948" s="6"/>
      <c r="E948" s="6"/>
      <c r="I948" s="6"/>
    </row>
    <row r="949" spans="2:9">
      <c r="B949" s="6"/>
      <c r="C949" s="6"/>
      <c r="D949" s="6"/>
      <c r="E949" s="6"/>
      <c r="I949" s="6"/>
    </row>
    <row r="950" spans="2:9">
      <c r="B950" s="6"/>
      <c r="C950" s="6"/>
      <c r="D950" s="6"/>
      <c r="E950" s="6"/>
      <c r="I950" s="6"/>
    </row>
    <row r="951" spans="2:9">
      <c r="B951" s="6"/>
      <c r="C951" s="6"/>
      <c r="D951" s="6"/>
      <c r="E951" s="6"/>
      <c r="I951" s="6"/>
    </row>
    <row r="952" spans="2:9">
      <c r="B952" s="6"/>
      <c r="C952" s="6"/>
      <c r="D952" s="6"/>
      <c r="E952" s="6"/>
      <c r="I952" s="6"/>
    </row>
    <row r="953" spans="2:9">
      <c r="B953" s="6"/>
      <c r="C953" s="6"/>
      <c r="D953" s="6"/>
      <c r="E953" s="6"/>
      <c r="I953" s="6"/>
    </row>
    <row r="954" spans="2:9">
      <c r="B954" s="6"/>
      <c r="C954" s="6"/>
      <c r="D954" s="6"/>
      <c r="E954" s="6"/>
      <c r="I954" s="6"/>
    </row>
    <row r="955" spans="2:9">
      <c r="B955" s="6"/>
      <c r="C955" s="6"/>
      <c r="D955" s="6"/>
      <c r="E955" s="6"/>
      <c r="I955" s="6"/>
    </row>
    <row r="956" spans="2:9">
      <c r="B956" s="6"/>
      <c r="C956" s="6"/>
      <c r="D956" s="6"/>
      <c r="E956" s="6"/>
      <c r="I956" s="6"/>
    </row>
    <row r="957" spans="2:9">
      <c r="B957" s="6"/>
      <c r="C957" s="6"/>
      <c r="D957" s="6"/>
      <c r="E957" s="6"/>
      <c r="I957" s="6"/>
    </row>
    <row r="958" spans="2:9">
      <c r="B958" s="6"/>
      <c r="C958" s="6"/>
      <c r="D958" s="6"/>
      <c r="E958" s="6"/>
      <c r="I958" s="6"/>
    </row>
    <row r="959" spans="2:9">
      <c r="B959" s="6"/>
      <c r="C959" s="6"/>
      <c r="D959" s="6"/>
      <c r="E959" s="6"/>
      <c r="I959" s="6"/>
    </row>
    <row r="960" spans="2:9">
      <c r="B960" s="6"/>
      <c r="C960" s="6"/>
      <c r="D960" s="6"/>
      <c r="E960" s="6"/>
      <c r="I960" s="6"/>
    </row>
    <row r="961" spans="2:9">
      <c r="B961" s="6"/>
      <c r="C961" s="6"/>
      <c r="D961" s="6"/>
      <c r="E961" s="6"/>
      <c r="I961" s="6"/>
    </row>
    <row r="962" spans="2:9">
      <c r="B962" s="6"/>
      <c r="C962" s="6"/>
      <c r="D962" s="6"/>
      <c r="E962" s="6"/>
      <c r="I962" s="6"/>
    </row>
    <row r="963" spans="2:9">
      <c r="B963" s="6"/>
      <c r="C963" s="6"/>
      <c r="D963" s="6"/>
      <c r="E963" s="6"/>
      <c r="I963" s="6"/>
    </row>
    <row r="964" spans="2:9">
      <c r="B964" s="6"/>
      <c r="C964" s="6"/>
      <c r="D964" s="6"/>
      <c r="E964" s="6"/>
      <c r="I964" s="6"/>
    </row>
    <row r="965" spans="2:9">
      <c r="B965" s="6"/>
      <c r="C965" s="6"/>
      <c r="D965" s="6"/>
      <c r="E965" s="6"/>
      <c r="I965" s="6"/>
    </row>
    <row r="966" spans="2:9">
      <c r="B966" s="6"/>
      <c r="C966" s="6"/>
      <c r="D966" s="6"/>
      <c r="E966" s="6"/>
      <c r="I966" s="6"/>
    </row>
    <row r="967" spans="2:9">
      <c r="B967" s="6"/>
      <c r="C967" s="6"/>
      <c r="D967" s="6"/>
      <c r="E967" s="6"/>
      <c r="I967" s="6"/>
    </row>
    <row r="968" spans="2:9">
      <c r="B968" s="6"/>
      <c r="C968" s="6"/>
      <c r="D968" s="6"/>
      <c r="E968" s="6"/>
      <c r="I968" s="6"/>
    </row>
    <row r="969" spans="2:9">
      <c r="B969" s="6"/>
      <c r="C969" s="6"/>
      <c r="D969" s="6"/>
      <c r="E969" s="6"/>
      <c r="I969" s="6"/>
    </row>
    <row r="970" spans="2:9">
      <c r="B970" s="6"/>
      <c r="C970" s="6"/>
      <c r="D970" s="6"/>
      <c r="E970" s="6"/>
      <c r="I970" s="6"/>
    </row>
    <row r="971" spans="2:9">
      <c r="B971" s="6"/>
      <c r="C971" s="6"/>
      <c r="D971" s="6"/>
      <c r="E971" s="6"/>
      <c r="I971" s="6"/>
    </row>
    <row r="972" spans="2:9">
      <c r="B972" s="6"/>
      <c r="C972" s="6"/>
      <c r="D972" s="6"/>
      <c r="E972" s="6"/>
      <c r="I972" s="6"/>
    </row>
    <row r="973" spans="2:9">
      <c r="B973" s="6"/>
      <c r="C973" s="6"/>
      <c r="D973" s="6"/>
      <c r="E973" s="6"/>
      <c r="I973" s="6"/>
    </row>
    <row r="974" spans="2:9">
      <c r="B974" s="6"/>
      <c r="C974" s="6"/>
      <c r="D974" s="6"/>
      <c r="E974" s="6"/>
      <c r="I974" s="6"/>
    </row>
    <row r="975" spans="2:9">
      <c r="B975" s="6"/>
      <c r="C975" s="6"/>
      <c r="D975" s="6"/>
      <c r="E975" s="6"/>
      <c r="I975" s="6"/>
    </row>
    <row r="978" spans="2:9">
      <c r="B978" s="6"/>
      <c r="C978" s="6"/>
      <c r="D978" s="6"/>
      <c r="E978" s="6"/>
      <c r="I978" s="6"/>
    </row>
    <row r="979" spans="2:9">
      <c r="B979" s="6"/>
      <c r="C979" s="6"/>
      <c r="D979" s="6"/>
      <c r="E979" s="6"/>
      <c r="I979" s="6"/>
    </row>
    <row r="980" spans="2:9">
      <c r="B980" s="6"/>
      <c r="C980" s="6"/>
      <c r="D980" s="6"/>
      <c r="E980" s="6"/>
      <c r="I980" s="6"/>
    </row>
    <row r="981" spans="2:9">
      <c r="B981" s="6"/>
      <c r="C981" s="6"/>
      <c r="D981" s="6"/>
      <c r="E981" s="6"/>
      <c r="I981" s="6"/>
    </row>
    <row r="982" spans="2:9">
      <c r="B982" s="6"/>
      <c r="C982" s="6"/>
      <c r="D982" s="6"/>
      <c r="E982" s="6"/>
      <c r="I982" s="6"/>
    </row>
    <row r="983" spans="2:9">
      <c r="B983" s="6"/>
      <c r="C983" s="6"/>
      <c r="D983" s="6"/>
      <c r="E983" s="6"/>
      <c r="I983" s="6"/>
    </row>
    <row r="984" spans="2:9">
      <c r="B984" s="6"/>
      <c r="C984" s="6"/>
      <c r="D984" s="6"/>
      <c r="E984" s="6"/>
      <c r="I984" s="6"/>
    </row>
    <row r="985" spans="2:9">
      <c r="B985" s="6"/>
      <c r="C985" s="6"/>
      <c r="D985" s="6"/>
      <c r="E985" s="6"/>
      <c r="I985" s="6"/>
    </row>
    <row r="986" spans="2:9">
      <c r="B986" s="6"/>
      <c r="C986" s="6"/>
      <c r="D986" s="6"/>
      <c r="E986" s="6"/>
      <c r="I986" s="6"/>
    </row>
    <row r="987" spans="2:9">
      <c r="B987" s="6"/>
      <c r="C987" s="6"/>
      <c r="D987" s="6"/>
      <c r="E987" s="6"/>
      <c r="I987" s="6"/>
    </row>
    <row r="988" spans="2:9">
      <c r="B988" s="6"/>
      <c r="C988" s="6"/>
      <c r="D988" s="6"/>
      <c r="E988" s="6"/>
      <c r="I988" s="6"/>
    </row>
    <row r="989" spans="2:9">
      <c r="B989" s="6"/>
      <c r="C989" s="6"/>
      <c r="D989" s="6"/>
      <c r="E989" s="6"/>
      <c r="I989" s="6"/>
    </row>
    <row r="990" spans="2:9">
      <c r="B990" s="6"/>
      <c r="C990" s="6"/>
      <c r="D990" s="6"/>
      <c r="E990" s="6"/>
      <c r="I990" s="6"/>
    </row>
    <row r="991" spans="2:9">
      <c r="B991" s="6"/>
      <c r="C991" s="6"/>
      <c r="D991" s="6"/>
      <c r="E991" s="6"/>
      <c r="I991" s="6"/>
    </row>
    <row r="992" spans="2:9">
      <c r="B992" s="6"/>
      <c r="C992" s="6"/>
      <c r="D992" s="6"/>
      <c r="E992" s="6"/>
      <c r="I992" s="6"/>
    </row>
    <row r="993" spans="2:9">
      <c r="B993" s="6"/>
      <c r="C993" s="6"/>
      <c r="D993" s="6"/>
      <c r="E993" s="6"/>
      <c r="I993" s="6"/>
    </row>
    <row r="994" spans="2:9">
      <c r="B994" s="6"/>
      <c r="C994" s="6"/>
      <c r="D994" s="6"/>
      <c r="E994" s="6"/>
      <c r="I994" s="6"/>
    </row>
    <row r="995" spans="2:9">
      <c r="B995" s="6"/>
      <c r="C995" s="6"/>
      <c r="D995" s="6"/>
      <c r="E995" s="6"/>
      <c r="I995" s="6"/>
    </row>
    <row r="996" spans="2:9">
      <c r="B996" s="6"/>
      <c r="C996" s="6"/>
      <c r="D996" s="6"/>
      <c r="E996" s="6"/>
      <c r="I996" s="6"/>
    </row>
    <row r="997" spans="2:9">
      <c r="B997" s="6"/>
      <c r="C997" s="6"/>
      <c r="D997" s="6"/>
      <c r="E997" s="6"/>
      <c r="I997" s="6"/>
    </row>
    <row r="998" spans="2:9">
      <c r="B998" s="6"/>
      <c r="C998" s="6"/>
      <c r="D998" s="6"/>
      <c r="E998" s="6"/>
      <c r="I998" s="6"/>
    </row>
    <row r="999" spans="2:9">
      <c r="B999" s="6"/>
      <c r="C999" s="6"/>
      <c r="D999" s="6"/>
      <c r="E999" s="6"/>
      <c r="I999" s="6"/>
    </row>
    <row r="1000" spans="2:9">
      <c r="B1000" s="6"/>
      <c r="C1000" s="6"/>
      <c r="D1000" s="6"/>
      <c r="E1000" s="6"/>
      <c r="I1000" s="6"/>
    </row>
    <row r="1001" spans="2:9">
      <c r="B1001" s="6"/>
      <c r="C1001" s="6"/>
      <c r="D1001" s="6"/>
      <c r="E1001" s="6"/>
      <c r="I1001" s="6"/>
    </row>
    <row r="1002" spans="2:9">
      <c r="B1002" s="6"/>
      <c r="C1002" s="6"/>
      <c r="D1002" s="6"/>
      <c r="E1002" s="6"/>
      <c r="I1002" s="6"/>
    </row>
    <row r="1003" spans="2:9">
      <c r="B1003" s="6"/>
      <c r="C1003" s="6"/>
      <c r="D1003" s="6"/>
      <c r="E1003" s="6"/>
      <c r="I1003" s="6"/>
    </row>
    <row r="1004" spans="2:9">
      <c r="B1004" s="6"/>
      <c r="C1004" s="6"/>
      <c r="D1004" s="6"/>
      <c r="E1004" s="6"/>
      <c r="I1004" s="6"/>
    </row>
    <row r="1005" spans="2:9">
      <c r="B1005" s="6"/>
      <c r="C1005" s="6"/>
      <c r="D1005" s="6"/>
      <c r="E1005" s="6"/>
      <c r="I1005" s="6"/>
    </row>
    <row r="1006" spans="2:9">
      <c r="B1006" s="6"/>
      <c r="C1006" s="6"/>
      <c r="D1006" s="6"/>
      <c r="E1006" s="6"/>
      <c r="I1006" s="6"/>
    </row>
    <row r="1007" spans="2:9">
      <c r="B1007" s="6"/>
      <c r="C1007" s="6"/>
      <c r="D1007" s="6"/>
      <c r="E1007" s="6"/>
      <c r="I1007" s="6"/>
    </row>
    <row r="1008" spans="2:9">
      <c r="B1008" s="6"/>
      <c r="C1008" s="6"/>
      <c r="D1008" s="6"/>
      <c r="E1008" s="6"/>
      <c r="I1008" s="6"/>
    </row>
    <row r="1009" spans="2:9">
      <c r="B1009" s="6"/>
      <c r="C1009" s="6"/>
      <c r="D1009" s="6"/>
      <c r="E1009" s="6"/>
      <c r="I1009" s="6"/>
    </row>
    <row r="1010" spans="2:9">
      <c r="B1010" s="6"/>
      <c r="C1010" s="6"/>
      <c r="D1010" s="6"/>
      <c r="E1010" s="6"/>
      <c r="I1010" s="6"/>
    </row>
    <row r="1011" spans="2:9">
      <c r="B1011" s="6"/>
      <c r="C1011" s="6"/>
      <c r="D1011" s="6"/>
      <c r="E1011" s="6"/>
      <c r="I1011" s="6"/>
    </row>
    <row r="1012" spans="2:9">
      <c r="B1012" s="6"/>
      <c r="C1012" s="6"/>
      <c r="D1012" s="6"/>
      <c r="E1012" s="6"/>
      <c r="I1012" s="6"/>
    </row>
    <row r="1013" spans="2:9">
      <c r="B1013" s="6"/>
      <c r="C1013" s="6"/>
      <c r="D1013" s="6"/>
      <c r="E1013" s="6"/>
      <c r="I1013" s="6"/>
    </row>
    <row r="1014" spans="2:9">
      <c r="B1014" s="6"/>
      <c r="C1014" s="6"/>
      <c r="D1014" s="6"/>
      <c r="E1014" s="6"/>
      <c r="I1014" s="6"/>
    </row>
    <row r="1015" spans="2:9">
      <c r="B1015" s="6"/>
      <c r="C1015" s="6"/>
      <c r="D1015" s="6"/>
      <c r="E1015" s="6"/>
      <c r="I1015" s="6"/>
    </row>
    <row r="1016" spans="2:9">
      <c r="B1016" s="6"/>
      <c r="C1016" s="6"/>
      <c r="D1016" s="6"/>
      <c r="E1016" s="6"/>
      <c r="I1016" s="6"/>
    </row>
    <row r="1017" spans="2:9">
      <c r="B1017" s="6"/>
      <c r="C1017" s="6"/>
      <c r="D1017" s="6"/>
      <c r="E1017" s="6"/>
      <c r="I1017" s="6"/>
    </row>
    <row r="1018" spans="2:9">
      <c r="B1018" s="6"/>
      <c r="C1018" s="6"/>
      <c r="D1018" s="6"/>
      <c r="E1018" s="6"/>
      <c r="I1018" s="6"/>
    </row>
    <row r="1019" spans="2:9">
      <c r="B1019" s="6"/>
      <c r="C1019" s="6"/>
      <c r="D1019" s="6"/>
      <c r="E1019" s="6"/>
      <c r="I1019" s="6"/>
    </row>
    <row r="1020" spans="2:9">
      <c r="B1020" s="6"/>
      <c r="C1020" s="6"/>
      <c r="D1020" s="6"/>
      <c r="E1020" s="6"/>
      <c r="I1020" s="6"/>
    </row>
    <row r="1021" spans="2:9">
      <c r="B1021" s="6"/>
      <c r="C1021" s="6"/>
      <c r="D1021" s="6"/>
      <c r="E1021" s="6"/>
      <c r="I1021" s="6"/>
    </row>
    <row r="1022" spans="2:9">
      <c r="B1022" s="6"/>
      <c r="C1022" s="6"/>
      <c r="D1022" s="6"/>
      <c r="E1022" s="6"/>
      <c r="I1022" s="6"/>
    </row>
    <row r="1023" spans="2:9">
      <c r="B1023" s="6"/>
      <c r="C1023" s="6"/>
      <c r="D1023" s="6"/>
      <c r="E1023" s="6"/>
      <c r="I1023" s="6"/>
    </row>
    <row r="1024" spans="2:9">
      <c r="B1024" s="6"/>
      <c r="C1024" s="6"/>
      <c r="D1024" s="6"/>
      <c r="E1024" s="6"/>
      <c r="I1024" s="6"/>
    </row>
    <row r="1025" spans="2:9">
      <c r="B1025" s="6"/>
      <c r="C1025" s="6"/>
      <c r="D1025" s="6"/>
      <c r="E1025" s="6"/>
      <c r="I1025" s="6"/>
    </row>
    <row r="1026" spans="2:9">
      <c r="B1026" s="6"/>
      <c r="C1026" s="6"/>
      <c r="D1026" s="6"/>
      <c r="E1026" s="6"/>
      <c r="I1026" s="6"/>
    </row>
    <row r="1027" spans="2:9">
      <c r="B1027" s="6"/>
      <c r="C1027" s="6"/>
      <c r="D1027" s="6"/>
      <c r="E1027" s="6"/>
      <c r="I1027" s="6"/>
    </row>
    <row r="1028" spans="2:9">
      <c r="B1028" s="6"/>
      <c r="C1028" s="6"/>
      <c r="D1028" s="6"/>
      <c r="E1028" s="6"/>
      <c r="I1028" s="6"/>
    </row>
    <row r="1029" spans="2:9">
      <c r="B1029" s="6"/>
      <c r="C1029" s="6"/>
      <c r="D1029" s="6"/>
      <c r="E1029" s="6"/>
      <c r="I1029" s="6"/>
    </row>
    <row r="1030" spans="2:9">
      <c r="B1030" s="6"/>
      <c r="C1030" s="6"/>
      <c r="D1030" s="6"/>
      <c r="E1030" s="6"/>
      <c r="I1030" s="6"/>
    </row>
    <row r="1031" spans="2:9">
      <c r="B1031" s="6"/>
      <c r="C1031" s="6"/>
      <c r="D1031" s="6"/>
      <c r="E1031" s="6"/>
      <c r="I1031" s="6"/>
    </row>
    <row r="1032" spans="2:9">
      <c r="B1032" s="6"/>
      <c r="C1032" s="6"/>
      <c r="D1032" s="6"/>
      <c r="E1032" s="6"/>
      <c r="I1032" s="6"/>
    </row>
    <row r="1033" spans="2:9">
      <c r="B1033" s="6"/>
      <c r="C1033" s="6"/>
      <c r="D1033" s="6"/>
      <c r="E1033" s="6"/>
      <c r="I1033" s="6"/>
    </row>
    <row r="1034" spans="2:9">
      <c r="B1034" s="6"/>
      <c r="C1034" s="6"/>
      <c r="D1034" s="6"/>
      <c r="E1034" s="6"/>
      <c r="I1034" s="6"/>
    </row>
    <row r="1035" spans="2:9">
      <c r="B1035" s="6"/>
      <c r="C1035" s="6"/>
      <c r="D1035" s="6"/>
      <c r="E1035" s="6"/>
      <c r="I1035" s="6"/>
    </row>
    <row r="1036" spans="2:9">
      <c r="B1036" s="6"/>
      <c r="C1036" s="6"/>
      <c r="D1036" s="6"/>
      <c r="E1036" s="6"/>
      <c r="I1036" s="6"/>
    </row>
    <row r="1037" spans="2:9">
      <c r="B1037" s="6"/>
      <c r="C1037" s="6"/>
      <c r="D1037" s="6"/>
      <c r="E1037" s="6"/>
      <c r="I1037" s="6"/>
    </row>
    <row r="1038" spans="2:9">
      <c r="B1038" s="6"/>
      <c r="C1038" s="6"/>
      <c r="D1038" s="6"/>
      <c r="E1038" s="6"/>
      <c r="I1038" s="6"/>
    </row>
    <row r="1039" spans="2:9">
      <c r="B1039" s="6"/>
      <c r="C1039" s="6"/>
      <c r="D1039" s="6"/>
      <c r="E1039" s="6"/>
      <c r="I1039" s="6"/>
    </row>
    <row r="1040" spans="2:9">
      <c r="B1040" s="6"/>
      <c r="C1040" s="6"/>
      <c r="D1040" s="6"/>
      <c r="E1040" s="6"/>
      <c r="I1040" s="6"/>
    </row>
    <row r="1041" spans="2:9">
      <c r="B1041" s="6"/>
      <c r="C1041" s="6"/>
      <c r="D1041" s="6"/>
      <c r="E1041" s="6"/>
      <c r="I1041" s="6"/>
    </row>
    <row r="1042" spans="2:9">
      <c r="B1042" s="6"/>
      <c r="C1042" s="6"/>
      <c r="D1042" s="6"/>
      <c r="E1042" s="6"/>
      <c r="I1042" s="6"/>
    </row>
    <row r="1043" spans="2:9">
      <c r="B1043" s="6"/>
      <c r="C1043" s="6"/>
      <c r="D1043" s="6"/>
      <c r="E1043" s="6"/>
      <c r="I1043" s="6"/>
    </row>
    <row r="1044" spans="2:9">
      <c r="B1044" s="6"/>
      <c r="C1044" s="6"/>
      <c r="D1044" s="6"/>
      <c r="E1044" s="6"/>
      <c r="I1044" s="6"/>
    </row>
    <row r="1045" spans="2:9">
      <c r="B1045" s="6"/>
      <c r="C1045" s="6"/>
      <c r="D1045" s="6"/>
      <c r="E1045" s="6"/>
      <c r="I1045" s="6"/>
    </row>
    <row r="1046" spans="2:9">
      <c r="B1046" s="6"/>
      <c r="C1046" s="6"/>
      <c r="D1046" s="6"/>
      <c r="E1046" s="6"/>
      <c r="I1046" s="6"/>
    </row>
    <row r="1047" spans="2:9">
      <c r="B1047" s="6"/>
      <c r="C1047" s="6"/>
      <c r="D1047" s="6"/>
      <c r="E1047" s="6"/>
      <c r="I1047" s="6"/>
    </row>
    <row r="1048" spans="2:9">
      <c r="B1048" s="6"/>
      <c r="C1048" s="6"/>
      <c r="D1048" s="6"/>
      <c r="E1048" s="6"/>
      <c r="I1048" s="6"/>
    </row>
    <row r="1049" spans="2:9">
      <c r="B1049" s="6"/>
      <c r="C1049" s="6"/>
      <c r="D1049" s="6"/>
      <c r="E1049" s="6"/>
      <c r="I1049" s="6"/>
    </row>
    <row r="1050" spans="2:9">
      <c r="B1050" s="6"/>
      <c r="C1050" s="6"/>
      <c r="D1050" s="6"/>
      <c r="E1050" s="6"/>
      <c r="I1050" s="6"/>
    </row>
    <row r="1051" spans="2:9">
      <c r="B1051" s="6"/>
      <c r="C1051" s="6"/>
      <c r="D1051" s="6"/>
      <c r="E1051" s="6"/>
      <c r="I1051" s="6"/>
    </row>
    <row r="1052" spans="2:9">
      <c r="B1052" s="6"/>
      <c r="C1052" s="6"/>
      <c r="D1052" s="6"/>
      <c r="E1052" s="6"/>
      <c r="I1052" s="6"/>
    </row>
    <row r="1053" spans="2:9">
      <c r="B1053" s="6"/>
      <c r="C1053" s="6"/>
      <c r="D1053" s="6"/>
      <c r="E1053" s="6"/>
      <c r="I1053" s="6"/>
    </row>
    <row r="1054" spans="2:9">
      <c r="B1054" s="6"/>
      <c r="C1054" s="6"/>
      <c r="D1054" s="6"/>
      <c r="E1054" s="6"/>
      <c r="I1054" s="6"/>
    </row>
    <row r="1055" spans="2:9">
      <c r="B1055" s="6"/>
      <c r="C1055" s="6"/>
      <c r="D1055" s="6"/>
      <c r="E1055" s="6"/>
      <c r="I1055" s="6"/>
    </row>
    <row r="1056" spans="2:9">
      <c r="B1056" s="6"/>
      <c r="C1056" s="6"/>
      <c r="D1056" s="6"/>
      <c r="E1056" s="6"/>
      <c r="I1056" s="6"/>
    </row>
    <row r="1057" spans="2:9">
      <c r="B1057" s="6"/>
      <c r="C1057" s="6"/>
      <c r="D1057" s="6"/>
      <c r="E1057" s="6"/>
      <c r="I1057" s="6"/>
    </row>
    <row r="1058" spans="2:9">
      <c r="B1058" s="6"/>
      <c r="C1058" s="6"/>
      <c r="D1058" s="6"/>
      <c r="E1058" s="6"/>
      <c r="I1058" s="6"/>
    </row>
    <row r="1059" spans="2:9">
      <c r="B1059" s="6"/>
      <c r="C1059" s="6"/>
      <c r="D1059" s="6"/>
      <c r="E1059" s="6"/>
      <c r="I1059" s="6"/>
    </row>
    <row r="1060" spans="2:9">
      <c r="B1060" s="6"/>
      <c r="C1060" s="6"/>
      <c r="D1060" s="6"/>
      <c r="E1060" s="6"/>
      <c r="I1060" s="6"/>
    </row>
    <row r="1061" spans="2:9">
      <c r="B1061" s="6"/>
      <c r="C1061" s="6"/>
      <c r="D1061" s="6"/>
      <c r="E1061" s="6"/>
      <c r="I1061" s="6"/>
    </row>
    <row r="1062" spans="2:9">
      <c r="B1062" s="6"/>
      <c r="C1062" s="6"/>
      <c r="D1062" s="6"/>
      <c r="E1062" s="6"/>
      <c r="I1062" s="6"/>
    </row>
    <row r="1063" spans="2:9">
      <c r="B1063" s="6"/>
      <c r="C1063" s="6"/>
      <c r="D1063" s="6"/>
      <c r="E1063" s="6"/>
      <c r="I1063" s="6"/>
    </row>
    <row r="1064" spans="2:9">
      <c r="B1064" s="6"/>
      <c r="C1064" s="6"/>
      <c r="D1064" s="6"/>
      <c r="E1064" s="6"/>
      <c r="I1064" s="6"/>
    </row>
    <row r="1065" spans="2:9">
      <c r="B1065" s="6"/>
      <c r="C1065" s="6"/>
      <c r="D1065" s="6"/>
      <c r="E1065" s="6"/>
      <c r="I1065" s="6"/>
    </row>
    <row r="1066" spans="2:9">
      <c r="B1066" s="6"/>
      <c r="C1066" s="6"/>
      <c r="D1066" s="6"/>
      <c r="E1066" s="6"/>
      <c r="I1066" s="6"/>
    </row>
    <row r="1067" spans="2:9">
      <c r="B1067" s="6"/>
      <c r="C1067" s="6"/>
      <c r="D1067" s="6"/>
      <c r="E1067" s="6"/>
      <c r="I1067" s="6"/>
    </row>
    <row r="1068" spans="2:9">
      <c r="B1068" s="6"/>
      <c r="C1068" s="6"/>
      <c r="D1068" s="6"/>
      <c r="E1068" s="6"/>
      <c r="I1068" s="6"/>
    </row>
    <row r="1069" spans="2:9">
      <c r="B1069" s="6"/>
      <c r="C1069" s="6"/>
      <c r="D1069" s="6"/>
      <c r="E1069" s="6"/>
      <c r="I1069" s="6"/>
    </row>
    <row r="1070" spans="2:9">
      <c r="B1070" s="6"/>
      <c r="C1070" s="6"/>
      <c r="D1070" s="6"/>
      <c r="E1070" s="6"/>
      <c r="I1070" s="6"/>
    </row>
    <row r="1071" spans="2:9">
      <c r="B1071" s="6"/>
      <c r="C1071" s="6"/>
      <c r="D1071" s="6"/>
      <c r="E1071" s="6"/>
      <c r="I1071" s="6"/>
    </row>
    <row r="1072" spans="2:9">
      <c r="B1072" s="6"/>
      <c r="C1072" s="6"/>
      <c r="D1072" s="6"/>
      <c r="E1072" s="6"/>
      <c r="I1072" s="6"/>
    </row>
    <row r="1073" spans="2:9">
      <c r="B1073" s="6"/>
      <c r="C1073" s="6"/>
      <c r="D1073" s="6"/>
      <c r="E1073" s="6"/>
      <c r="I1073" s="6"/>
    </row>
    <row r="1074" spans="2:9">
      <c r="B1074" s="6"/>
      <c r="C1074" s="6"/>
      <c r="D1074" s="6"/>
      <c r="E1074" s="6"/>
      <c r="I1074" s="6"/>
    </row>
    <row r="1075" spans="2:9">
      <c r="B1075" s="6"/>
      <c r="C1075" s="6"/>
      <c r="D1075" s="6"/>
      <c r="E1075" s="6"/>
      <c r="I1075" s="6"/>
    </row>
    <row r="1076" spans="2:9">
      <c r="B1076" s="6"/>
      <c r="C1076" s="6"/>
      <c r="D1076" s="6"/>
      <c r="E1076" s="6"/>
      <c r="I1076" s="6"/>
    </row>
    <row r="1077" spans="2:9">
      <c r="B1077" s="6"/>
      <c r="C1077" s="6"/>
      <c r="D1077" s="6"/>
      <c r="E1077" s="6"/>
      <c r="I1077" s="6"/>
    </row>
    <row r="1078" spans="2:9">
      <c r="B1078" s="6"/>
      <c r="C1078" s="6"/>
      <c r="D1078" s="6"/>
      <c r="E1078" s="6"/>
      <c r="I1078" s="6"/>
    </row>
    <row r="1079" spans="2:9">
      <c r="B1079" s="6"/>
      <c r="C1079" s="6"/>
      <c r="D1079" s="6"/>
      <c r="E1079" s="6"/>
      <c r="I1079" s="6"/>
    </row>
    <row r="1080" spans="2:9">
      <c r="B1080" s="6"/>
      <c r="C1080" s="6"/>
      <c r="D1080" s="6"/>
      <c r="E1080" s="6"/>
      <c r="I1080" s="6"/>
    </row>
    <row r="1081" spans="2:9">
      <c r="B1081" s="6"/>
      <c r="C1081" s="6"/>
      <c r="D1081" s="6"/>
      <c r="E1081" s="6"/>
      <c r="I1081" s="6"/>
    </row>
    <row r="1082" spans="2:9">
      <c r="B1082" s="6"/>
      <c r="C1082" s="6"/>
      <c r="D1082" s="6"/>
      <c r="E1082" s="6"/>
      <c r="I1082" s="6"/>
    </row>
    <row r="1083" spans="2:9">
      <c r="B1083" s="6"/>
      <c r="C1083" s="6"/>
      <c r="D1083" s="6"/>
      <c r="E1083" s="6"/>
      <c r="I1083" s="6"/>
    </row>
    <row r="1084" spans="2:9">
      <c r="B1084" s="6"/>
      <c r="C1084" s="6"/>
      <c r="D1084" s="6"/>
      <c r="E1084" s="6"/>
      <c r="I1084" s="6"/>
    </row>
    <row r="1085" spans="2:9">
      <c r="B1085" s="6"/>
      <c r="C1085" s="6"/>
      <c r="D1085" s="6"/>
      <c r="E1085" s="6"/>
      <c r="I1085" s="6"/>
    </row>
    <row r="1086" spans="2:9">
      <c r="B1086" s="6"/>
      <c r="C1086" s="6"/>
      <c r="D1086" s="6"/>
      <c r="E1086" s="6"/>
      <c r="I1086" s="6"/>
    </row>
    <row r="1087" spans="2:9">
      <c r="B1087" s="6"/>
      <c r="C1087" s="6"/>
      <c r="D1087" s="6"/>
      <c r="E1087" s="6"/>
      <c r="I1087" s="6"/>
    </row>
    <row r="1088" spans="2:9">
      <c r="B1088" s="6"/>
      <c r="C1088" s="6"/>
      <c r="D1088" s="6"/>
      <c r="E1088" s="6"/>
      <c r="I1088" s="6"/>
    </row>
    <row r="1089" spans="2:9">
      <c r="B1089" s="6"/>
      <c r="C1089" s="6"/>
      <c r="D1089" s="6"/>
      <c r="E1089" s="6"/>
      <c r="I1089" s="6"/>
    </row>
    <row r="1090" spans="2:9">
      <c r="B1090" s="6"/>
      <c r="C1090" s="6"/>
      <c r="D1090" s="6"/>
      <c r="E1090" s="6"/>
      <c r="I1090" s="6"/>
    </row>
    <row r="1091" spans="2:9">
      <c r="B1091" s="6"/>
      <c r="C1091" s="6"/>
      <c r="D1091" s="6"/>
      <c r="E1091" s="6"/>
      <c r="I1091" s="6"/>
    </row>
    <row r="1092" spans="2:9">
      <c r="B1092" s="6"/>
      <c r="C1092" s="6"/>
      <c r="D1092" s="6"/>
      <c r="E1092" s="6"/>
      <c r="I1092" s="6"/>
    </row>
    <row r="1093" spans="2:9">
      <c r="B1093" s="6"/>
      <c r="C1093" s="6"/>
      <c r="D1093" s="6"/>
      <c r="E1093" s="6"/>
      <c r="I1093" s="6"/>
    </row>
    <row r="1094" spans="2:9">
      <c r="B1094" s="6"/>
      <c r="C1094" s="6"/>
      <c r="D1094" s="6"/>
      <c r="E1094" s="6"/>
      <c r="I1094" s="6"/>
    </row>
    <row r="1095" spans="2:9">
      <c r="B1095" s="6"/>
      <c r="C1095" s="6"/>
      <c r="D1095" s="6"/>
      <c r="E1095" s="6"/>
      <c r="I1095" s="6"/>
    </row>
    <row r="1096" spans="2:9">
      <c r="B1096" s="6"/>
      <c r="C1096" s="6"/>
      <c r="D1096" s="6"/>
      <c r="E1096" s="6"/>
      <c r="I1096" s="6"/>
    </row>
    <row r="1097" spans="2:9">
      <c r="B1097" s="6"/>
      <c r="C1097" s="6"/>
      <c r="D1097" s="6"/>
      <c r="E1097" s="6"/>
      <c r="I1097" s="6"/>
    </row>
    <row r="1098" spans="2:9">
      <c r="B1098" s="6"/>
      <c r="C1098" s="6"/>
      <c r="D1098" s="6"/>
      <c r="E1098" s="6"/>
      <c r="I1098" s="6"/>
    </row>
    <row r="1099" spans="2:9">
      <c r="B1099" s="6"/>
      <c r="C1099" s="6"/>
      <c r="D1099" s="6"/>
      <c r="E1099" s="6"/>
      <c r="I1099" s="6"/>
    </row>
    <row r="1100" spans="2:9">
      <c r="B1100" s="6"/>
      <c r="C1100" s="6"/>
      <c r="D1100" s="6"/>
      <c r="E1100" s="6"/>
      <c r="I1100" s="6"/>
    </row>
    <row r="1101" spans="2:9">
      <c r="B1101" s="6"/>
      <c r="C1101" s="6"/>
      <c r="D1101" s="6"/>
      <c r="E1101" s="6"/>
      <c r="I1101" s="6"/>
    </row>
    <row r="1102" spans="2:9">
      <c r="B1102" s="6"/>
      <c r="C1102" s="6"/>
      <c r="D1102" s="6"/>
      <c r="E1102" s="6"/>
      <c r="I1102" s="6"/>
    </row>
    <row r="1103" spans="2:9">
      <c r="B1103" s="6"/>
      <c r="C1103" s="6"/>
      <c r="D1103" s="6"/>
      <c r="E1103" s="6"/>
      <c r="I1103" s="6"/>
    </row>
    <row r="1104" spans="2:9">
      <c r="B1104" s="6"/>
      <c r="C1104" s="6"/>
      <c r="D1104" s="6"/>
      <c r="E1104" s="6"/>
      <c r="I1104" s="6"/>
    </row>
    <row r="1105" spans="2:9">
      <c r="B1105" s="6"/>
      <c r="C1105" s="6"/>
      <c r="D1105" s="6"/>
      <c r="E1105" s="6"/>
      <c r="I1105" s="6"/>
    </row>
    <row r="1106" spans="2:9">
      <c r="B1106" s="6"/>
      <c r="C1106" s="6"/>
      <c r="D1106" s="6"/>
      <c r="E1106" s="6"/>
      <c r="I1106" s="6"/>
    </row>
    <row r="1107" spans="2:9">
      <c r="B1107" s="6"/>
      <c r="C1107" s="6"/>
      <c r="D1107" s="6"/>
      <c r="E1107" s="6"/>
      <c r="I1107" s="6"/>
    </row>
    <row r="1108" spans="2:9">
      <c r="B1108" s="6"/>
      <c r="C1108" s="6"/>
      <c r="D1108" s="6"/>
      <c r="E1108" s="6"/>
      <c r="I1108" s="6"/>
    </row>
    <row r="1109" spans="2:9">
      <c r="B1109" s="6"/>
      <c r="C1109" s="6"/>
      <c r="D1109" s="6"/>
      <c r="E1109" s="6"/>
      <c r="I1109" s="6"/>
    </row>
    <row r="1110" spans="2:9">
      <c r="B1110" s="6"/>
      <c r="C1110" s="6"/>
      <c r="D1110" s="6"/>
      <c r="E1110" s="6"/>
      <c r="I1110" s="6"/>
    </row>
    <row r="1111" spans="2:9">
      <c r="B1111" s="6"/>
      <c r="C1111" s="6"/>
      <c r="D1111" s="6"/>
      <c r="E1111" s="6"/>
      <c r="I1111" s="6"/>
    </row>
    <row r="1112" spans="2:9">
      <c r="B1112" s="6"/>
      <c r="C1112" s="6"/>
      <c r="D1112" s="6"/>
      <c r="E1112" s="6"/>
      <c r="I1112" s="6"/>
    </row>
    <row r="1113" spans="2:9">
      <c r="B1113" s="6"/>
      <c r="C1113" s="6"/>
      <c r="D1113" s="6"/>
      <c r="E1113" s="6"/>
      <c r="I1113" s="6"/>
    </row>
    <row r="1114" spans="2:9">
      <c r="B1114" s="6"/>
      <c r="C1114" s="6"/>
      <c r="D1114" s="6"/>
      <c r="E1114" s="6"/>
      <c r="I1114" s="6"/>
    </row>
    <row r="1117" spans="2:9">
      <c r="B1117" s="6"/>
      <c r="C1117" s="6"/>
      <c r="D1117" s="6"/>
      <c r="E1117" s="6"/>
      <c r="I1117" s="6"/>
    </row>
    <row r="1118" spans="2:9">
      <c r="B1118" s="6"/>
      <c r="C1118" s="6"/>
      <c r="D1118" s="6"/>
      <c r="E1118" s="6"/>
      <c r="I1118" s="6"/>
    </row>
    <row r="1119" spans="2:9">
      <c r="B1119" s="6"/>
      <c r="C1119" s="6"/>
      <c r="D1119" s="6"/>
      <c r="E1119" s="6"/>
      <c r="I1119" s="6"/>
    </row>
    <row r="1120" spans="2:9">
      <c r="B1120" s="6"/>
      <c r="C1120" s="6"/>
      <c r="D1120" s="6"/>
      <c r="E1120" s="6"/>
      <c r="I1120" s="6"/>
    </row>
    <row r="1121" spans="2:9">
      <c r="B1121" s="6"/>
      <c r="C1121" s="6"/>
      <c r="D1121" s="6"/>
      <c r="E1121" s="6"/>
      <c r="I1121" s="6"/>
    </row>
    <row r="1122" spans="2:9">
      <c r="B1122" s="6"/>
      <c r="C1122" s="6"/>
      <c r="D1122" s="6"/>
      <c r="E1122" s="6"/>
      <c r="I1122" s="6"/>
    </row>
    <row r="1123" spans="2:9">
      <c r="B1123" s="6"/>
      <c r="C1123" s="6"/>
      <c r="D1123" s="6"/>
      <c r="E1123" s="6"/>
      <c r="I1123" s="6"/>
    </row>
    <row r="1124" spans="2:9">
      <c r="B1124" s="6"/>
      <c r="C1124" s="6"/>
      <c r="D1124" s="6"/>
      <c r="E1124" s="6"/>
      <c r="I1124" s="6"/>
    </row>
    <row r="1125" spans="2:9">
      <c r="B1125" s="6"/>
      <c r="C1125" s="6"/>
      <c r="D1125" s="6"/>
      <c r="E1125" s="6"/>
      <c r="I1125" s="6"/>
    </row>
    <row r="1126" spans="2:9">
      <c r="B1126" s="6"/>
      <c r="C1126" s="6"/>
      <c r="D1126" s="6"/>
      <c r="E1126" s="6"/>
      <c r="I1126" s="6"/>
    </row>
    <row r="1127" spans="2:9">
      <c r="B1127" s="6"/>
      <c r="C1127" s="6"/>
      <c r="D1127" s="6"/>
      <c r="E1127" s="6"/>
      <c r="I1127" s="6"/>
    </row>
    <row r="1128" spans="2:9">
      <c r="B1128" s="6"/>
      <c r="C1128" s="6"/>
      <c r="D1128" s="6"/>
      <c r="E1128" s="6"/>
      <c r="I1128" s="6"/>
    </row>
    <row r="1129" spans="2:9">
      <c r="B1129" s="6"/>
      <c r="C1129" s="6"/>
      <c r="D1129" s="6"/>
      <c r="E1129" s="6"/>
      <c r="I1129" s="6"/>
    </row>
    <row r="1130" spans="2:9">
      <c r="B1130" s="6"/>
      <c r="C1130" s="6"/>
      <c r="D1130" s="6"/>
      <c r="E1130" s="6"/>
      <c r="I1130" s="6"/>
    </row>
    <row r="1131" spans="2:9">
      <c r="B1131" s="6"/>
      <c r="C1131" s="6"/>
      <c r="D1131" s="6"/>
      <c r="E1131" s="6"/>
      <c r="I1131" s="6"/>
    </row>
    <row r="1132" spans="2:9">
      <c r="B1132" s="6"/>
      <c r="C1132" s="6"/>
      <c r="D1132" s="6"/>
      <c r="E1132" s="6"/>
      <c r="I1132" s="6"/>
    </row>
    <row r="1133" spans="2:9">
      <c r="B1133" s="6"/>
      <c r="C1133" s="6"/>
      <c r="D1133" s="6"/>
      <c r="E1133" s="6"/>
      <c r="I1133" s="6"/>
    </row>
    <row r="1134" spans="2:9">
      <c r="B1134" s="6"/>
      <c r="C1134" s="6"/>
      <c r="D1134" s="6"/>
      <c r="E1134" s="6"/>
      <c r="I1134" s="6"/>
    </row>
    <row r="1135" spans="2:9">
      <c r="B1135" s="6"/>
      <c r="C1135" s="6"/>
      <c r="D1135" s="6"/>
      <c r="E1135" s="6"/>
      <c r="I1135" s="6"/>
    </row>
    <row r="1136" spans="2:9">
      <c r="B1136" s="6"/>
      <c r="C1136" s="6"/>
      <c r="D1136" s="6"/>
      <c r="E1136" s="6"/>
      <c r="I1136" s="6"/>
    </row>
    <row r="1137" spans="2:9">
      <c r="B1137" s="6"/>
      <c r="C1137" s="6"/>
      <c r="D1137" s="6"/>
      <c r="E1137" s="6"/>
      <c r="I1137" s="6"/>
    </row>
    <row r="1138" spans="2:9">
      <c r="B1138" s="6"/>
      <c r="C1138" s="6"/>
      <c r="D1138" s="6"/>
      <c r="E1138" s="6"/>
      <c r="I1138" s="6"/>
    </row>
    <row r="1139" spans="2:9">
      <c r="B1139" s="6"/>
      <c r="C1139" s="6"/>
      <c r="D1139" s="6"/>
      <c r="E1139" s="6"/>
      <c r="I1139" s="6"/>
    </row>
    <row r="1140" spans="2:9">
      <c r="B1140" s="6"/>
      <c r="C1140" s="6"/>
      <c r="D1140" s="6"/>
      <c r="E1140" s="6"/>
      <c r="I1140" s="6"/>
    </row>
    <row r="1141" spans="2:9">
      <c r="B1141" s="6"/>
      <c r="C1141" s="6"/>
      <c r="D1141" s="6"/>
      <c r="E1141" s="6"/>
      <c r="I1141" s="6"/>
    </row>
    <row r="1142" spans="2:9">
      <c r="B1142" s="6"/>
      <c r="C1142" s="6"/>
      <c r="D1142" s="6"/>
      <c r="E1142" s="6"/>
      <c r="I1142" s="6"/>
    </row>
    <row r="1143" spans="2:9">
      <c r="B1143" s="6"/>
      <c r="C1143" s="6"/>
      <c r="D1143" s="6"/>
      <c r="E1143" s="6"/>
      <c r="I1143" s="6"/>
    </row>
    <row r="1144" spans="2:9">
      <c r="B1144" s="6"/>
      <c r="C1144" s="6"/>
      <c r="D1144" s="6"/>
      <c r="E1144" s="6"/>
      <c r="I1144" s="6"/>
    </row>
    <row r="1145" spans="2:9">
      <c r="B1145" s="6"/>
      <c r="C1145" s="6"/>
      <c r="D1145" s="6"/>
      <c r="E1145" s="6"/>
      <c r="I1145" s="6"/>
    </row>
    <row r="1146" spans="2:9">
      <c r="B1146" s="6"/>
      <c r="C1146" s="6"/>
      <c r="D1146" s="6"/>
      <c r="E1146" s="6"/>
      <c r="I1146" s="6"/>
    </row>
    <row r="1147" spans="2:9">
      <c r="B1147" s="6"/>
      <c r="C1147" s="6"/>
      <c r="D1147" s="6"/>
      <c r="E1147" s="6"/>
      <c r="I1147" s="6"/>
    </row>
    <row r="1148" spans="2:9">
      <c r="B1148" s="6"/>
      <c r="C1148" s="6"/>
      <c r="D1148" s="6"/>
      <c r="E1148" s="6"/>
      <c r="I1148" s="6"/>
    </row>
    <row r="1149" spans="2:9">
      <c r="B1149" s="6"/>
      <c r="C1149" s="6"/>
      <c r="D1149" s="6"/>
      <c r="E1149" s="6"/>
      <c r="I1149" s="6"/>
    </row>
    <row r="1150" spans="2:9">
      <c r="B1150" s="6"/>
      <c r="C1150" s="6"/>
      <c r="D1150" s="6"/>
      <c r="E1150" s="6"/>
      <c r="I1150" s="6"/>
    </row>
    <row r="1151" spans="2:9">
      <c r="B1151" s="6"/>
      <c r="C1151" s="6"/>
      <c r="D1151" s="6"/>
      <c r="E1151" s="6"/>
      <c r="I1151" s="6"/>
    </row>
    <row r="1152" spans="2:9">
      <c r="B1152" s="6"/>
      <c r="C1152" s="6"/>
      <c r="D1152" s="6"/>
      <c r="E1152" s="6"/>
      <c r="I1152" s="6"/>
    </row>
    <row r="1153" spans="2:9">
      <c r="B1153" s="6"/>
      <c r="C1153" s="6"/>
      <c r="D1153" s="6"/>
      <c r="E1153" s="6"/>
      <c r="I1153" s="6"/>
    </row>
    <row r="1154" spans="2:9">
      <c r="B1154" s="6"/>
      <c r="C1154" s="6"/>
      <c r="D1154" s="6"/>
      <c r="E1154" s="6"/>
      <c r="I1154" s="6"/>
    </row>
    <row r="1155" spans="2:9">
      <c r="B1155" s="6"/>
      <c r="C1155" s="6"/>
      <c r="D1155" s="6"/>
      <c r="E1155" s="6"/>
      <c r="I1155" s="6"/>
    </row>
    <row r="1156" spans="2:9">
      <c r="B1156" s="6"/>
      <c r="C1156" s="6"/>
      <c r="D1156" s="6"/>
      <c r="E1156" s="6"/>
      <c r="I1156" s="6"/>
    </row>
    <row r="1157" spans="2:9">
      <c r="B1157" s="6"/>
      <c r="C1157" s="6"/>
      <c r="D1157" s="6"/>
      <c r="E1157" s="6"/>
      <c r="I1157" s="6"/>
    </row>
    <row r="1158" spans="2:9">
      <c r="B1158" s="6"/>
      <c r="C1158" s="6"/>
      <c r="D1158" s="6"/>
      <c r="E1158" s="6"/>
      <c r="I1158" s="6"/>
    </row>
    <row r="1159" spans="2:9">
      <c r="B1159" s="6"/>
      <c r="C1159" s="6"/>
      <c r="D1159" s="6"/>
      <c r="E1159" s="6"/>
      <c r="I1159" s="6"/>
    </row>
    <row r="1160" spans="2:9">
      <c r="B1160" s="6"/>
      <c r="C1160" s="6"/>
      <c r="D1160" s="6"/>
      <c r="E1160" s="6"/>
      <c r="I1160" s="6"/>
    </row>
    <row r="1161" spans="2:9">
      <c r="B1161" s="6"/>
      <c r="C1161" s="6"/>
      <c r="D1161" s="6"/>
      <c r="E1161" s="6"/>
      <c r="I1161" s="6"/>
    </row>
    <row r="1162" spans="2:9">
      <c r="B1162" s="6"/>
      <c r="C1162" s="6"/>
      <c r="D1162" s="6"/>
      <c r="E1162" s="6"/>
      <c r="I1162" s="6"/>
    </row>
    <row r="1163" spans="2:9">
      <c r="B1163" s="6"/>
      <c r="C1163" s="6"/>
      <c r="D1163" s="6"/>
      <c r="E1163" s="6"/>
      <c r="I1163" s="6"/>
    </row>
    <row r="1164" spans="2:9">
      <c r="B1164" s="6"/>
      <c r="C1164" s="6"/>
      <c r="D1164" s="6"/>
      <c r="E1164" s="6"/>
      <c r="I1164" s="6"/>
    </row>
    <row r="1165" spans="2:9">
      <c r="B1165" s="6"/>
      <c r="C1165" s="6"/>
      <c r="D1165" s="6"/>
      <c r="E1165" s="6"/>
      <c r="I1165" s="6"/>
    </row>
    <row r="1166" spans="2:9">
      <c r="B1166" s="6"/>
      <c r="C1166" s="6"/>
      <c r="D1166" s="6"/>
      <c r="E1166" s="6"/>
      <c r="I1166" s="6"/>
    </row>
    <row r="1167" spans="2:9">
      <c r="B1167" s="6"/>
      <c r="C1167" s="6"/>
      <c r="D1167" s="6"/>
      <c r="E1167" s="6"/>
      <c r="I1167" s="6"/>
    </row>
    <row r="1168" spans="2:9">
      <c r="B1168" s="6"/>
      <c r="C1168" s="6"/>
      <c r="D1168" s="6"/>
      <c r="E1168" s="6"/>
      <c r="I1168" s="6"/>
    </row>
    <row r="1169" spans="2:9">
      <c r="B1169" s="6"/>
      <c r="C1169" s="6"/>
      <c r="D1169" s="6"/>
      <c r="E1169" s="6"/>
      <c r="I1169" s="6"/>
    </row>
    <row r="1170" spans="2:9">
      <c r="B1170" s="6"/>
      <c r="C1170" s="6"/>
      <c r="D1170" s="6"/>
      <c r="E1170" s="6"/>
      <c r="I1170" s="6"/>
    </row>
    <row r="1171" spans="2:9">
      <c r="B1171" s="6"/>
      <c r="C1171" s="6"/>
      <c r="D1171" s="6"/>
      <c r="E1171" s="6"/>
      <c r="I1171" s="6"/>
    </row>
    <row r="1172" spans="2:9">
      <c r="B1172" s="6"/>
      <c r="C1172" s="6"/>
      <c r="D1172" s="6"/>
      <c r="E1172" s="6"/>
      <c r="I1172" s="6"/>
    </row>
    <row r="1173" spans="2:9">
      <c r="B1173" s="6"/>
      <c r="C1173" s="6"/>
      <c r="D1173" s="6"/>
      <c r="E1173" s="6"/>
      <c r="I1173" s="6"/>
    </row>
    <row r="1174" spans="2:9">
      <c r="B1174" s="6"/>
      <c r="C1174" s="6"/>
      <c r="D1174" s="6"/>
      <c r="E1174" s="6"/>
      <c r="I1174" s="6"/>
    </row>
    <row r="1175" spans="2:9">
      <c r="B1175" s="6"/>
      <c r="C1175" s="6"/>
      <c r="D1175" s="6"/>
      <c r="E1175" s="6"/>
      <c r="I1175" s="6"/>
    </row>
    <row r="1176" spans="2:9">
      <c r="B1176" s="6"/>
      <c r="C1176" s="6"/>
      <c r="D1176" s="6"/>
      <c r="E1176" s="6"/>
      <c r="I1176" s="6"/>
    </row>
    <row r="1177" spans="2:9">
      <c r="B1177" s="6"/>
      <c r="C1177" s="6"/>
      <c r="D1177" s="6"/>
      <c r="E1177" s="6"/>
      <c r="I1177" s="6"/>
    </row>
    <row r="1178" spans="2:9">
      <c r="B1178" s="6"/>
      <c r="C1178" s="6"/>
      <c r="D1178" s="6"/>
      <c r="E1178" s="6"/>
      <c r="I1178" s="6"/>
    </row>
    <row r="1179" spans="2:9">
      <c r="B1179" s="6"/>
      <c r="C1179" s="6"/>
      <c r="D1179" s="6"/>
      <c r="E1179" s="6"/>
      <c r="I1179" s="6"/>
    </row>
    <row r="1180" spans="2:9">
      <c r="B1180" s="6"/>
      <c r="C1180" s="6"/>
      <c r="D1180" s="6"/>
      <c r="E1180" s="6"/>
      <c r="I1180" s="6"/>
    </row>
    <row r="1181" spans="2:9">
      <c r="B1181" s="6"/>
      <c r="C1181" s="6"/>
      <c r="D1181" s="6"/>
      <c r="E1181" s="6"/>
      <c r="I1181" s="6"/>
    </row>
    <row r="1182" spans="2:9">
      <c r="B1182" s="6"/>
      <c r="C1182" s="6"/>
      <c r="D1182" s="6"/>
      <c r="E1182" s="6"/>
      <c r="I1182" s="6"/>
    </row>
    <row r="1183" spans="2:9">
      <c r="B1183" s="6"/>
      <c r="C1183" s="6"/>
      <c r="D1183" s="6"/>
      <c r="E1183" s="6"/>
      <c r="I1183" s="6"/>
    </row>
    <row r="1184" spans="2:9">
      <c r="B1184" s="6"/>
      <c r="C1184" s="6"/>
      <c r="D1184" s="6"/>
      <c r="E1184" s="6"/>
      <c r="I1184" s="6"/>
    </row>
    <row r="1185" spans="2:9">
      <c r="B1185" s="6"/>
      <c r="C1185" s="6"/>
      <c r="D1185" s="6"/>
      <c r="E1185" s="6"/>
      <c r="I1185" s="6"/>
    </row>
    <row r="1186" spans="2:9">
      <c r="B1186" s="6"/>
      <c r="C1186" s="6"/>
      <c r="D1186" s="6"/>
      <c r="E1186" s="6"/>
      <c r="I1186" s="6"/>
    </row>
    <row r="1187" spans="2:9">
      <c r="B1187" s="6"/>
      <c r="C1187" s="6"/>
      <c r="D1187" s="6"/>
      <c r="E1187" s="6"/>
      <c r="I1187" s="6"/>
    </row>
    <row r="1188" spans="2:9">
      <c r="B1188" s="6"/>
      <c r="C1188" s="6"/>
      <c r="D1188" s="6"/>
      <c r="E1188" s="6"/>
      <c r="I1188" s="6"/>
    </row>
    <row r="1189" spans="2:9">
      <c r="B1189" s="6"/>
      <c r="C1189" s="6"/>
      <c r="D1189" s="6"/>
      <c r="E1189" s="6"/>
      <c r="I1189" s="6"/>
    </row>
    <row r="1190" spans="2:9">
      <c r="B1190" s="6"/>
      <c r="C1190" s="6"/>
      <c r="D1190" s="6"/>
      <c r="E1190" s="6"/>
      <c r="I1190" s="6"/>
    </row>
    <row r="1191" spans="2:9">
      <c r="B1191" s="6"/>
      <c r="C1191" s="6"/>
      <c r="D1191" s="6"/>
      <c r="E1191" s="6"/>
      <c r="I1191" s="6"/>
    </row>
    <row r="1192" spans="2:9">
      <c r="B1192" s="6"/>
      <c r="C1192" s="6"/>
      <c r="D1192" s="6"/>
      <c r="E1192" s="6"/>
      <c r="I1192" s="6"/>
    </row>
    <row r="1193" spans="2:9">
      <c r="B1193" s="6"/>
      <c r="C1193" s="6"/>
      <c r="D1193" s="6"/>
      <c r="E1193" s="6"/>
      <c r="I1193" s="6"/>
    </row>
    <row r="1194" spans="2:9">
      <c r="B1194" s="6"/>
      <c r="C1194" s="6"/>
      <c r="D1194" s="6"/>
      <c r="E1194" s="6"/>
      <c r="I1194" s="6"/>
    </row>
    <row r="1195" spans="2:9">
      <c r="B1195" s="6"/>
      <c r="C1195" s="6"/>
      <c r="D1195" s="6"/>
      <c r="E1195" s="6"/>
      <c r="I1195" s="6"/>
    </row>
    <row r="1196" spans="2:9">
      <c r="B1196" s="6"/>
      <c r="C1196" s="6"/>
      <c r="D1196" s="6"/>
      <c r="E1196" s="6"/>
      <c r="I1196" s="6"/>
    </row>
    <row r="1197" spans="2:9">
      <c r="B1197" s="6"/>
      <c r="C1197" s="6"/>
      <c r="D1197" s="6"/>
      <c r="E1197" s="6"/>
      <c r="I1197" s="6"/>
    </row>
    <row r="1198" spans="2:9">
      <c r="B1198" s="6"/>
      <c r="C1198" s="6"/>
      <c r="D1198" s="6"/>
      <c r="E1198" s="6"/>
      <c r="I1198" s="6"/>
    </row>
    <row r="1199" spans="2:9">
      <c r="B1199" s="6"/>
      <c r="C1199" s="6"/>
      <c r="D1199" s="6"/>
      <c r="E1199" s="6"/>
      <c r="I1199" s="6"/>
    </row>
    <row r="1200" spans="2:9">
      <c r="B1200" s="6"/>
      <c r="C1200" s="6"/>
      <c r="D1200" s="6"/>
      <c r="E1200" s="6"/>
      <c r="I1200" s="6"/>
    </row>
    <row r="1201" spans="2:9">
      <c r="B1201" s="6"/>
      <c r="C1201" s="6"/>
      <c r="D1201" s="6"/>
      <c r="E1201" s="6"/>
      <c r="I1201" s="6"/>
    </row>
    <row r="1202" spans="2:9">
      <c r="B1202" s="6"/>
      <c r="C1202" s="6"/>
      <c r="D1202" s="6"/>
      <c r="E1202" s="6"/>
      <c r="I1202" s="6"/>
    </row>
    <row r="1203" spans="2:9">
      <c r="B1203" s="6"/>
      <c r="C1203" s="6"/>
      <c r="D1203" s="6"/>
      <c r="E1203" s="6"/>
      <c r="I1203" s="6"/>
    </row>
    <row r="1204" spans="2:9">
      <c r="B1204" s="6"/>
      <c r="C1204" s="6"/>
      <c r="D1204" s="6"/>
      <c r="E1204" s="6"/>
      <c r="I1204" s="6"/>
    </row>
    <row r="1205" spans="2:9">
      <c r="B1205" s="6"/>
      <c r="C1205" s="6"/>
      <c r="D1205" s="6"/>
      <c r="E1205" s="6"/>
      <c r="I1205" s="6"/>
    </row>
    <row r="1206" spans="2:9">
      <c r="B1206" s="6"/>
      <c r="C1206" s="6"/>
      <c r="D1206" s="6"/>
      <c r="E1206" s="6"/>
      <c r="I1206" s="6"/>
    </row>
    <row r="1207" spans="2:9">
      <c r="B1207" s="6"/>
      <c r="C1207" s="6"/>
      <c r="D1207" s="6"/>
      <c r="E1207" s="6"/>
      <c r="I1207" s="6"/>
    </row>
    <row r="1208" spans="2:9">
      <c r="B1208" s="6"/>
      <c r="C1208" s="6"/>
      <c r="D1208" s="6"/>
      <c r="E1208" s="6"/>
      <c r="I1208" s="6"/>
    </row>
    <row r="1209" spans="2:9">
      <c r="B1209" s="6"/>
      <c r="C1209" s="6"/>
      <c r="D1209" s="6"/>
      <c r="E1209" s="6"/>
      <c r="I1209" s="6"/>
    </row>
    <row r="1210" spans="2:9">
      <c r="B1210" s="6"/>
      <c r="C1210" s="6"/>
      <c r="D1210" s="6"/>
      <c r="E1210" s="6"/>
      <c r="I1210" s="6"/>
    </row>
    <row r="1211" spans="2:9">
      <c r="B1211" s="6"/>
      <c r="C1211" s="6"/>
      <c r="D1211" s="6"/>
      <c r="E1211" s="6"/>
      <c r="I1211" s="6"/>
    </row>
    <row r="1212" spans="2:9">
      <c r="B1212" s="6"/>
      <c r="C1212" s="6"/>
      <c r="D1212" s="6"/>
      <c r="E1212" s="6"/>
      <c r="I1212" s="6"/>
    </row>
    <row r="1213" spans="2:9">
      <c r="B1213" s="6"/>
      <c r="C1213" s="6"/>
      <c r="D1213" s="6"/>
      <c r="E1213" s="6"/>
      <c r="I1213" s="6"/>
    </row>
    <row r="1214" spans="2:9">
      <c r="B1214" s="6"/>
      <c r="C1214" s="6"/>
      <c r="D1214" s="6"/>
      <c r="E1214" s="6"/>
      <c r="I1214" s="6"/>
    </row>
    <row r="1215" spans="2:9">
      <c r="B1215" s="6"/>
      <c r="C1215" s="6"/>
      <c r="D1215" s="6"/>
      <c r="E1215" s="6"/>
      <c r="I1215" s="6"/>
    </row>
    <row r="1216" spans="2:9">
      <c r="B1216" s="6"/>
      <c r="C1216" s="6"/>
      <c r="D1216" s="6"/>
      <c r="E1216" s="6"/>
      <c r="I1216" s="6"/>
    </row>
    <row r="1217" spans="2:9">
      <c r="B1217" s="6"/>
      <c r="C1217" s="6"/>
      <c r="D1217" s="6"/>
      <c r="E1217" s="6"/>
      <c r="I1217" s="6"/>
    </row>
    <row r="1218" spans="2:9">
      <c r="B1218" s="6"/>
      <c r="C1218" s="6"/>
      <c r="D1218" s="6"/>
      <c r="E1218" s="6"/>
      <c r="I1218" s="6"/>
    </row>
    <row r="1219" spans="2:9">
      <c r="B1219" s="6"/>
      <c r="C1219" s="6"/>
      <c r="D1219" s="6"/>
      <c r="E1219" s="6"/>
      <c r="I1219" s="6"/>
    </row>
    <row r="1220" spans="2:9">
      <c r="B1220" s="6"/>
      <c r="C1220" s="6"/>
      <c r="D1220" s="6"/>
      <c r="E1220" s="6"/>
      <c r="I1220" s="6"/>
    </row>
    <row r="1221" spans="2:9">
      <c r="B1221" s="6"/>
      <c r="C1221" s="6"/>
      <c r="D1221" s="6"/>
      <c r="E1221" s="6"/>
      <c r="I1221" s="6"/>
    </row>
    <row r="1222" spans="2:9">
      <c r="B1222" s="6"/>
      <c r="C1222" s="6"/>
      <c r="D1222" s="6"/>
      <c r="E1222" s="6"/>
      <c r="I1222" s="6"/>
    </row>
    <row r="1223" spans="2:9">
      <c r="B1223" s="6"/>
      <c r="C1223" s="6"/>
      <c r="D1223" s="6"/>
      <c r="E1223" s="6"/>
      <c r="I1223" s="6"/>
    </row>
    <row r="1224" spans="2:9">
      <c r="B1224" s="6"/>
      <c r="C1224" s="6"/>
      <c r="D1224" s="6"/>
      <c r="E1224" s="6"/>
      <c r="I1224" s="6"/>
    </row>
    <row r="1225" spans="2:9">
      <c r="B1225" s="6"/>
      <c r="C1225" s="6"/>
      <c r="D1225" s="6"/>
      <c r="E1225" s="6"/>
      <c r="I1225" s="6"/>
    </row>
    <row r="1226" spans="2:9">
      <c r="B1226" s="6"/>
      <c r="C1226" s="6"/>
      <c r="D1226" s="6"/>
      <c r="E1226" s="6"/>
      <c r="I1226" s="6"/>
    </row>
    <row r="1227" spans="2:9">
      <c r="B1227" s="6"/>
      <c r="C1227" s="6"/>
      <c r="D1227" s="6"/>
      <c r="E1227" s="6"/>
      <c r="I1227" s="6"/>
    </row>
    <row r="1228" spans="2:9">
      <c r="B1228" s="6"/>
      <c r="C1228" s="6"/>
      <c r="D1228" s="6"/>
      <c r="E1228" s="6"/>
      <c r="I1228" s="6"/>
    </row>
    <row r="1229" spans="2:9">
      <c r="B1229" s="6"/>
      <c r="C1229" s="6"/>
      <c r="D1229" s="6"/>
      <c r="E1229" s="6"/>
      <c r="I1229" s="6"/>
    </row>
    <row r="1230" spans="2:9">
      <c r="B1230" s="6"/>
      <c r="C1230" s="6"/>
      <c r="D1230" s="6"/>
      <c r="E1230" s="6"/>
      <c r="I1230" s="6"/>
    </row>
    <row r="1231" spans="2:9">
      <c r="B1231" s="6"/>
      <c r="C1231" s="6"/>
      <c r="D1231" s="6"/>
      <c r="E1231" s="6"/>
      <c r="I1231" s="6"/>
    </row>
    <row r="1232" spans="2:9">
      <c r="B1232" s="6"/>
      <c r="C1232" s="6"/>
      <c r="D1232" s="6"/>
      <c r="E1232" s="6"/>
      <c r="I1232" s="6"/>
    </row>
    <row r="1233" spans="2:9">
      <c r="B1233" s="6"/>
      <c r="C1233" s="6"/>
      <c r="D1233" s="6"/>
      <c r="E1233" s="6"/>
      <c r="I1233" s="6"/>
    </row>
    <row r="1234" spans="2:9">
      <c r="B1234" s="6"/>
      <c r="C1234" s="6"/>
      <c r="D1234" s="6"/>
      <c r="E1234" s="6"/>
      <c r="I1234" s="6"/>
    </row>
    <row r="1235" spans="2:9">
      <c r="B1235" s="6"/>
      <c r="C1235" s="6"/>
      <c r="D1235" s="6"/>
      <c r="E1235" s="6"/>
      <c r="I1235" s="6"/>
    </row>
    <row r="1236" spans="2:9">
      <c r="B1236" s="6"/>
      <c r="C1236" s="6"/>
      <c r="D1236" s="6"/>
      <c r="E1236" s="6"/>
      <c r="I1236" s="6"/>
    </row>
    <row r="1237" spans="2:9">
      <c r="B1237" s="6"/>
      <c r="C1237" s="6"/>
      <c r="D1237" s="6"/>
      <c r="E1237" s="6"/>
      <c r="I1237" s="6"/>
    </row>
    <row r="1238" spans="2:9">
      <c r="B1238" s="6"/>
      <c r="C1238" s="6"/>
      <c r="D1238" s="6"/>
      <c r="E1238" s="6"/>
      <c r="I1238" s="6"/>
    </row>
    <row r="1239" spans="2:9">
      <c r="B1239" s="6"/>
      <c r="C1239" s="6"/>
      <c r="D1239" s="6"/>
      <c r="E1239" s="6"/>
      <c r="I1239" s="6"/>
    </row>
    <row r="1240" spans="2:9">
      <c r="B1240" s="6"/>
      <c r="C1240" s="6"/>
      <c r="D1240" s="6"/>
      <c r="E1240" s="6"/>
      <c r="I1240" s="6"/>
    </row>
    <row r="1241" spans="2:9">
      <c r="B1241" s="6"/>
      <c r="C1241" s="6"/>
      <c r="D1241" s="6"/>
      <c r="E1241" s="6"/>
      <c r="I1241" s="6"/>
    </row>
    <row r="1242" spans="2:9">
      <c r="B1242" s="6"/>
      <c r="C1242" s="6"/>
      <c r="D1242" s="6"/>
      <c r="E1242" s="6"/>
      <c r="I1242" s="6"/>
    </row>
    <row r="1243" spans="2:9">
      <c r="B1243" s="6"/>
      <c r="C1243" s="6"/>
      <c r="D1243" s="6"/>
      <c r="E1243" s="6"/>
      <c r="I1243" s="6"/>
    </row>
    <row r="1244" spans="2:9">
      <c r="B1244" s="6"/>
      <c r="C1244" s="6"/>
      <c r="D1244" s="6"/>
      <c r="E1244" s="6"/>
      <c r="I1244" s="6"/>
    </row>
    <row r="1245" spans="2:9">
      <c r="B1245" s="6"/>
      <c r="C1245" s="6"/>
      <c r="D1245" s="6"/>
      <c r="E1245" s="6"/>
      <c r="I1245" s="6"/>
    </row>
    <row r="1246" spans="2:9">
      <c r="B1246" s="6"/>
      <c r="C1246" s="6"/>
      <c r="D1246" s="6"/>
      <c r="E1246" s="6"/>
      <c r="I1246" s="6"/>
    </row>
    <row r="1247" spans="2:9">
      <c r="B1247" s="6"/>
      <c r="C1247" s="6"/>
      <c r="D1247" s="6"/>
      <c r="E1247" s="6"/>
      <c r="I1247" s="6"/>
    </row>
    <row r="1248" spans="2:9">
      <c r="B1248" s="6"/>
      <c r="C1248" s="6"/>
      <c r="D1248" s="6"/>
      <c r="E1248" s="6"/>
      <c r="I1248" s="6"/>
    </row>
    <row r="1249" spans="2:9">
      <c r="B1249" s="6"/>
      <c r="C1249" s="6"/>
      <c r="D1249" s="6"/>
      <c r="E1249" s="6"/>
      <c r="I1249" s="6"/>
    </row>
    <row r="1250" spans="2:9">
      <c r="B1250" s="6"/>
      <c r="C1250" s="6"/>
      <c r="D1250" s="6"/>
      <c r="E1250" s="6"/>
      <c r="I1250" s="6"/>
    </row>
    <row r="1251" spans="2:9">
      <c r="B1251" s="6"/>
      <c r="C1251" s="6"/>
      <c r="D1251" s="6"/>
      <c r="E1251" s="6"/>
      <c r="I1251" s="6"/>
    </row>
    <row r="1252" spans="2:9">
      <c r="B1252" s="6"/>
      <c r="C1252" s="6"/>
      <c r="D1252" s="6"/>
      <c r="E1252" s="6"/>
      <c r="I1252" s="6"/>
    </row>
    <row r="1253" spans="2:9">
      <c r="B1253" s="6"/>
      <c r="C1253" s="6"/>
      <c r="D1253" s="6"/>
      <c r="E1253" s="6"/>
      <c r="I1253" s="6"/>
    </row>
    <row r="1256" spans="2:9">
      <c r="B1256" s="6"/>
      <c r="C1256" s="6"/>
      <c r="D1256" s="6"/>
      <c r="E1256" s="6"/>
      <c r="I1256" s="6"/>
    </row>
    <row r="1257" spans="2:9">
      <c r="B1257" s="6"/>
      <c r="C1257" s="6"/>
      <c r="D1257" s="6"/>
      <c r="E1257" s="6"/>
      <c r="I1257" s="6"/>
    </row>
    <row r="1258" spans="2:9">
      <c r="B1258" s="6"/>
      <c r="C1258" s="6"/>
      <c r="D1258" s="6"/>
      <c r="E1258" s="6"/>
      <c r="I1258" s="6"/>
    </row>
    <row r="1259" spans="2:9">
      <c r="B1259" s="6"/>
      <c r="C1259" s="6"/>
      <c r="D1259" s="6"/>
      <c r="E1259" s="6"/>
      <c r="I1259" s="6"/>
    </row>
    <row r="1260" spans="2:9">
      <c r="B1260" s="6"/>
      <c r="C1260" s="6"/>
      <c r="D1260" s="6"/>
      <c r="E1260" s="6"/>
      <c r="I1260" s="6"/>
    </row>
    <row r="1261" spans="2:9">
      <c r="B1261" s="6"/>
      <c r="C1261" s="6"/>
      <c r="D1261" s="6"/>
      <c r="E1261" s="6"/>
      <c r="I1261" s="6"/>
    </row>
    <row r="1262" spans="2:9">
      <c r="B1262" s="6"/>
      <c r="C1262" s="6"/>
      <c r="D1262" s="6"/>
      <c r="E1262" s="6"/>
      <c r="I1262" s="6"/>
    </row>
    <row r="1263" spans="2:9">
      <c r="B1263" s="6"/>
      <c r="C1263" s="6"/>
      <c r="D1263" s="6"/>
      <c r="E1263" s="6"/>
      <c r="I1263" s="6"/>
    </row>
    <row r="1264" spans="2:9">
      <c r="B1264" s="6"/>
      <c r="C1264" s="6"/>
      <c r="D1264" s="6"/>
      <c r="E1264" s="6"/>
      <c r="I1264" s="6"/>
    </row>
    <row r="1265" spans="2:9">
      <c r="B1265" s="6"/>
      <c r="C1265" s="6"/>
      <c r="D1265" s="6"/>
      <c r="E1265" s="6"/>
      <c r="I1265" s="6"/>
    </row>
    <row r="1266" spans="2:9">
      <c r="B1266" s="6"/>
      <c r="C1266" s="6"/>
      <c r="D1266" s="6"/>
      <c r="E1266" s="6"/>
      <c r="I1266" s="6"/>
    </row>
    <row r="1267" spans="2:9">
      <c r="B1267" s="6"/>
      <c r="C1267" s="6"/>
      <c r="D1267" s="6"/>
      <c r="E1267" s="6"/>
      <c r="I1267" s="6"/>
    </row>
    <row r="1268" spans="2:9">
      <c r="B1268" s="6"/>
      <c r="C1268" s="6"/>
      <c r="D1268" s="6"/>
      <c r="E1268" s="6"/>
      <c r="I1268" s="6"/>
    </row>
    <row r="1269" spans="2:9">
      <c r="B1269" s="6"/>
      <c r="C1269" s="6"/>
      <c r="D1269" s="6"/>
      <c r="E1269" s="6"/>
      <c r="I1269" s="6"/>
    </row>
    <row r="1270" spans="2:9">
      <c r="B1270" s="6"/>
      <c r="C1270" s="6"/>
      <c r="D1270" s="6"/>
      <c r="E1270" s="6"/>
      <c r="I1270" s="6"/>
    </row>
    <row r="1271" spans="2:9">
      <c r="B1271" s="6"/>
      <c r="C1271" s="6"/>
      <c r="D1271" s="6"/>
      <c r="E1271" s="6"/>
      <c r="I1271" s="6"/>
    </row>
    <row r="1272" spans="2:9">
      <c r="B1272" s="6"/>
      <c r="C1272" s="6"/>
      <c r="D1272" s="6"/>
      <c r="E1272" s="6"/>
      <c r="I1272" s="6"/>
    </row>
    <row r="1273" spans="2:9">
      <c r="B1273" s="6"/>
      <c r="C1273" s="6"/>
      <c r="D1273" s="6"/>
      <c r="E1273" s="6"/>
      <c r="I1273" s="6"/>
    </row>
    <row r="1274" spans="2:9">
      <c r="B1274" s="6"/>
      <c r="C1274" s="6"/>
      <c r="D1274" s="6"/>
      <c r="E1274" s="6"/>
      <c r="I1274" s="6"/>
    </row>
    <row r="1275" spans="2:9">
      <c r="B1275" s="6"/>
      <c r="C1275" s="6"/>
      <c r="D1275" s="6"/>
      <c r="E1275" s="6"/>
      <c r="I1275" s="6"/>
    </row>
    <row r="1276" spans="2:9">
      <c r="B1276" s="6"/>
      <c r="C1276" s="6"/>
      <c r="D1276" s="6"/>
      <c r="E1276" s="6"/>
      <c r="I1276" s="6"/>
    </row>
    <row r="1277" spans="2:9">
      <c r="B1277" s="6"/>
      <c r="C1277" s="6"/>
      <c r="D1277" s="6"/>
      <c r="E1277" s="6"/>
      <c r="I1277" s="6"/>
    </row>
    <row r="1278" spans="2:9">
      <c r="B1278" s="6"/>
      <c r="C1278" s="6"/>
      <c r="D1278" s="6"/>
      <c r="E1278" s="6"/>
      <c r="I1278" s="6"/>
    </row>
    <row r="1279" spans="2:9">
      <c r="B1279" s="6"/>
      <c r="C1279" s="6"/>
      <c r="D1279" s="6"/>
      <c r="E1279" s="6"/>
      <c r="I1279" s="6"/>
    </row>
    <row r="1280" spans="2:9">
      <c r="B1280" s="6"/>
      <c r="C1280" s="6"/>
      <c r="D1280" s="6"/>
      <c r="E1280" s="6"/>
      <c r="I1280" s="6"/>
    </row>
    <row r="1281" spans="2:9">
      <c r="B1281" s="6"/>
      <c r="C1281" s="6"/>
      <c r="D1281" s="6"/>
      <c r="E1281" s="6"/>
      <c r="I1281" s="6"/>
    </row>
    <row r="1282" spans="2:9">
      <c r="B1282" s="6"/>
      <c r="C1282" s="6"/>
      <c r="D1282" s="6"/>
      <c r="E1282" s="6"/>
      <c r="I1282" s="6"/>
    </row>
    <row r="1283" spans="2:9">
      <c r="B1283" s="6"/>
      <c r="C1283" s="6"/>
      <c r="D1283" s="6"/>
      <c r="E1283" s="6"/>
      <c r="I1283" s="6"/>
    </row>
    <row r="1284" spans="2:9">
      <c r="B1284" s="6"/>
      <c r="C1284" s="6"/>
      <c r="D1284" s="6"/>
      <c r="E1284" s="6"/>
      <c r="I1284" s="6"/>
    </row>
    <row r="1285" spans="2:9">
      <c r="B1285" s="6"/>
      <c r="C1285" s="6"/>
      <c r="D1285" s="6"/>
      <c r="E1285" s="6"/>
      <c r="I1285" s="6"/>
    </row>
    <row r="1286" spans="2:9">
      <c r="B1286" s="6"/>
      <c r="C1286" s="6"/>
      <c r="D1286" s="6"/>
      <c r="E1286" s="6"/>
      <c r="I1286" s="6"/>
    </row>
    <row r="1287" spans="2:9">
      <c r="B1287" s="6"/>
      <c r="C1287" s="6"/>
      <c r="D1287" s="6"/>
      <c r="E1287" s="6"/>
      <c r="I1287" s="6"/>
    </row>
    <row r="1288" spans="2:9">
      <c r="B1288" s="6"/>
      <c r="C1288" s="6"/>
      <c r="D1288" s="6"/>
      <c r="E1288" s="6"/>
      <c r="I1288" s="6"/>
    </row>
    <row r="1289" spans="2:9">
      <c r="B1289" s="6"/>
      <c r="C1289" s="6"/>
      <c r="D1289" s="6"/>
      <c r="E1289" s="6"/>
      <c r="I1289" s="6"/>
    </row>
    <row r="1290" spans="2:9">
      <c r="B1290" s="6"/>
      <c r="C1290" s="6"/>
      <c r="D1290" s="6"/>
      <c r="E1290" s="6"/>
      <c r="I1290" s="6"/>
    </row>
    <row r="1291" spans="2:9">
      <c r="B1291" s="6"/>
      <c r="C1291" s="6"/>
      <c r="D1291" s="6"/>
      <c r="E1291" s="6"/>
      <c r="I1291" s="6"/>
    </row>
    <row r="1292" spans="2:9">
      <c r="B1292" s="6"/>
      <c r="C1292" s="6"/>
      <c r="D1292" s="6"/>
      <c r="E1292" s="6"/>
      <c r="I1292" s="6"/>
    </row>
    <row r="1293" spans="2:9">
      <c r="B1293" s="6"/>
      <c r="C1293" s="6"/>
      <c r="D1293" s="6"/>
      <c r="E1293" s="6"/>
      <c r="I1293" s="6"/>
    </row>
    <row r="1294" spans="2:9">
      <c r="B1294" s="6"/>
      <c r="C1294" s="6"/>
      <c r="D1294" s="6"/>
      <c r="E1294" s="6"/>
      <c r="I1294" s="6"/>
    </row>
    <row r="1295" spans="2:9">
      <c r="B1295" s="6"/>
      <c r="C1295" s="6"/>
      <c r="D1295" s="6"/>
      <c r="E1295" s="6"/>
      <c r="I1295" s="6"/>
    </row>
    <row r="1296" spans="2:9">
      <c r="B1296" s="6"/>
      <c r="C1296" s="6"/>
      <c r="D1296" s="6"/>
      <c r="E1296" s="6"/>
      <c r="I1296" s="6"/>
    </row>
    <row r="1297" spans="2:9">
      <c r="B1297" s="6"/>
      <c r="C1297" s="6"/>
      <c r="D1297" s="6"/>
      <c r="E1297" s="6"/>
      <c r="I1297" s="6"/>
    </row>
    <row r="1298" spans="2:9">
      <c r="B1298" s="6"/>
      <c r="C1298" s="6"/>
      <c r="D1298" s="6"/>
      <c r="E1298" s="6"/>
      <c r="I1298" s="6"/>
    </row>
    <row r="1299" spans="2:9">
      <c r="B1299" s="6"/>
      <c r="C1299" s="6"/>
      <c r="D1299" s="6"/>
      <c r="E1299" s="6"/>
      <c r="I1299" s="6"/>
    </row>
    <row r="1300" spans="2:9">
      <c r="B1300" s="6"/>
      <c r="C1300" s="6"/>
      <c r="D1300" s="6"/>
      <c r="E1300" s="6"/>
      <c r="I1300" s="6"/>
    </row>
    <row r="1301" spans="2:9">
      <c r="B1301" s="6"/>
      <c r="C1301" s="6"/>
      <c r="D1301" s="6"/>
      <c r="E1301" s="6"/>
      <c r="I1301" s="6"/>
    </row>
    <row r="1302" spans="2:9">
      <c r="B1302" s="6"/>
      <c r="C1302" s="6"/>
      <c r="D1302" s="6"/>
      <c r="E1302" s="6"/>
      <c r="I1302" s="6"/>
    </row>
    <row r="1303" spans="2:9">
      <c r="B1303" s="6"/>
      <c r="C1303" s="6"/>
      <c r="D1303" s="6"/>
      <c r="E1303" s="6"/>
      <c r="I1303" s="6"/>
    </row>
    <row r="1304" spans="2:9">
      <c r="B1304" s="6"/>
      <c r="C1304" s="6"/>
      <c r="D1304" s="6"/>
      <c r="E1304" s="6"/>
      <c r="I1304" s="6"/>
    </row>
    <row r="1305" spans="2:9">
      <c r="B1305" s="6"/>
      <c r="C1305" s="6"/>
      <c r="D1305" s="6"/>
      <c r="E1305" s="6"/>
      <c r="I1305" s="6"/>
    </row>
    <row r="1306" spans="2:9">
      <c r="B1306" s="6"/>
      <c r="C1306" s="6"/>
      <c r="D1306" s="6"/>
      <c r="E1306" s="6"/>
      <c r="I1306" s="6"/>
    </row>
    <row r="1307" spans="2:9">
      <c r="B1307" s="6"/>
      <c r="C1307" s="6"/>
      <c r="D1307" s="6"/>
      <c r="E1307" s="6"/>
      <c r="I1307" s="6"/>
    </row>
    <row r="1308" spans="2:9">
      <c r="B1308" s="6"/>
      <c r="C1308" s="6"/>
      <c r="D1308" s="6"/>
      <c r="E1308" s="6"/>
      <c r="I1308" s="6"/>
    </row>
    <row r="1309" spans="2:9">
      <c r="B1309" s="6"/>
      <c r="C1309" s="6"/>
      <c r="D1309" s="6"/>
      <c r="E1309" s="6"/>
      <c r="I1309" s="6"/>
    </row>
    <row r="1310" spans="2:9">
      <c r="B1310" s="6"/>
      <c r="C1310" s="6"/>
      <c r="D1310" s="6"/>
      <c r="E1310" s="6"/>
      <c r="I1310" s="6"/>
    </row>
    <row r="1311" spans="2:9">
      <c r="B1311" s="6"/>
      <c r="C1311" s="6"/>
      <c r="D1311" s="6"/>
      <c r="E1311" s="6"/>
      <c r="I1311" s="6"/>
    </row>
    <row r="1312" spans="2:9">
      <c r="B1312" s="6"/>
      <c r="C1312" s="6"/>
      <c r="D1312" s="6"/>
      <c r="E1312" s="6"/>
      <c r="I1312" s="6"/>
    </row>
    <row r="1313" spans="2:9">
      <c r="B1313" s="6"/>
      <c r="C1313" s="6"/>
      <c r="D1313" s="6"/>
      <c r="E1313" s="6"/>
      <c r="I1313" s="6"/>
    </row>
    <row r="1314" spans="2:9">
      <c r="B1314" s="6"/>
      <c r="C1314" s="6"/>
      <c r="D1314" s="6"/>
      <c r="E1314" s="6"/>
      <c r="I1314" s="6"/>
    </row>
    <row r="1315" spans="2:9">
      <c r="B1315" s="6"/>
      <c r="C1315" s="6"/>
      <c r="D1315" s="6"/>
      <c r="E1315" s="6"/>
      <c r="I1315" s="6"/>
    </row>
    <row r="1316" spans="2:9">
      <c r="B1316" s="6"/>
      <c r="C1316" s="6"/>
      <c r="D1316" s="6"/>
      <c r="E1316" s="6"/>
      <c r="I1316" s="6"/>
    </row>
    <row r="1317" spans="2:9">
      <c r="B1317" s="6"/>
      <c r="C1317" s="6"/>
      <c r="D1317" s="6"/>
      <c r="E1317" s="6"/>
      <c r="I1317" s="6"/>
    </row>
    <row r="1318" spans="2:9">
      <c r="B1318" s="6"/>
      <c r="C1318" s="6"/>
      <c r="D1318" s="6"/>
      <c r="E1318" s="6"/>
      <c r="I1318" s="6"/>
    </row>
    <row r="1319" spans="2:9">
      <c r="B1319" s="6"/>
      <c r="C1319" s="6"/>
      <c r="D1319" s="6"/>
      <c r="E1319" s="6"/>
      <c r="I1319" s="6"/>
    </row>
    <row r="1320" spans="2:9">
      <c r="B1320" s="6"/>
      <c r="C1320" s="6"/>
      <c r="D1320" s="6"/>
      <c r="E1320" s="6"/>
      <c r="I1320" s="6"/>
    </row>
    <row r="1321" spans="2:9">
      <c r="B1321" s="6"/>
      <c r="C1321" s="6"/>
      <c r="D1321" s="6"/>
      <c r="E1321" s="6"/>
      <c r="I1321" s="6"/>
    </row>
    <row r="1322" spans="2:9">
      <c r="B1322" s="6"/>
      <c r="C1322" s="6"/>
      <c r="D1322" s="6"/>
      <c r="E1322" s="6"/>
      <c r="I1322" s="6"/>
    </row>
    <row r="1323" spans="2:9">
      <c r="B1323" s="6"/>
      <c r="C1323" s="6"/>
      <c r="D1323" s="6"/>
      <c r="E1323" s="6"/>
      <c r="I1323" s="6"/>
    </row>
    <row r="1324" spans="2:9">
      <c r="B1324" s="6"/>
      <c r="C1324" s="6"/>
      <c r="D1324" s="6"/>
      <c r="E1324" s="6"/>
      <c r="I1324" s="6"/>
    </row>
    <row r="1325" spans="2:9">
      <c r="B1325" s="6"/>
      <c r="C1325" s="6"/>
      <c r="D1325" s="6"/>
      <c r="E1325" s="6"/>
      <c r="I1325" s="6"/>
    </row>
    <row r="1326" spans="2:9">
      <c r="B1326" s="6"/>
      <c r="C1326" s="6"/>
      <c r="D1326" s="6"/>
      <c r="E1326" s="6"/>
      <c r="I1326" s="6"/>
    </row>
    <row r="1327" spans="2:9">
      <c r="B1327" s="6"/>
      <c r="C1327" s="6"/>
      <c r="D1327" s="6"/>
      <c r="E1327" s="6"/>
      <c r="I1327" s="6"/>
    </row>
    <row r="1328" spans="2:9">
      <c r="B1328" s="6"/>
      <c r="C1328" s="6"/>
      <c r="D1328" s="6"/>
      <c r="E1328" s="6"/>
      <c r="I1328" s="6"/>
    </row>
    <row r="1329" spans="2:9">
      <c r="B1329" s="6"/>
      <c r="C1329" s="6"/>
      <c r="D1329" s="6"/>
      <c r="E1329" s="6"/>
      <c r="I1329" s="6"/>
    </row>
    <row r="1330" spans="2:9">
      <c r="B1330" s="6"/>
      <c r="C1330" s="6"/>
      <c r="D1330" s="6"/>
      <c r="E1330" s="6"/>
      <c r="I1330" s="6"/>
    </row>
    <row r="1331" spans="2:9">
      <c r="B1331" s="6"/>
      <c r="C1331" s="6"/>
      <c r="D1331" s="6"/>
      <c r="E1331" s="6"/>
      <c r="I1331" s="6"/>
    </row>
    <row r="1332" spans="2:9">
      <c r="B1332" s="6"/>
      <c r="C1332" s="6"/>
      <c r="D1332" s="6"/>
      <c r="E1332" s="6"/>
      <c r="I1332" s="6"/>
    </row>
    <row r="1333" spans="2:9">
      <c r="B1333" s="6"/>
      <c r="C1333" s="6"/>
      <c r="D1333" s="6"/>
      <c r="E1333" s="6"/>
      <c r="I1333" s="6"/>
    </row>
    <row r="1334" spans="2:9">
      <c r="B1334" s="6"/>
      <c r="C1334" s="6"/>
      <c r="D1334" s="6"/>
      <c r="E1334" s="6"/>
      <c r="I1334" s="6"/>
    </row>
    <row r="1335" spans="2:9">
      <c r="B1335" s="6"/>
      <c r="C1335" s="6"/>
      <c r="D1335" s="6"/>
      <c r="E1335" s="6"/>
      <c r="I1335" s="6"/>
    </row>
    <row r="1336" spans="2:9">
      <c r="B1336" s="6"/>
      <c r="C1336" s="6"/>
      <c r="D1336" s="6"/>
      <c r="E1336" s="6"/>
      <c r="I1336" s="6"/>
    </row>
    <row r="1337" spans="2:9">
      <c r="B1337" s="6"/>
      <c r="C1337" s="6"/>
      <c r="D1337" s="6"/>
      <c r="E1337" s="6"/>
      <c r="I1337" s="6"/>
    </row>
    <row r="1338" spans="2:9">
      <c r="B1338" s="6"/>
      <c r="C1338" s="6"/>
      <c r="D1338" s="6"/>
      <c r="E1338" s="6"/>
      <c r="I1338" s="6"/>
    </row>
    <row r="1339" spans="2:9">
      <c r="B1339" s="6"/>
      <c r="C1339" s="6"/>
      <c r="D1339" s="6"/>
      <c r="E1339" s="6"/>
      <c r="I1339" s="6"/>
    </row>
    <row r="1340" spans="2:9">
      <c r="B1340" s="6"/>
      <c r="C1340" s="6"/>
      <c r="D1340" s="6"/>
      <c r="E1340" s="6"/>
      <c r="I1340" s="6"/>
    </row>
    <row r="1341" spans="2:9">
      <c r="B1341" s="6"/>
      <c r="C1341" s="6"/>
      <c r="D1341" s="6"/>
      <c r="E1341" s="6"/>
      <c r="I1341" s="6"/>
    </row>
    <row r="1342" spans="2:9">
      <c r="B1342" s="6"/>
      <c r="C1342" s="6"/>
      <c r="D1342" s="6"/>
      <c r="E1342" s="6"/>
      <c r="I1342" s="6"/>
    </row>
    <row r="1343" spans="2:9">
      <c r="B1343" s="6"/>
      <c r="C1343" s="6"/>
      <c r="D1343" s="6"/>
      <c r="E1343" s="6"/>
      <c r="I1343" s="6"/>
    </row>
    <row r="1344" spans="2:9">
      <c r="B1344" s="6"/>
      <c r="C1344" s="6"/>
      <c r="D1344" s="6"/>
      <c r="E1344" s="6"/>
      <c r="I1344" s="6"/>
    </row>
    <row r="1345" spans="2:9">
      <c r="B1345" s="6"/>
      <c r="C1345" s="6"/>
      <c r="D1345" s="6"/>
      <c r="E1345" s="6"/>
      <c r="I1345" s="6"/>
    </row>
    <row r="1346" spans="2:9">
      <c r="B1346" s="6"/>
      <c r="C1346" s="6"/>
      <c r="D1346" s="6"/>
      <c r="E1346" s="6"/>
      <c r="I1346" s="6"/>
    </row>
    <row r="1347" spans="2:9">
      <c r="B1347" s="6"/>
      <c r="C1347" s="6"/>
      <c r="D1347" s="6"/>
      <c r="E1347" s="6"/>
      <c r="I1347" s="6"/>
    </row>
    <row r="1348" spans="2:9">
      <c r="B1348" s="6"/>
      <c r="C1348" s="6"/>
      <c r="D1348" s="6"/>
      <c r="E1348" s="6"/>
      <c r="I1348" s="6"/>
    </row>
    <row r="1349" spans="2:9">
      <c r="B1349" s="6"/>
      <c r="C1349" s="6"/>
      <c r="D1349" s="6"/>
      <c r="E1349" s="6"/>
      <c r="I1349" s="6"/>
    </row>
    <row r="1350" spans="2:9">
      <c r="B1350" s="6"/>
      <c r="C1350" s="6"/>
      <c r="D1350" s="6"/>
      <c r="E1350" s="6"/>
      <c r="I1350" s="6"/>
    </row>
    <row r="1351" spans="2:9">
      <c r="B1351" s="6"/>
      <c r="C1351" s="6"/>
      <c r="D1351" s="6"/>
      <c r="E1351" s="6"/>
      <c r="I1351" s="6"/>
    </row>
    <row r="1352" spans="2:9">
      <c r="B1352" s="6"/>
      <c r="C1352" s="6"/>
      <c r="D1352" s="6"/>
      <c r="E1352" s="6"/>
      <c r="I1352" s="6"/>
    </row>
    <row r="1353" spans="2:9">
      <c r="B1353" s="6"/>
      <c r="C1353" s="6"/>
      <c r="D1353" s="6"/>
      <c r="E1353" s="6"/>
      <c r="I1353" s="6"/>
    </row>
    <row r="1354" spans="2:9">
      <c r="B1354" s="6"/>
      <c r="C1354" s="6"/>
      <c r="D1354" s="6"/>
      <c r="E1354" s="6"/>
      <c r="I1354" s="6"/>
    </row>
    <row r="1355" spans="2:9">
      <c r="B1355" s="6"/>
      <c r="C1355" s="6"/>
      <c r="D1355" s="6"/>
      <c r="E1355" s="6"/>
      <c r="I1355" s="6"/>
    </row>
    <row r="1356" spans="2:9">
      <c r="B1356" s="6"/>
      <c r="C1356" s="6"/>
      <c r="D1356" s="6"/>
      <c r="E1356" s="6"/>
      <c r="I1356" s="6"/>
    </row>
    <row r="1357" spans="2:9">
      <c r="B1357" s="6"/>
      <c r="C1357" s="6"/>
      <c r="D1357" s="6"/>
      <c r="E1357" s="6"/>
      <c r="I1357" s="6"/>
    </row>
    <row r="1358" spans="2:9">
      <c r="B1358" s="6"/>
      <c r="C1358" s="6"/>
      <c r="D1358" s="6"/>
      <c r="E1358" s="6"/>
      <c r="I1358" s="6"/>
    </row>
    <row r="1359" spans="2:9">
      <c r="B1359" s="6"/>
      <c r="C1359" s="6"/>
      <c r="D1359" s="6"/>
      <c r="E1359" s="6"/>
      <c r="I1359" s="6"/>
    </row>
    <row r="1360" spans="2:9">
      <c r="B1360" s="6"/>
      <c r="C1360" s="6"/>
      <c r="D1360" s="6"/>
      <c r="E1360" s="6"/>
      <c r="I1360" s="6"/>
    </row>
    <row r="1361" spans="2:9">
      <c r="B1361" s="6"/>
      <c r="C1361" s="6"/>
      <c r="D1361" s="6"/>
      <c r="E1361" s="6"/>
      <c r="I1361" s="6"/>
    </row>
    <row r="1362" spans="2:9">
      <c r="B1362" s="6"/>
      <c r="C1362" s="6"/>
      <c r="D1362" s="6"/>
      <c r="E1362" s="6"/>
      <c r="I1362" s="6"/>
    </row>
    <row r="1363" spans="2:9">
      <c r="B1363" s="6"/>
      <c r="C1363" s="6"/>
      <c r="D1363" s="6"/>
      <c r="E1363" s="6"/>
      <c r="I1363" s="6"/>
    </row>
    <row r="1364" spans="2:9">
      <c r="B1364" s="6"/>
      <c r="C1364" s="6"/>
      <c r="D1364" s="6"/>
      <c r="E1364" s="6"/>
      <c r="I1364" s="6"/>
    </row>
    <row r="1365" spans="2:9">
      <c r="B1365" s="6"/>
      <c r="C1365" s="6"/>
      <c r="D1365" s="6"/>
      <c r="E1365" s="6"/>
      <c r="I1365" s="6"/>
    </row>
    <row r="1366" spans="2:9">
      <c r="B1366" s="6"/>
      <c r="C1366" s="6"/>
      <c r="D1366" s="6"/>
      <c r="E1366" s="6"/>
      <c r="I1366" s="6"/>
    </row>
    <row r="1367" spans="2:9">
      <c r="B1367" s="6"/>
      <c r="C1367" s="6"/>
      <c r="D1367" s="6"/>
      <c r="E1367" s="6"/>
      <c r="I1367" s="6"/>
    </row>
    <row r="1368" spans="2:9">
      <c r="B1368" s="6"/>
      <c r="C1368" s="6"/>
      <c r="D1368" s="6"/>
      <c r="E1368" s="6"/>
      <c r="I1368" s="6"/>
    </row>
    <row r="1369" spans="2:9">
      <c r="B1369" s="6"/>
      <c r="C1369" s="6"/>
      <c r="D1369" s="6"/>
      <c r="E1369" s="6"/>
      <c r="I1369" s="6"/>
    </row>
    <row r="1370" spans="2:9">
      <c r="B1370" s="6"/>
      <c r="C1370" s="6"/>
      <c r="D1370" s="6"/>
      <c r="E1370" s="6"/>
      <c r="I1370" s="6"/>
    </row>
    <row r="1371" spans="2:9">
      <c r="B1371" s="6"/>
      <c r="C1371" s="6"/>
      <c r="D1371" s="6"/>
      <c r="E1371" s="6"/>
      <c r="I1371" s="6"/>
    </row>
    <row r="1372" spans="2:9">
      <c r="B1372" s="6"/>
      <c r="C1372" s="6"/>
      <c r="D1372" s="6"/>
      <c r="E1372" s="6"/>
      <c r="I1372" s="6"/>
    </row>
    <row r="1373" spans="2:9">
      <c r="B1373" s="6"/>
      <c r="C1373" s="6"/>
      <c r="D1373" s="6"/>
      <c r="E1373" s="6"/>
      <c r="I1373" s="6"/>
    </row>
    <row r="1374" spans="2:9">
      <c r="B1374" s="6"/>
      <c r="C1374" s="6"/>
      <c r="D1374" s="6"/>
      <c r="E1374" s="6"/>
      <c r="I1374" s="6"/>
    </row>
    <row r="1375" spans="2:9">
      <c r="B1375" s="6"/>
      <c r="C1375" s="6"/>
      <c r="D1375" s="6"/>
      <c r="E1375" s="6"/>
      <c r="I1375" s="6"/>
    </row>
    <row r="1376" spans="2:9">
      <c r="B1376" s="6"/>
      <c r="C1376" s="6"/>
      <c r="D1376" s="6"/>
      <c r="E1376" s="6"/>
      <c r="I1376" s="6"/>
    </row>
    <row r="1377" spans="2:9">
      <c r="B1377" s="6"/>
      <c r="C1377" s="6"/>
      <c r="D1377" s="6"/>
      <c r="E1377" s="6"/>
      <c r="I1377" s="6"/>
    </row>
    <row r="1378" spans="2:9">
      <c r="B1378" s="6"/>
      <c r="C1378" s="6"/>
      <c r="D1378" s="6"/>
      <c r="E1378" s="6"/>
      <c r="I1378" s="6"/>
    </row>
    <row r="1379" spans="2:9">
      <c r="B1379" s="6"/>
      <c r="C1379" s="6"/>
      <c r="D1379" s="6"/>
      <c r="E1379" s="6"/>
      <c r="I1379" s="6"/>
    </row>
    <row r="1380" spans="2:9">
      <c r="B1380" s="6"/>
      <c r="C1380" s="6"/>
      <c r="D1380" s="6"/>
      <c r="E1380" s="6"/>
      <c r="I1380" s="6"/>
    </row>
    <row r="1381" spans="2:9">
      <c r="B1381" s="6"/>
      <c r="C1381" s="6"/>
      <c r="D1381" s="6"/>
      <c r="E1381" s="6"/>
      <c r="I1381" s="6"/>
    </row>
    <row r="1382" spans="2:9">
      <c r="B1382" s="6"/>
      <c r="C1382" s="6"/>
      <c r="D1382" s="6"/>
      <c r="E1382" s="6"/>
      <c r="I1382" s="6"/>
    </row>
    <row r="1383" spans="2:9">
      <c r="B1383" s="6"/>
      <c r="C1383" s="6"/>
      <c r="D1383" s="6"/>
      <c r="E1383" s="6"/>
      <c r="I1383" s="6"/>
    </row>
    <row r="1384" spans="2:9">
      <c r="B1384" s="6"/>
      <c r="C1384" s="6"/>
      <c r="D1384" s="6"/>
      <c r="E1384" s="6"/>
      <c r="I1384" s="6"/>
    </row>
    <row r="1385" spans="2:9">
      <c r="B1385" s="6"/>
      <c r="C1385" s="6"/>
      <c r="D1385" s="6"/>
      <c r="E1385" s="6"/>
      <c r="I1385" s="6"/>
    </row>
    <row r="1386" spans="2:9">
      <c r="B1386" s="6"/>
      <c r="C1386" s="6"/>
      <c r="D1386" s="6"/>
      <c r="E1386" s="6"/>
      <c r="I1386" s="6"/>
    </row>
    <row r="1387" spans="2:9">
      <c r="B1387" s="6"/>
      <c r="C1387" s="6"/>
      <c r="D1387" s="6"/>
      <c r="E1387" s="6"/>
      <c r="I1387" s="6"/>
    </row>
    <row r="1388" spans="2:9">
      <c r="B1388" s="6"/>
      <c r="C1388" s="6"/>
      <c r="D1388" s="6"/>
      <c r="E1388" s="6"/>
      <c r="I1388" s="6"/>
    </row>
    <row r="1389" spans="2:9">
      <c r="B1389" s="6"/>
      <c r="C1389" s="6"/>
      <c r="D1389" s="6"/>
      <c r="E1389" s="6"/>
      <c r="I1389" s="6"/>
    </row>
    <row r="1390" spans="2:9">
      <c r="B1390" s="6"/>
      <c r="C1390" s="6"/>
      <c r="D1390" s="6"/>
      <c r="E1390" s="6"/>
      <c r="I1390" s="6"/>
    </row>
    <row r="1391" spans="2:9">
      <c r="B1391" s="6"/>
      <c r="C1391" s="6"/>
      <c r="D1391" s="6"/>
      <c r="E1391" s="6"/>
      <c r="I1391" s="6"/>
    </row>
    <row r="1392" spans="2:9">
      <c r="B1392" s="6"/>
      <c r="C1392" s="6"/>
      <c r="D1392" s="6"/>
      <c r="E1392" s="6"/>
      <c r="I1392" s="6"/>
    </row>
  </sheetData>
  <mergeCells count="16">
    <mergeCell ref="Z2:AJ2"/>
    <mergeCell ref="AL2:AV2"/>
    <mergeCell ref="B3:D3"/>
    <mergeCell ref="F3:H3"/>
    <mergeCell ref="R3:T3"/>
    <mergeCell ref="V3:X3"/>
    <mergeCell ref="N3:P3"/>
    <mergeCell ref="J3:L3"/>
    <mergeCell ref="B2:L2"/>
    <mergeCell ref="N2:X2"/>
    <mergeCell ref="AL3:AN3"/>
    <mergeCell ref="AP3:AR3"/>
    <mergeCell ref="AT3:AV3"/>
    <mergeCell ref="Z3:AB3"/>
    <mergeCell ref="AD3:AF3"/>
    <mergeCell ref="AH3:AJ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42:K45"/>
  <sheetViews>
    <sheetView zoomScale="70" zoomScaleNormal="70" workbookViewId="0">
      <selection activeCell="G44" sqref="G44"/>
    </sheetView>
  </sheetViews>
  <sheetFormatPr baseColWidth="10" defaultColWidth="8.83203125" defaultRowHeight="17"/>
  <cols>
    <col min="1" max="1" width="6.33203125" customWidth="1"/>
    <col min="2" max="2" width="13.83203125" customWidth="1"/>
  </cols>
  <sheetData>
    <row r="42" spans="7:11">
      <c r="H42">
        <v>650</v>
      </c>
      <c r="I42">
        <v>600</v>
      </c>
      <c r="J42">
        <v>550</v>
      </c>
      <c r="K42">
        <v>500</v>
      </c>
    </row>
    <row r="43" spans="7:11">
      <c r="G43" t="s">
        <v>27</v>
      </c>
      <c r="H43">
        <f>EIS!F152</f>
        <v>0</v>
      </c>
      <c r="I43">
        <f>EIS!AJ152</f>
        <v>0</v>
      </c>
      <c r="J43">
        <f>EIS!BN152</f>
        <v>0</v>
      </c>
      <c r="K43">
        <f>EIS!CR152</f>
        <v>0</v>
      </c>
    </row>
    <row r="44" spans="7:11">
      <c r="G44" t="s">
        <v>28</v>
      </c>
      <c r="H44">
        <f>H45-H43</f>
        <v>0</v>
      </c>
      <c r="I44">
        <f>I45-I43</f>
        <v>0</v>
      </c>
      <c r="J44">
        <f>J45-J43</f>
        <v>0</v>
      </c>
      <c r="K44">
        <f>K45-K43</f>
        <v>0</v>
      </c>
    </row>
    <row r="45" spans="7:11">
      <c r="G45" t="s">
        <v>39</v>
      </c>
      <c r="H45">
        <f>EIS!F153</f>
        <v>0</v>
      </c>
      <c r="I45">
        <f>EIS!AJ153</f>
        <v>0</v>
      </c>
      <c r="J45">
        <f>EIS!BN153</f>
        <v>0</v>
      </c>
      <c r="K45">
        <f>EIS!CR153</f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65"/>
  <sheetViews>
    <sheetView topLeftCell="B1" zoomScaleNormal="100" workbookViewId="0">
      <selection activeCell="K13" sqref="K13"/>
    </sheetView>
  </sheetViews>
  <sheetFormatPr baseColWidth="10" defaultColWidth="9" defaultRowHeight="17"/>
  <cols>
    <col min="1" max="9" width="9" style="58"/>
    <col min="10" max="10" width="10.33203125" style="58" customWidth="1"/>
    <col min="11" max="16384" width="9" style="58"/>
  </cols>
  <sheetData>
    <row r="2" spans="1:26" ht="18" thickBot="1">
      <c r="B2" s="59" t="s">
        <v>40</v>
      </c>
      <c r="C2" s="59" t="s">
        <v>41</v>
      </c>
      <c r="D2" s="81" t="s">
        <v>42</v>
      </c>
      <c r="E2" s="59" t="s">
        <v>43</v>
      </c>
      <c r="F2" s="59"/>
      <c r="G2" s="59" t="s">
        <v>44</v>
      </c>
      <c r="H2" s="59" t="s">
        <v>41</v>
      </c>
      <c r="I2" s="81" t="s">
        <v>42</v>
      </c>
      <c r="J2" s="59" t="s">
        <v>43</v>
      </c>
      <c r="R2" s="60"/>
      <c r="S2" s="60"/>
      <c r="T2" s="60"/>
      <c r="U2" s="60"/>
      <c r="V2" s="61"/>
      <c r="W2" s="61"/>
      <c r="X2" s="61"/>
      <c r="Y2" s="61"/>
      <c r="Z2" s="61"/>
    </row>
    <row r="3" spans="1:26">
      <c r="A3" s="97" t="s">
        <v>45</v>
      </c>
      <c r="B3" s="62">
        <v>650</v>
      </c>
      <c r="C3" s="62"/>
      <c r="D3" s="62">
        <f>'EIS Graph'!H43</f>
        <v>0</v>
      </c>
      <c r="E3" s="63"/>
      <c r="F3" s="62"/>
      <c r="G3" s="62">
        <f>1000/(273.15+B3)</f>
        <v>1.0832475762335483</v>
      </c>
      <c r="H3" s="62" t="e">
        <f t="shared" ref="H3:I6" si="0">LN(C3)</f>
        <v>#NUM!</v>
      </c>
      <c r="I3" s="62" t="e">
        <f t="shared" si="0"/>
        <v>#NUM!</v>
      </c>
      <c r="J3" s="64"/>
      <c r="L3" s="65"/>
      <c r="M3" s="100" t="s">
        <v>46</v>
      </c>
      <c r="N3" s="100"/>
      <c r="O3" s="101"/>
      <c r="R3" s="60"/>
      <c r="S3" s="60"/>
      <c r="T3" s="60"/>
      <c r="U3" s="60"/>
      <c r="V3" s="61"/>
      <c r="W3" s="61"/>
      <c r="X3" s="61"/>
      <c r="Y3" s="61"/>
      <c r="Z3" s="61"/>
    </row>
    <row r="4" spans="1:26">
      <c r="A4" s="98"/>
      <c r="B4" s="61">
        <v>600</v>
      </c>
      <c r="C4" s="61"/>
      <c r="D4" s="61">
        <f>'EIS Graph'!I43</f>
        <v>0</v>
      </c>
      <c r="E4" s="60">
        <v>0.1</v>
      </c>
      <c r="F4" s="61"/>
      <c r="G4" s="61">
        <f>1000/(273.15+B4)</f>
        <v>1.1452785890167783</v>
      </c>
      <c r="H4" s="61" t="e">
        <f t="shared" si="0"/>
        <v>#NUM!</v>
      </c>
      <c r="I4" s="61" t="e">
        <f t="shared" si="0"/>
        <v>#NUM!</v>
      </c>
      <c r="J4" s="66">
        <f>LN(E4)</f>
        <v>-2.3025850929940455</v>
      </c>
      <c r="L4" s="67" t="s">
        <v>47</v>
      </c>
      <c r="M4" s="68" t="s">
        <v>48</v>
      </c>
      <c r="N4" s="68" t="s">
        <v>49</v>
      </c>
      <c r="O4" s="69" t="s">
        <v>50</v>
      </c>
      <c r="R4" s="61"/>
      <c r="S4" s="61"/>
      <c r="T4" s="61"/>
      <c r="U4" s="61"/>
      <c r="V4" s="61"/>
      <c r="W4" s="61"/>
      <c r="X4" s="61"/>
      <c r="Y4" s="61"/>
      <c r="Z4" s="61"/>
    </row>
    <row r="5" spans="1:26">
      <c r="A5" s="98"/>
      <c r="B5" s="61">
        <v>550</v>
      </c>
      <c r="C5" s="61"/>
      <c r="D5" s="61">
        <f>'EIS Graph'!J43</f>
        <v>0</v>
      </c>
      <c r="E5" s="60">
        <v>0.2</v>
      </c>
      <c r="F5" s="61"/>
      <c r="G5" s="61">
        <f>1000/(273.15+B5)</f>
        <v>1.2148454109214604</v>
      </c>
      <c r="H5" s="61" t="e">
        <f t="shared" si="0"/>
        <v>#NUM!</v>
      </c>
      <c r="I5" s="61" t="e">
        <f t="shared" si="0"/>
        <v>#NUM!</v>
      </c>
      <c r="J5" s="66">
        <f>LN(E5)</f>
        <v>-1.6094379124341003</v>
      </c>
      <c r="L5" s="67"/>
      <c r="M5" s="68" t="s">
        <v>41</v>
      </c>
      <c r="N5" s="82"/>
      <c r="O5" s="69">
        <f>N5*0.00008617*1000</f>
        <v>0</v>
      </c>
      <c r="R5" s="61"/>
      <c r="S5" s="61"/>
      <c r="T5" s="61"/>
      <c r="U5" s="61"/>
      <c r="V5" s="61"/>
      <c r="W5" s="61"/>
      <c r="X5" s="61"/>
      <c r="Y5" s="61"/>
      <c r="Z5" s="61"/>
    </row>
    <row r="6" spans="1:26" ht="18" thickBot="1">
      <c r="A6" s="99"/>
      <c r="B6" s="70">
        <v>500</v>
      </c>
      <c r="C6" s="70"/>
      <c r="D6" s="70">
        <f>'EIS Graph'!K43</f>
        <v>0</v>
      </c>
      <c r="E6" s="71">
        <v>0.5</v>
      </c>
      <c r="F6" s="70"/>
      <c r="G6" s="70">
        <f>1000/(273.15+B6)</f>
        <v>1.2934100756644895</v>
      </c>
      <c r="H6" s="70" t="e">
        <f t="shared" si="0"/>
        <v>#NUM!</v>
      </c>
      <c r="I6" s="70" t="e">
        <f t="shared" si="0"/>
        <v>#NUM!</v>
      </c>
      <c r="J6" s="72">
        <f>LN(E6)</f>
        <v>-0.69314718055994529</v>
      </c>
      <c r="K6" s="59"/>
      <c r="L6" s="67"/>
      <c r="M6" s="68" t="s">
        <v>51</v>
      </c>
      <c r="N6" s="83">
        <v>6.9234999999999998</v>
      </c>
      <c r="O6" s="69">
        <f>N6*0.00008617*1000</f>
        <v>0.59659799499999999</v>
      </c>
      <c r="R6" s="61"/>
      <c r="S6" s="61"/>
      <c r="T6" s="61"/>
      <c r="U6" s="61"/>
      <c r="V6" s="61"/>
      <c r="W6" s="61"/>
      <c r="X6" s="61"/>
      <c r="Y6" s="61"/>
      <c r="Z6" s="61"/>
    </row>
    <row r="7" spans="1:26" ht="18" thickBot="1">
      <c r="K7" s="59"/>
      <c r="L7" s="67"/>
      <c r="M7" s="68" t="s">
        <v>43</v>
      </c>
      <c r="N7" s="83">
        <v>10.882</v>
      </c>
      <c r="O7" s="69">
        <f>N7*0.00008617*1000</f>
        <v>0.93770193999999996</v>
      </c>
      <c r="R7" s="61"/>
      <c r="S7" s="61"/>
      <c r="T7" s="61"/>
      <c r="U7" s="61"/>
      <c r="V7" s="61"/>
      <c r="W7" s="61"/>
      <c r="X7" s="61"/>
      <c r="Y7" s="61"/>
      <c r="Z7" s="61"/>
    </row>
    <row r="8" spans="1:26">
      <c r="A8" s="97" t="s">
        <v>52</v>
      </c>
      <c r="B8" s="62">
        <v>650</v>
      </c>
      <c r="C8" s="62"/>
      <c r="D8" s="62">
        <f>'EIS Graph'!H44</f>
        <v>0</v>
      </c>
      <c r="E8" s="63"/>
      <c r="F8" s="62"/>
      <c r="G8" s="62">
        <f>1000/(273.15+B8)</f>
        <v>1.0832475762335483</v>
      </c>
      <c r="H8" s="62" t="e">
        <f t="shared" ref="H8:I11" si="1">LN(C8)</f>
        <v>#NUM!</v>
      </c>
      <c r="I8" s="62" t="e">
        <f t="shared" si="1"/>
        <v>#NUM!</v>
      </c>
      <c r="J8" s="64"/>
      <c r="L8" s="73"/>
      <c r="M8" s="68"/>
      <c r="N8" s="84"/>
      <c r="O8" s="66"/>
      <c r="R8" s="61"/>
      <c r="S8" s="61"/>
      <c r="T8" s="61"/>
      <c r="U8" s="61"/>
      <c r="V8" s="61"/>
      <c r="W8" s="61"/>
      <c r="X8" s="61"/>
      <c r="Y8" s="61"/>
      <c r="Z8" s="61"/>
    </row>
    <row r="9" spans="1:26">
      <c r="A9" s="98"/>
      <c r="B9" s="61">
        <v>600</v>
      </c>
      <c r="C9" s="61"/>
      <c r="D9" s="61">
        <f>'EIS Graph'!I44</f>
        <v>0</v>
      </c>
      <c r="E9" s="60">
        <v>1.6</v>
      </c>
      <c r="F9" s="61"/>
      <c r="G9" s="61">
        <f>1000/(273.15+B9)</f>
        <v>1.1452785890167783</v>
      </c>
      <c r="H9" s="61" t="e">
        <f t="shared" si="1"/>
        <v>#NUM!</v>
      </c>
      <c r="I9" s="61" t="e">
        <f t="shared" si="1"/>
        <v>#NUM!</v>
      </c>
      <c r="J9" s="66">
        <f>LN(E9)</f>
        <v>0.47000362924573563</v>
      </c>
      <c r="L9" s="67" t="s">
        <v>53</v>
      </c>
      <c r="M9" s="68" t="s">
        <v>41</v>
      </c>
      <c r="N9" s="83"/>
      <c r="O9" s="69">
        <f>N9*0.00008617*1000</f>
        <v>0</v>
      </c>
      <c r="R9" s="61"/>
      <c r="S9" s="61"/>
      <c r="T9" s="61"/>
      <c r="U9" s="61"/>
      <c r="V9" s="61"/>
      <c r="W9" s="61"/>
      <c r="X9" s="61"/>
      <c r="Y9" s="61"/>
      <c r="Z9" s="61"/>
    </row>
    <row r="10" spans="1:26">
      <c r="A10" s="98"/>
      <c r="B10" s="61">
        <v>550</v>
      </c>
      <c r="C10" s="61"/>
      <c r="D10" s="61">
        <f>'EIS Graph'!J44</f>
        <v>0</v>
      </c>
      <c r="E10" s="60">
        <v>3.1</v>
      </c>
      <c r="F10" s="61"/>
      <c r="G10" s="61">
        <f>1000/(273.15+B10)</f>
        <v>1.2148454109214604</v>
      </c>
      <c r="H10" s="61" t="e">
        <f t="shared" si="1"/>
        <v>#NUM!</v>
      </c>
      <c r="I10" s="61" t="e">
        <f t="shared" si="1"/>
        <v>#NUM!</v>
      </c>
      <c r="J10" s="66">
        <f>LN(E10)</f>
        <v>1.1314021114911006</v>
      </c>
      <c r="L10" s="74"/>
      <c r="M10" s="68" t="s">
        <v>51</v>
      </c>
      <c r="N10" s="83">
        <v>12.836</v>
      </c>
      <c r="O10" s="69">
        <f>N10*0.00008617*1000</f>
        <v>1.1060781199999998</v>
      </c>
      <c r="R10" s="61"/>
      <c r="S10" s="61"/>
      <c r="T10" s="61"/>
      <c r="U10" s="61"/>
      <c r="V10" s="61"/>
      <c r="W10" s="61"/>
      <c r="X10" s="61"/>
      <c r="Y10" s="61"/>
      <c r="Z10" s="61"/>
    </row>
    <row r="11" spans="1:26" ht="18" thickBot="1">
      <c r="A11" s="99"/>
      <c r="B11" s="70">
        <v>500</v>
      </c>
      <c r="C11" s="70"/>
      <c r="D11" s="70">
        <f>'EIS Graph'!K44</f>
        <v>0</v>
      </c>
      <c r="E11" s="71">
        <v>5.7</v>
      </c>
      <c r="F11" s="70"/>
      <c r="G11" s="70">
        <f>1000/(273.15+B11)</f>
        <v>1.2934100756644895</v>
      </c>
      <c r="H11" s="70" t="e">
        <f t="shared" si="1"/>
        <v>#NUM!</v>
      </c>
      <c r="I11" s="70" t="e">
        <f t="shared" si="1"/>
        <v>#NUM!</v>
      </c>
      <c r="J11" s="72">
        <f>LN(E11)</f>
        <v>1.7404661748405046</v>
      </c>
      <c r="K11" s="59"/>
      <c r="L11" s="75"/>
      <c r="M11" s="76" t="s">
        <v>43</v>
      </c>
      <c r="N11" s="85">
        <v>8.5588999999999995</v>
      </c>
      <c r="O11" s="77">
        <f>N11*0.00008617*1000</f>
        <v>0.73752041299999993</v>
      </c>
      <c r="R11" s="61"/>
      <c r="S11" s="61"/>
      <c r="T11" s="61"/>
      <c r="U11" s="61"/>
      <c r="V11" s="61"/>
      <c r="W11" s="61"/>
      <c r="X11" s="61"/>
      <c r="Y11" s="61"/>
      <c r="Z11" s="61"/>
    </row>
    <row r="12" spans="1:26">
      <c r="M12" s="59"/>
      <c r="N12" s="59" t="s">
        <v>54</v>
      </c>
      <c r="O12" s="59"/>
      <c r="R12" s="61"/>
      <c r="S12" s="61"/>
      <c r="T12" s="61"/>
      <c r="U12" s="61"/>
      <c r="V12" s="61"/>
      <c r="W12" s="61"/>
      <c r="X12" s="61"/>
      <c r="Y12" s="61"/>
      <c r="Z12" s="61"/>
    </row>
    <row r="13" spans="1:26">
      <c r="B13" s="78"/>
      <c r="C13" s="78"/>
      <c r="D13" s="78"/>
      <c r="E13" s="78"/>
      <c r="R13" s="61"/>
      <c r="S13" s="78"/>
      <c r="T13" s="78"/>
      <c r="U13" s="78"/>
      <c r="V13" s="78"/>
      <c r="W13" s="78"/>
      <c r="X13" s="78"/>
      <c r="Y13" s="78"/>
      <c r="Z13" s="78"/>
    </row>
    <row r="15" spans="1:26">
      <c r="B15" s="96"/>
      <c r="C15" s="96"/>
      <c r="E15" s="96"/>
      <c r="F15" s="96"/>
      <c r="H15" s="96"/>
      <c r="I15" s="96"/>
      <c r="K15" s="96"/>
      <c r="L15" s="96"/>
    </row>
    <row r="16" spans="1:26">
      <c r="C16" s="79"/>
      <c r="F16" s="79"/>
      <c r="I16" s="79"/>
      <c r="L16" s="79"/>
    </row>
    <row r="18" spans="3:12">
      <c r="C18" s="79"/>
      <c r="F18" s="79"/>
      <c r="I18" s="79"/>
      <c r="L18" s="79"/>
    </row>
    <row r="19" spans="3:12">
      <c r="C19" s="79"/>
      <c r="F19" s="79"/>
      <c r="I19" s="79"/>
      <c r="L19" s="79"/>
    </row>
    <row r="21" spans="3:12">
      <c r="C21" s="79"/>
      <c r="F21" s="79"/>
      <c r="I21" s="79"/>
      <c r="L21" s="79"/>
    </row>
    <row r="22" spans="3:12">
      <c r="C22" s="79"/>
      <c r="F22" s="79"/>
      <c r="I22" s="79"/>
      <c r="L22" s="79"/>
    </row>
    <row r="24" spans="3:12">
      <c r="C24" s="79"/>
      <c r="F24" s="79"/>
      <c r="I24" s="79"/>
      <c r="L24" s="79"/>
    </row>
    <row r="25" spans="3:12">
      <c r="C25" s="79"/>
      <c r="F25" s="79"/>
      <c r="I25" s="79"/>
      <c r="L25" s="79"/>
    </row>
    <row r="27" spans="3:12">
      <c r="C27" s="79"/>
      <c r="F27" s="79"/>
      <c r="I27" s="79"/>
      <c r="L27" s="79"/>
    </row>
    <row r="34" spans="2:12">
      <c r="B34" s="96"/>
      <c r="C34" s="96"/>
      <c r="E34" s="96"/>
      <c r="F34" s="96"/>
      <c r="H34" s="96"/>
      <c r="I34" s="96"/>
      <c r="K34" s="96"/>
      <c r="L34" s="96"/>
    </row>
    <row r="35" spans="2:12">
      <c r="C35" s="79"/>
      <c r="F35" s="79"/>
    </row>
    <row r="37" spans="2:12">
      <c r="C37" s="79"/>
      <c r="F37" s="79"/>
    </row>
    <row r="38" spans="2:12">
      <c r="C38" s="79"/>
      <c r="F38" s="79"/>
      <c r="I38" s="79"/>
      <c r="L38" s="79"/>
    </row>
    <row r="40" spans="2:12">
      <c r="C40" s="79"/>
      <c r="F40" s="79"/>
      <c r="I40" s="79"/>
      <c r="L40" s="79"/>
    </row>
    <row r="41" spans="2:12">
      <c r="C41" s="79"/>
      <c r="F41" s="79"/>
      <c r="I41" s="79"/>
      <c r="L41" s="79"/>
    </row>
    <row r="43" spans="2:12">
      <c r="C43" s="79"/>
      <c r="F43" s="79"/>
      <c r="I43" s="79"/>
      <c r="L43" s="79"/>
    </row>
    <row r="44" spans="2:12">
      <c r="C44" s="79"/>
      <c r="F44" s="79"/>
      <c r="I44" s="79"/>
      <c r="L44" s="79"/>
    </row>
    <row r="46" spans="2:12">
      <c r="C46" s="79"/>
      <c r="F46" s="79"/>
      <c r="I46" s="79"/>
      <c r="L46" s="79"/>
    </row>
    <row r="53" spans="2:12">
      <c r="B53" s="96"/>
      <c r="C53" s="96"/>
      <c r="E53" s="96"/>
      <c r="F53" s="96"/>
      <c r="H53" s="96"/>
      <c r="I53" s="96"/>
      <c r="K53" s="96"/>
      <c r="L53" s="96"/>
    </row>
    <row r="54" spans="2:12">
      <c r="C54" s="79"/>
      <c r="F54" s="79"/>
      <c r="I54" s="79"/>
      <c r="L54" s="79"/>
    </row>
    <row r="56" spans="2:12">
      <c r="C56" s="79"/>
      <c r="F56" s="79"/>
      <c r="I56" s="79"/>
      <c r="L56" s="79"/>
    </row>
    <row r="57" spans="2:12">
      <c r="C57" s="79"/>
      <c r="F57" s="79"/>
      <c r="I57" s="79"/>
      <c r="L57" s="79"/>
    </row>
    <row r="59" spans="2:12">
      <c r="C59" s="79"/>
      <c r="F59" s="79"/>
      <c r="I59" s="79"/>
      <c r="L59" s="79"/>
    </row>
    <row r="60" spans="2:12">
      <c r="C60" s="79"/>
      <c r="F60" s="79"/>
      <c r="I60" s="79"/>
      <c r="L60" s="79"/>
    </row>
    <row r="61" spans="2:12">
      <c r="C61" s="79"/>
    </row>
    <row r="62" spans="2:12">
      <c r="C62" s="79"/>
      <c r="F62" s="79"/>
      <c r="I62" s="79"/>
      <c r="L62" s="79"/>
    </row>
    <row r="63" spans="2:12">
      <c r="C63" s="79"/>
      <c r="F63" s="79"/>
      <c r="I63" s="79"/>
      <c r="L63" s="79"/>
    </row>
    <row r="65" spans="3:12">
      <c r="C65" s="79"/>
      <c r="F65" s="79"/>
      <c r="I65" s="79"/>
      <c r="L65" s="79"/>
    </row>
  </sheetData>
  <mergeCells count="15">
    <mergeCell ref="A3:A6"/>
    <mergeCell ref="M3:O3"/>
    <mergeCell ref="A8:A11"/>
    <mergeCell ref="B15:C15"/>
    <mergeCell ref="E15:F15"/>
    <mergeCell ref="H15:I15"/>
    <mergeCell ref="K15:L15"/>
    <mergeCell ref="B34:C34"/>
    <mergeCell ref="E34:F34"/>
    <mergeCell ref="H34:I34"/>
    <mergeCell ref="K34:L34"/>
    <mergeCell ref="B53:C53"/>
    <mergeCell ref="E53:F53"/>
    <mergeCell ref="H53:I53"/>
    <mergeCell ref="K53:L5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60"/>
  <sheetViews>
    <sheetView zoomScale="85" zoomScaleNormal="85" workbookViewId="0">
      <selection activeCell="A39" sqref="A39"/>
    </sheetView>
  </sheetViews>
  <sheetFormatPr baseColWidth="10" defaultColWidth="9" defaultRowHeight="17"/>
  <cols>
    <col min="1" max="2" width="9" style="4"/>
    <col min="3" max="3" width="9.1640625" style="4" customWidth="1"/>
    <col min="4" max="4" width="9" style="4"/>
    <col min="5" max="5" width="10" style="4" customWidth="1"/>
    <col min="6" max="16384" width="9" style="4"/>
  </cols>
  <sheetData>
    <row r="2" spans="2:18">
      <c r="B2" s="27" t="s">
        <v>55</v>
      </c>
      <c r="C2" s="27">
        <f>0.09</f>
        <v>0.09</v>
      </c>
      <c r="E2" s="27" t="s">
        <v>56</v>
      </c>
      <c r="F2" s="42" t="s">
        <v>57</v>
      </c>
      <c r="H2" s="50" t="s">
        <v>58</v>
      </c>
      <c r="I2" s="49"/>
      <c r="J2" s="49"/>
    </row>
    <row r="4" spans="2:18" ht="27" customHeight="1">
      <c r="B4" s="103" t="s">
        <v>59</v>
      </c>
      <c r="C4" s="103"/>
      <c r="D4" s="103"/>
      <c r="E4" s="103"/>
      <c r="F4" s="103"/>
      <c r="G4" s="103"/>
      <c r="H4" s="103"/>
      <c r="I4" s="103"/>
      <c r="K4" s="104" t="s">
        <v>60</v>
      </c>
      <c r="L4" s="104"/>
      <c r="M4" s="104"/>
      <c r="N4" s="104"/>
      <c r="O4" s="104"/>
      <c r="P4" s="104"/>
      <c r="Q4" s="104"/>
      <c r="R4" s="104"/>
    </row>
    <row r="5" spans="2:18" s="43" customFormat="1">
      <c r="B5" s="102" t="s">
        <v>61</v>
      </c>
      <c r="C5" s="102"/>
      <c r="E5" s="102" t="s">
        <v>62</v>
      </c>
      <c r="F5" s="102"/>
      <c r="H5" s="102" t="s">
        <v>6</v>
      </c>
      <c r="I5" s="102"/>
      <c r="K5" s="102" t="s">
        <v>61</v>
      </c>
      <c r="L5" s="102"/>
      <c r="N5" s="102" t="s">
        <v>62</v>
      </c>
      <c r="O5" s="102"/>
      <c r="Q5" s="102" t="s">
        <v>6</v>
      </c>
      <c r="R5" s="102"/>
    </row>
    <row r="6" spans="2:18">
      <c r="B6" s="4" t="s">
        <v>63</v>
      </c>
      <c r="E6" s="4" t="s">
        <v>63</v>
      </c>
      <c r="F6" s="9"/>
      <c r="H6" s="4" t="s">
        <v>63</v>
      </c>
      <c r="K6" s="4" t="s">
        <v>63</v>
      </c>
      <c r="N6" s="4" t="s">
        <v>63</v>
      </c>
      <c r="Q6" s="4" t="s">
        <v>63</v>
      </c>
    </row>
    <row r="7" spans="2:18">
      <c r="B7" s="4" t="s">
        <v>64</v>
      </c>
      <c r="C7" s="9"/>
      <c r="E7" s="4" t="s">
        <v>64</v>
      </c>
      <c r="F7" s="9"/>
      <c r="H7" s="4" t="s">
        <v>64</v>
      </c>
      <c r="I7" s="9"/>
      <c r="K7" s="4" t="s">
        <v>64</v>
      </c>
      <c r="L7" s="9"/>
      <c r="N7" s="4" t="s">
        <v>64</v>
      </c>
      <c r="O7" s="9"/>
      <c r="Q7" s="4" t="s">
        <v>64</v>
      </c>
      <c r="R7" s="9"/>
    </row>
    <row r="8" spans="2:18">
      <c r="B8" s="4" t="s">
        <v>65</v>
      </c>
      <c r="C8" s="9"/>
      <c r="E8" s="4" t="s">
        <v>65</v>
      </c>
      <c r="F8" s="9"/>
      <c r="H8" s="4" t="s">
        <v>65</v>
      </c>
      <c r="I8" s="9"/>
      <c r="K8" s="4" t="s">
        <v>65</v>
      </c>
      <c r="L8" s="9"/>
      <c r="N8" s="4" t="s">
        <v>65</v>
      </c>
      <c r="O8" s="9"/>
      <c r="Q8" s="4" t="s">
        <v>65</v>
      </c>
      <c r="R8" s="9"/>
    </row>
    <row r="9" spans="2:18">
      <c r="B9" s="4" t="s">
        <v>66</v>
      </c>
      <c r="C9" s="9"/>
      <c r="E9" s="4" t="s">
        <v>66</v>
      </c>
      <c r="F9" s="9"/>
      <c r="H9" s="4" t="s">
        <v>66</v>
      </c>
      <c r="I9" s="9"/>
      <c r="K9" s="4" t="s">
        <v>66</v>
      </c>
      <c r="L9" s="9"/>
      <c r="N9" s="4" t="s">
        <v>66</v>
      </c>
      <c r="O9" s="9"/>
      <c r="Q9" s="4" t="s">
        <v>66</v>
      </c>
      <c r="R9" s="9"/>
    </row>
    <row r="10" spans="2:18">
      <c r="B10" s="4" t="s">
        <v>67</v>
      </c>
      <c r="C10" s="9"/>
      <c r="E10" s="4" t="s">
        <v>67</v>
      </c>
      <c r="F10" s="9"/>
      <c r="H10" s="4" t="s">
        <v>67</v>
      </c>
      <c r="I10" s="9"/>
      <c r="K10" s="4" t="s">
        <v>67</v>
      </c>
      <c r="L10" s="9"/>
      <c r="N10" s="4" t="s">
        <v>67</v>
      </c>
      <c r="O10" s="9"/>
      <c r="Q10" s="4" t="s">
        <v>67</v>
      </c>
      <c r="R10" s="9"/>
    </row>
    <row r="11" spans="2:18">
      <c r="B11" s="4" t="s">
        <v>68</v>
      </c>
      <c r="C11" s="9"/>
      <c r="E11" s="4" t="s">
        <v>68</v>
      </c>
      <c r="F11" s="9"/>
      <c r="H11" s="4" t="s">
        <v>68</v>
      </c>
      <c r="I11" s="9"/>
      <c r="K11" s="4" t="s">
        <v>68</v>
      </c>
      <c r="L11" s="9"/>
      <c r="N11" s="4" t="s">
        <v>68</v>
      </c>
      <c r="O11" s="9"/>
      <c r="Q11" s="4" t="s">
        <v>68</v>
      </c>
      <c r="R11" s="9"/>
    </row>
    <row r="12" spans="2:18">
      <c r="B12" s="4" t="s">
        <v>69</v>
      </c>
      <c r="C12" s="9"/>
      <c r="E12" s="4" t="s">
        <v>69</v>
      </c>
      <c r="F12" s="9"/>
      <c r="H12" s="4" t="s">
        <v>69</v>
      </c>
      <c r="I12" s="9"/>
      <c r="K12" s="4" t="s">
        <v>69</v>
      </c>
      <c r="N12" s="4" t="s">
        <v>69</v>
      </c>
      <c r="Q12" s="4" t="s">
        <v>69</v>
      </c>
    </row>
    <row r="13" spans="2:18">
      <c r="B13" s="4" t="s">
        <v>70</v>
      </c>
      <c r="C13" s="9"/>
      <c r="E13" s="4" t="s">
        <v>70</v>
      </c>
      <c r="F13" s="9"/>
      <c r="H13" s="4" t="s">
        <v>70</v>
      </c>
      <c r="I13" s="9"/>
      <c r="K13" s="4" t="s">
        <v>70</v>
      </c>
      <c r="L13" s="9"/>
      <c r="N13" s="4" t="s">
        <v>70</v>
      </c>
      <c r="O13" s="9"/>
      <c r="Q13" s="4" t="s">
        <v>70</v>
      </c>
      <c r="R13" s="9"/>
    </row>
    <row r="14" spans="2:18">
      <c r="B14" s="4" t="s">
        <v>71</v>
      </c>
      <c r="C14" s="9"/>
      <c r="E14" s="4" t="s">
        <v>71</v>
      </c>
      <c r="F14" s="9"/>
      <c r="H14" s="4" t="s">
        <v>71</v>
      </c>
      <c r="I14" s="9"/>
      <c r="K14" s="4" t="s">
        <v>71</v>
      </c>
      <c r="L14" s="9"/>
      <c r="N14" s="4" t="s">
        <v>71</v>
      </c>
      <c r="O14" s="9"/>
      <c r="Q14" s="4" t="s">
        <v>71</v>
      </c>
      <c r="R14" s="9"/>
    </row>
    <row r="15" spans="2:18">
      <c r="B15" s="4" t="s">
        <v>72</v>
      </c>
      <c r="C15" s="9"/>
      <c r="E15" s="4" t="s">
        <v>72</v>
      </c>
      <c r="F15" s="9"/>
      <c r="H15" s="4" t="s">
        <v>72</v>
      </c>
      <c r="I15" s="9"/>
      <c r="K15" s="4" t="s">
        <v>72</v>
      </c>
      <c r="L15" s="9"/>
      <c r="N15" s="4" t="s">
        <v>72</v>
      </c>
      <c r="O15" s="9"/>
      <c r="Q15" s="4" t="s">
        <v>72</v>
      </c>
      <c r="R15" s="9"/>
    </row>
    <row r="16" spans="2:18">
      <c r="B16" s="4" t="s">
        <v>73</v>
      </c>
      <c r="C16" s="9"/>
      <c r="E16" s="4" t="s">
        <v>73</v>
      </c>
      <c r="F16" s="9"/>
      <c r="H16" s="4" t="s">
        <v>73</v>
      </c>
      <c r="I16" s="9"/>
      <c r="K16" s="4" t="s">
        <v>73</v>
      </c>
      <c r="L16" s="9"/>
      <c r="N16" s="4" t="s">
        <v>73</v>
      </c>
      <c r="O16" s="9"/>
      <c r="Q16" s="4" t="s">
        <v>73</v>
      </c>
      <c r="R16" s="9"/>
    </row>
    <row r="17" spans="2:18" ht="18" thickBot="1">
      <c r="F17" s="9"/>
    </row>
    <row r="18" spans="2:18">
      <c r="B18" s="15" t="s">
        <v>74</v>
      </c>
      <c r="C18" s="16">
        <f>C6*$C$2</f>
        <v>0</v>
      </c>
      <c r="E18" s="15" t="s">
        <v>74</v>
      </c>
      <c r="F18" s="16">
        <f>F6*$C$2</f>
        <v>0</v>
      </c>
      <c r="H18" s="15" t="s">
        <v>74</v>
      </c>
      <c r="I18" s="16">
        <f>I6*$C$2</f>
        <v>0</v>
      </c>
      <c r="K18" s="15" t="s">
        <v>74</v>
      </c>
      <c r="L18" s="16">
        <f>L6*$C$2</f>
        <v>0</v>
      </c>
      <c r="N18" s="15" t="s">
        <v>74</v>
      </c>
      <c r="O18" s="16">
        <f>O6*$C$2</f>
        <v>0</v>
      </c>
      <c r="Q18" s="15" t="s">
        <v>74</v>
      </c>
      <c r="R18" s="16">
        <f>R6*$C$2</f>
        <v>0</v>
      </c>
    </row>
    <row r="19" spans="2:18" ht="18" thickBot="1">
      <c r="B19" s="17" t="s">
        <v>75</v>
      </c>
      <c r="C19" s="18">
        <f>SUM(C9,C12,C15)*$C$2</f>
        <v>0</v>
      </c>
      <c r="E19" s="17" t="s">
        <v>75</v>
      </c>
      <c r="F19" s="18">
        <f>SUM(F9,F12,F15)*$C$2</f>
        <v>0</v>
      </c>
      <c r="H19" s="17" t="s">
        <v>75</v>
      </c>
      <c r="I19" s="18">
        <f>SUM(I9,I12,I15)*$C$2</f>
        <v>0</v>
      </c>
      <c r="K19" s="17" t="s">
        <v>75</v>
      </c>
      <c r="L19" s="18">
        <f>SUM(L9,L12,L15)*$C$2</f>
        <v>0</v>
      </c>
      <c r="N19" s="17" t="s">
        <v>75</v>
      </c>
      <c r="O19" s="18">
        <f>SUM(O9,O12,O15)*$C$2</f>
        <v>0</v>
      </c>
      <c r="Q19" s="17" t="s">
        <v>75</v>
      </c>
      <c r="R19" s="18">
        <f>SUM(R9,R12,R15)*$C$2</f>
        <v>0</v>
      </c>
    </row>
    <row r="20" spans="2:18">
      <c r="B20" s="19" t="s">
        <v>76</v>
      </c>
      <c r="C20" s="20" t="e">
        <f>(C7*C9)^(1/C8)/C9</f>
        <v>#DIV/0!</v>
      </c>
      <c r="E20" s="19" t="s">
        <v>76</v>
      </c>
      <c r="F20" s="20" t="e">
        <f>(F7*F9)^(1/F8)/F9</f>
        <v>#DIV/0!</v>
      </c>
      <c r="H20" s="19" t="s">
        <v>76</v>
      </c>
      <c r="I20" s="20" t="e">
        <f>(I7*I9)^(1/I8)/I9</f>
        <v>#DIV/0!</v>
      </c>
      <c r="K20" s="19" t="s">
        <v>76</v>
      </c>
      <c r="L20" s="20" t="e">
        <f>(L7*L9)^(1/L8)/L9</f>
        <v>#DIV/0!</v>
      </c>
      <c r="N20" s="19" t="s">
        <v>76</v>
      </c>
      <c r="O20" s="20" t="e">
        <f>(O7*O9)^(1/O8)/O9</f>
        <v>#DIV/0!</v>
      </c>
      <c r="Q20" s="19" t="s">
        <v>76</v>
      </c>
      <c r="R20" s="20" t="e">
        <f>(R7*R9)^(1/R8)/R9</f>
        <v>#DIV/0!</v>
      </c>
    </row>
    <row r="21" spans="2:18">
      <c r="B21" s="21" t="s">
        <v>77</v>
      </c>
      <c r="C21" s="22" t="e">
        <f>C20/$C$2</f>
        <v>#DIV/0!</v>
      </c>
      <c r="E21" s="21" t="s">
        <v>77</v>
      </c>
      <c r="F21" s="22" t="e">
        <f>F20/$C$2</f>
        <v>#DIV/0!</v>
      </c>
      <c r="H21" s="21" t="s">
        <v>77</v>
      </c>
      <c r="I21" s="22" t="e">
        <f>I20/$C$2</f>
        <v>#DIV/0!</v>
      </c>
      <c r="K21" s="21" t="s">
        <v>77</v>
      </c>
      <c r="L21" s="22" t="e">
        <f>L20/$C$2</f>
        <v>#DIV/0!</v>
      </c>
      <c r="N21" s="21" t="s">
        <v>77</v>
      </c>
      <c r="O21" s="22" t="e">
        <f>O20/$C$2</f>
        <v>#DIV/0!</v>
      </c>
      <c r="Q21" s="21" t="s">
        <v>77</v>
      </c>
      <c r="R21" s="22" t="e">
        <f>R20/$C$2</f>
        <v>#DIV/0!</v>
      </c>
    </row>
    <row r="22" spans="2:18">
      <c r="B22" s="23" t="s">
        <v>78</v>
      </c>
      <c r="C22" s="26">
        <f>C9*$C$2</f>
        <v>0</v>
      </c>
      <c r="E22" s="23" t="s">
        <v>78</v>
      </c>
      <c r="F22" s="26">
        <f>F9*$C$2</f>
        <v>0</v>
      </c>
      <c r="H22" s="23" t="s">
        <v>78</v>
      </c>
      <c r="I22" s="26">
        <f>I9*$C$2</f>
        <v>0</v>
      </c>
      <c r="K22" s="23" t="s">
        <v>78</v>
      </c>
      <c r="L22" s="26">
        <f>L9*$C$2</f>
        <v>0</v>
      </c>
      <c r="N22" s="23" t="s">
        <v>78</v>
      </c>
      <c r="O22" s="26">
        <f>O9*$C$2</f>
        <v>0</v>
      </c>
      <c r="Q22" s="23" t="s">
        <v>78</v>
      </c>
      <c r="R22" s="26">
        <f>R9*$C$2</f>
        <v>0</v>
      </c>
    </row>
    <row r="23" spans="2:18" ht="18" thickBot="1">
      <c r="B23" s="17" t="s">
        <v>79</v>
      </c>
      <c r="C23" s="25" t="e">
        <f>1/(C9*C20)/2/PI()</f>
        <v>#DIV/0!</v>
      </c>
      <c r="E23" s="17" t="s">
        <v>79</v>
      </c>
      <c r="F23" s="47" t="e">
        <f>1/(F9*F20)/2/PI()</f>
        <v>#DIV/0!</v>
      </c>
      <c r="H23" s="17" t="s">
        <v>79</v>
      </c>
      <c r="I23" s="25" t="e">
        <f>1/(I9*I20)/2/PI()</f>
        <v>#DIV/0!</v>
      </c>
      <c r="K23" s="17" t="s">
        <v>79</v>
      </c>
      <c r="L23" s="25" t="e">
        <f>1/(L9*L20)/2/PI()</f>
        <v>#DIV/0!</v>
      </c>
      <c r="N23" s="17" t="s">
        <v>79</v>
      </c>
      <c r="O23" s="25" t="e">
        <f>1/(O9*O20)/2/PI()</f>
        <v>#DIV/0!</v>
      </c>
      <c r="Q23" s="17" t="s">
        <v>79</v>
      </c>
      <c r="R23" s="25" t="e">
        <f>1/(R9*R20)/2/PI()</f>
        <v>#DIV/0!</v>
      </c>
    </row>
    <row r="24" spans="2:18">
      <c r="B24" s="19" t="s">
        <v>80</v>
      </c>
      <c r="C24" s="20" t="e">
        <f>(C10*C12)^(1/C11)/C12</f>
        <v>#DIV/0!</v>
      </c>
      <c r="E24" s="19" t="s">
        <v>80</v>
      </c>
      <c r="F24" s="20" t="e">
        <f>(F10*F12)^(1/F11)/F12</f>
        <v>#DIV/0!</v>
      </c>
      <c r="H24" s="19" t="s">
        <v>80</v>
      </c>
      <c r="I24" s="20" t="e">
        <f>(I10*I12)^(1/I11)/I12</f>
        <v>#DIV/0!</v>
      </c>
      <c r="K24" s="19" t="s">
        <v>80</v>
      </c>
      <c r="L24" s="20" t="e">
        <f>(L10*L12)^(1/L11)/L12</f>
        <v>#DIV/0!</v>
      </c>
      <c r="N24" s="19" t="s">
        <v>80</v>
      </c>
      <c r="O24" s="20" t="e">
        <f>(O10*O12)^(1/O11)/O12</f>
        <v>#DIV/0!</v>
      </c>
      <c r="Q24" s="19" t="s">
        <v>80</v>
      </c>
      <c r="R24" s="20" t="e">
        <f>(R10*R12)^(1/R11)/R12</f>
        <v>#DIV/0!</v>
      </c>
    </row>
    <row r="25" spans="2:18">
      <c r="B25" s="21" t="s">
        <v>81</v>
      </c>
      <c r="C25" s="22" t="e">
        <f>C24/$C$2</f>
        <v>#DIV/0!</v>
      </c>
      <c r="E25" s="21" t="s">
        <v>81</v>
      </c>
      <c r="F25" s="22" t="e">
        <f>F24/$C$2</f>
        <v>#DIV/0!</v>
      </c>
      <c r="H25" s="21" t="s">
        <v>81</v>
      </c>
      <c r="I25" s="22" t="e">
        <f>I24/$C$2</f>
        <v>#DIV/0!</v>
      </c>
      <c r="K25" s="21" t="s">
        <v>81</v>
      </c>
      <c r="L25" s="22" t="e">
        <f>L24/$C$2</f>
        <v>#DIV/0!</v>
      </c>
      <c r="N25" s="21" t="s">
        <v>81</v>
      </c>
      <c r="O25" s="22" t="e">
        <f>O24/$C$2</f>
        <v>#DIV/0!</v>
      </c>
      <c r="Q25" s="21" t="s">
        <v>81</v>
      </c>
      <c r="R25" s="22" t="e">
        <f>R24/$C$2</f>
        <v>#DIV/0!</v>
      </c>
    </row>
    <row r="26" spans="2:18">
      <c r="B26" s="23" t="s">
        <v>82</v>
      </c>
      <c r="C26" s="24">
        <f>C12*$C$2</f>
        <v>0</v>
      </c>
      <c r="E26" s="23" t="s">
        <v>82</v>
      </c>
      <c r="F26" s="24">
        <f>F12*$C$2</f>
        <v>0</v>
      </c>
      <c r="H26" s="23" t="s">
        <v>82</v>
      </c>
      <c r="I26" s="24">
        <f>I12*$C$2</f>
        <v>0</v>
      </c>
      <c r="K26" s="23" t="s">
        <v>82</v>
      </c>
      <c r="L26" s="24">
        <f>L12*$C$2</f>
        <v>0</v>
      </c>
      <c r="N26" s="23" t="s">
        <v>82</v>
      </c>
      <c r="O26" s="24">
        <f>O12*$C$2</f>
        <v>0</v>
      </c>
      <c r="Q26" s="23" t="s">
        <v>82</v>
      </c>
      <c r="R26" s="24">
        <f>R12*$C$2</f>
        <v>0</v>
      </c>
    </row>
    <row r="27" spans="2:18" ht="18" thickBot="1">
      <c r="B27" s="17" t="s">
        <v>83</v>
      </c>
      <c r="C27" s="47" t="e">
        <f>1/(C12*C24)/2/PI()</f>
        <v>#DIV/0!</v>
      </c>
      <c r="E27" s="17" t="s">
        <v>83</v>
      </c>
      <c r="F27" s="47" t="e">
        <f>1/(F12*F24)/2/PI()</f>
        <v>#DIV/0!</v>
      </c>
      <c r="H27" s="17" t="s">
        <v>83</v>
      </c>
      <c r="I27" s="25" t="e">
        <f>1/(I12*I24)/2/PI()</f>
        <v>#DIV/0!</v>
      </c>
      <c r="K27" s="17" t="s">
        <v>83</v>
      </c>
      <c r="L27" s="25" t="e">
        <f>1/(L12*L24)/2/PI()</f>
        <v>#DIV/0!</v>
      </c>
      <c r="N27" s="17" t="s">
        <v>83</v>
      </c>
      <c r="O27" s="25" t="e">
        <f>1/(O12*O24)/2/PI()</f>
        <v>#DIV/0!</v>
      </c>
      <c r="Q27" s="17" t="s">
        <v>83</v>
      </c>
      <c r="R27" s="25" t="e">
        <f>1/(R12*R24)/2/PI()</f>
        <v>#DIV/0!</v>
      </c>
    </row>
    <row r="28" spans="2:18">
      <c r="B28" s="19" t="s">
        <v>84</v>
      </c>
      <c r="C28" s="20" t="e">
        <f>(C13*C15)^(1/C14)/C15</f>
        <v>#DIV/0!</v>
      </c>
      <c r="E28" s="19" t="s">
        <v>84</v>
      </c>
      <c r="F28" s="20" t="e">
        <f>(F13*F15)^(1/F14)/F15</f>
        <v>#DIV/0!</v>
      </c>
      <c r="H28" s="19" t="s">
        <v>84</v>
      </c>
      <c r="I28" s="20" t="e">
        <f>(I13*I15)^(1/I14)/I15</f>
        <v>#DIV/0!</v>
      </c>
      <c r="K28" s="19" t="s">
        <v>84</v>
      </c>
      <c r="L28" s="20" t="e">
        <f>(L13*L15)^(1/L14)/L15</f>
        <v>#DIV/0!</v>
      </c>
      <c r="N28" s="19" t="s">
        <v>84</v>
      </c>
      <c r="O28" s="20" t="e">
        <f>(O13*O15)^(1/O14)/O15</f>
        <v>#DIV/0!</v>
      </c>
      <c r="Q28" s="19" t="s">
        <v>84</v>
      </c>
      <c r="R28" s="20" t="e">
        <f>(R13*R15)^(1/R14)/R15</f>
        <v>#DIV/0!</v>
      </c>
    </row>
    <row r="29" spans="2:18">
      <c r="B29" s="21" t="s">
        <v>85</v>
      </c>
      <c r="C29" s="22" t="e">
        <f>C28/$C$2</f>
        <v>#DIV/0!</v>
      </c>
      <c r="E29" s="21" t="s">
        <v>85</v>
      </c>
      <c r="F29" s="22" t="e">
        <f>F28/$C$2</f>
        <v>#DIV/0!</v>
      </c>
      <c r="H29" s="21" t="s">
        <v>85</v>
      </c>
      <c r="I29" s="22" t="e">
        <f>I28/$C$2</f>
        <v>#DIV/0!</v>
      </c>
      <c r="K29" s="21" t="s">
        <v>85</v>
      </c>
      <c r="L29" s="22" t="e">
        <f>L28/$C$2</f>
        <v>#DIV/0!</v>
      </c>
      <c r="N29" s="21" t="s">
        <v>85</v>
      </c>
      <c r="O29" s="22" t="e">
        <f>O28/$C$2</f>
        <v>#DIV/0!</v>
      </c>
      <c r="Q29" s="21" t="s">
        <v>85</v>
      </c>
      <c r="R29" s="22" t="e">
        <f>R28/$C$2</f>
        <v>#DIV/0!</v>
      </c>
    </row>
    <row r="30" spans="2:18">
      <c r="B30" s="23" t="s">
        <v>86</v>
      </c>
      <c r="C30" s="26">
        <f>C15*$C$2</f>
        <v>0</v>
      </c>
      <c r="E30" s="23" t="s">
        <v>86</v>
      </c>
      <c r="F30" s="26">
        <f>F15*$C$2</f>
        <v>0</v>
      </c>
      <c r="H30" s="23" t="s">
        <v>86</v>
      </c>
      <c r="I30" s="26">
        <f>I15*$C$2</f>
        <v>0</v>
      </c>
      <c r="K30" s="23" t="s">
        <v>86</v>
      </c>
      <c r="L30" s="26">
        <f>L15*$C$2</f>
        <v>0</v>
      </c>
      <c r="N30" s="23" t="s">
        <v>86</v>
      </c>
      <c r="O30" s="26">
        <f>O15*$C$2</f>
        <v>0</v>
      </c>
      <c r="Q30" s="23" t="s">
        <v>86</v>
      </c>
      <c r="R30" s="26">
        <f>R15*$C$2</f>
        <v>0</v>
      </c>
    </row>
    <row r="31" spans="2:18" ht="18" thickBot="1">
      <c r="B31" s="17" t="s">
        <v>87</v>
      </c>
      <c r="C31" s="25" t="e">
        <f>1/(C15*C28)/2/PI()</f>
        <v>#DIV/0!</v>
      </c>
      <c r="E31" s="17" t="s">
        <v>87</v>
      </c>
      <c r="F31" s="25" t="e">
        <f>1/(F15*F28)/2/PI()</f>
        <v>#DIV/0!</v>
      </c>
      <c r="H31" s="17" t="s">
        <v>87</v>
      </c>
      <c r="I31" s="25" t="e">
        <f>1/(I15*I28)/2/PI()</f>
        <v>#DIV/0!</v>
      </c>
      <c r="K31" s="17" t="s">
        <v>87</v>
      </c>
      <c r="L31" s="25" t="e">
        <f>1/(L15*L28)/2/PI()</f>
        <v>#DIV/0!</v>
      </c>
      <c r="N31" s="17" t="s">
        <v>87</v>
      </c>
      <c r="O31" s="25" t="e">
        <f>1/(O15*O28)/2/PI()</f>
        <v>#DIV/0!</v>
      </c>
      <c r="Q31" s="17" t="s">
        <v>87</v>
      </c>
      <c r="R31" s="25" t="e">
        <f>1/(R15*R28)/2/PI()</f>
        <v>#DIV/0!</v>
      </c>
    </row>
    <row r="33" spans="2:18" ht="27" customHeight="1">
      <c r="B33" s="105" t="s">
        <v>88</v>
      </c>
      <c r="C33" s="105"/>
      <c r="D33" s="105"/>
      <c r="E33" s="105"/>
      <c r="F33" s="105"/>
      <c r="G33" s="105"/>
      <c r="H33" s="105"/>
      <c r="I33" s="105"/>
      <c r="K33" s="106" t="s">
        <v>89</v>
      </c>
      <c r="L33" s="106"/>
      <c r="M33" s="106"/>
      <c r="N33" s="106"/>
      <c r="O33" s="106"/>
      <c r="P33" s="106"/>
      <c r="Q33" s="106"/>
      <c r="R33" s="106"/>
    </row>
    <row r="34" spans="2:18" s="43" customFormat="1">
      <c r="B34" s="102" t="s">
        <v>61</v>
      </c>
      <c r="C34" s="102"/>
      <c r="E34" s="102" t="s">
        <v>62</v>
      </c>
      <c r="F34" s="102"/>
      <c r="H34" s="102" t="s">
        <v>6</v>
      </c>
      <c r="I34" s="102"/>
      <c r="K34" s="102" t="s">
        <v>61</v>
      </c>
      <c r="L34" s="102"/>
      <c r="N34" s="102" t="s">
        <v>62</v>
      </c>
      <c r="O34" s="102"/>
      <c r="Q34" s="102" t="s">
        <v>6</v>
      </c>
      <c r="R34" s="102"/>
    </row>
    <row r="35" spans="2:18">
      <c r="B35" s="4" t="s">
        <v>63</v>
      </c>
      <c r="E35" s="4" t="s">
        <v>63</v>
      </c>
      <c r="H35" s="4" t="s">
        <v>63</v>
      </c>
      <c r="K35" s="4" t="s">
        <v>63</v>
      </c>
      <c r="N35" s="4" t="s">
        <v>63</v>
      </c>
      <c r="Q35" s="4" t="s">
        <v>63</v>
      </c>
    </row>
    <row r="36" spans="2:18">
      <c r="B36" s="4" t="s">
        <v>64</v>
      </c>
      <c r="C36" s="9"/>
      <c r="E36" s="4" t="s">
        <v>64</v>
      </c>
      <c r="F36" s="9"/>
      <c r="H36" s="4" t="s">
        <v>64</v>
      </c>
      <c r="I36" s="9"/>
      <c r="K36" s="4" t="s">
        <v>64</v>
      </c>
      <c r="L36" s="9"/>
      <c r="N36" s="4" t="s">
        <v>64</v>
      </c>
      <c r="O36" s="9"/>
      <c r="Q36" s="4" t="s">
        <v>64</v>
      </c>
      <c r="R36" s="9"/>
    </row>
    <row r="37" spans="2:18">
      <c r="B37" s="4" t="s">
        <v>65</v>
      </c>
      <c r="C37" s="9"/>
      <c r="E37" s="4" t="s">
        <v>65</v>
      </c>
      <c r="F37" s="9"/>
      <c r="H37" s="4" t="s">
        <v>65</v>
      </c>
      <c r="I37" s="9"/>
      <c r="K37" s="4" t="s">
        <v>65</v>
      </c>
      <c r="L37" s="48"/>
      <c r="N37" s="4" t="s">
        <v>65</v>
      </c>
      <c r="O37" s="9"/>
      <c r="Q37" s="4" t="s">
        <v>65</v>
      </c>
      <c r="R37" s="9"/>
    </row>
    <row r="38" spans="2:18">
      <c r="B38" s="4" t="s">
        <v>66</v>
      </c>
      <c r="C38" s="9"/>
      <c r="E38" s="4" t="s">
        <v>66</v>
      </c>
      <c r="F38" s="9"/>
      <c r="H38" s="4" t="s">
        <v>66</v>
      </c>
      <c r="I38" s="9"/>
      <c r="K38" s="4" t="s">
        <v>66</v>
      </c>
      <c r="L38" s="9"/>
      <c r="N38" s="4" t="s">
        <v>66</v>
      </c>
      <c r="O38" s="9"/>
      <c r="Q38" s="4" t="s">
        <v>66</v>
      </c>
      <c r="R38" s="9"/>
    </row>
    <row r="39" spans="2:18">
      <c r="B39" s="4" t="s">
        <v>67</v>
      </c>
      <c r="C39" s="9"/>
      <c r="E39" s="4" t="s">
        <v>67</v>
      </c>
      <c r="F39" s="9"/>
      <c r="H39" s="4" t="s">
        <v>67</v>
      </c>
      <c r="I39" s="9"/>
      <c r="K39" s="4" t="s">
        <v>67</v>
      </c>
      <c r="L39" s="9"/>
      <c r="N39" s="4" t="s">
        <v>67</v>
      </c>
      <c r="O39" s="9"/>
      <c r="Q39" s="4" t="s">
        <v>67</v>
      </c>
      <c r="R39" s="9"/>
    </row>
    <row r="40" spans="2:18">
      <c r="B40" s="4" t="s">
        <v>68</v>
      </c>
      <c r="C40" s="9"/>
      <c r="E40" s="4" t="s">
        <v>68</v>
      </c>
      <c r="F40" s="9"/>
      <c r="H40" s="4" t="s">
        <v>68</v>
      </c>
      <c r="I40" s="9"/>
      <c r="K40" s="4" t="s">
        <v>68</v>
      </c>
      <c r="L40" s="9"/>
      <c r="N40" s="4" t="s">
        <v>68</v>
      </c>
      <c r="O40" s="9"/>
      <c r="Q40" s="4" t="s">
        <v>68</v>
      </c>
      <c r="R40" s="9"/>
    </row>
    <row r="41" spans="2:18">
      <c r="B41" s="4" t="s">
        <v>69</v>
      </c>
      <c r="C41" s="9"/>
      <c r="E41" s="4" t="s">
        <v>69</v>
      </c>
      <c r="H41" s="4" t="s">
        <v>69</v>
      </c>
      <c r="K41" s="4" t="s">
        <v>69</v>
      </c>
      <c r="N41" s="4" t="s">
        <v>69</v>
      </c>
      <c r="Q41" s="4" t="s">
        <v>69</v>
      </c>
      <c r="R41" s="9"/>
    </row>
    <row r="42" spans="2:18">
      <c r="B42" s="4" t="s">
        <v>70</v>
      </c>
      <c r="C42" s="9"/>
      <c r="E42" s="4" t="s">
        <v>70</v>
      </c>
      <c r="F42" s="9"/>
      <c r="H42" s="4" t="s">
        <v>70</v>
      </c>
      <c r="I42" s="9"/>
      <c r="K42" s="4" t="s">
        <v>70</v>
      </c>
      <c r="L42" s="9"/>
      <c r="N42" s="4" t="s">
        <v>70</v>
      </c>
      <c r="O42" s="9"/>
      <c r="Q42" s="4" t="s">
        <v>70</v>
      </c>
      <c r="R42" s="9"/>
    </row>
    <row r="43" spans="2:18">
      <c r="B43" s="4" t="s">
        <v>71</v>
      </c>
      <c r="C43" s="9"/>
      <c r="E43" s="4" t="s">
        <v>71</v>
      </c>
      <c r="F43" s="9"/>
      <c r="H43" s="4" t="s">
        <v>71</v>
      </c>
      <c r="I43" s="9"/>
      <c r="K43" s="4" t="s">
        <v>71</v>
      </c>
      <c r="L43" s="9"/>
      <c r="N43" s="4" t="s">
        <v>71</v>
      </c>
      <c r="O43" s="9"/>
      <c r="Q43" s="4" t="s">
        <v>71</v>
      </c>
      <c r="R43" s="9"/>
    </row>
    <row r="44" spans="2:18">
      <c r="B44" s="4" t="s">
        <v>72</v>
      </c>
      <c r="C44" s="9"/>
      <c r="E44" s="4" t="s">
        <v>72</v>
      </c>
      <c r="F44" s="9"/>
      <c r="H44" s="4" t="s">
        <v>72</v>
      </c>
      <c r="I44" s="9"/>
      <c r="K44" s="4" t="s">
        <v>72</v>
      </c>
      <c r="L44" s="9"/>
      <c r="N44" s="4" t="s">
        <v>72</v>
      </c>
      <c r="O44" s="9"/>
      <c r="Q44" s="4" t="s">
        <v>72</v>
      </c>
      <c r="R44" s="9"/>
    </row>
    <row r="45" spans="2:18">
      <c r="B45" s="4" t="s">
        <v>73</v>
      </c>
      <c r="C45" s="9"/>
      <c r="E45" s="4" t="s">
        <v>73</v>
      </c>
      <c r="F45" s="9"/>
      <c r="H45" s="4" t="s">
        <v>73</v>
      </c>
      <c r="I45" s="9"/>
      <c r="K45" s="4" t="s">
        <v>73</v>
      </c>
      <c r="L45" s="9"/>
      <c r="N45" s="4" t="s">
        <v>73</v>
      </c>
      <c r="O45" s="9"/>
      <c r="Q45" s="4" t="s">
        <v>73</v>
      </c>
      <c r="R45" s="9"/>
    </row>
    <row r="46" spans="2:18" ht="18" thickBot="1"/>
    <row r="47" spans="2:18">
      <c r="B47" s="15" t="s">
        <v>74</v>
      </c>
      <c r="C47" s="16">
        <f>C35*$C$2</f>
        <v>0</v>
      </c>
      <c r="E47" s="15" t="s">
        <v>74</v>
      </c>
      <c r="F47" s="16">
        <f>F35*$C$2</f>
        <v>0</v>
      </c>
      <c r="H47" s="15" t="s">
        <v>74</v>
      </c>
      <c r="I47" s="16">
        <f>I35*$C$2</f>
        <v>0</v>
      </c>
      <c r="K47" s="15" t="s">
        <v>74</v>
      </c>
      <c r="L47" s="16">
        <f>L35*$C$2</f>
        <v>0</v>
      </c>
      <c r="N47" s="15" t="s">
        <v>74</v>
      </c>
      <c r="O47" s="16">
        <f>O35*$C$2</f>
        <v>0</v>
      </c>
      <c r="Q47" s="15" t="s">
        <v>74</v>
      </c>
      <c r="R47" s="16">
        <f>R35*$C$2</f>
        <v>0</v>
      </c>
    </row>
    <row r="48" spans="2:18" ht="18" thickBot="1">
      <c r="B48" s="17" t="s">
        <v>75</v>
      </c>
      <c r="C48" s="18">
        <f>SUM(C38,C41,C44)*$C$2</f>
        <v>0</v>
      </c>
      <c r="E48" s="17" t="s">
        <v>75</v>
      </c>
      <c r="F48" s="18">
        <f>SUM(F38,F41,F44)*$C$2</f>
        <v>0</v>
      </c>
      <c r="H48" s="17" t="s">
        <v>75</v>
      </c>
      <c r="I48" s="18">
        <f>SUM(I38,I41,I44)*$C$2</f>
        <v>0</v>
      </c>
      <c r="K48" s="17" t="s">
        <v>75</v>
      </c>
      <c r="L48" s="18">
        <f>SUM(L38,L41,L44)*$C$2</f>
        <v>0</v>
      </c>
      <c r="N48" s="17" t="s">
        <v>75</v>
      </c>
      <c r="O48" s="18">
        <f>SUM(O38,O41,O44)*$C$2</f>
        <v>0</v>
      </c>
      <c r="Q48" s="17" t="s">
        <v>75</v>
      </c>
      <c r="R48" s="18">
        <f>SUM(R38,R41,R44)*$C$2</f>
        <v>0</v>
      </c>
    </row>
    <row r="49" spans="2:18">
      <c r="B49" s="19" t="s">
        <v>76</v>
      </c>
      <c r="C49" s="20" t="e">
        <f>(C36*C38)^(1/C37)/C38</f>
        <v>#DIV/0!</v>
      </c>
      <c r="E49" s="19" t="s">
        <v>76</v>
      </c>
      <c r="F49" s="20" t="e">
        <f>(F36*F38)^(1/F37)/F38</f>
        <v>#DIV/0!</v>
      </c>
      <c r="H49" s="19" t="s">
        <v>76</v>
      </c>
      <c r="I49" s="20" t="e">
        <f>(I36*I38)^(1/I37)/I38</f>
        <v>#DIV/0!</v>
      </c>
      <c r="K49" s="19" t="s">
        <v>76</v>
      </c>
      <c r="L49" s="20" t="e">
        <f>(L36*L38)^(1/L37)/L38</f>
        <v>#DIV/0!</v>
      </c>
      <c r="N49" s="19" t="s">
        <v>76</v>
      </c>
      <c r="O49" s="20" t="e">
        <f>(O36*O38)^(1/O37)/O38</f>
        <v>#DIV/0!</v>
      </c>
      <c r="Q49" s="19" t="s">
        <v>76</v>
      </c>
      <c r="R49" s="20" t="e">
        <f>(R36*R38)^(1/R37)/R38</f>
        <v>#DIV/0!</v>
      </c>
    </row>
    <row r="50" spans="2:18">
      <c r="B50" s="21" t="s">
        <v>77</v>
      </c>
      <c r="C50" s="22" t="e">
        <f>C49/$C$2</f>
        <v>#DIV/0!</v>
      </c>
      <c r="E50" s="21" t="s">
        <v>77</v>
      </c>
      <c r="F50" s="22" t="e">
        <f>F49/$C$2</f>
        <v>#DIV/0!</v>
      </c>
      <c r="H50" s="21" t="s">
        <v>77</v>
      </c>
      <c r="I50" s="22" t="e">
        <f>I49/$C$2</f>
        <v>#DIV/0!</v>
      </c>
      <c r="K50" s="21" t="s">
        <v>77</v>
      </c>
      <c r="L50" s="22" t="e">
        <f>L49/$C$2</f>
        <v>#DIV/0!</v>
      </c>
      <c r="N50" s="21" t="s">
        <v>77</v>
      </c>
      <c r="O50" s="22" t="e">
        <f>O49/$C$2</f>
        <v>#DIV/0!</v>
      </c>
      <c r="Q50" s="21" t="s">
        <v>77</v>
      </c>
      <c r="R50" s="22" t="e">
        <f>R49/$C$2</f>
        <v>#DIV/0!</v>
      </c>
    </row>
    <row r="51" spans="2:18">
      <c r="B51" s="23" t="s">
        <v>78</v>
      </c>
      <c r="C51" s="26">
        <f>C38*$C$2</f>
        <v>0</v>
      </c>
      <c r="E51" s="23" t="s">
        <v>78</v>
      </c>
      <c r="F51" s="26">
        <f>F38*$C$2</f>
        <v>0</v>
      </c>
      <c r="H51" s="23" t="s">
        <v>78</v>
      </c>
      <c r="I51" s="26">
        <f>I38*$C$2</f>
        <v>0</v>
      </c>
      <c r="K51" s="23" t="s">
        <v>78</v>
      </c>
      <c r="L51" s="26">
        <f>L38*$C$2</f>
        <v>0</v>
      </c>
      <c r="N51" s="23" t="s">
        <v>78</v>
      </c>
      <c r="O51" s="26">
        <f>O38*$C$2</f>
        <v>0</v>
      </c>
      <c r="Q51" s="23" t="s">
        <v>78</v>
      </c>
      <c r="R51" s="26">
        <f>R38*$C$2</f>
        <v>0</v>
      </c>
    </row>
    <row r="52" spans="2:18" ht="18" thickBot="1">
      <c r="B52" s="17" t="s">
        <v>79</v>
      </c>
      <c r="C52" s="25" t="e">
        <f>1/(C38*C49)/2/PI()</f>
        <v>#DIV/0!</v>
      </c>
      <c r="E52" s="17" t="s">
        <v>79</v>
      </c>
      <c r="F52" s="25" t="e">
        <f>1/(F38*F49)/2/PI()</f>
        <v>#DIV/0!</v>
      </c>
      <c r="H52" s="17" t="s">
        <v>79</v>
      </c>
      <c r="I52" s="25" t="e">
        <f>1/(I38*I49)/2/PI()</f>
        <v>#DIV/0!</v>
      </c>
      <c r="K52" s="17" t="s">
        <v>79</v>
      </c>
      <c r="L52" s="25" t="e">
        <f>1/(L38*L49)/2/PI()</f>
        <v>#DIV/0!</v>
      </c>
      <c r="N52" s="17" t="s">
        <v>79</v>
      </c>
      <c r="O52" s="25" t="e">
        <f>1/(O38*O49)/2/PI()</f>
        <v>#DIV/0!</v>
      </c>
      <c r="Q52" s="17" t="s">
        <v>79</v>
      </c>
      <c r="R52" s="25" t="e">
        <f>1/(R38*R49)/2/PI()</f>
        <v>#DIV/0!</v>
      </c>
    </row>
    <row r="53" spans="2:18">
      <c r="B53" s="19" t="s">
        <v>80</v>
      </c>
      <c r="C53" s="20" t="e">
        <f>(C39*C41)^(1/C40)/C41</f>
        <v>#DIV/0!</v>
      </c>
      <c r="E53" s="19" t="s">
        <v>80</v>
      </c>
      <c r="F53" s="20" t="e">
        <f>(F39*F41)^(1/F40)/F41</f>
        <v>#DIV/0!</v>
      </c>
      <c r="H53" s="19" t="s">
        <v>80</v>
      </c>
      <c r="I53" s="20" t="e">
        <f>(I39*I41)^(1/I40)/I41</f>
        <v>#DIV/0!</v>
      </c>
      <c r="K53" s="19" t="s">
        <v>80</v>
      </c>
      <c r="L53" s="20" t="e">
        <f>(L39*L41)^(1/L40)/L41</f>
        <v>#DIV/0!</v>
      </c>
      <c r="N53" s="19" t="s">
        <v>80</v>
      </c>
      <c r="O53" s="20" t="e">
        <f>(O39*O41)^(1/O40)/O41</f>
        <v>#DIV/0!</v>
      </c>
      <c r="Q53" s="19" t="s">
        <v>80</v>
      </c>
      <c r="R53" s="20" t="e">
        <f>(R39*R41)^(1/R40)/R41</f>
        <v>#DIV/0!</v>
      </c>
    </row>
    <row r="54" spans="2:18">
      <c r="B54" s="21" t="s">
        <v>81</v>
      </c>
      <c r="C54" s="22" t="e">
        <f>C53/$C$2</f>
        <v>#DIV/0!</v>
      </c>
      <c r="E54" s="21" t="s">
        <v>81</v>
      </c>
      <c r="F54" s="22" t="e">
        <f>F53/$C$2</f>
        <v>#DIV/0!</v>
      </c>
      <c r="H54" s="21" t="s">
        <v>81</v>
      </c>
      <c r="I54" s="22" t="e">
        <f>I53/$C$2</f>
        <v>#DIV/0!</v>
      </c>
      <c r="K54" s="21" t="s">
        <v>81</v>
      </c>
      <c r="L54" s="22" t="e">
        <f>L53/$C$2</f>
        <v>#DIV/0!</v>
      </c>
      <c r="N54" s="21" t="s">
        <v>81</v>
      </c>
      <c r="O54" s="22" t="e">
        <f>O53/$C$2</f>
        <v>#DIV/0!</v>
      </c>
      <c r="Q54" s="21" t="s">
        <v>81</v>
      </c>
      <c r="R54" s="22" t="e">
        <f>R53/$C$2</f>
        <v>#DIV/0!</v>
      </c>
    </row>
    <row r="55" spans="2:18">
      <c r="B55" s="23" t="s">
        <v>82</v>
      </c>
      <c r="C55" s="24">
        <f>C41*$C$2</f>
        <v>0</v>
      </c>
      <c r="E55" s="23" t="s">
        <v>82</v>
      </c>
      <c r="F55" s="24">
        <f>F41*$C$2</f>
        <v>0</v>
      </c>
      <c r="H55" s="23" t="s">
        <v>82</v>
      </c>
      <c r="I55" s="24">
        <f>I41*$C$2</f>
        <v>0</v>
      </c>
      <c r="K55" s="23" t="s">
        <v>82</v>
      </c>
      <c r="L55" s="24">
        <f>L41*$C$2</f>
        <v>0</v>
      </c>
      <c r="N55" s="23" t="s">
        <v>82</v>
      </c>
      <c r="O55" s="24">
        <f>O41*$C$2</f>
        <v>0</v>
      </c>
      <c r="Q55" s="23" t="s">
        <v>82</v>
      </c>
      <c r="R55" s="24">
        <f>R41*$C$2</f>
        <v>0</v>
      </c>
    </row>
    <row r="56" spans="2:18" ht="18" thickBot="1">
      <c r="B56" s="17" t="s">
        <v>83</v>
      </c>
      <c r="C56" s="25" t="e">
        <f>1/(C41*C53)/2/PI()</f>
        <v>#DIV/0!</v>
      </c>
      <c r="E56" s="17" t="s">
        <v>83</v>
      </c>
      <c r="F56" s="25" t="e">
        <f>1/(F41*F53)/2/PI()</f>
        <v>#DIV/0!</v>
      </c>
      <c r="H56" s="17" t="s">
        <v>83</v>
      </c>
      <c r="I56" s="25" t="e">
        <f>1/(I41*I53)/2/PI()</f>
        <v>#DIV/0!</v>
      </c>
      <c r="K56" s="17" t="s">
        <v>83</v>
      </c>
      <c r="L56" s="25" t="e">
        <f>1/(L41*L53)/2/PI()</f>
        <v>#DIV/0!</v>
      </c>
      <c r="N56" s="17" t="s">
        <v>83</v>
      </c>
      <c r="O56" s="25" t="e">
        <f>1/(O41*O53)/2/PI()</f>
        <v>#DIV/0!</v>
      </c>
      <c r="Q56" s="17" t="s">
        <v>83</v>
      </c>
      <c r="R56" s="25" t="e">
        <f>1/(R41*R53)/2/PI()</f>
        <v>#DIV/0!</v>
      </c>
    </row>
    <row r="57" spans="2:18">
      <c r="B57" s="19" t="s">
        <v>84</v>
      </c>
      <c r="C57" s="20" t="e">
        <f>(C42*C44)^(1/C43)/C44</f>
        <v>#DIV/0!</v>
      </c>
      <c r="E57" s="19" t="s">
        <v>84</v>
      </c>
      <c r="F57" s="20" t="e">
        <f>(F42*F44)^(1/F43)/F44</f>
        <v>#DIV/0!</v>
      </c>
      <c r="H57" s="19" t="s">
        <v>84</v>
      </c>
      <c r="I57" s="20" t="e">
        <f>(I42*I44)^(1/I43)/I44</f>
        <v>#DIV/0!</v>
      </c>
      <c r="K57" s="19" t="s">
        <v>84</v>
      </c>
      <c r="L57" s="20" t="e">
        <f>(L42*L44)^(1/L43)/L44</f>
        <v>#DIV/0!</v>
      </c>
      <c r="N57" s="19" t="s">
        <v>84</v>
      </c>
      <c r="O57" s="20" t="e">
        <f>(O42*O44)^(1/O43)/O44</f>
        <v>#DIV/0!</v>
      </c>
      <c r="Q57" s="19" t="s">
        <v>84</v>
      </c>
      <c r="R57" s="20" t="e">
        <f>(R42*R44)^(1/R43)/R44</f>
        <v>#DIV/0!</v>
      </c>
    </row>
    <row r="58" spans="2:18">
      <c r="B58" s="21" t="s">
        <v>85</v>
      </c>
      <c r="C58" s="22" t="e">
        <f>C57/$C$2</f>
        <v>#DIV/0!</v>
      </c>
      <c r="E58" s="21" t="s">
        <v>85</v>
      </c>
      <c r="F58" s="22" t="e">
        <f>F57/$C$2</f>
        <v>#DIV/0!</v>
      </c>
      <c r="H58" s="21" t="s">
        <v>85</v>
      </c>
      <c r="I58" s="22" t="e">
        <f>I57/$C$2</f>
        <v>#DIV/0!</v>
      </c>
      <c r="K58" s="21" t="s">
        <v>85</v>
      </c>
      <c r="L58" s="22" t="e">
        <f>L57/$C$2</f>
        <v>#DIV/0!</v>
      </c>
      <c r="N58" s="21" t="s">
        <v>85</v>
      </c>
      <c r="O58" s="22" t="e">
        <f>O57/$C$2</f>
        <v>#DIV/0!</v>
      </c>
      <c r="Q58" s="21" t="s">
        <v>85</v>
      </c>
      <c r="R58" s="22" t="e">
        <f>R57/$C$2</f>
        <v>#DIV/0!</v>
      </c>
    </row>
    <row r="59" spans="2:18">
      <c r="B59" s="23" t="s">
        <v>86</v>
      </c>
      <c r="C59" s="26">
        <f>C44*$C$2</f>
        <v>0</v>
      </c>
      <c r="E59" s="23" t="s">
        <v>86</v>
      </c>
      <c r="F59" s="26">
        <f>F44*$C$2</f>
        <v>0</v>
      </c>
      <c r="H59" s="23" t="s">
        <v>86</v>
      </c>
      <c r="I59" s="26">
        <f>I44*$C$2</f>
        <v>0</v>
      </c>
      <c r="K59" s="23" t="s">
        <v>86</v>
      </c>
      <c r="L59" s="26">
        <f>L44*$C$2</f>
        <v>0</v>
      </c>
      <c r="N59" s="23" t="s">
        <v>86</v>
      </c>
      <c r="O59" s="26">
        <f>O44*$C$2</f>
        <v>0</v>
      </c>
      <c r="Q59" s="23" t="s">
        <v>86</v>
      </c>
      <c r="R59" s="26">
        <f>R44*$C$2</f>
        <v>0</v>
      </c>
    </row>
    <row r="60" spans="2:18" ht="18" thickBot="1">
      <c r="B60" s="17" t="s">
        <v>87</v>
      </c>
      <c r="C60" s="25" t="e">
        <f>1/(C44*C57)/2/PI()</f>
        <v>#DIV/0!</v>
      </c>
      <c r="E60" s="17" t="s">
        <v>87</v>
      </c>
      <c r="F60" s="25" t="e">
        <f>1/(F44*F57)/2/PI()</f>
        <v>#DIV/0!</v>
      </c>
      <c r="H60" s="17" t="s">
        <v>87</v>
      </c>
      <c r="I60" s="25" t="e">
        <f>1/(I44*I57)/2/PI()</f>
        <v>#DIV/0!</v>
      </c>
      <c r="K60" s="17" t="s">
        <v>87</v>
      </c>
      <c r="L60" s="25" t="e">
        <f>1/(L44*L57)/2/PI()</f>
        <v>#DIV/0!</v>
      </c>
      <c r="N60" s="17" t="s">
        <v>87</v>
      </c>
      <c r="O60" s="25" t="e">
        <f>1/(O44*O57)/2/PI()</f>
        <v>#DIV/0!</v>
      </c>
      <c r="Q60" s="17" t="s">
        <v>87</v>
      </c>
      <c r="R60" s="25" t="e">
        <f>1/(R44*R57)/2/PI()</f>
        <v>#DIV/0!</v>
      </c>
    </row>
  </sheetData>
  <mergeCells count="16">
    <mergeCell ref="B33:I33"/>
    <mergeCell ref="K33:R33"/>
    <mergeCell ref="B34:C34"/>
    <mergeCell ref="E34:F34"/>
    <mergeCell ref="H34:I34"/>
    <mergeCell ref="K34:L34"/>
    <mergeCell ref="N34:O34"/>
    <mergeCell ref="Q34:R34"/>
    <mergeCell ref="B5:C5"/>
    <mergeCell ref="E5:F5"/>
    <mergeCell ref="H5:I5"/>
    <mergeCell ref="B4:I4"/>
    <mergeCell ref="K4:R4"/>
    <mergeCell ref="K5:L5"/>
    <mergeCell ref="N5:O5"/>
    <mergeCell ref="Q5:R5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005"/>
  <sheetViews>
    <sheetView zoomScale="70" zoomScaleNormal="70" workbookViewId="0">
      <pane ySplit="2" topLeftCell="A3" activePane="bottomLeft" state="frozen"/>
      <selection activeCell="T1" sqref="T1"/>
      <selection pane="bottomLeft" activeCell="C5" sqref="C5"/>
    </sheetView>
  </sheetViews>
  <sheetFormatPr baseColWidth="10" defaultColWidth="8.6640625" defaultRowHeight="17"/>
  <cols>
    <col min="1" max="1" width="8.6640625" style="4"/>
    <col min="2" max="3" width="9.5" style="4" customWidth="1"/>
    <col min="4" max="4" width="15.33203125" style="4" customWidth="1"/>
    <col min="5" max="5" width="10" style="4" customWidth="1"/>
    <col min="6" max="7" width="10.83203125" style="4" customWidth="1"/>
    <col min="8" max="8" width="8.6640625" style="4"/>
    <col min="9" max="9" width="10" style="4" customWidth="1"/>
    <col min="10" max="11" width="10.1640625" style="4" customWidth="1"/>
    <col min="12" max="12" width="10" style="4" customWidth="1"/>
    <col min="13" max="13" width="10.83203125" style="4" customWidth="1"/>
    <col min="14" max="14" width="10" style="4" customWidth="1"/>
    <col min="15" max="15" width="8.6640625" style="4"/>
    <col min="16" max="16" width="10" style="4" customWidth="1"/>
    <col min="17" max="18" width="10.1640625" style="4" customWidth="1"/>
    <col min="19" max="19" width="10" style="4" customWidth="1"/>
    <col min="20" max="20" width="10.83203125" style="4" customWidth="1"/>
    <col min="21" max="21" width="10.33203125" style="4" customWidth="1"/>
    <col min="22" max="22" width="8.6640625" style="4"/>
    <col min="23" max="23" width="10" style="4" customWidth="1"/>
    <col min="24" max="25" width="10.1640625" style="4" customWidth="1"/>
    <col min="26" max="26" width="10" style="4" customWidth="1"/>
    <col min="27" max="28" width="10.83203125" style="4" customWidth="1"/>
    <col min="29" max="29" width="8.6640625" style="4"/>
    <col min="30" max="30" width="10" style="4" customWidth="1"/>
    <col min="31" max="32" width="10.1640625" style="4" customWidth="1"/>
    <col min="33" max="33" width="10" style="4" customWidth="1"/>
    <col min="34" max="35" width="10.83203125" style="4" customWidth="1"/>
    <col min="36" max="16384" width="8.6640625" style="4"/>
  </cols>
  <sheetData>
    <row r="1" spans="1:35">
      <c r="B1" s="45" t="s">
        <v>90</v>
      </c>
      <c r="C1" s="46">
        <v>0.12559999999999999</v>
      </c>
      <c r="D1" s="45" t="s">
        <v>91</v>
      </c>
    </row>
    <row r="2" spans="1:35" s="5" customFormat="1" ht="41" customHeight="1">
      <c r="B2" s="108"/>
      <c r="C2" s="108"/>
      <c r="D2" s="108"/>
      <c r="E2" s="108"/>
      <c r="F2" s="108"/>
      <c r="G2" s="108"/>
      <c r="I2" s="109" t="s">
        <v>29</v>
      </c>
      <c r="J2" s="109"/>
      <c r="K2" s="109"/>
      <c r="L2" s="109"/>
      <c r="M2" s="109"/>
      <c r="N2" s="109"/>
      <c r="P2" s="108" t="s">
        <v>2</v>
      </c>
      <c r="Q2" s="108"/>
      <c r="R2" s="108"/>
      <c r="S2" s="108"/>
      <c r="T2" s="108"/>
      <c r="U2" s="108"/>
      <c r="W2" s="110" t="s">
        <v>30</v>
      </c>
      <c r="X2" s="110"/>
      <c r="Y2" s="110"/>
      <c r="Z2" s="110"/>
      <c r="AA2" s="110"/>
      <c r="AB2" s="110"/>
      <c r="AD2" s="107" t="s">
        <v>31</v>
      </c>
      <c r="AE2" s="107"/>
      <c r="AF2" s="107"/>
      <c r="AG2" s="107"/>
      <c r="AH2" s="107"/>
      <c r="AI2" s="107"/>
    </row>
    <row r="3" spans="1:35" ht="36">
      <c r="A3" s="6" t="s">
        <v>8</v>
      </c>
      <c r="B3" s="6" t="s">
        <v>92</v>
      </c>
      <c r="C3" s="6" t="s">
        <v>93</v>
      </c>
      <c r="D3" s="7" t="s">
        <v>94</v>
      </c>
      <c r="E3" s="7" t="s">
        <v>95</v>
      </c>
      <c r="F3" s="7" t="s">
        <v>96</v>
      </c>
      <c r="G3" s="6" t="s">
        <v>97</v>
      </c>
      <c r="H3" s="6"/>
      <c r="I3" s="6" t="s">
        <v>10</v>
      </c>
      <c r="J3" s="6"/>
      <c r="K3" s="7" t="s">
        <v>94</v>
      </c>
      <c r="L3" s="7" t="s">
        <v>95</v>
      </c>
      <c r="M3" s="7" t="s">
        <v>96</v>
      </c>
      <c r="N3" s="6" t="s">
        <v>97</v>
      </c>
      <c r="P3" s="6" t="s">
        <v>10</v>
      </c>
      <c r="Q3" s="6"/>
      <c r="R3" s="7" t="s">
        <v>94</v>
      </c>
      <c r="S3" s="7" t="s">
        <v>95</v>
      </c>
      <c r="T3" s="7" t="s">
        <v>96</v>
      </c>
      <c r="U3" s="6" t="s">
        <v>97</v>
      </c>
      <c r="W3" s="6" t="s">
        <v>92</v>
      </c>
      <c r="X3" s="6" t="s">
        <v>93</v>
      </c>
      <c r="Y3" s="7" t="s">
        <v>94</v>
      </c>
      <c r="Z3" s="7" t="s">
        <v>95</v>
      </c>
      <c r="AA3" s="7" t="s">
        <v>96</v>
      </c>
      <c r="AB3" s="6" t="s">
        <v>97</v>
      </c>
      <c r="AD3" s="6" t="s">
        <v>10</v>
      </c>
      <c r="AE3" s="6"/>
      <c r="AF3" s="7" t="s">
        <v>94</v>
      </c>
      <c r="AG3" s="7" t="s">
        <v>95</v>
      </c>
      <c r="AH3" s="7" t="s">
        <v>96</v>
      </c>
      <c r="AI3" s="6" t="s">
        <v>97</v>
      </c>
    </row>
    <row r="4" spans="1:35">
      <c r="A4" s="6"/>
      <c r="B4" s="6" t="s">
        <v>98</v>
      </c>
      <c r="C4" s="6" t="s">
        <v>99</v>
      </c>
      <c r="D4" s="4" t="s">
        <v>100</v>
      </c>
      <c r="E4" s="4" t="s">
        <v>101</v>
      </c>
      <c r="F4" s="4" t="s">
        <v>102</v>
      </c>
      <c r="G4" s="4" t="s">
        <v>102</v>
      </c>
      <c r="I4" s="6" t="s">
        <v>98</v>
      </c>
      <c r="J4" s="6" t="s">
        <v>99</v>
      </c>
      <c r="K4" s="4" t="s">
        <v>100</v>
      </c>
      <c r="L4" s="4" t="s">
        <v>101</v>
      </c>
      <c r="M4" s="4" t="s">
        <v>102</v>
      </c>
      <c r="N4" s="4" t="s">
        <v>102</v>
      </c>
      <c r="P4" s="6" t="s">
        <v>98</v>
      </c>
      <c r="Q4" s="6" t="s">
        <v>99</v>
      </c>
      <c r="R4" s="4" t="s">
        <v>100</v>
      </c>
      <c r="S4" s="4" t="s">
        <v>101</v>
      </c>
      <c r="T4" s="4" t="s">
        <v>102</v>
      </c>
      <c r="U4" s="4" t="s">
        <v>102</v>
      </c>
      <c r="W4" s="6" t="s">
        <v>98</v>
      </c>
      <c r="X4" s="6" t="s">
        <v>99</v>
      </c>
      <c r="Y4" s="4" t="s">
        <v>100</v>
      </c>
      <c r="Z4" s="4" t="s">
        <v>101</v>
      </c>
      <c r="AA4" s="4" t="s">
        <v>102</v>
      </c>
      <c r="AB4" s="4" t="s">
        <v>102</v>
      </c>
      <c r="AD4" s="6"/>
      <c r="AE4" s="6" t="s">
        <v>103</v>
      </c>
      <c r="AF4" s="4" t="s">
        <v>100</v>
      </c>
      <c r="AG4" s="4" t="s">
        <v>101</v>
      </c>
      <c r="AH4" s="4" t="s">
        <v>102</v>
      </c>
      <c r="AI4" s="4" t="s">
        <v>102</v>
      </c>
    </row>
    <row r="5" spans="1:35">
      <c r="A5" s="6">
        <f>IF(MOD(ROW(A5),12)=4,1,0)</f>
        <v>0</v>
      </c>
      <c r="B5" s="1"/>
      <c r="C5" s="1"/>
      <c r="D5" s="9"/>
      <c r="E5" s="9">
        <f t="shared" ref="E5:E68" si="0">B5</f>
        <v>0</v>
      </c>
      <c r="F5" s="9">
        <f>D5*E5*1000</f>
        <v>0</v>
      </c>
      <c r="G5" s="9">
        <f>MAX(F5:F1000)</f>
        <v>0</v>
      </c>
      <c r="I5" s="3"/>
      <c r="J5" s="3"/>
      <c r="K5" s="9">
        <f t="shared" ref="K5:K68" si="1">J5/$C$1*-1</f>
        <v>0</v>
      </c>
      <c r="L5" s="9">
        <f t="shared" ref="L5:L68" si="2">I5</f>
        <v>0</v>
      </c>
      <c r="M5" s="9">
        <f>K5*L5*1000</f>
        <v>0</v>
      </c>
      <c r="N5" s="9">
        <f>MAX(M5:M828)</f>
        <v>0</v>
      </c>
      <c r="P5" s="3"/>
      <c r="Q5" s="3"/>
      <c r="R5" s="9">
        <f t="shared" ref="R5:R68" si="3">Q5/$C$1*-1</f>
        <v>0</v>
      </c>
      <c r="S5" s="9">
        <f t="shared" ref="S5:S68" si="4">P5</f>
        <v>0</v>
      </c>
      <c r="T5" s="9">
        <f>R5*S5*1000</f>
        <v>0</v>
      </c>
      <c r="U5" s="9">
        <f>MAX(T5:T870)</f>
        <v>0</v>
      </c>
      <c r="W5" s="3"/>
      <c r="X5" s="3"/>
      <c r="Y5" s="9">
        <f t="shared" ref="Y5:Y68" si="5">X5/$C$1*-1</f>
        <v>0</v>
      </c>
      <c r="Z5" s="9">
        <f t="shared" ref="Z5:Z68" si="6">W5</f>
        <v>0</v>
      </c>
      <c r="AA5" s="9">
        <f>Y5*Z5*1000</f>
        <v>0</v>
      </c>
      <c r="AB5" s="9">
        <f>MAX(AA5:AA908)</f>
        <v>0</v>
      </c>
      <c r="AD5" s="1"/>
      <c r="AE5" s="1"/>
      <c r="AF5" s="9">
        <f t="shared" ref="AF5:AF7" si="7">AE5/$C$1*-1</f>
        <v>0</v>
      </c>
      <c r="AG5" s="9">
        <f t="shared" ref="AG5:AG7" si="8">AD5</f>
        <v>0</v>
      </c>
      <c r="AH5" s="9">
        <f>AF5*AG5*1000</f>
        <v>0</v>
      </c>
      <c r="AI5" s="9">
        <f>MAX(AH5:AH942)</f>
        <v>0</v>
      </c>
    </row>
    <row r="6" spans="1:35">
      <c r="A6" s="6">
        <f t="shared" ref="A6:A69" si="9">IF(MOD(ROW(A6),12)=4,1,0)</f>
        <v>0</v>
      </c>
      <c r="B6" s="1"/>
      <c r="C6" s="1"/>
      <c r="D6" s="9"/>
      <c r="E6" s="9">
        <f t="shared" si="0"/>
        <v>0</v>
      </c>
      <c r="F6" s="9">
        <f t="shared" ref="F6:F69" si="10">D6*E6*1000</f>
        <v>0</v>
      </c>
      <c r="I6" s="3"/>
      <c r="J6" s="3"/>
      <c r="K6" s="9">
        <f t="shared" si="1"/>
        <v>0</v>
      </c>
      <c r="L6" s="9">
        <f t="shared" si="2"/>
        <v>0</v>
      </c>
      <c r="M6" s="9">
        <f t="shared" ref="M6:M69" si="11">K6*L6*1000</f>
        <v>0</v>
      </c>
      <c r="P6" s="3"/>
      <c r="Q6" s="3"/>
      <c r="R6" s="9">
        <f t="shared" si="3"/>
        <v>0</v>
      </c>
      <c r="S6" s="9">
        <f t="shared" si="4"/>
        <v>0</v>
      </c>
      <c r="T6" s="9">
        <f t="shared" ref="T6:T69" si="12">R6*S6*1000</f>
        <v>0</v>
      </c>
      <c r="W6" s="3"/>
      <c r="X6" s="3"/>
      <c r="Y6" s="9">
        <f t="shared" si="5"/>
        <v>0</v>
      </c>
      <c r="Z6" s="9">
        <f t="shared" si="6"/>
        <v>0</v>
      </c>
      <c r="AA6" s="9">
        <f t="shared" ref="AA6:AA69" si="13">Y6*Z6*1000</f>
        <v>0</v>
      </c>
      <c r="AD6" s="1"/>
      <c r="AE6" s="1"/>
      <c r="AF6" s="9">
        <f t="shared" si="7"/>
        <v>0</v>
      </c>
      <c r="AG6" s="9">
        <f t="shared" si="8"/>
        <v>0</v>
      </c>
      <c r="AH6" s="9">
        <f t="shared" ref="AH6:AH7" si="14">AF6*AG6*1000</f>
        <v>0</v>
      </c>
    </row>
    <row r="7" spans="1:35">
      <c r="A7" s="6">
        <f t="shared" si="9"/>
        <v>0</v>
      </c>
      <c r="B7" s="1"/>
      <c r="C7" s="1"/>
      <c r="D7" s="9"/>
      <c r="E7" s="9">
        <f t="shared" si="0"/>
        <v>0</v>
      </c>
      <c r="F7" s="9">
        <f t="shared" si="10"/>
        <v>0</v>
      </c>
      <c r="I7" s="3"/>
      <c r="J7" s="3"/>
      <c r="K7" s="9">
        <f t="shared" si="1"/>
        <v>0</v>
      </c>
      <c r="L7" s="9">
        <f t="shared" si="2"/>
        <v>0</v>
      </c>
      <c r="M7" s="9">
        <f t="shared" si="11"/>
        <v>0</v>
      </c>
      <c r="P7" s="3"/>
      <c r="Q7" s="3"/>
      <c r="R7" s="9">
        <f t="shared" si="3"/>
        <v>0</v>
      </c>
      <c r="S7" s="9">
        <f t="shared" si="4"/>
        <v>0</v>
      </c>
      <c r="T7" s="9">
        <f t="shared" si="12"/>
        <v>0</v>
      </c>
      <c r="W7" s="3"/>
      <c r="X7" s="3"/>
      <c r="Y7" s="9">
        <f t="shared" si="5"/>
        <v>0</v>
      </c>
      <c r="Z7" s="9">
        <f t="shared" si="6"/>
        <v>0</v>
      </c>
      <c r="AA7" s="9">
        <f t="shared" si="13"/>
        <v>0</v>
      </c>
      <c r="AD7" s="1"/>
      <c r="AE7" s="1"/>
      <c r="AF7" s="9">
        <f t="shared" si="7"/>
        <v>0</v>
      </c>
      <c r="AG7" s="9">
        <f t="shared" si="8"/>
        <v>0</v>
      </c>
      <c r="AH7" s="9">
        <f t="shared" si="14"/>
        <v>0</v>
      </c>
    </row>
    <row r="8" spans="1:35">
      <c r="A8" s="6">
        <f t="shared" si="9"/>
        <v>0</v>
      </c>
      <c r="B8" s="1"/>
      <c r="C8" s="1"/>
      <c r="D8" s="9"/>
      <c r="E8" s="9">
        <f t="shared" si="0"/>
        <v>0</v>
      </c>
      <c r="F8" s="9">
        <f t="shared" si="10"/>
        <v>0</v>
      </c>
      <c r="I8" s="3"/>
      <c r="J8" s="3"/>
      <c r="K8" s="9">
        <f t="shared" si="1"/>
        <v>0</v>
      </c>
      <c r="L8" s="9">
        <f t="shared" si="2"/>
        <v>0</v>
      </c>
      <c r="M8" s="9">
        <f t="shared" si="11"/>
        <v>0</v>
      </c>
      <c r="P8" s="3"/>
      <c r="Q8" s="3"/>
      <c r="R8" s="9">
        <f t="shared" si="3"/>
        <v>0</v>
      </c>
      <c r="S8" s="9">
        <f t="shared" si="4"/>
        <v>0</v>
      </c>
      <c r="T8" s="9">
        <f t="shared" si="12"/>
        <v>0</v>
      </c>
      <c r="W8" s="3"/>
      <c r="X8" s="3"/>
      <c r="Y8" s="9">
        <f t="shared" si="5"/>
        <v>0</v>
      </c>
      <c r="Z8" s="9">
        <f t="shared" si="6"/>
        <v>0</v>
      </c>
      <c r="AA8" s="9">
        <f t="shared" si="13"/>
        <v>0</v>
      </c>
      <c r="AD8" s="1"/>
      <c r="AE8" s="1"/>
      <c r="AF8" s="9">
        <f t="shared" ref="AF8:AF71" si="15">AE8/$C$1*-1</f>
        <v>0</v>
      </c>
      <c r="AG8" s="9">
        <f t="shared" ref="AG8:AG71" si="16">AD8</f>
        <v>0</v>
      </c>
      <c r="AH8" s="9">
        <f t="shared" ref="AH8:AH71" si="17">AF8*AG8*1000</f>
        <v>0</v>
      </c>
    </row>
    <row r="9" spans="1:35">
      <c r="A9" s="6">
        <f t="shared" si="9"/>
        <v>0</v>
      </c>
      <c r="B9" s="1"/>
      <c r="C9" s="1"/>
      <c r="D9" s="9"/>
      <c r="E9" s="9">
        <f t="shared" si="0"/>
        <v>0</v>
      </c>
      <c r="F9" s="9">
        <f t="shared" si="10"/>
        <v>0</v>
      </c>
      <c r="I9" s="3"/>
      <c r="J9" s="3"/>
      <c r="K9" s="9">
        <f t="shared" si="1"/>
        <v>0</v>
      </c>
      <c r="L9" s="9">
        <f t="shared" si="2"/>
        <v>0</v>
      </c>
      <c r="M9" s="9">
        <f t="shared" si="11"/>
        <v>0</v>
      </c>
      <c r="P9" s="3"/>
      <c r="Q9" s="3"/>
      <c r="R9" s="9">
        <f t="shared" si="3"/>
        <v>0</v>
      </c>
      <c r="S9" s="9">
        <f t="shared" si="4"/>
        <v>0</v>
      </c>
      <c r="T9" s="9">
        <f t="shared" si="12"/>
        <v>0</v>
      </c>
      <c r="W9" s="3"/>
      <c r="X9" s="3"/>
      <c r="Y9" s="9">
        <f t="shared" si="5"/>
        <v>0</v>
      </c>
      <c r="Z9" s="9">
        <f t="shared" si="6"/>
        <v>0</v>
      </c>
      <c r="AA9" s="9">
        <f t="shared" si="13"/>
        <v>0</v>
      </c>
      <c r="AD9" s="1"/>
      <c r="AE9" s="1"/>
      <c r="AF9" s="9">
        <f t="shared" si="15"/>
        <v>0</v>
      </c>
      <c r="AG9" s="9">
        <f t="shared" si="16"/>
        <v>0</v>
      </c>
      <c r="AH9" s="9">
        <f t="shared" si="17"/>
        <v>0</v>
      </c>
    </row>
    <row r="10" spans="1:35">
      <c r="A10" s="6">
        <f t="shared" si="9"/>
        <v>0</v>
      </c>
      <c r="B10" s="1"/>
      <c r="C10" s="1"/>
      <c r="D10" s="9"/>
      <c r="E10" s="9">
        <f t="shared" si="0"/>
        <v>0</v>
      </c>
      <c r="F10" s="9">
        <f t="shared" si="10"/>
        <v>0</v>
      </c>
      <c r="I10" s="3"/>
      <c r="J10" s="3"/>
      <c r="K10" s="9">
        <f t="shared" si="1"/>
        <v>0</v>
      </c>
      <c r="L10" s="9">
        <f t="shared" si="2"/>
        <v>0</v>
      </c>
      <c r="M10" s="9">
        <f t="shared" si="11"/>
        <v>0</v>
      </c>
      <c r="P10" s="3"/>
      <c r="Q10" s="3"/>
      <c r="R10" s="9">
        <f t="shared" si="3"/>
        <v>0</v>
      </c>
      <c r="S10" s="9">
        <f t="shared" si="4"/>
        <v>0</v>
      </c>
      <c r="T10" s="9">
        <f t="shared" si="12"/>
        <v>0</v>
      </c>
      <c r="W10" s="3"/>
      <c r="X10" s="3"/>
      <c r="Y10" s="9">
        <f t="shared" si="5"/>
        <v>0</v>
      </c>
      <c r="Z10" s="9">
        <f t="shared" si="6"/>
        <v>0</v>
      </c>
      <c r="AA10" s="9">
        <f t="shared" si="13"/>
        <v>0</v>
      </c>
      <c r="AD10" s="1"/>
      <c r="AE10" s="1"/>
      <c r="AF10" s="9">
        <f t="shared" si="15"/>
        <v>0</v>
      </c>
      <c r="AG10" s="9">
        <f t="shared" si="16"/>
        <v>0</v>
      </c>
      <c r="AH10" s="9">
        <f t="shared" si="17"/>
        <v>0</v>
      </c>
    </row>
    <row r="11" spans="1:35">
      <c r="A11" s="6">
        <f t="shared" si="9"/>
        <v>0</v>
      </c>
      <c r="B11" s="1"/>
      <c r="C11" s="1"/>
      <c r="D11" s="9"/>
      <c r="E11" s="9">
        <f t="shared" si="0"/>
        <v>0</v>
      </c>
      <c r="F11" s="9">
        <f t="shared" si="10"/>
        <v>0</v>
      </c>
      <c r="I11" s="3"/>
      <c r="J11" s="3"/>
      <c r="K11" s="9">
        <f t="shared" si="1"/>
        <v>0</v>
      </c>
      <c r="L11" s="9">
        <f t="shared" si="2"/>
        <v>0</v>
      </c>
      <c r="M11" s="9">
        <f t="shared" si="11"/>
        <v>0</v>
      </c>
      <c r="P11" s="3"/>
      <c r="Q11" s="3"/>
      <c r="R11" s="9">
        <f t="shared" si="3"/>
        <v>0</v>
      </c>
      <c r="S11" s="9">
        <f t="shared" si="4"/>
        <v>0</v>
      </c>
      <c r="T11" s="9">
        <f t="shared" si="12"/>
        <v>0</v>
      </c>
      <c r="W11" s="3"/>
      <c r="X11" s="3"/>
      <c r="Y11" s="9">
        <f t="shared" si="5"/>
        <v>0</v>
      </c>
      <c r="Z11" s="9">
        <f t="shared" si="6"/>
        <v>0</v>
      </c>
      <c r="AA11" s="9">
        <f t="shared" si="13"/>
        <v>0</v>
      </c>
      <c r="AD11" s="1"/>
      <c r="AE11" s="1"/>
      <c r="AF11" s="9">
        <f t="shared" si="15"/>
        <v>0</v>
      </c>
      <c r="AG11" s="9">
        <f t="shared" si="16"/>
        <v>0</v>
      </c>
      <c r="AH11" s="9">
        <f t="shared" si="17"/>
        <v>0</v>
      </c>
    </row>
    <row r="12" spans="1:35">
      <c r="A12" s="6">
        <f t="shared" si="9"/>
        <v>0</v>
      </c>
      <c r="B12" s="1"/>
      <c r="C12" s="1"/>
      <c r="D12" s="9"/>
      <c r="E12" s="9">
        <f t="shared" si="0"/>
        <v>0</v>
      </c>
      <c r="F12" s="9">
        <f t="shared" si="10"/>
        <v>0</v>
      </c>
      <c r="I12" s="3"/>
      <c r="J12" s="3"/>
      <c r="K12" s="9">
        <f t="shared" si="1"/>
        <v>0</v>
      </c>
      <c r="L12" s="9">
        <f t="shared" si="2"/>
        <v>0</v>
      </c>
      <c r="M12" s="9">
        <f t="shared" si="11"/>
        <v>0</v>
      </c>
      <c r="P12" s="3"/>
      <c r="Q12" s="3"/>
      <c r="R12" s="9">
        <f t="shared" si="3"/>
        <v>0</v>
      </c>
      <c r="S12" s="9">
        <f t="shared" si="4"/>
        <v>0</v>
      </c>
      <c r="T12" s="9">
        <f t="shared" si="12"/>
        <v>0</v>
      </c>
      <c r="W12" s="3"/>
      <c r="X12" s="3"/>
      <c r="Y12" s="9">
        <f t="shared" si="5"/>
        <v>0</v>
      </c>
      <c r="Z12" s="9">
        <f t="shared" si="6"/>
        <v>0</v>
      </c>
      <c r="AA12" s="9">
        <f t="shared" si="13"/>
        <v>0</v>
      </c>
      <c r="AD12" s="1"/>
      <c r="AE12" s="1"/>
      <c r="AF12" s="9">
        <f t="shared" si="15"/>
        <v>0</v>
      </c>
      <c r="AG12" s="9">
        <f t="shared" si="16"/>
        <v>0</v>
      </c>
      <c r="AH12" s="9">
        <f t="shared" si="17"/>
        <v>0</v>
      </c>
    </row>
    <row r="13" spans="1:35">
      <c r="A13" s="6">
        <f t="shared" si="9"/>
        <v>0</v>
      </c>
      <c r="B13" s="1"/>
      <c r="C13" s="1"/>
      <c r="D13" s="9"/>
      <c r="E13" s="9">
        <f t="shared" si="0"/>
        <v>0</v>
      </c>
      <c r="F13" s="9">
        <f t="shared" si="10"/>
        <v>0</v>
      </c>
      <c r="I13" s="3"/>
      <c r="J13" s="3"/>
      <c r="K13" s="9">
        <f t="shared" si="1"/>
        <v>0</v>
      </c>
      <c r="L13" s="9">
        <f t="shared" si="2"/>
        <v>0</v>
      </c>
      <c r="M13" s="9">
        <f t="shared" si="11"/>
        <v>0</v>
      </c>
      <c r="P13" s="3"/>
      <c r="Q13" s="3"/>
      <c r="R13" s="9">
        <f t="shared" si="3"/>
        <v>0</v>
      </c>
      <c r="S13" s="9">
        <f t="shared" si="4"/>
        <v>0</v>
      </c>
      <c r="T13" s="9">
        <f t="shared" si="12"/>
        <v>0</v>
      </c>
      <c r="W13" s="3"/>
      <c r="X13" s="3"/>
      <c r="Y13" s="9">
        <f t="shared" si="5"/>
        <v>0</v>
      </c>
      <c r="Z13" s="9">
        <f t="shared" si="6"/>
        <v>0</v>
      </c>
      <c r="AA13" s="9">
        <f t="shared" si="13"/>
        <v>0</v>
      </c>
      <c r="AD13" s="1"/>
      <c r="AE13" s="1"/>
      <c r="AF13" s="9">
        <f t="shared" si="15"/>
        <v>0</v>
      </c>
      <c r="AG13" s="9">
        <f t="shared" si="16"/>
        <v>0</v>
      </c>
      <c r="AH13" s="9">
        <f t="shared" si="17"/>
        <v>0</v>
      </c>
    </row>
    <row r="14" spans="1:35">
      <c r="A14" s="6">
        <f t="shared" si="9"/>
        <v>0</v>
      </c>
      <c r="B14" s="1"/>
      <c r="C14" s="1"/>
      <c r="D14" s="9"/>
      <c r="E14" s="9">
        <f t="shared" si="0"/>
        <v>0</v>
      </c>
      <c r="F14" s="9">
        <f t="shared" si="10"/>
        <v>0</v>
      </c>
      <c r="I14" s="3"/>
      <c r="J14" s="3"/>
      <c r="K14" s="9">
        <f t="shared" si="1"/>
        <v>0</v>
      </c>
      <c r="L14" s="9">
        <f t="shared" si="2"/>
        <v>0</v>
      </c>
      <c r="M14" s="9">
        <f t="shared" si="11"/>
        <v>0</v>
      </c>
      <c r="P14" s="3"/>
      <c r="Q14" s="3"/>
      <c r="R14" s="9">
        <f t="shared" si="3"/>
        <v>0</v>
      </c>
      <c r="S14" s="9">
        <f t="shared" si="4"/>
        <v>0</v>
      </c>
      <c r="T14" s="9">
        <f t="shared" si="12"/>
        <v>0</v>
      </c>
      <c r="W14" s="3"/>
      <c r="X14" s="3"/>
      <c r="Y14" s="9">
        <f t="shared" si="5"/>
        <v>0</v>
      </c>
      <c r="Z14" s="9">
        <f t="shared" si="6"/>
        <v>0</v>
      </c>
      <c r="AA14" s="9">
        <f t="shared" si="13"/>
        <v>0</v>
      </c>
      <c r="AD14" s="1"/>
      <c r="AE14" s="1"/>
      <c r="AF14" s="9">
        <f t="shared" si="15"/>
        <v>0</v>
      </c>
      <c r="AG14" s="9">
        <f t="shared" si="16"/>
        <v>0</v>
      </c>
      <c r="AH14" s="9">
        <f t="shared" si="17"/>
        <v>0</v>
      </c>
    </row>
    <row r="15" spans="1:35">
      <c r="A15" s="6">
        <f t="shared" si="9"/>
        <v>0</v>
      </c>
      <c r="B15" s="1"/>
      <c r="C15" s="1"/>
      <c r="D15" s="9"/>
      <c r="E15" s="9">
        <f t="shared" si="0"/>
        <v>0</v>
      </c>
      <c r="F15" s="9">
        <f t="shared" si="10"/>
        <v>0</v>
      </c>
      <c r="I15" s="3"/>
      <c r="J15" s="3"/>
      <c r="K15" s="9">
        <f t="shared" si="1"/>
        <v>0</v>
      </c>
      <c r="L15" s="9">
        <f t="shared" si="2"/>
        <v>0</v>
      </c>
      <c r="M15" s="9">
        <f t="shared" si="11"/>
        <v>0</v>
      </c>
      <c r="P15" s="3"/>
      <c r="Q15" s="3"/>
      <c r="R15" s="9">
        <f t="shared" si="3"/>
        <v>0</v>
      </c>
      <c r="S15" s="9">
        <f t="shared" si="4"/>
        <v>0</v>
      </c>
      <c r="T15" s="9">
        <f t="shared" si="12"/>
        <v>0</v>
      </c>
      <c r="W15" s="3"/>
      <c r="X15" s="3"/>
      <c r="Y15" s="9">
        <f t="shared" si="5"/>
        <v>0</v>
      </c>
      <c r="Z15" s="9">
        <f t="shared" si="6"/>
        <v>0</v>
      </c>
      <c r="AA15" s="9">
        <f t="shared" si="13"/>
        <v>0</v>
      </c>
      <c r="AD15" s="1"/>
      <c r="AE15" s="1"/>
      <c r="AF15" s="9">
        <f t="shared" si="15"/>
        <v>0</v>
      </c>
      <c r="AG15" s="9">
        <f t="shared" si="16"/>
        <v>0</v>
      </c>
      <c r="AH15" s="9">
        <f t="shared" si="17"/>
        <v>0</v>
      </c>
    </row>
    <row r="16" spans="1:35">
      <c r="A16" s="6">
        <f t="shared" si="9"/>
        <v>1</v>
      </c>
      <c r="B16" s="1"/>
      <c r="C16" s="1"/>
      <c r="D16" s="9"/>
      <c r="E16" s="9">
        <f t="shared" si="0"/>
        <v>0</v>
      </c>
      <c r="F16" s="9">
        <f t="shared" si="10"/>
        <v>0</v>
      </c>
      <c r="I16" s="3"/>
      <c r="J16" s="3"/>
      <c r="K16" s="9">
        <f t="shared" si="1"/>
        <v>0</v>
      </c>
      <c r="L16" s="9">
        <f t="shared" si="2"/>
        <v>0</v>
      </c>
      <c r="M16" s="9">
        <f t="shared" si="11"/>
        <v>0</v>
      </c>
      <c r="P16" s="3"/>
      <c r="Q16" s="3"/>
      <c r="R16" s="9">
        <f t="shared" si="3"/>
        <v>0</v>
      </c>
      <c r="S16" s="9">
        <f t="shared" si="4"/>
        <v>0</v>
      </c>
      <c r="T16" s="9">
        <f t="shared" si="12"/>
        <v>0</v>
      </c>
      <c r="W16" s="3"/>
      <c r="X16" s="3"/>
      <c r="Y16" s="9">
        <f t="shared" si="5"/>
        <v>0</v>
      </c>
      <c r="Z16" s="9">
        <f t="shared" si="6"/>
        <v>0</v>
      </c>
      <c r="AA16" s="9">
        <f t="shared" si="13"/>
        <v>0</v>
      </c>
      <c r="AD16" s="1"/>
      <c r="AE16" s="1"/>
      <c r="AF16" s="9">
        <f t="shared" si="15"/>
        <v>0</v>
      </c>
      <c r="AG16" s="9">
        <f t="shared" si="16"/>
        <v>0</v>
      </c>
      <c r="AH16" s="9">
        <f t="shared" si="17"/>
        <v>0</v>
      </c>
    </row>
    <row r="17" spans="1:34">
      <c r="A17" s="6">
        <f t="shared" si="9"/>
        <v>0</v>
      </c>
      <c r="B17" s="1"/>
      <c r="C17" s="1"/>
      <c r="D17" s="9"/>
      <c r="E17" s="9">
        <f t="shared" si="0"/>
        <v>0</v>
      </c>
      <c r="F17" s="9">
        <f t="shared" si="10"/>
        <v>0</v>
      </c>
      <c r="I17" s="3"/>
      <c r="J17" s="3"/>
      <c r="K17" s="9">
        <f t="shared" si="1"/>
        <v>0</v>
      </c>
      <c r="L17" s="9">
        <f t="shared" si="2"/>
        <v>0</v>
      </c>
      <c r="M17" s="9">
        <f t="shared" si="11"/>
        <v>0</v>
      </c>
      <c r="P17" s="3"/>
      <c r="Q17" s="3"/>
      <c r="R17" s="9">
        <f t="shared" si="3"/>
        <v>0</v>
      </c>
      <c r="S17" s="9">
        <f t="shared" si="4"/>
        <v>0</v>
      </c>
      <c r="T17" s="9">
        <f t="shared" si="12"/>
        <v>0</v>
      </c>
      <c r="W17" s="3"/>
      <c r="X17" s="3"/>
      <c r="Y17" s="9">
        <f t="shared" si="5"/>
        <v>0</v>
      </c>
      <c r="Z17" s="9">
        <f t="shared" si="6"/>
        <v>0</v>
      </c>
      <c r="AA17" s="9">
        <f t="shared" si="13"/>
        <v>0</v>
      </c>
      <c r="AD17" s="1"/>
      <c r="AE17" s="1"/>
      <c r="AF17" s="9">
        <f t="shared" si="15"/>
        <v>0</v>
      </c>
      <c r="AG17" s="9">
        <f t="shared" si="16"/>
        <v>0</v>
      </c>
      <c r="AH17" s="9">
        <f t="shared" si="17"/>
        <v>0</v>
      </c>
    </row>
    <row r="18" spans="1:34">
      <c r="A18" s="6">
        <f t="shared" si="9"/>
        <v>0</v>
      </c>
      <c r="B18" s="1"/>
      <c r="C18" s="1"/>
      <c r="D18" s="9"/>
      <c r="E18" s="9">
        <f t="shared" si="0"/>
        <v>0</v>
      </c>
      <c r="F18" s="9">
        <f t="shared" si="10"/>
        <v>0</v>
      </c>
      <c r="I18" s="3"/>
      <c r="J18" s="3"/>
      <c r="K18" s="9">
        <f t="shared" si="1"/>
        <v>0</v>
      </c>
      <c r="L18" s="9">
        <f t="shared" si="2"/>
        <v>0</v>
      </c>
      <c r="M18" s="9">
        <f t="shared" si="11"/>
        <v>0</v>
      </c>
      <c r="P18" s="3"/>
      <c r="Q18" s="3"/>
      <c r="R18" s="9">
        <f t="shared" si="3"/>
        <v>0</v>
      </c>
      <c r="S18" s="9">
        <f t="shared" si="4"/>
        <v>0</v>
      </c>
      <c r="T18" s="9">
        <f t="shared" si="12"/>
        <v>0</v>
      </c>
      <c r="W18" s="3"/>
      <c r="X18" s="3"/>
      <c r="Y18" s="9">
        <f t="shared" si="5"/>
        <v>0</v>
      </c>
      <c r="Z18" s="9">
        <f t="shared" si="6"/>
        <v>0</v>
      </c>
      <c r="AA18" s="9">
        <f t="shared" si="13"/>
        <v>0</v>
      </c>
      <c r="AD18" s="1"/>
      <c r="AE18" s="1"/>
      <c r="AF18" s="9">
        <f t="shared" si="15"/>
        <v>0</v>
      </c>
      <c r="AG18" s="9">
        <f t="shared" si="16"/>
        <v>0</v>
      </c>
      <c r="AH18" s="9">
        <f t="shared" si="17"/>
        <v>0</v>
      </c>
    </row>
    <row r="19" spans="1:34">
      <c r="A19" s="6">
        <f t="shared" si="9"/>
        <v>0</v>
      </c>
      <c r="B19" s="1"/>
      <c r="C19" s="1"/>
      <c r="D19" s="9"/>
      <c r="E19" s="9">
        <f t="shared" si="0"/>
        <v>0</v>
      </c>
      <c r="F19" s="9">
        <f t="shared" si="10"/>
        <v>0</v>
      </c>
      <c r="I19" s="3"/>
      <c r="J19" s="3"/>
      <c r="K19" s="9">
        <f t="shared" si="1"/>
        <v>0</v>
      </c>
      <c r="L19" s="9">
        <f t="shared" si="2"/>
        <v>0</v>
      </c>
      <c r="M19" s="9">
        <f t="shared" si="11"/>
        <v>0</v>
      </c>
      <c r="P19" s="3"/>
      <c r="Q19" s="3"/>
      <c r="R19" s="9">
        <f t="shared" si="3"/>
        <v>0</v>
      </c>
      <c r="S19" s="9">
        <f t="shared" si="4"/>
        <v>0</v>
      </c>
      <c r="T19" s="9">
        <f t="shared" si="12"/>
        <v>0</v>
      </c>
      <c r="W19" s="3"/>
      <c r="X19" s="3"/>
      <c r="Y19" s="9">
        <f t="shared" si="5"/>
        <v>0</v>
      </c>
      <c r="Z19" s="9">
        <f t="shared" si="6"/>
        <v>0</v>
      </c>
      <c r="AA19" s="9">
        <f t="shared" si="13"/>
        <v>0</v>
      </c>
      <c r="AD19" s="1"/>
      <c r="AE19" s="1"/>
      <c r="AF19" s="9">
        <f t="shared" si="15"/>
        <v>0</v>
      </c>
      <c r="AG19" s="9">
        <f t="shared" si="16"/>
        <v>0</v>
      </c>
      <c r="AH19" s="9">
        <f t="shared" si="17"/>
        <v>0</v>
      </c>
    </row>
    <row r="20" spans="1:34">
      <c r="A20" s="6">
        <f t="shared" si="9"/>
        <v>0</v>
      </c>
      <c r="B20" s="1"/>
      <c r="C20" s="1"/>
      <c r="D20" s="9"/>
      <c r="E20" s="9">
        <f t="shared" si="0"/>
        <v>0</v>
      </c>
      <c r="F20" s="9">
        <f t="shared" si="10"/>
        <v>0</v>
      </c>
      <c r="I20" s="3"/>
      <c r="J20" s="3"/>
      <c r="K20" s="9">
        <f t="shared" si="1"/>
        <v>0</v>
      </c>
      <c r="L20" s="9">
        <f t="shared" si="2"/>
        <v>0</v>
      </c>
      <c r="M20" s="9">
        <f t="shared" si="11"/>
        <v>0</v>
      </c>
      <c r="P20" s="3"/>
      <c r="Q20" s="3"/>
      <c r="R20" s="9">
        <f t="shared" si="3"/>
        <v>0</v>
      </c>
      <c r="S20" s="9">
        <f t="shared" si="4"/>
        <v>0</v>
      </c>
      <c r="T20" s="9">
        <f t="shared" si="12"/>
        <v>0</v>
      </c>
      <c r="W20" s="3"/>
      <c r="X20" s="3"/>
      <c r="Y20" s="9">
        <f t="shared" si="5"/>
        <v>0</v>
      </c>
      <c r="Z20" s="9">
        <f t="shared" si="6"/>
        <v>0</v>
      </c>
      <c r="AA20" s="9">
        <f t="shared" si="13"/>
        <v>0</v>
      </c>
      <c r="AD20" s="1"/>
      <c r="AE20" s="1"/>
      <c r="AF20" s="9">
        <f t="shared" si="15"/>
        <v>0</v>
      </c>
      <c r="AG20" s="9">
        <f t="shared" si="16"/>
        <v>0</v>
      </c>
      <c r="AH20" s="9">
        <f t="shared" si="17"/>
        <v>0</v>
      </c>
    </row>
    <row r="21" spans="1:34">
      <c r="A21" s="6">
        <f t="shared" si="9"/>
        <v>0</v>
      </c>
      <c r="B21" s="1"/>
      <c r="C21" s="1"/>
      <c r="D21" s="9"/>
      <c r="E21" s="9">
        <f t="shared" si="0"/>
        <v>0</v>
      </c>
      <c r="F21" s="9">
        <f t="shared" si="10"/>
        <v>0</v>
      </c>
      <c r="I21" s="3"/>
      <c r="J21" s="3"/>
      <c r="K21" s="9">
        <f t="shared" si="1"/>
        <v>0</v>
      </c>
      <c r="L21" s="9">
        <f t="shared" si="2"/>
        <v>0</v>
      </c>
      <c r="M21" s="9">
        <f t="shared" si="11"/>
        <v>0</v>
      </c>
      <c r="P21" s="3"/>
      <c r="Q21" s="3"/>
      <c r="R21" s="9">
        <f t="shared" si="3"/>
        <v>0</v>
      </c>
      <c r="S21" s="9">
        <f t="shared" si="4"/>
        <v>0</v>
      </c>
      <c r="T21" s="9">
        <f t="shared" si="12"/>
        <v>0</v>
      </c>
      <c r="W21" s="3"/>
      <c r="X21" s="3"/>
      <c r="Y21" s="9">
        <f t="shared" si="5"/>
        <v>0</v>
      </c>
      <c r="Z21" s="9">
        <f t="shared" si="6"/>
        <v>0</v>
      </c>
      <c r="AA21" s="9">
        <f t="shared" si="13"/>
        <v>0</v>
      </c>
      <c r="AD21" s="1"/>
      <c r="AE21" s="1"/>
      <c r="AF21" s="9">
        <f t="shared" si="15"/>
        <v>0</v>
      </c>
      <c r="AG21" s="9">
        <f t="shared" si="16"/>
        <v>0</v>
      </c>
      <c r="AH21" s="9">
        <f t="shared" si="17"/>
        <v>0</v>
      </c>
    </row>
    <row r="22" spans="1:34">
      <c r="A22" s="6">
        <f t="shared" si="9"/>
        <v>0</v>
      </c>
      <c r="B22" s="1"/>
      <c r="C22" s="1"/>
      <c r="D22" s="9"/>
      <c r="E22" s="9">
        <f t="shared" si="0"/>
        <v>0</v>
      </c>
      <c r="F22" s="9">
        <f t="shared" si="10"/>
        <v>0</v>
      </c>
      <c r="I22" s="3"/>
      <c r="J22" s="3"/>
      <c r="K22" s="9">
        <f t="shared" si="1"/>
        <v>0</v>
      </c>
      <c r="L22" s="9">
        <f t="shared" si="2"/>
        <v>0</v>
      </c>
      <c r="M22" s="9">
        <f t="shared" si="11"/>
        <v>0</v>
      </c>
      <c r="P22" s="3"/>
      <c r="Q22" s="3"/>
      <c r="R22" s="9">
        <f t="shared" si="3"/>
        <v>0</v>
      </c>
      <c r="S22" s="9">
        <f t="shared" si="4"/>
        <v>0</v>
      </c>
      <c r="T22" s="9">
        <f t="shared" si="12"/>
        <v>0</v>
      </c>
      <c r="W22" s="3"/>
      <c r="X22" s="3"/>
      <c r="Y22" s="9">
        <f t="shared" si="5"/>
        <v>0</v>
      </c>
      <c r="Z22" s="9">
        <f t="shared" si="6"/>
        <v>0</v>
      </c>
      <c r="AA22" s="9">
        <f t="shared" si="13"/>
        <v>0</v>
      </c>
      <c r="AD22" s="1"/>
      <c r="AE22" s="1"/>
      <c r="AF22" s="9">
        <f t="shared" si="15"/>
        <v>0</v>
      </c>
      <c r="AG22" s="9">
        <f t="shared" si="16"/>
        <v>0</v>
      </c>
      <c r="AH22" s="9">
        <f t="shared" si="17"/>
        <v>0</v>
      </c>
    </row>
    <row r="23" spans="1:34">
      <c r="A23" s="6">
        <f t="shared" si="9"/>
        <v>0</v>
      </c>
      <c r="B23" s="1"/>
      <c r="C23" s="1"/>
      <c r="D23" s="9"/>
      <c r="E23" s="9">
        <f t="shared" si="0"/>
        <v>0</v>
      </c>
      <c r="F23" s="9">
        <f t="shared" si="10"/>
        <v>0</v>
      </c>
      <c r="I23" s="3"/>
      <c r="J23" s="3"/>
      <c r="K23" s="9">
        <f t="shared" si="1"/>
        <v>0</v>
      </c>
      <c r="L23" s="9">
        <f t="shared" si="2"/>
        <v>0</v>
      </c>
      <c r="M23" s="9">
        <f t="shared" si="11"/>
        <v>0</v>
      </c>
      <c r="P23" s="3"/>
      <c r="Q23" s="3"/>
      <c r="R23" s="9">
        <f t="shared" si="3"/>
        <v>0</v>
      </c>
      <c r="S23" s="9">
        <f t="shared" si="4"/>
        <v>0</v>
      </c>
      <c r="T23" s="9">
        <f t="shared" si="12"/>
        <v>0</v>
      </c>
      <c r="W23" s="3"/>
      <c r="X23" s="3"/>
      <c r="Y23" s="9">
        <f t="shared" si="5"/>
        <v>0</v>
      </c>
      <c r="Z23" s="9">
        <f t="shared" si="6"/>
        <v>0</v>
      </c>
      <c r="AA23" s="9">
        <f t="shared" si="13"/>
        <v>0</v>
      </c>
      <c r="AD23" s="1"/>
      <c r="AE23" s="1"/>
      <c r="AF23" s="9">
        <f t="shared" si="15"/>
        <v>0</v>
      </c>
      <c r="AG23" s="9">
        <f t="shared" si="16"/>
        <v>0</v>
      </c>
      <c r="AH23" s="9">
        <f t="shared" si="17"/>
        <v>0</v>
      </c>
    </row>
    <row r="24" spans="1:34">
      <c r="A24" s="6">
        <f t="shared" si="9"/>
        <v>0</v>
      </c>
      <c r="B24" s="1"/>
      <c r="C24" s="1"/>
      <c r="D24" s="9"/>
      <c r="E24" s="9">
        <f t="shared" si="0"/>
        <v>0</v>
      </c>
      <c r="F24" s="9">
        <f t="shared" si="10"/>
        <v>0</v>
      </c>
      <c r="I24" s="3"/>
      <c r="J24" s="3"/>
      <c r="K24" s="9">
        <f t="shared" si="1"/>
        <v>0</v>
      </c>
      <c r="L24" s="9">
        <f t="shared" si="2"/>
        <v>0</v>
      </c>
      <c r="M24" s="9">
        <f t="shared" si="11"/>
        <v>0</v>
      </c>
      <c r="P24" s="3"/>
      <c r="Q24" s="3"/>
      <c r="R24" s="9">
        <f t="shared" si="3"/>
        <v>0</v>
      </c>
      <c r="S24" s="9">
        <f t="shared" si="4"/>
        <v>0</v>
      </c>
      <c r="T24" s="9">
        <f t="shared" si="12"/>
        <v>0</v>
      </c>
      <c r="W24" s="3"/>
      <c r="X24" s="3"/>
      <c r="Y24" s="9">
        <f t="shared" si="5"/>
        <v>0</v>
      </c>
      <c r="Z24" s="9">
        <f t="shared" si="6"/>
        <v>0</v>
      </c>
      <c r="AA24" s="9">
        <f t="shared" si="13"/>
        <v>0</v>
      </c>
      <c r="AD24" s="1"/>
      <c r="AE24" s="1"/>
      <c r="AF24" s="9">
        <f t="shared" si="15"/>
        <v>0</v>
      </c>
      <c r="AG24" s="9">
        <f t="shared" si="16"/>
        <v>0</v>
      </c>
      <c r="AH24" s="9">
        <f t="shared" si="17"/>
        <v>0</v>
      </c>
    </row>
    <row r="25" spans="1:34">
      <c r="A25" s="6">
        <f t="shared" si="9"/>
        <v>0</v>
      </c>
      <c r="B25" s="1"/>
      <c r="C25" s="1"/>
      <c r="D25" s="9"/>
      <c r="E25" s="9">
        <f t="shared" si="0"/>
        <v>0</v>
      </c>
      <c r="F25" s="9">
        <f t="shared" si="10"/>
        <v>0</v>
      </c>
      <c r="I25" s="3"/>
      <c r="J25" s="3"/>
      <c r="K25" s="9">
        <f t="shared" si="1"/>
        <v>0</v>
      </c>
      <c r="L25" s="9">
        <f t="shared" si="2"/>
        <v>0</v>
      </c>
      <c r="M25" s="9">
        <f t="shared" si="11"/>
        <v>0</v>
      </c>
      <c r="P25" s="3"/>
      <c r="Q25" s="3"/>
      <c r="R25" s="9">
        <f t="shared" si="3"/>
        <v>0</v>
      </c>
      <c r="S25" s="9">
        <f t="shared" si="4"/>
        <v>0</v>
      </c>
      <c r="T25" s="9">
        <f t="shared" si="12"/>
        <v>0</v>
      </c>
      <c r="W25" s="3"/>
      <c r="X25" s="3"/>
      <c r="Y25" s="9">
        <f t="shared" si="5"/>
        <v>0</v>
      </c>
      <c r="Z25" s="9">
        <f t="shared" si="6"/>
        <v>0</v>
      </c>
      <c r="AA25" s="9">
        <f t="shared" si="13"/>
        <v>0</v>
      </c>
      <c r="AD25" s="1"/>
      <c r="AE25" s="1"/>
      <c r="AF25" s="9">
        <f t="shared" si="15"/>
        <v>0</v>
      </c>
      <c r="AG25" s="9">
        <f t="shared" si="16"/>
        <v>0</v>
      </c>
      <c r="AH25" s="9">
        <f t="shared" si="17"/>
        <v>0</v>
      </c>
    </row>
    <row r="26" spans="1:34">
      <c r="A26" s="6">
        <f t="shared" si="9"/>
        <v>0</v>
      </c>
      <c r="B26" s="1"/>
      <c r="C26" s="1"/>
      <c r="D26" s="9"/>
      <c r="E26" s="9">
        <f t="shared" si="0"/>
        <v>0</v>
      </c>
      <c r="F26" s="9">
        <f t="shared" si="10"/>
        <v>0</v>
      </c>
      <c r="I26" s="3"/>
      <c r="J26" s="3"/>
      <c r="K26" s="9">
        <f t="shared" si="1"/>
        <v>0</v>
      </c>
      <c r="L26" s="9">
        <f t="shared" si="2"/>
        <v>0</v>
      </c>
      <c r="M26" s="9">
        <f t="shared" si="11"/>
        <v>0</v>
      </c>
      <c r="P26" s="3"/>
      <c r="Q26" s="3"/>
      <c r="R26" s="9">
        <f t="shared" si="3"/>
        <v>0</v>
      </c>
      <c r="S26" s="9">
        <f t="shared" si="4"/>
        <v>0</v>
      </c>
      <c r="T26" s="9">
        <f t="shared" si="12"/>
        <v>0</v>
      </c>
      <c r="W26" s="3"/>
      <c r="X26" s="3"/>
      <c r="Y26" s="9">
        <f t="shared" si="5"/>
        <v>0</v>
      </c>
      <c r="Z26" s="9">
        <f t="shared" si="6"/>
        <v>0</v>
      </c>
      <c r="AA26" s="9">
        <f t="shared" si="13"/>
        <v>0</v>
      </c>
      <c r="AD26" s="1"/>
      <c r="AE26" s="1"/>
      <c r="AF26" s="9">
        <f t="shared" si="15"/>
        <v>0</v>
      </c>
      <c r="AG26" s="9">
        <f t="shared" si="16"/>
        <v>0</v>
      </c>
      <c r="AH26" s="9">
        <f t="shared" si="17"/>
        <v>0</v>
      </c>
    </row>
    <row r="27" spans="1:34">
      <c r="A27" s="6">
        <f t="shared" si="9"/>
        <v>0</v>
      </c>
      <c r="B27" s="1"/>
      <c r="C27" s="1"/>
      <c r="D27" s="9"/>
      <c r="E27" s="9">
        <f t="shared" si="0"/>
        <v>0</v>
      </c>
      <c r="F27" s="9">
        <f t="shared" si="10"/>
        <v>0</v>
      </c>
      <c r="I27" s="3"/>
      <c r="J27" s="3"/>
      <c r="K27" s="9">
        <f t="shared" si="1"/>
        <v>0</v>
      </c>
      <c r="L27" s="9">
        <f t="shared" si="2"/>
        <v>0</v>
      </c>
      <c r="M27" s="9">
        <f t="shared" si="11"/>
        <v>0</v>
      </c>
      <c r="P27" s="3"/>
      <c r="Q27" s="3"/>
      <c r="R27" s="9">
        <f t="shared" si="3"/>
        <v>0</v>
      </c>
      <c r="S27" s="9">
        <f t="shared" si="4"/>
        <v>0</v>
      </c>
      <c r="T27" s="9">
        <f t="shared" si="12"/>
        <v>0</v>
      </c>
      <c r="W27" s="3"/>
      <c r="X27" s="3"/>
      <c r="Y27" s="9">
        <f t="shared" si="5"/>
        <v>0</v>
      </c>
      <c r="Z27" s="9">
        <f t="shared" si="6"/>
        <v>0</v>
      </c>
      <c r="AA27" s="9">
        <f t="shared" si="13"/>
        <v>0</v>
      </c>
      <c r="AD27" s="1"/>
      <c r="AE27" s="1"/>
      <c r="AF27" s="9">
        <f t="shared" si="15"/>
        <v>0</v>
      </c>
      <c r="AG27" s="9">
        <f t="shared" si="16"/>
        <v>0</v>
      </c>
      <c r="AH27" s="9">
        <f t="shared" si="17"/>
        <v>0</v>
      </c>
    </row>
    <row r="28" spans="1:34">
      <c r="A28" s="6">
        <f t="shared" si="9"/>
        <v>1</v>
      </c>
      <c r="B28" s="1"/>
      <c r="C28" s="1"/>
      <c r="D28" s="9"/>
      <c r="E28" s="9">
        <f t="shared" si="0"/>
        <v>0</v>
      </c>
      <c r="F28" s="9">
        <f t="shared" si="10"/>
        <v>0</v>
      </c>
      <c r="I28" s="3"/>
      <c r="J28" s="3"/>
      <c r="K28" s="9">
        <f t="shared" si="1"/>
        <v>0</v>
      </c>
      <c r="L28" s="9">
        <f t="shared" si="2"/>
        <v>0</v>
      </c>
      <c r="M28" s="9">
        <f t="shared" si="11"/>
        <v>0</v>
      </c>
      <c r="P28" s="3"/>
      <c r="Q28" s="3"/>
      <c r="R28" s="9">
        <f t="shared" si="3"/>
        <v>0</v>
      </c>
      <c r="S28" s="9">
        <f t="shared" si="4"/>
        <v>0</v>
      </c>
      <c r="T28" s="9">
        <f t="shared" si="12"/>
        <v>0</v>
      </c>
      <c r="W28" s="3"/>
      <c r="X28" s="3"/>
      <c r="Y28" s="9">
        <f t="shared" si="5"/>
        <v>0</v>
      </c>
      <c r="Z28" s="9">
        <f t="shared" si="6"/>
        <v>0</v>
      </c>
      <c r="AA28" s="9">
        <f t="shared" si="13"/>
        <v>0</v>
      </c>
      <c r="AD28" s="1"/>
      <c r="AE28" s="1"/>
      <c r="AF28" s="9">
        <f t="shared" si="15"/>
        <v>0</v>
      </c>
      <c r="AG28" s="9">
        <f t="shared" si="16"/>
        <v>0</v>
      </c>
      <c r="AH28" s="9">
        <f t="shared" si="17"/>
        <v>0</v>
      </c>
    </row>
    <row r="29" spans="1:34">
      <c r="A29" s="6">
        <f t="shared" si="9"/>
        <v>0</v>
      </c>
      <c r="B29" s="1"/>
      <c r="C29" s="1"/>
      <c r="D29" s="9"/>
      <c r="E29" s="9">
        <f t="shared" si="0"/>
        <v>0</v>
      </c>
      <c r="F29" s="9">
        <f t="shared" si="10"/>
        <v>0</v>
      </c>
      <c r="I29" s="3"/>
      <c r="J29" s="3"/>
      <c r="K29" s="9">
        <f t="shared" si="1"/>
        <v>0</v>
      </c>
      <c r="L29" s="9">
        <f t="shared" si="2"/>
        <v>0</v>
      </c>
      <c r="M29" s="9">
        <f t="shared" si="11"/>
        <v>0</v>
      </c>
      <c r="P29" s="3"/>
      <c r="Q29" s="3"/>
      <c r="R29" s="9">
        <f t="shared" si="3"/>
        <v>0</v>
      </c>
      <c r="S29" s="9">
        <f t="shared" si="4"/>
        <v>0</v>
      </c>
      <c r="T29" s="9">
        <f t="shared" si="12"/>
        <v>0</v>
      </c>
      <c r="W29" s="3"/>
      <c r="X29" s="3"/>
      <c r="Y29" s="9">
        <f t="shared" si="5"/>
        <v>0</v>
      </c>
      <c r="Z29" s="9">
        <f t="shared" si="6"/>
        <v>0</v>
      </c>
      <c r="AA29" s="9">
        <f t="shared" si="13"/>
        <v>0</v>
      </c>
      <c r="AD29" s="1"/>
      <c r="AE29" s="1"/>
      <c r="AF29" s="9">
        <f t="shared" si="15"/>
        <v>0</v>
      </c>
      <c r="AG29" s="9">
        <f t="shared" si="16"/>
        <v>0</v>
      </c>
      <c r="AH29" s="9">
        <f t="shared" si="17"/>
        <v>0</v>
      </c>
    </row>
    <row r="30" spans="1:34">
      <c r="A30" s="6">
        <f t="shared" si="9"/>
        <v>0</v>
      </c>
      <c r="B30" s="1"/>
      <c r="C30" s="1"/>
      <c r="D30" s="9"/>
      <c r="E30" s="9">
        <f t="shared" si="0"/>
        <v>0</v>
      </c>
      <c r="F30" s="9">
        <f t="shared" si="10"/>
        <v>0</v>
      </c>
      <c r="I30" s="3"/>
      <c r="J30" s="3"/>
      <c r="K30" s="9">
        <f t="shared" si="1"/>
        <v>0</v>
      </c>
      <c r="L30" s="9">
        <f t="shared" si="2"/>
        <v>0</v>
      </c>
      <c r="M30" s="9">
        <f t="shared" si="11"/>
        <v>0</v>
      </c>
      <c r="P30" s="3"/>
      <c r="Q30" s="3"/>
      <c r="R30" s="9">
        <f t="shared" si="3"/>
        <v>0</v>
      </c>
      <c r="S30" s="9">
        <f t="shared" si="4"/>
        <v>0</v>
      </c>
      <c r="T30" s="9">
        <f t="shared" si="12"/>
        <v>0</v>
      </c>
      <c r="W30" s="3"/>
      <c r="X30" s="3"/>
      <c r="Y30" s="9">
        <f t="shared" si="5"/>
        <v>0</v>
      </c>
      <c r="Z30" s="9">
        <f t="shared" si="6"/>
        <v>0</v>
      </c>
      <c r="AA30" s="9">
        <f t="shared" si="13"/>
        <v>0</v>
      </c>
      <c r="AD30" s="1"/>
      <c r="AE30" s="1"/>
      <c r="AF30" s="9">
        <f t="shared" si="15"/>
        <v>0</v>
      </c>
      <c r="AG30" s="9">
        <f t="shared" si="16"/>
        <v>0</v>
      </c>
      <c r="AH30" s="9">
        <f t="shared" si="17"/>
        <v>0</v>
      </c>
    </row>
    <row r="31" spans="1:34">
      <c r="A31" s="6">
        <f t="shared" si="9"/>
        <v>0</v>
      </c>
      <c r="B31" s="1"/>
      <c r="C31" s="1"/>
      <c r="D31" s="9"/>
      <c r="E31" s="9">
        <f t="shared" si="0"/>
        <v>0</v>
      </c>
      <c r="F31" s="9">
        <f t="shared" si="10"/>
        <v>0</v>
      </c>
      <c r="I31" s="3"/>
      <c r="J31" s="3"/>
      <c r="K31" s="9">
        <f t="shared" si="1"/>
        <v>0</v>
      </c>
      <c r="L31" s="9">
        <f t="shared" si="2"/>
        <v>0</v>
      </c>
      <c r="M31" s="9">
        <f t="shared" si="11"/>
        <v>0</v>
      </c>
      <c r="P31" s="3"/>
      <c r="Q31" s="3"/>
      <c r="R31" s="9">
        <f t="shared" si="3"/>
        <v>0</v>
      </c>
      <c r="S31" s="9">
        <f t="shared" si="4"/>
        <v>0</v>
      </c>
      <c r="T31" s="9">
        <f t="shared" si="12"/>
        <v>0</v>
      </c>
      <c r="W31" s="3"/>
      <c r="X31" s="3"/>
      <c r="Y31" s="9">
        <f t="shared" si="5"/>
        <v>0</v>
      </c>
      <c r="Z31" s="9">
        <f t="shared" si="6"/>
        <v>0</v>
      </c>
      <c r="AA31" s="9">
        <f t="shared" si="13"/>
        <v>0</v>
      </c>
      <c r="AD31" s="1"/>
      <c r="AE31" s="1"/>
      <c r="AF31" s="9">
        <f t="shared" si="15"/>
        <v>0</v>
      </c>
      <c r="AG31" s="9">
        <f t="shared" si="16"/>
        <v>0</v>
      </c>
      <c r="AH31" s="9">
        <f t="shared" si="17"/>
        <v>0</v>
      </c>
    </row>
    <row r="32" spans="1:34">
      <c r="A32" s="6">
        <f t="shared" si="9"/>
        <v>0</v>
      </c>
      <c r="B32" s="1"/>
      <c r="C32" s="1"/>
      <c r="D32" s="9"/>
      <c r="E32" s="9">
        <f t="shared" si="0"/>
        <v>0</v>
      </c>
      <c r="F32" s="9">
        <f t="shared" si="10"/>
        <v>0</v>
      </c>
      <c r="I32" s="3"/>
      <c r="J32" s="3"/>
      <c r="K32" s="9">
        <f t="shared" si="1"/>
        <v>0</v>
      </c>
      <c r="L32" s="9">
        <f t="shared" si="2"/>
        <v>0</v>
      </c>
      <c r="M32" s="9">
        <f t="shared" si="11"/>
        <v>0</v>
      </c>
      <c r="P32" s="3"/>
      <c r="Q32" s="3"/>
      <c r="R32" s="9">
        <f t="shared" si="3"/>
        <v>0</v>
      </c>
      <c r="S32" s="9">
        <f t="shared" si="4"/>
        <v>0</v>
      </c>
      <c r="T32" s="9">
        <f t="shared" si="12"/>
        <v>0</v>
      </c>
      <c r="W32" s="3"/>
      <c r="X32" s="3"/>
      <c r="Y32" s="9">
        <f t="shared" si="5"/>
        <v>0</v>
      </c>
      <c r="Z32" s="9">
        <f t="shared" si="6"/>
        <v>0</v>
      </c>
      <c r="AA32" s="9">
        <f t="shared" si="13"/>
        <v>0</v>
      </c>
      <c r="AD32" s="1"/>
      <c r="AE32" s="1"/>
      <c r="AF32" s="9">
        <f t="shared" si="15"/>
        <v>0</v>
      </c>
      <c r="AG32" s="9">
        <f t="shared" si="16"/>
        <v>0</v>
      </c>
      <c r="AH32" s="9">
        <f t="shared" si="17"/>
        <v>0</v>
      </c>
    </row>
    <row r="33" spans="1:34">
      <c r="A33" s="6">
        <f t="shared" si="9"/>
        <v>0</v>
      </c>
      <c r="B33" s="1"/>
      <c r="C33" s="1"/>
      <c r="D33" s="9"/>
      <c r="E33" s="9">
        <f t="shared" si="0"/>
        <v>0</v>
      </c>
      <c r="F33" s="9">
        <f t="shared" si="10"/>
        <v>0</v>
      </c>
      <c r="I33" s="3"/>
      <c r="J33" s="3"/>
      <c r="K33" s="9">
        <f t="shared" si="1"/>
        <v>0</v>
      </c>
      <c r="L33" s="9">
        <f t="shared" si="2"/>
        <v>0</v>
      </c>
      <c r="M33" s="9">
        <f t="shared" si="11"/>
        <v>0</v>
      </c>
      <c r="P33" s="3"/>
      <c r="Q33" s="3"/>
      <c r="R33" s="9">
        <f t="shared" si="3"/>
        <v>0</v>
      </c>
      <c r="S33" s="9">
        <f t="shared" si="4"/>
        <v>0</v>
      </c>
      <c r="T33" s="9">
        <f t="shared" si="12"/>
        <v>0</v>
      </c>
      <c r="W33" s="3"/>
      <c r="X33" s="3"/>
      <c r="Y33" s="9">
        <f t="shared" si="5"/>
        <v>0</v>
      </c>
      <c r="Z33" s="9">
        <f t="shared" si="6"/>
        <v>0</v>
      </c>
      <c r="AA33" s="9">
        <f t="shared" si="13"/>
        <v>0</v>
      </c>
      <c r="AD33" s="1"/>
      <c r="AE33" s="1"/>
      <c r="AF33" s="9">
        <f t="shared" si="15"/>
        <v>0</v>
      </c>
      <c r="AG33" s="9">
        <f t="shared" si="16"/>
        <v>0</v>
      </c>
      <c r="AH33" s="9">
        <f t="shared" si="17"/>
        <v>0</v>
      </c>
    </row>
    <row r="34" spans="1:34">
      <c r="A34" s="6">
        <f t="shared" si="9"/>
        <v>0</v>
      </c>
      <c r="B34" s="1"/>
      <c r="C34" s="1"/>
      <c r="D34" s="9"/>
      <c r="E34" s="9">
        <f t="shared" si="0"/>
        <v>0</v>
      </c>
      <c r="F34" s="9">
        <f t="shared" si="10"/>
        <v>0</v>
      </c>
      <c r="I34" s="3"/>
      <c r="J34" s="3"/>
      <c r="K34" s="9">
        <f t="shared" si="1"/>
        <v>0</v>
      </c>
      <c r="L34" s="9">
        <f t="shared" si="2"/>
        <v>0</v>
      </c>
      <c r="M34" s="9">
        <f t="shared" si="11"/>
        <v>0</v>
      </c>
      <c r="P34" s="3"/>
      <c r="Q34" s="3"/>
      <c r="R34" s="9">
        <f t="shared" si="3"/>
        <v>0</v>
      </c>
      <c r="S34" s="9">
        <f t="shared" si="4"/>
        <v>0</v>
      </c>
      <c r="T34" s="9">
        <f t="shared" si="12"/>
        <v>0</v>
      </c>
      <c r="W34" s="3"/>
      <c r="X34" s="3"/>
      <c r="Y34" s="9">
        <f t="shared" si="5"/>
        <v>0</v>
      </c>
      <c r="Z34" s="9">
        <f t="shared" si="6"/>
        <v>0</v>
      </c>
      <c r="AA34" s="9">
        <f t="shared" si="13"/>
        <v>0</v>
      </c>
      <c r="AD34" s="1"/>
      <c r="AE34" s="1"/>
      <c r="AF34" s="9">
        <f t="shared" si="15"/>
        <v>0</v>
      </c>
      <c r="AG34" s="9">
        <f t="shared" si="16"/>
        <v>0</v>
      </c>
      <c r="AH34" s="9">
        <f t="shared" si="17"/>
        <v>0</v>
      </c>
    </row>
    <row r="35" spans="1:34">
      <c r="A35" s="6">
        <f t="shared" si="9"/>
        <v>0</v>
      </c>
      <c r="B35" s="1"/>
      <c r="C35" s="1"/>
      <c r="D35" s="9"/>
      <c r="E35" s="9">
        <f t="shared" si="0"/>
        <v>0</v>
      </c>
      <c r="F35" s="9">
        <f t="shared" si="10"/>
        <v>0</v>
      </c>
      <c r="I35" s="3"/>
      <c r="J35" s="3"/>
      <c r="K35" s="9">
        <f t="shared" si="1"/>
        <v>0</v>
      </c>
      <c r="L35" s="9">
        <f t="shared" si="2"/>
        <v>0</v>
      </c>
      <c r="M35" s="9">
        <f t="shared" si="11"/>
        <v>0</v>
      </c>
      <c r="P35" s="3"/>
      <c r="Q35" s="3"/>
      <c r="R35" s="9">
        <f t="shared" si="3"/>
        <v>0</v>
      </c>
      <c r="S35" s="9">
        <f t="shared" si="4"/>
        <v>0</v>
      </c>
      <c r="T35" s="9">
        <f t="shared" si="12"/>
        <v>0</v>
      </c>
      <c r="W35" s="3"/>
      <c r="X35" s="3"/>
      <c r="Y35" s="9">
        <f t="shared" si="5"/>
        <v>0</v>
      </c>
      <c r="Z35" s="9">
        <f t="shared" si="6"/>
        <v>0</v>
      </c>
      <c r="AA35" s="9">
        <f t="shared" si="13"/>
        <v>0</v>
      </c>
      <c r="AD35" s="1"/>
      <c r="AE35" s="1"/>
      <c r="AF35" s="9">
        <f t="shared" si="15"/>
        <v>0</v>
      </c>
      <c r="AG35" s="9">
        <f t="shared" si="16"/>
        <v>0</v>
      </c>
      <c r="AH35" s="9">
        <f t="shared" si="17"/>
        <v>0</v>
      </c>
    </row>
    <row r="36" spans="1:34">
      <c r="A36" s="6">
        <f t="shared" si="9"/>
        <v>0</v>
      </c>
      <c r="B36" s="1"/>
      <c r="C36" s="1"/>
      <c r="D36" s="9"/>
      <c r="E36" s="9">
        <f t="shared" si="0"/>
        <v>0</v>
      </c>
      <c r="F36" s="9">
        <f t="shared" si="10"/>
        <v>0</v>
      </c>
      <c r="I36" s="3"/>
      <c r="J36" s="3"/>
      <c r="K36" s="9">
        <f t="shared" si="1"/>
        <v>0</v>
      </c>
      <c r="L36" s="9">
        <f t="shared" si="2"/>
        <v>0</v>
      </c>
      <c r="M36" s="9">
        <f t="shared" si="11"/>
        <v>0</v>
      </c>
      <c r="P36" s="3"/>
      <c r="Q36" s="3"/>
      <c r="R36" s="9">
        <f t="shared" si="3"/>
        <v>0</v>
      </c>
      <c r="S36" s="9">
        <f t="shared" si="4"/>
        <v>0</v>
      </c>
      <c r="T36" s="9">
        <f t="shared" si="12"/>
        <v>0</v>
      </c>
      <c r="W36" s="3"/>
      <c r="X36" s="3"/>
      <c r="Y36" s="9">
        <f t="shared" si="5"/>
        <v>0</v>
      </c>
      <c r="Z36" s="9">
        <f t="shared" si="6"/>
        <v>0</v>
      </c>
      <c r="AA36" s="9">
        <f t="shared" si="13"/>
        <v>0</v>
      </c>
      <c r="AD36" s="1"/>
      <c r="AE36" s="1"/>
      <c r="AF36" s="9">
        <f t="shared" si="15"/>
        <v>0</v>
      </c>
      <c r="AG36" s="9">
        <f t="shared" si="16"/>
        <v>0</v>
      </c>
      <c r="AH36" s="9">
        <f t="shared" si="17"/>
        <v>0</v>
      </c>
    </row>
    <row r="37" spans="1:34">
      <c r="A37" s="6">
        <f t="shared" si="9"/>
        <v>0</v>
      </c>
      <c r="B37" s="1"/>
      <c r="C37" s="1"/>
      <c r="D37" s="9"/>
      <c r="E37" s="9">
        <f t="shared" si="0"/>
        <v>0</v>
      </c>
      <c r="F37" s="9">
        <f t="shared" si="10"/>
        <v>0</v>
      </c>
      <c r="I37" s="3"/>
      <c r="J37" s="3"/>
      <c r="K37" s="9">
        <f t="shared" si="1"/>
        <v>0</v>
      </c>
      <c r="L37" s="9">
        <f t="shared" si="2"/>
        <v>0</v>
      </c>
      <c r="M37" s="9">
        <f t="shared" si="11"/>
        <v>0</v>
      </c>
      <c r="P37" s="3"/>
      <c r="Q37" s="3"/>
      <c r="R37" s="9">
        <f t="shared" si="3"/>
        <v>0</v>
      </c>
      <c r="S37" s="9">
        <f t="shared" si="4"/>
        <v>0</v>
      </c>
      <c r="T37" s="9">
        <f t="shared" si="12"/>
        <v>0</v>
      </c>
      <c r="W37" s="3"/>
      <c r="X37" s="3"/>
      <c r="Y37" s="9">
        <f t="shared" si="5"/>
        <v>0</v>
      </c>
      <c r="Z37" s="9">
        <f t="shared" si="6"/>
        <v>0</v>
      </c>
      <c r="AA37" s="9">
        <f t="shared" si="13"/>
        <v>0</v>
      </c>
      <c r="AD37" s="1"/>
      <c r="AE37" s="1"/>
      <c r="AF37" s="9">
        <f t="shared" si="15"/>
        <v>0</v>
      </c>
      <c r="AG37" s="9">
        <f t="shared" si="16"/>
        <v>0</v>
      </c>
      <c r="AH37" s="9">
        <f t="shared" si="17"/>
        <v>0</v>
      </c>
    </row>
    <row r="38" spans="1:34">
      <c r="A38" s="6">
        <f t="shared" si="9"/>
        <v>0</v>
      </c>
      <c r="B38" s="1"/>
      <c r="C38" s="1"/>
      <c r="D38" s="9"/>
      <c r="E38" s="9">
        <f t="shared" si="0"/>
        <v>0</v>
      </c>
      <c r="F38" s="9">
        <f t="shared" si="10"/>
        <v>0</v>
      </c>
      <c r="I38" s="3"/>
      <c r="J38" s="3"/>
      <c r="K38" s="9">
        <f t="shared" si="1"/>
        <v>0</v>
      </c>
      <c r="L38" s="9">
        <f t="shared" si="2"/>
        <v>0</v>
      </c>
      <c r="M38" s="9">
        <f t="shared" si="11"/>
        <v>0</v>
      </c>
      <c r="P38" s="3"/>
      <c r="Q38" s="3"/>
      <c r="R38" s="9">
        <f t="shared" si="3"/>
        <v>0</v>
      </c>
      <c r="S38" s="9">
        <f t="shared" si="4"/>
        <v>0</v>
      </c>
      <c r="T38" s="9">
        <f t="shared" si="12"/>
        <v>0</v>
      </c>
      <c r="W38" s="3"/>
      <c r="X38" s="3"/>
      <c r="Y38" s="9">
        <f t="shared" si="5"/>
        <v>0</v>
      </c>
      <c r="Z38" s="9">
        <f t="shared" si="6"/>
        <v>0</v>
      </c>
      <c r="AA38" s="9">
        <f t="shared" si="13"/>
        <v>0</v>
      </c>
      <c r="AD38" s="1"/>
      <c r="AE38" s="1"/>
      <c r="AF38" s="9">
        <f t="shared" si="15"/>
        <v>0</v>
      </c>
      <c r="AG38" s="9">
        <f t="shared" si="16"/>
        <v>0</v>
      </c>
      <c r="AH38" s="9">
        <f t="shared" si="17"/>
        <v>0</v>
      </c>
    </row>
    <row r="39" spans="1:34">
      <c r="A39" s="6">
        <f t="shared" si="9"/>
        <v>0</v>
      </c>
      <c r="B39" s="1"/>
      <c r="C39" s="1"/>
      <c r="D39" s="9"/>
      <c r="E39" s="9">
        <f t="shared" si="0"/>
        <v>0</v>
      </c>
      <c r="F39" s="9">
        <f t="shared" si="10"/>
        <v>0</v>
      </c>
      <c r="I39" s="3"/>
      <c r="J39" s="3"/>
      <c r="K39" s="9">
        <f t="shared" si="1"/>
        <v>0</v>
      </c>
      <c r="L39" s="9">
        <f t="shared" si="2"/>
        <v>0</v>
      </c>
      <c r="M39" s="9">
        <f t="shared" si="11"/>
        <v>0</v>
      </c>
      <c r="P39" s="3"/>
      <c r="Q39" s="3"/>
      <c r="R39" s="9">
        <f t="shared" si="3"/>
        <v>0</v>
      </c>
      <c r="S39" s="9">
        <f t="shared" si="4"/>
        <v>0</v>
      </c>
      <c r="T39" s="9">
        <f t="shared" si="12"/>
        <v>0</v>
      </c>
      <c r="W39" s="3"/>
      <c r="X39" s="3"/>
      <c r="Y39" s="9">
        <f t="shared" si="5"/>
        <v>0</v>
      </c>
      <c r="Z39" s="9">
        <f t="shared" si="6"/>
        <v>0</v>
      </c>
      <c r="AA39" s="9">
        <f t="shared" si="13"/>
        <v>0</v>
      </c>
      <c r="AD39" s="1"/>
      <c r="AE39" s="1"/>
      <c r="AF39" s="9">
        <f t="shared" si="15"/>
        <v>0</v>
      </c>
      <c r="AG39" s="9">
        <f t="shared" si="16"/>
        <v>0</v>
      </c>
      <c r="AH39" s="9">
        <f t="shared" si="17"/>
        <v>0</v>
      </c>
    </row>
    <row r="40" spans="1:34">
      <c r="A40" s="6">
        <f t="shared" si="9"/>
        <v>1</v>
      </c>
      <c r="B40" s="1"/>
      <c r="C40" s="1"/>
      <c r="D40" s="9"/>
      <c r="E40" s="9">
        <f t="shared" si="0"/>
        <v>0</v>
      </c>
      <c r="F40" s="9">
        <f t="shared" si="10"/>
        <v>0</v>
      </c>
      <c r="I40" s="3"/>
      <c r="J40" s="3"/>
      <c r="K40" s="9">
        <f t="shared" si="1"/>
        <v>0</v>
      </c>
      <c r="L40" s="9">
        <f t="shared" si="2"/>
        <v>0</v>
      </c>
      <c r="M40" s="9">
        <f t="shared" si="11"/>
        <v>0</v>
      </c>
      <c r="P40" s="3"/>
      <c r="Q40" s="3"/>
      <c r="R40" s="9">
        <f t="shared" si="3"/>
        <v>0</v>
      </c>
      <c r="S40" s="9">
        <f t="shared" si="4"/>
        <v>0</v>
      </c>
      <c r="T40" s="9">
        <f t="shared" si="12"/>
        <v>0</v>
      </c>
      <c r="W40" s="3"/>
      <c r="X40" s="3"/>
      <c r="Y40" s="9">
        <f t="shared" si="5"/>
        <v>0</v>
      </c>
      <c r="Z40" s="9">
        <f t="shared" si="6"/>
        <v>0</v>
      </c>
      <c r="AA40" s="9">
        <f t="shared" si="13"/>
        <v>0</v>
      </c>
      <c r="AD40" s="1"/>
      <c r="AE40" s="1"/>
      <c r="AF40" s="9">
        <f t="shared" si="15"/>
        <v>0</v>
      </c>
      <c r="AG40" s="9">
        <f t="shared" si="16"/>
        <v>0</v>
      </c>
      <c r="AH40" s="9">
        <f t="shared" si="17"/>
        <v>0</v>
      </c>
    </row>
    <row r="41" spans="1:34">
      <c r="A41" s="6">
        <f t="shared" si="9"/>
        <v>0</v>
      </c>
      <c r="B41" s="1"/>
      <c r="C41" s="1"/>
      <c r="D41" s="9"/>
      <c r="E41" s="9">
        <f t="shared" si="0"/>
        <v>0</v>
      </c>
      <c r="F41" s="9">
        <f t="shared" si="10"/>
        <v>0</v>
      </c>
      <c r="I41" s="3"/>
      <c r="J41" s="3"/>
      <c r="K41" s="9">
        <f t="shared" si="1"/>
        <v>0</v>
      </c>
      <c r="L41" s="9">
        <f t="shared" si="2"/>
        <v>0</v>
      </c>
      <c r="M41" s="9">
        <f t="shared" si="11"/>
        <v>0</v>
      </c>
      <c r="P41" s="3"/>
      <c r="Q41" s="3"/>
      <c r="R41" s="9">
        <f t="shared" si="3"/>
        <v>0</v>
      </c>
      <c r="S41" s="9">
        <f t="shared" si="4"/>
        <v>0</v>
      </c>
      <c r="T41" s="9">
        <f t="shared" si="12"/>
        <v>0</v>
      </c>
      <c r="W41" s="3"/>
      <c r="X41" s="3"/>
      <c r="Y41" s="9">
        <f t="shared" si="5"/>
        <v>0</v>
      </c>
      <c r="Z41" s="9">
        <f t="shared" si="6"/>
        <v>0</v>
      </c>
      <c r="AA41" s="9">
        <f t="shared" si="13"/>
        <v>0</v>
      </c>
      <c r="AD41" s="1"/>
      <c r="AE41" s="1"/>
      <c r="AF41" s="9">
        <f t="shared" si="15"/>
        <v>0</v>
      </c>
      <c r="AG41" s="9">
        <f t="shared" si="16"/>
        <v>0</v>
      </c>
      <c r="AH41" s="9">
        <f t="shared" si="17"/>
        <v>0</v>
      </c>
    </row>
    <row r="42" spans="1:34">
      <c r="A42" s="6">
        <f t="shared" si="9"/>
        <v>0</v>
      </c>
      <c r="B42" s="1"/>
      <c r="C42" s="1"/>
      <c r="D42" s="9"/>
      <c r="E42" s="9">
        <f t="shared" si="0"/>
        <v>0</v>
      </c>
      <c r="F42" s="9">
        <f t="shared" si="10"/>
        <v>0</v>
      </c>
      <c r="I42" s="3"/>
      <c r="J42" s="3"/>
      <c r="K42" s="9">
        <f t="shared" si="1"/>
        <v>0</v>
      </c>
      <c r="L42" s="9">
        <f t="shared" si="2"/>
        <v>0</v>
      </c>
      <c r="M42" s="9">
        <f t="shared" si="11"/>
        <v>0</v>
      </c>
      <c r="P42" s="3"/>
      <c r="Q42" s="3"/>
      <c r="R42" s="9">
        <f t="shared" si="3"/>
        <v>0</v>
      </c>
      <c r="S42" s="9">
        <f t="shared" si="4"/>
        <v>0</v>
      </c>
      <c r="T42" s="9">
        <f t="shared" si="12"/>
        <v>0</v>
      </c>
      <c r="W42" s="3"/>
      <c r="X42" s="3"/>
      <c r="Y42" s="9">
        <f t="shared" si="5"/>
        <v>0</v>
      </c>
      <c r="Z42" s="9">
        <f t="shared" si="6"/>
        <v>0</v>
      </c>
      <c r="AA42" s="9">
        <f t="shared" si="13"/>
        <v>0</v>
      </c>
      <c r="AD42" s="1"/>
      <c r="AE42" s="1"/>
      <c r="AF42" s="9">
        <f t="shared" si="15"/>
        <v>0</v>
      </c>
      <c r="AG42" s="9">
        <f t="shared" si="16"/>
        <v>0</v>
      </c>
      <c r="AH42" s="9">
        <f t="shared" si="17"/>
        <v>0</v>
      </c>
    </row>
    <row r="43" spans="1:34">
      <c r="A43" s="6">
        <f t="shared" si="9"/>
        <v>0</v>
      </c>
      <c r="B43" s="1"/>
      <c r="C43" s="1"/>
      <c r="D43" s="9"/>
      <c r="E43" s="9">
        <f t="shared" si="0"/>
        <v>0</v>
      </c>
      <c r="F43" s="9">
        <f t="shared" si="10"/>
        <v>0</v>
      </c>
      <c r="I43" s="3"/>
      <c r="J43" s="3"/>
      <c r="K43" s="9">
        <f t="shared" si="1"/>
        <v>0</v>
      </c>
      <c r="L43" s="9">
        <f t="shared" si="2"/>
        <v>0</v>
      </c>
      <c r="M43" s="9">
        <f t="shared" si="11"/>
        <v>0</v>
      </c>
      <c r="P43" s="3"/>
      <c r="Q43" s="3"/>
      <c r="R43" s="9">
        <f t="shared" si="3"/>
        <v>0</v>
      </c>
      <c r="S43" s="9">
        <f t="shared" si="4"/>
        <v>0</v>
      </c>
      <c r="T43" s="9">
        <f t="shared" si="12"/>
        <v>0</v>
      </c>
      <c r="W43" s="3"/>
      <c r="X43" s="3"/>
      <c r="Y43" s="9">
        <f t="shared" si="5"/>
        <v>0</v>
      </c>
      <c r="Z43" s="9">
        <f t="shared" si="6"/>
        <v>0</v>
      </c>
      <c r="AA43" s="9">
        <f t="shared" si="13"/>
        <v>0</v>
      </c>
      <c r="AD43" s="1"/>
      <c r="AE43" s="1"/>
      <c r="AF43" s="9">
        <f t="shared" si="15"/>
        <v>0</v>
      </c>
      <c r="AG43" s="9">
        <f t="shared" si="16"/>
        <v>0</v>
      </c>
      <c r="AH43" s="9">
        <f t="shared" si="17"/>
        <v>0</v>
      </c>
    </row>
    <row r="44" spans="1:34">
      <c r="A44" s="6">
        <f t="shared" si="9"/>
        <v>0</v>
      </c>
      <c r="B44" s="1"/>
      <c r="C44" s="1"/>
      <c r="D44" s="9"/>
      <c r="E44" s="9">
        <f t="shared" si="0"/>
        <v>0</v>
      </c>
      <c r="F44" s="9">
        <f t="shared" si="10"/>
        <v>0</v>
      </c>
      <c r="I44" s="3"/>
      <c r="J44" s="3"/>
      <c r="K44" s="9">
        <f t="shared" si="1"/>
        <v>0</v>
      </c>
      <c r="L44" s="9">
        <f t="shared" si="2"/>
        <v>0</v>
      </c>
      <c r="M44" s="9">
        <f t="shared" si="11"/>
        <v>0</v>
      </c>
      <c r="P44" s="3"/>
      <c r="Q44" s="3"/>
      <c r="R44" s="9">
        <f t="shared" si="3"/>
        <v>0</v>
      </c>
      <c r="S44" s="9">
        <f t="shared" si="4"/>
        <v>0</v>
      </c>
      <c r="T44" s="9">
        <f t="shared" si="12"/>
        <v>0</v>
      </c>
      <c r="W44" s="3"/>
      <c r="X44" s="3"/>
      <c r="Y44" s="9">
        <f t="shared" si="5"/>
        <v>0</v>
      </c>
      <c r="Z44" s="9">
        <f t="shared" si="6"/>
        <v>0</v>
      </c>
      <c r="AA44" s="9">
        <f t="shared" si="13"/>
        <v>0</v>
      </c>
      <c r="AD44" s="1"/>
      <c r="AE44" s="1"/>
      <c r="AF44" s="9">
        <f t="shared" si="15"/>
        <v>0</v>
      </c>
      <c r="AG44" s="9">
        <f t="shared" si="16"/>
        <v>0</v>
      </c>
      <c r="AH44" s="9">
        <f t="shared" si="17"/>
        <v>0</v>
      </c>
    </row>
    <row r="45" spans="1:34">
      <c r="A45" s="6">
        <f t="shared" si="9"/>
        <v>0</v>
      </c>
      <c r="B45" s="1"/>
      <c r="C45" s="1"/>
      <c r="D45" s="9"/>
      <c r="E45" s="9">
        <f t="shared" si="0"/>
        <v>0</v>
      </c>
      <c r="F45" s="9">
        <f t="shared" si="10"/>
        <v>0</v>
      </c>
      <c r="I45" s="3"/>
      <c r="J45" s="3"/>
      <c r="K45" s="9">
        <f t="shared" si="1"/>
        <v>0</v>
      </c>
      <c r="L45" s="9">
        <f t="shared" si="2"/>
        <v>0</v>
      </c>
      <c r="M45" s="9">
        <f t="shared" si="11"/>
        <v>0</v>
      </c>
      <c r="P45" s="3"/>
      <c r="Q45" s="3"/>
      <c r="R45" s="9">
        <f t="shared" si="3"/>
        <v>0</v>
      </c>
      <c r="S45" s="9">
        <f t="shared" si="4"/>
        <v>0</v>
      </c>
      <c r="T45" s="9">
        <f t="shared" si="12"/>
        <v>0</v>
      </c>
      <c r="W45" s="3"/>
      <c r="X45" s="3"/>
      <c r="Y45" s="9">
        <f t="shared" si="5"/>
        <v>0</v>
      </c>
      <c r="Z45" s="9">
        <f t="shared" si="6"/>
        <v>0</v>
      </c>
      <c r="AA45" s="9">
        <f t="shared" si="13"/>
        <v>0</v>
      </c>
      <c r="AD45" s="1"/>
      <c r="AE45" s="1"/>
      <c r="AF45" s="9">
        <f t="shared" si="15"/>
        <v>0</v>
      </c>
      <c r="AG45" s="9">
        <f t="shared" si="16"/>
        <v>0</v>
      </c>
      <c r="AH45" s="9">
        <f t="shared" si="17"/>
        <v>0</v>
      </c>
    </row>
    <row r="46" spans="1:34">
      <c r="A46" s="6">
        <f t="shared" si="9"/>
        <v>0</v>
      </c>
      <c r="B46" s="1"/>
      <c r="C46" s="1"/>
      <c r="D46" s="9"/>
      <c r="E46" s="9">
        <f t="shared" si="0"/>
        <v>0</v>
      </c>
      <c r="F46" s="9">
        <f t="shared" si="10"/>
        <v>0</v>
      </c>
      <c r="I46" s="3"/>
      <c r="J46" s="3"/>
      <c r="K46" s="9">
        <f t="shared" si="1"/>
        <v>0</v>
      </c>
      <c r="L46" s="9">
        <f t="shared" si="2"/>
        <v>0</v>
      </c>
      <c r="M46" s="9">
        <f t="shared" si="11"/>
        <v>0</v>
      </c>
      <c r="P46" s="3"/>
      <c r="Q46" s="3"/>
      <c r="R46" s="9">
        <f t="shared" si="3"/>
        <v>0</v>
      </c>
      <c r="S46" s="9">
        <f t="shared" si="4"/>
        <v>0</v>
      </c>
      <c r="T46" s="9">
        <f t="shared" si="12"/>
        <v>0</v>
      </c>
      <c r="W46" s="3"/>
      <c r="X46" s="3"/>
      <c r="Y46" s="9">
        <f t="shared" si="5"/>
        <v>0</v>
      </c>
      <c r="Z46" s="9">
        <f t="shared" si="6"/>
        <v>0</v>
      </c>
      <c r="AA46" s="9">
        <f t="shared" si="13"/>
        <v>0</v>
      </c>
      <c r="AD46" s="1"/>
      <c r="AE46" s="1"/>
      <c r="AF46" s="9">
        <f t="shared" si="15"/>
        <v>0</v>
      </c>
      <c r="AG46" s="9">
        <f t="shared" si="16"/>
        <v>0</v>
      </c>
      <c r="AH46" s="9">
        <f t="shared" si="17"/>
        <v>0</v>
      </c>
    </row>
    <row r="47" spans="1:34">
      <c r="A47" s="6">
        <f t="shared" si="9"/>
        <v>0</v>
      </c>
      <c r="B47" s="1"/>
      <c r="C47" s="1"/>
      <c r="D47" s="9"/>
      <c r="E47" s="9">
        <f t="shared" si="0"/>
        <v>0</v>
      </c>
      <c r="F47" s="9">
        <f t="shared" si="10"/>
        <v>0</v>
      </c>
      <c r="I47" s="3"/>
      <c r="J47" s="3"/>
      <c r="K47" s="9">
        <f t="shared" si="1"/>
        <v>0</v>
      </c>
      <c r="L47" s="9">
        <f t="shared" si="2"/>
        <v>0</v>
      </c>
      <c r="M47" s="9">
        <f t="shared" si="11"/>
        <v>0</v>
      </c>
      <c r="P47" s="3"/>
      <c r="Q47" s="3"/>
      <c r="R47" s="9">
        <f t="shared" si="3"/>
        <v>0</v>
      </c>
      <c r="S47" s="9">
        <f t="shared" si="4"/>
        <v>0</v>
      </c>
      <c r="T47" s="9">
        <f t="shared" si="12"/>
        <v>0</v>
      </c>
      <c r="W47" s="3"/>
      <c r="X47" s="3"/>
      <c r="Y47" s="9">
        <f t="shared" si="5"/>
        <v>0</v>
      </c>
      <c r="Z47" s="9">
        <f t="shared" si="6"/>
        <v>0</v>
      </c>
      <c r="AA47" s="9">
        <f t="shared" si="13"/>
        <v>0</v>
      </c>
      <c r="AD47" s="1"/>
      <c r="AE47" s="1"/>
      <c r="AF47" s="9">
        <f t="shared" si="15"/>
        <v>0</v>
      </c>
      <c r="AG47" s="9">
        <f t="shared" si="16"/>
        <v>0</v>
      </c>
      <c r="AH47" s="9">
        <f t="shared" si="17"/>
        <v>0</v>
      </c>
    </row>
    <row r="48" spans="1:34">
      <c r="A48" s="6">
        <f t="shared" si="9"/>
        <v>0</v>
      </c>
      <c r="B48" s="1"/>
      <c r="C48" s="1"/>
      <c r="D48" s="9"/>
      <c r="E48" s="9">
        <f t="shared" si="0"/>
        <v>0</v>
      </c>
      <c r="F48" s="9">
        <f t="shared" si="10"/>
        <v>0</v>
      </c>
      <c r="I48" s="3"/>
      <c r="J48" s="3"/>
      <c r="K48" s="9">
        <f t="shared" si="1"/>
        <v>0</v>
      </c>
      <c r="L48" s="9">
        <f t="shared" si="2"/>
        <v>0</v>
      </c>
      <c r="M48" s="9">
        <f t="shared" si="11"/>
        <v>0</v>
      </c>
      <c r="P48" s="3"/>
      <c r="Q48" s="3"/>
      <c r="R48" s="9">
        <f t="shared" si="3"/>
        <v>0</v>
      </c>
      <c r="S48" s="9">
        <f t="shared" si="4"/>
        <v>0</v>
      </c>
      <c r="T48" s="9">
        <f t="shared" si="12"/>
        <v>0</v>
      </c>
      <c r="W48" s="3"/>
      <c r="X48" s="3"/>
      <c r="Y48" s="9">
        <f t="shared" si="5"/>
        <v>0</v>
      </c>
      <c r="Z48" s="9">
        <f t="shared" si="6"/>
        <v>0</v>
      </c>
      <c r="AA48" s="9">
        <f t="shared" si="13"/>
        <v>0</v>
      </c>
      <c r="AD48" s="1"/>
      <c r="AE48" s="1"/>
      <c r="AF48" s="9">
        <f t="shared" si="15"/>
        <v>0</v>
      </c>
      <c r="AG48" s="9">
        <f t="shared" si="16"/>
        <v>0</v>
      </c>
      <c r="AH48" s="9">
        <f t="shared" si="17"/>
        <v>0</v>
      </c>
    </row>
    <row r="49" spans="1:34">
      <c r="A49" s="6">
        <f t="shared" si="9"/>
        <v>0</v>
      </c>
      <c r="B49" s="1"/>
      <c r="C49" s="1"/>
      <c r="D49" s="9"/>
      <c r="E49" s="9">
        <f t="shared" si="0"/>
        <v>0</v>
      </c>
      <c r="F49" s="9">
        <f t="shared" si="10"/>
        <v>0</v>
      </c>
      <c r="I49" s="3"/>
      <c r="J49" s="3"/>
      <c r="K49" s="9">
        <f t="shared" si="1"/>
        <v>0</v>
      </c>
      <c r="L49" s="9">
        <f t="shared" si="2"/>
        <v>0</v>
      </c>
      <c r="M49" s="9">
        <f t="shared" si="11"/>
        <v>0</v>
      </c>
      <c r="P49" s="3"/>
      <c r="Q49" s="3"/>
      <c r="R49" s="9">
        <f t="shared" si="3"/>
        <v>0</v>
      </c>
      <c r="S49" s="9">
        <f t="shared" si="4"/>
        <v>0</v>
      </c>
      <c r="T49" s="9">
        <f t="shared" si="12"/>
        <v>0</v>
      </c>
      <c r="W49" s="3"/>
      <c r="X49" s="3"/>
      <c r="Y49" s="9">
        <f t="shared" si="5"/>
        <v>0</v>
      </c>
      <c r="Z49" s="9">
        <f t="shared" si="6"/>
        <v>0</v>
      </c>
      <c r="AA49" s="9">
        <f t="shared" si="13"/>
        <v>0</v>
      </c>
      <c r="AD49" s="1"/>
      <c r="AE49" s="1"/>
      <c r="AF49" s="9">
        <f t="shared" si="15"/>
        <v>0</v>
      </c>
      <c r="AG49" s="9">
        <f t="shared" si="16"/>
        <v>0</v>
      </c>
      <c r="AH49" s="9">
        <f t="shared" si="17"/>
        <v>0</v>
      </c>
    </row>
    <row r="50" spans="1:34">
      <c r="A50" s="6">
        <f t="shared" si="9"/>
        <v>0</v>
      </c>
      <c r="B50" s="1"/>
      <c r="C50" s="1"/>
      <c r="D50" s="9"/>
      <c r="E50" s="9">
        <f t="shared" si="0"/>
        <v>0</v>
      </c>
      <c r="F50" s="9">
        <f t="shared" si="10"/>
        <v>0</v>
      </c>
      <c r="I50" s="3"/>
      <c r="J50" s="3"/>
      <c r="K50" s="9">
        <f t="shared" si="1"/>
        <v>0</v>
      </c>
      <c r="L50" s="9">
        <f t="shared" si="2"/>
        <v>0</v>
      </c>
      <c r="M50" s="9">
        <f t="shared" si="11"/>
        <v>0</v>
      </c>
      <c r="P50" s="3"/>
      <c r="Q50" s="3"/>
      <c r="R50" s="9">
        <f t="shared" si="3"/>
        <v>0</v>
      </c>
      <c r="S50" s="9">
        <f t="shared" si="4"/>
        <v>0</v>
      </c>
      <c r="T50" s="9">
        <f t="shared" si="12"/>
        <v>0</v>
      </c>
      <c r="W50" s="3"/>
      <c r="X50" s="3"/>
      <c r="Y50" s="9">
        <f t="shared" si="5"/>
        <v>0</v>
      </c>
      <c r="Z50" s="9">
        <f t="shared" si="6"/>
        <v>0</v>
      </c>
      <c r="AA50" s="9">
        <f t="shared" si="13"/>
        <v>0</v>
      </c>
      <c r="AD50" s="1"/>
      <c r="AE50" s="1"/>
      <c r="AF50" s="9">
        <f t="shared" si="15"/>
        <v>0</v>
      </c>
      <c r="AG50" s="9">
        <f t="shared" si="16"/>
        <v>0</v>
      </c>
      <c r="AH50" s="9">
        <f t="shared" si="17"/>
        <v>0</v>
      </c>
    </row>
    <row r="51" spans="1:34">
      <c r="A51" s="6">
        <f t="shared" si="9"/>
        <v>0</v>
      </c>
      <c r="B51" s="1"/>
      <c r="C51" s="1"/>
      <c r="D51" s="9"/>
      <c r="E51" s="9">
        <f t="shared" si="0"/>
        <v>0</v>
      </c>
      <c r="F51" s="9">
        <f t="shared" si="10"/>
        <v>0</v>
      </c>
      <c r="I51" s="3"/>
      <c r="J51" s="3"/>
      <c r="K51" s="9">
        <f t="shared" si="1"/>
        <v>0</v>
      </c>
      <c r="L51" s="9">
        <f t="shared" si="2"/>
        <v>0</v>
      </c>
      <c r="M51" s="9">
        <f t="shared" si="11"/>
        <v>0</v>
      </c>
      <c r="P51" s="3"/>
      <c r="Q51" s="3"/>
      <c r="R51" s="9">
        <f t="shared" si="3"/>
        <v>0</v>
      </c>
      <c r="S51" s="9">
        <f t="shared" si="4"/>
        <v>0</v>
      </c>
      <c r="T51" s="9">
        <f t="shared" si="12"/>
        <v>0</v>
      </c>
      <c r="W51" s="3"/>
      <c r="X51" s="3"/>
      <c r="Y51" s="9">
        <f t="shared" si="5"/>
        <v>0</v>
      </c>
      <c r="Z51" s="9">
        <f t="shared" si="6"/>
        <v>0</v>
      </c>
      <c r="AA51" s="9">
        <f t="shared" si="13"/>
        <v>0</v>
      </c>
      <c r="AD51" s="1"/>
      <c r="AE51" s="1"/>
      <c r="AF51" s="9">
        <f t="shared" si="15"/>
        <v>0</v>
      </c>
      <c r="AG51" s="9">
        <f t="shared" si="16"/>
        <v>0</v>
      </c>
      <c r="AH51" s="9">
        <f t="shared" si="17"/>
        <v>0</v>
      </c>
    </row>
    <row r="52" spans="1:34">
      <c r="A52" s="6">
        <f t="shared" si="9"/>
        <v>1</v>
      </c>
      <c r="B52" s="1"/>
      <c r="C52" s="1"/>
      <c r="D52" s="9"/>
      <c r="E52" s="9">
        <f t="shared" si="0"/>
        <v>0</v>
      </c>
      <c r="F52" s="9">
        <f t="shared" si="10"/>
        <v>0</v>
      </c>
      <c r="I52" s="3"/>
      <c r="J52" s="3"/>
      <c r="K52" s="9">
        <f t="shared" si="1"/>
        <v>0</v>
      </c>
      <c r="L52" s="9">
        <f t="shared" si="2"/>
        <v>0</v>
      </c>
      <c r="M52" s="9">
        <f t="shared" si="11"/>
        <v>0</v>
      </c>
      <c r="P52" s="3"/>
      <c r="Q52" s="3"/>
      <c r="R52" s="9">
        <f t="shared" si="3"/>
        <v>0</v>
      </c>
      <c r="S52" s="9">
        <f t="shared" si="4"/>
        <v>0</v>
      </c>
      <c r="T52" s="9">
        <f t="shared" si="12"/>
        <v>0</v>
      </c>
      <c r="W52" s="3"/>
      <c r="X52" s="3"/>
      <c r="Y52" s="9">
        <f t="shared" si="5"/>
        <v>0</v>
      </c>
      <c r="Z52" s="9">
        <f t="shared" si="6"/>
        <v>0</v>
      </c>
      <c r="AA52" s="9">
        <f t="shared" si="13"/>
        <v>0</v>
      </c>
      <c r="AD52" s="1"/>
      <c r="AE52" s="1"/>
      <c r="AF52" s="9">
        <f t="shared" si="15"/>
        <v>0</v>
      </c>
      <c r="AG52" s="9">
        <f t="shared" si="16"/>
        <v>0</v>
      </c>
      <c r="AH52" s="9">
        <f t="shared" si="17"/>
        <v>0</v>
      </c>
    </row>
    <row r="53" spans="1:34">
      <c r="A53" s="6">
        <f t="shared" si="9"/>
        <v>0</v>
      </c>
      <c r="B53" s="1"/>
      <c r="C53" s="1"/>
      <c r="D53" s="9"/>
      <c r="E53" s="9">
        <f t="shared" si="0"/>
        <v>0</v>
      </c>
      <c r="F53" s="9">
        <f t="shared" si="10"/>
        <v>0</v>
      </c>
      <c r="I53" s="3"/>
      <c r="J53" s="3"/>
      <c r="K53" s="9">
        <f t="shared" si="1"/>
        <v>0</v>
      </c>
      <c r="L53" s="9">
        <f t="shared" si="2"/>
        <v>0</v>
      </c>
      <c r="M53" s="9">
        <f t="shared" si="11"/>
        <v>0</v>
      </c>
      <c r="P53" s="3"/>
      <c r="Q53" s="3"/>
      <c r="R53" s="9">
        <f t="shared" si="3"/>
        <v>0</v>
      </c>
      <c r="S53" s="9">
        <f t="shared" si="4"/>
        <v>0</v>
      </c>
      <c r="T53" s="9">
        <f t="shared" si="12"/>
        <v>0</v>
      </c>
      <c r="W53" s="3"/>
      <c r="X53" s="3"/>
      <c r="Y53" s="9">
        <f t="shared" si="5"/>
        <v>0</v>
      </c>
      <c r="Z53" s="9">
        <f t="shared" si="6"/>
        <v>0</v>
      </c>
      <c r="AA53" s="9">
        <f t="shared" si="13"/>
        <v>0</v>
      </c>
      <c r="AD53" s="1"/>
      <c r="AE53" s="1"/>
      <c r="AF53" s="9">
        <f t="shared" si="15"/>
        <v>0</v>
      </c>
      <c r="AG53" s="9">
        <f t="shared" si="16"/>
        <v>0</v>
      </c>
      <c r="AH53" s="9">
        <f t="shared" si="17"/>
        <v>0</v>
      </c>
    </row>
    <row r="54" spans="1:34">
      <c r="A54" s="6">
        <f t="shared" si="9"/>
        <v>0</v>
      </c>
      <c r="B54" s="1"/>
      <c r="C54" s="1"/>
      <c r="D54" s="9"/>
      <c r="E54" s="9">
        <f t="shared" si="0"/>
        <v>0</v>
      </c>
      <c r="F54" s="9">
        <f t="shared" si="10"/>
        <v>0</v>
      </c>
      <c r="I54" s="3"/>
      <c r="J54" s="3"/>
      <c r="K54" s="9">
        <f t="shared" si="1"/>
        <v>0</v>
      </c>
      <c r="L54" s="9">
        <f t="shared" si="2"/>
        <v>0</v>
      </c>
      <c r="M54" s="9">
        <f t="shared" si="11"/>
        <v>0</v>
      </c>
      <c r="P54" s="3"/>
      <c r="Q54" s="3"/>
      <c r="R54" s="9">
        <f t="shared" si="3"/>
        <v>0</v>
      </c>
      <c r="S54" s="9">
        <f t="shared" si="4"/>
        <v>0</v>
      </c>
      <c r="T54" s="9">
        <f t="shared" si="12"/>
        <v>0</v>
      </c>
      <c r="W54" s="3"/>
      <c r="X54" s="3"/>
      <c r="Y54" s="9">
        <f t="shared" si="5"/>
        <v>0</v>
      </c>
      <c r="Z54" s="9">
        <f t="shared" si="6"/>
        <v>0</v>
      </c>
      <c r="AA54" s="9">
        <f t="shared" si="13"/>
        <v>0</v>
      </c>
      <c r="AD54" s="1"/>
      <c r="AE54" s="1"/>
      <c r="AF54" s="9">
        <f t="shared" si="15"/>
        <v>0</v>
      </c>
      <c r="AG54" s="9">
        <f t="shared" si="16"/>
        <v>0</v>
      </c>
      <c r="AH54" s="9">
        <f t="shared" si="17"/>
        <v>0</v>
      </c>
    </row>
    <row r="55" spans="1:34">
      <c r="A55" s="6">
        <f t="shared" si="9"/>
        <v>0</v>
      </c>
      <c r="B55" s="1"/>
      <c r="C55" s="1"/>
      <c r="D55" s="9"/>
      <c r="E55" s="9">
        <f t="shared" si="0"/>
        <v>0</v>
      </c>
      <c r="F55" s="9">
        <f t="shared" si="10"/>
        <v>0</v>
      </c>
      <c r="I55" s="3"/>
      <c r="J55" s="3"/>
      <c r="K55" s="9">
        <f t="shared" si="1"/>
        <v>0</v>
      </c>
      <c r="L55" s="9">
        <f t="shared" si="2"/>
        <v>0</v>
      </c>
      <c r="M55" s="9">
        <f t="shared" si="11"/>
        <v>0</v>
      </c>
      <c r="P55" s="3"/>
      <c r="Q55" s="3"/>
      <c r="R55" s="9">
        <f t="shared" si="3"/>
        <v>0</v>
      </c>
      <c r="S55" s="9">
        <f t="shared" si="4"/>
        <v>0</v>
      </c>
      <c r="T55" s="9">
        <f t="shared" si="12"/>
        <v>0</v>
      </c>
      <c r="W55" s="3"/>
      <c r="X55" s="3"/>
      <c r="Y55" s="9">
        <f t="shared" si="5"/>
        <v>0</v>
      </c>
      <c r="Z55" s="9">
        <f t="shared" si="6"/>
        <v>0</v>
      </c>
      <c r="AA55" s="9">
        <f t="shared" si="13"/>
        <v>0</v>
      </c>
      <c r="AD55" s="1"/>
      <c r="AE55" s="1"/>
      <c r="AF55" s="9">
        <f t="shared" si="15"/>
        <v>0</v>
      </c>
      <c r="AG55" s="9">
        <f t="shared" si="16"/>
        <v>0</v>
      </c>
      <c r="AH55" s="9">
        <f t="shared" si="17"/>
        <v>0</v>
      </c>
    </row>
    <row r="56" spans="1:34">
      <c r="A56" s="6">
        <f t="shared" si="9"/>
        <v>0</v>
      </c>
      <c r="B56" s="1"/>
      <c r="C56" s="1"/>
      <c r="D56" s="9"/>
      <c r="E56" s="9">
        <f t="shared" si="0"/>
        <v>0</v>
      </c>
      <c r="F56" s="9">
        <f t="shared" si="10"/>
        <v>0</v>
      </c>
      <c r="I56" s="3"/>
      <c r="J56" s="3"/>
      <c r="K56" s="9">
        <f t="shared" si="1"/>
        <v>0</v>
      </c>
      <c r="L56" s="9">
        <f t="shared" si="2"/>
        <v>0</v>
      </c>
      <c r="M56" s="9">
        <f t="shared" si="11"/>
        <v>0</v>
      </c>
      <c r="P56" s="3"/>
      <c r="Q56" s="3"/>
      <c r="R56" s="9">
        <f t="shared" si="3"/>
        <v>0</v>
      </c>
      <c r="S56" s="9">
        <f t="shared" si="4"/>
        <v>0</v>
      </c>
      <c r="T56" s="9">
        <f t="shared" si="12"/>
        <v>0</v>
      </c>
      <c r="W56" s="3"/>
      <c r="X56" s="3"/>
      <c r="Y56" s="9">
        <f t="shared" si="5"/>
        <v>0</v>
      </c>
      <c r="Z56" s="9">
        <f t="shared" si="6"/>
        <v>0</v>
      </c>
      <c r="AA56" s="9">
        <f t="shared" si="13"/>
        <v>0</v>
      </c>
      <c r="AD56" s="1"/>
      <c r="AE56" s="1"/>
      <c r="AF56" s="9">
        <f t="shared" si="15"/>
        <v>0</v>
      </c>
      <c r="AG56" s="9">
        <f t="shared" si="16"/>
        <v>0</v>
      </c>
      <c r="AH56" s="9">
        <f t="shared" si="17"/>
        <v>0</v>
      </c>
    </row>
    <row r="57" spans="1:34">
      <c r="A57" s="6">
        <f t="shared" si="9"/>
        <v>0</v>
      </c>
      <c r="B57" s="1"/>
      <c r="C57" s="1"/>
      <c r="D57" s="9"/>
      <c r="E57" s="9">
        <f t="shared" si="0"/>
        <v>0</v>
      </c>
      <c r="F57" s="9">
        <f t="shared" si="10"/>
        <v>0</v>
      </c>
      <c r="I57" s="3"/>
      <c r="J57" s="3"/>
      <c r="K57" s="9">
        <f t="shared" si="1"/>
        <v>0</v>
      </c>
      <c r="L57" s="9">
        <f t="shared" si="2"/>
        <v>0</v>
      </c>
      <c r="M57" s="9">
        <f t="shared" si="11"/>
        <v>0</v>
      </c>
      <c r="P57" s="3"/>
      <c r="Q57" s="3"/>
      <c r="R57" s="9">
        <f t="shared" si="3"/>
        <v>0</v>
      </c>
      <c r="S57" s="9">
        <f t="shared" si="4"/>
        <v>0</v>
      </c>
      <c r="T57" s="9">
        <f t="shared" si="12"/>
        <v>0</v>
      </c>
      <c r="W57" s="3"/>
      <c r="X57" s="3"/>
      <c r="Y57" s="9">
        <f t="shared" si="5"/>
        <v>0</v>
      </c>
      <c r="Z57" s="9">
        <f t="shared" si="6"/>
        <v>0</v>
      </c>
      <c r="AA57" s="9">
        <f t="shared" si="13"/>
        <v>0</v>
      </c>
      <c r="AD57" s="1"/>
      <c r="AE57" s="1"/>
      <c r="AF57" s="9">
        <f t="shared" si="15"/>
        <v>0</v>
      </c>
      <c r="AG57" s="9">
        <f t="shared" si="16"/>
        <v>0</v>
      </c>
      <c r="AH57" s="9">
        <f t="shared" si="17"/>
        <v>0</v>
      </c>
    </row>
    <row r="58" spans="1:34">
      <c r="A58" s="6">
        <f t="shared" si="9"/>
        <v>0</v>
      </c>
      <c r="B58" s="1"/>
      <c r="C58" s="1"/>
      <c r="D58" s="9"/>
      <c r="E58" s="9">
        <f t="shared" si="0"/>
        <v>0</v>
      </c>
      <c r="F58" s="9">
        <f t="shared" si="10"/>
        <v>0</v>
      </c>
      <c r="I58" s="3"/>
      <c r="J58" s="3"/>
      <c r="K58" s="9">
        <f t="shared" si="1"/>
        <v>0</v>
      </c>
      <c r="L58" s="9">
        <f t="shared" si="2"/>
        <v>0</v>
      </c>
      <c r="M58" s="9">
        <f t="shared" si="11"/>
        <v>0</v>
      </c>
      <c r="P58" s="3"/>
      <c r="Q58" s="3"/>
      <c r="R58" s="9">
        <f t="shared" si="3"/>
        <v>0</v>
      </c>
      <c r="S58" s="9">
        <f t="shared" si="4"/>
        <v>0</v>
      </c>
      <c r="T58" s="9">
        <f t="shared" si="12"/>
        <v>0</v>
      </c>
      <c r="W58" s="3"/>
      <c r="X58" s="3"/>
      <c r="Y58" s="9">
        <f t="shared" si="5"/>
        <v>0</v>
      </c>
      <c r="Z58" s="9">
        <f t="shared" si="6"/>
        <v>0</v>
      </c>
      <c r="AA58" s="9">
        <f t="shared" si="13"/>
        <v>0</v>
      </c>
      <c r="AD58" s="1"/>
      <c r="AE58" s="1"/>
      <c r="AF58" s="9">
        <f t="shared" si="15"/>
        <v>0</v>
      </c>
      <c r="AG58" s="9">
        <f t="shared" si="16"/>
        <v>0</v>
      </c>
      <c r="AH58" s="9">
        <f t="shared" si="17"/>
        <v>0</v>
      </c>
    </row>
    <row r="59" spans="1:34">
      <c r="A59" s="6">
        <f t="shared" si="9"/>
        <v>0</v>
      </c>
      <c r="B59" s="1"/>
      <c r="C59" s="1"/>
      <c r="D59" s="9"/>
      <c r="E59" s="9">
        <f t="shared" si="0"/>
        <v>0</v>
      </c>
      <c r="F59" s="9">
        <f t="shared" si="10"/>
        <v>0</v>
      </c>
      <c r="I59" s="3"/>
      <c r="J59" s="3"/>
      <c r="K59" s="9">
        <f t="shared" si="1"/>
        <v>0</v>
      </c>
      <c r="L59" s="9">
        <f t="shared" si="2"/>
        <v>0</v>
      </c>
      <c r="M59" s="9">
        <f t="shared" si="11"/>
        <v>0</v>
      </c>
      <c r="P59" s="3"/>
      <c r="Q59" s="3"/>
      <c r="R59" s="9">
        <f t="shared" si="3"/>
        <v>0</v>
      </c>
      <c r="S59" s="9">
        <f t="shared" si="4"/>
        <v>0</v>
      </c>
      <c r="T59" s="9">
        <f t="shared" si="12"/>
        <v>0</v>
      </c>
      <c r="W59" s="3"/>
      <c r="X59" s="3"/>
      <c r="Y59" s="9">
        <f t="shared" si="5"/>
        <v>0</v>
      </c>
      <c r="Z59" s="9">
        <f t="shared" si="6"/>
        <v>0</v>
      </c>
      <c r="AA59" s="9">
        <f t="shared" si="13"/>
        <v>0</v>
      </c>
      <c r="AD59" s="1"/>
      <c r="AE59" s="1"/>
      <c r="AF59" s="9">
        <f t="shared" si="15"/>
        <v>0</v>
      </c>
      <c r="AG59" s="9">
        <f t="shared" si="16"/>
        <v>0</v>
      </c>
      <c r="AH59" s="9">
        <f t="shared" si="17"/>
        <v>0</v>
      </c>
    </row>
    <row r="60" spans="1:34">
      <c r="A60" s="6">
        <f t="shared" si="9"/>
        <v>0</v>
      </c>
      <c r="B60" s="1"/>
      <c r="C60" s="1"/>
      <c r="D60" s="9"/>
      <c r="E60" s="9">
        <f t="shared" si="0"/>
        <v>0</v>
      </c>
      <c r="F60" s="9">
        <f t="shared" si="10"/>
        <v>0</v>
      </c>
      <c r="I60" s="3"/>
      <c r="J60" s="3"/>
      <c r="K60" s="9">
        <f t="shared" si="1"/>
        <v>0</v>
      </c>
      <c r="L60" s="9">
        <f t="shared" si="2"/>
        <v>0</v>
      </c>
      <c r="M60" s="9">
        <f t="shared" si="11"/>
        <v>0</v>
      </c>
      <c r="P60" s="3"/>
      <c r="Q60" s="3"/>
      <c r="R60" s="9">
        <f t="shared" si="3"/>
        <v>0</v>
      </c>
      <c r="S60" s="9">
        <f t="shared" si="4"/>
        <v>0</v>
      </c>
      <c r="T60" s="9">
        <f t="shared" si="12"/>
        <v>0</v>
      </c>
      <c r="W60" s="3"/>
      <c r="X60" s="3"/>
      <c r="Y60" s="9">
        <f t="shared" si="5"/>
        <v>0</v>
      </c>
      <c r="Z60" s="9">
        <f t="shared" si="6"/>
        <v>0</v>
      </c>
      <c r="AA60" s="9">
        <f t="shared" si="13"/>
        <v>0</v>
      </c>
      <c r="AD60" s="1"/>
      <c r="AE60" s="1"/>
      <c r="AF60" s="9">
        <f t="shared" si="15"/>
        <v>0</v>
      </c>
      <c r="AG60" s="9">
        <f t="shared" si="16"/>
        <v>0</v>
      </c>
      <c r="AH60" s="9">
        <f t="shared" si="17"/>
        <v>0</v>
      </c>
    </row>
    <row r="61" spans="1:34">
      <c r="A61" s="6">
        <f t="shared" si="9"/>
        <v>0</v>
      </c>
      <c r="B61" s="1"/>
      <c r="C61" s="1"/>
      <c r="D61" s="9"/>
      <c r="E61" s="9">
        <f t="shared" si="0"/>
        <v>0</v>
      </c>
      <c r="F61" s="9">
        <f t="shared" si="10"/>
        <v>0</v>
      </c>
      <c r="I61" s="3"/>
      <c r="J61" s="3"/>
      <c r="K61" s="9">
        <f t="shared" si="1"/>
        <v>0</v>
      </c>
      <c r="L61" s="9">
        <f t="shared" si="2"/>
        <v>0</v>
      </c>
      <c r="M61" s="9">
        <f t="shared" si="11"/>
        <v>0</v>
      </c>
      <c r="P61" s="3"/>
      <c r="Q61" s="3"/>
      <c r="R61" s="9">
        <f t="shared" si="3"/>
        <v>0</v>
      </c>
      <c r="S61" s="9">
        <f t="shared" si="4"/>
        <v>0</v>
      </c>
      <c r="T61" s="9">
        <f t="shared" si="12"/>
        <v>0</v>
      </c>
      <c r="W61" s="3"/>
      <c r="X61" s="3"/>
      <c r="Y61" s="9">
        <f t="shared" si="5"/>
        <v>0</v>
      </c>
      <c r="Z61" s="9">
        <f t="shared" si="6"/>
        <v>0</v>
      </c>
      <c r="AA61" s="9">
        <f t="shared" si="13"/>
        <v>0</v>
      </c>
      <c r="AD61" s="1"/>
      <c r="AE61" s="1"/>
      <c r="AF61" s="9">
        <f t="shared" si="15"/>
        <v>0</v>
      </c>
      <c r="AG61" s="9">
        <f t="shared" si="16"/>
        <v>0</v>
      </c>
      <c r="AH61" s="9">
        <f t="shared" si="17"/>
        <v>0</v>
      </c>
    </row>
    <row r="62" spans="1:34">
      <c r="A62" s="6">
        <f t="shared" si="9"/>
        <v>0</v>
      </c>
      <c r="B62" s="1"/>
      <c r="C62" s="1"/>
      <c r="D62" s="9"/>
      <c r="E62" s="9">
        <f t="shared" si="0"/>
        <v>0</v>
      </c>
      <c r="F62" s="9">
        <f t="shared" si="10"/>
        <v>0</v>
      </c>
      <c r="I62" s="3"/>
      <c r="J62" s="3"/>
      <c r="K62" s="9">
        <f t="shared" si="1"/>
        <v>0</v>
      </c>
      <c r="L62" s="9">
        <f t="shared" si="2"/>
        <v>0</v>
      </c>
      <c r="M62" s="9">
        <f t="shared" si="11"/>
        <v>0</v>
      </c>
      <c r="P62" s="3"/>
      <c r="Q62" s="3"/>
      <c r="R62" s="9">
        <f t="shared" si="3"/>
        <v>0</v>
      </c>
      <c r="S62" s="9">
        <f t="shared" si="4"/>
        <v>0</v>
      </c>
      <c r="T62" s="9">
        <f t="shared" si="12"/>
        <v>0</v>
      </c>
      <c r="W62" s="3"/>
      <c r="X62" s="3"/>
      <c r="Y62" s="9">
        <f t="shared" si="5"/>
        <v>0</v>
      </c>
      <c r="Z62" s="9">
        <f t="shared" si="6"/>
        <v>0</v>
      </c>
      <c r="AA62" s="9">
        <f t="shared" si="13"/>
        <v>0</v>
      </c>
      <c r="AD62" s="1"/>
      <c r="AE62" s="1"/>
      <c r="AF62" s="9">
        <f t="shared" si="15"/>
        <v>0</v>
      </c>
      <c r="AG62" s="9">
        <f t="shared" si="16"/>
        <v>0</v>
      </c>
      <c r="AH62" s="9">
        <f t="shared" si="17"/>
        <v>0</v>
      </c>
    </row>
    <row r="63" spans="1:34">
      <c r="A63" s="6">
        <f t="shared" si="9"/>
        <v>0</v>
      </c>
      <c r="B63" s="1"/>
      <c r="C63" s="1"/>
      <c r="D63" s="9"/>
      <c r="E63" s="9">
        <f t="shared" si="0"/>
        <v>0</v>
      </c>
      <c r="F63" s="9">
        <f t="shared" si="10"/>
        <v>0</v>
      </c>
      <c r="I63" s="3"/>
      <c r="J63" s="3"/>
      <c r="K63" s="9">
        <f t="shared" si="1"/>
        <v>0</v>
      </c>
      <c r="L63" s="9">
        <f t="shared" si="2"/>
        <v>0</v>
      </c>
      <c r="M63" s="9">
        <f t="shared" si="11"/>
        <v>0</v>
      </c>
      <c r="P63" s="3"/>
      <c r="Q63" s="3"/>
      <c r="R63" s="9">
        <f t="shared" si="3"/>
        <v>0</v>
      </c>
      <c r="S63" s="9">
        <f t="shared" si="4"/>
        <v>0</v>
      </c>
      <c r="T63" s="9">
        <f t="shared" si="12"/>
        <v>0</v>
      </c>
      <c r="W63" s="3"/>
      <c r="X63" s="3"/>
      <c r="Y63" s="9">
        <f t="shared" si="5"/>
        <v>0</v>
      </c>
      <c r="Z63" s="9">
        <f t="shared" si="6"/>
        <v>0</v>
      </c>
      <c r="AA63" s="9">
        <f t="shared" si="13"/>
        <v>0</v>
      </c>
      <c r="AD63" s="1"/>
      <c r="AE63" s="1"/>
      <c r="AF63" s="9">
        <f t="shared" si="15"/>
        <v>0</v>
      </c>
      <c r="AG63" s="9">
        <f t="shared" si="16"/>
        <v>0</v>
      </c>
      <c r="AH63" s="9">
        <f t="shared" si="17"/>
        <v>0</v>
      </c>
    </row>
    <row r="64" spans="1:34">
      <c r="A64" s="6">
        <f t="shared" si="9"/>
        <v>1</v>
      </c>
      <c r="B64" s="1"/>
      <c r="C64" s="1"/>
      <c r="D64" s="9"/>
      <c r="E64" s="9">
        <f t="shared" si="0"/>
        <v>0</v>
      </c>
      <c r="F64" s="9">
        <f t="shared" si="10"/>
        <v>0</v>
      </c>
      <c r="I64" s="3"/>
      <c r="J64" s="3"/>
      <c r="K64" s="9">
        <f t="shared" si="1"/>
        <v>0</v>
      </c>
      <c r="L64" s="9">
        <f t="shared" si="2"/>
        <v>0</v>
      </c>
      <c r="M64" s="9">
        <f t="shared" si="11"/>
        <v>0</v>
      </c>
      <c r="P64" s="3"/>
      <c r="Q64" s="3"/>
      <c r="R64" s="9">
        <f t="shared" si="3"/>
        <v>0</v>
      </c>
      <c r="S64" s="9">
        <f t="shared" si="4"/>
        <v>0</v>
      </c>
      <c r="T64" s="9">
        <f t="shared" si="12"/>
        <v>0</v>
      </c>
      <c r="W64" s="3"/>
      <c r="X64" s="3"/>
      <c r="Y64" s="9">
        <f t="shared" si="5"/>
        <v>0</v>
      </c>
      <c r="Z64" s="9">
        <f t="shared" si="6"/>
        <v>0</v>
      </c>
      <c r="AA64" s="9">
        <f t="shared" si="13"/>
        <v>0</v>
      </c>
      <c r="AD64" s="1"/>
      <c r="AE64" s="1"/>
      <c r="AF64" s="9">
        <f t="shared" si="15"/>
        <v>0</v>
      </c>
      <c r="AG64" s="9">
        <f t="shared" si="16"/>
        <v>0</v>
      </c>
      <c r="AH64" s="9">
        <f t="shared" si="17"/>
        <v>0</v>
      </c>
    </row>
    <row r="65" spans="1:34">
      <c r="A65" s="6">
        <f t="shared" si="9"/>
        <v>0</v>
      </c>
      <c r="B65" s="1"/>
      <c r="C65" s="1"/>
      <c r="D65" s="9"/>
      <c r="E65" s="9">
        <f t="shared" si="0"/>
        <v>0</v>
      </c>
      <c r="F65" s="9">
        <f t="shared" si="10"/>
        <v>0</v>
      </c>
      <c r="I65" s="3"/>
      <c r="J65" s="3"/>
      <c r="K65" s="9">
        <f t="shared" si="1"/>
        <v>0</v>
      </c>
      <c r="L65" s="9">
        <f t="shared" si="2"/>
        <v>0</v>
      </c>
      <c r="M65" s="9">
        <f t="shared" si="11"/>
        <v>0</v>
      </c>
      <c r="P65" s="3"/>
      <c r="Q65" s="3"/>
      <c r="R65" s="9">
        <f t="shared" si="3"/>
        <v>0</v>
      </c>
      <c r="S65" s="9">
        <f t="shared" si="4"/>
        <v>0</v>
      </c>
      <c r="T65" s="9">
        <f t="shared" si="12"/>
        <v>0</v>
      </c>
      <c r="W65" s="3"/>
      <c r="X65" s="3"/>
      <c r="Y65" s="9">
        <f t="shared" si="5"/>
        <v>0</v>
      </c>
      <c r="Z65" s="9">
        <f t="shared" si="6"/>
        <v>0</v>
      </c>
      <c r="AA65" s="9">
        <f t="shared" si="13"/>
        <v>0</v>
      </c>
      <c r="AD65" s="1"/>
      <c r="AE65" s="1"/>
      <c r="AF65" s="9">
        <f t="shared" si="15"/>
        <v>0</v>
      </c>
      <c r="AG65" s="9">
        <f t="shared" si="16"/>
        <v>0</v>
      </c>
      <c r="AH65" s="9">
        <f t="shared" si="17"/>
        <v>0</v>
      </c>
    </row>
    <row r="66" spans="1:34">
      <c r="A66" s="6">
        <f t="shared" si="9"/>
        <v>0</v>
      </c>
      <c r="B66" s="1"/>
      <c r="C66" s="1"/>
      <c r="D66" s="9"/>
      <c r="E66" s="9">
        <f t="shared" si="0"/>
        <v>0</v>
      </c>
      <c r="F66" s="9">
        <f t="shared" si="10"/>
        <v>0</v>
      </c>
      <c r="I66" s="3"/>
      <c r="J66" s="3"/>
      <c r="K66" s="9">
        <f t="shared" si="1"/>
        <v>0</v>
      </c>
      <c r="L66" s="9">
        <f t="shared" si="2"/>
        <v>0</v>
      </c>
      <c r="M66" s="9">
        <f t="shared" si="11"/>
        <v>0</v>
      </c>
      <c r="P66" s="3"/>
      <c r="Q66" s="3"/>
      <c r="R66" s="9">
        <f t="shared" si="3"/>
        <v>0</v>
      </c>
      <c r="S66" s="9">
        <f t="shared" si="4"/>
        <v>0</v>
      </c>
      <c r="T66" s="9">
        <f t="shared" si="12"/>
        <v>0</v>
      </c>
      <c r="W66" s="3"/>
      <c r="X66" s="3"/>
      <c r="Y66" s="9">
        <f t="shared" si="5"/>
        <v>0</v>
      </c>
      <c r="Z66" s="9">
        <f t="shared" si="6"/>
        <v>0</v>
      </c>
      <c r="AA66" s="9">
        <f t="shared" si="13"/>
        <v>0</v>
      </c>
      <c r="AD66" s="1"/>
      <c r="AE66" s="1"/>
      <c r="AF66" s="9">
        <f t="shared" si="15"/>
        <v>0</v>
      </c>
      <c r="AG66" s="9">
        <f t="shared" si="16"/>
        <v>0</v>
      </c>
      <c r="AH66" s="9">
        <f t="shared" si="17"/>
        <v>0</v>
      </c>
    </row>
    <row r="67" spans="1:34">
      <c r="A67" s="6">
        <f t="shared" si="9"/>
        <v>0</v>
      </c>
      <c r="B67" s="1"/>
      <c r="C67" s="1"/>
      <c r="D67" s="9"/>
      <c r="E67" s="9">
        <f t="shared" si="0"/>
        <v>0</v>
      </c>
      <c r="F67" s="9">
        <f t="shared" si="10"/>
        <v>0</v>
      </c>
      <c r="I67" s="3"/>
      <c r="J67" s="3"/>
      <c r="K67" s="9">
        <f t="shared" si="1"/>
        <v>0</v>
      </c>
      <c r="L67" s="9">
        <f t="shared" si="2"/>
        <v>0</v>
      </c>
      <c r="M67" s="9">
        <f t="shared" si="11"/>
        <v>0</v>
      </c>
      <c r="P67" s="3"/>
      <c r="Q67" s="3"/>
      <c r="R67" s="9">
        <f t="shared" si="3"/>
        <v>0</v>
      </c>
      <c r="S67" s="9">
        <f t="shared" si="4"/>
        <v>0</v>
      </c>
      <c r="T67" s="9">
        <f t="shared" si="12"/>
        <v>0</v>
      </c>
      <c r="W67" s="3"/>
      <c r="X67" s="3"/>
      <c r="Y67" s="9">
        <f t="shared" si="5"/>
        <v>0</v>
      </c>
      <c r="Z67" s="9">
        <f t="shared" si="6"/>
        <v>0</v>
      </c>
      <c r="AA67" s="9">
        <f t="shared" si="13"/>
        <v>0</v>
      </c>
      <c r="AD67" s="1"/>
      <c r="AE67" s="1"/>
      <c r="AF67" s="9">
        <f t="shared" si="15"/>
        <v>0</v>
      </c>
      <c r="AG67" s="9">
        <f t="shared" si="16"/>
        <v>0</v>
      </c>
      <c r="AH67" s="9">
        <f t="shared" si="17"/>
        <v>0</v>
      </c>
    </row>
    <row r="68" spans="1:34">
      <c r="A68" s="6">
        <f t="shared" si="9"/>
        <v>0</v>
      </c>
      <c r="B68" s="1"/>
      <c r="C68" s="1"/>
      <c r="D68" s="9"/>
      <c r="E68" s="9">
        <f t="shared" si="0"/>
        <v>0</v>
      </c>
      <c r="F68" s="9">
        <f t="shared" si="10"/>
        <v>0</v>
      </c>
      <c r="I68" s="3"/>
      <c r="J68" s="3"/>
      <c r="K68" s="9">
        <f t="shared" si="1"/>
        <v>0</v>
      </c>
      <c r="L68" s="9">
        <f t="shared" si="2"/>
        <v>0</v>
      </c>
      <c r="M68" s="9">
        <f t="shared" si="11"/>
        <v>0</v>
      </c>
      <c r="P68" s="3"/>
      <c r="Q68" s="3"/>
      <c r="R68" s="9">
        <f t="shared" si="3"/>
        <v>0</v>
      </c>
      <c r="S68" s="9">
        <f t="shared" si="4"/>
        <v>0</v>
      </c>
      <c r="T68" s="9">
        <f t="shared" si="12"/>
        <v>0</v>
      </c>
      <c r="W68" s="3"/>
      <c r="X68" s="3"/>
      <c r="Y68" s="9">
        <f t="shared" si="5"/>
        <v>0</v>
      </c>
      <c r="Z68" s="9">
        <f t="shared" si="6"/>
        <v>0</v>
      </c>
      <c r="AA68" s="9">
        <f t="shared" si="13"/>
        <v>0</v>
      </c>
      <c r="AD68" s="1"/>
      <c r="AE68" s="1"/>
      <c r="AF68" s="9">
        <f t="shared" si="15"/>
        <v>0</v>
      </c>
      <c r="AG68" s="9">
        <f t="shared" si="16"/>
        <v>0</v>
      </c>
      <c r="AH68" s="9">
        <f t="shared" si="17"/>
        <v>0</v>
      </c>
    </row>
    <row r="69" spans="1:34">
      <c r="A69" s="6">
        <f t="shared" si="9"/>
        <v>0</v>
      </c>
      <c r="B69" s="1"/>
      <c r="C69" s="1"/>
      <c r="D69" s="9"/>
      <c r="E69" s="9">
        <f t="shared" ref="E69:E132" si="18">B69</f>
        <v>0</v>
      </c>
      <c r="F69" s="9">
        <f t="shared" si="10"/>
        <v>0</v>
      </c>
      <c r="I69" s="3"/>
      <c r="J69" s="3"/>
      <c r="K69" s="9">
        <f t="shared" ref="K69:K132" si="19">J69/$C$1*-1</f>
        <v>0</v>
      </c>
      <c r="L69" s="9">
        <f t="shared" ref="L69:L132" si="20">I69</f>
        <v>0</v>
      </c>
      <c r="M69" s="9">
        <f t="shared" si="11"/>
        <v>0</v>
      </c>
      <c r="P69" s="3"/>
      <c r="Q69" s="3"/>
      <c r="R69" s="9">
        <f t="shared" ref="R69:R132" si="21">Q69/$C$1*-1</f>
        <v>0</v>
      </c>
      <c r="S69" s="9">
        <f t="shared" ref="S69:S132" si="22">P69</f>
        <v>0</v>
      </c>
      <c r="T69" s="9">
        <f t="shared" si="12"/>
        <v>0</v>
      </c>
      <c r="W69" s="3"/>
      <c r="X69" s="3"/>
      <c r="Y69" s="9">
        <f t="shared" ref="Y69:Y132" si="23">X69/$C$1*-1</f>
        <v>0</v>
      </c>
      <c r="Z69" s="9">
        <f t="shared" ref="Z69:Z132" si="24">W69</f>
        <v>0</v>
      </c>
      <c r="AA69" s="9">
        <f t="shared" si="13"/>
        <v>0</v>
      </c>
      <c r="AD69" s="1"/>
      <c r="AE69" s="1"/>
      <c r="AF69" s="9">
        <f t="shared" si="15"/>
        <v>0</v>
      </c>
      <c r="AG69" s="9">
        <f t="shared" si="16"/>
        <v>0</v>
      </c>
      <c r="AH69" s="9">
        <f t="shared" si="17"/>
        <v>0</v>
      </c>
    </row>
    <row r="70" spans="1:34">
      <c r="A70" s="6">
        <f t="shared" ref="A70:A133" si="25">IF(MOD(ROW(A70),12)=4,1,0)</f>
        <v>0</v>
      </c>
      <c r="B70" s="1"/>
      <c r="C70" s="1"/>
      <c r="D70" s="9"/>
      <c r="E70" s="9">
        <f t="shared" si="18"/>
        <v>0</v>
      </c>
      <c r="F70" s="9">
        <f t="shared" ref="F70:F133" si="26">D70*E70*1000</f>
        <v>0</v>
      </c>
      <c r="I70" s="3"/>
      <c r="J70" s="3"/>
      <c r="K70" s="9">
        <f t="shared" si="19"/>
        <v>0</v>
      </c>
      <c r="L70" s="9">
        <f t="shared" si="20"/>
        <v>0</v>
      </c>
      <c r="M70" s="9">
        <f t="shared" ref="M70:M133" si="27">K70*L70*1000</f>
        <v>0</v>
      </c>
      <c r="P70" s="3"/>
      <c r="Q70" s="3"/>
      <c r="R70" s="9">
        <f t="shared" si="21"/>
        <v>0</v>
      </c>
      <c r="S70" s="9">
        <f t="shared" si="22"/>
        <v>0</v>
      </c>
      <c r="T70" s="9">
        <f t="shared" ref="T70:T133" si="28">R70*S70*1000</f>
        <v>0</v>
      </c>
      <c r="W70" s="3"/>
      <c r="X70" s="3"/>
      <c r="Y70" s="9">
        <f t="shared" si="23"/>
        <v>0</v>
      </c>
      <c r="Z70" s="9">
        <f t="shared" si="24"/>
        <v>0</v>
      </c>
      <c r="AA70" s="9">
        <f t="shared" ref="AA70:AA133" si="29">Y70*Z70*1000</f>
        <v>0</v>
      </c>
      <c r="AD70" s="1"/>
      <c r="AE70" s="1"/>
      <c r="AF70" s="9">
        <f t="shared" si="15"/>
        <v>0</v>
      </c>
      <c r="AG70" s="9">
        <f t="shared" si="16"/>
        <v>0</v>
      </c>
      <c r="AH70" s="9">
        <f t="shared" si="17"/>
        <v>0</v>
      </c>
    </row>
    <row r="71" spans="1:34">
      <c r="A71" s="6">
        <f t="shared" si="25"/>
        <v>0</v>
      </c>
      <c r="B71" s="1"/>
      <c r="C71" s="1"/>
      <c r="D71" s="9"/>
      <c r="E71" s="9">
        <f t="shared" si="18"/>
        <v>0</v>
      </c>
      <c r="F71" s="9">
        <f t="shared" si="26"/>
        <v>0</v>
      </c>
      <c r="I71" s="3"/>
      <c r="J71" s="3"/>
      <c r="K71" s="9">
        <f t="shared" si="19"/>
        <v>0</v>
      </c>
      <c r="L71" s="9">
        <f t="shared" si="20"/>
        <v>0</v>
      </c>
      <c r="M71" s="9">
        <f t="shared" si="27"/>
        <v>0</v>
      </c>
      <c r="P71" s="3"/>
      <c r="Q71" s="3"/>
      <c r="R71" s="9">
        <f t="shared" si="21"/>
        <v>0</v>
      </c>
      <c r="S71" s="9">
        <f t="shared" si="22"/>
        <v>0</v>
      </c>
      <c r="T71" s="9">
        <f t="shared" si="28"/>
        <v>0</v>
      </c>
      <c r="W71" s="3"/>
      <c r="X71" s="3"/>
      <c r="Y71" s="9">
        <f t="shared" si="23"/>
        <v>0</v>
      </c>
      <c r="Z71" s="9">
        <f t="shared" si="24"/>
        <v>0</v>
      </c>
      <c r="AA71" s="9">
        <f t="shared" si="29"/>
        <v>0</v>
      </c>
      <c r="AD71" s="1"/>
      <c r="AE71" s="1"/>
      <c r="AF71" s="9">
        <f t="shared" si="15"/>
        <v>0</v>
      </c>
      <c r="AG71" s="9">
        <f t="shared" si="16"/>
        <v>0</v>
      </c>
      <c r="AH71" s="9">
        <f t="shared" si="17"/>
        <v>0</v>
      </c>
    </row>
    <row r="72" spans="1:34">
      <c r="A72" s="6">
        <f t="shared" si="25"/>
        <v>0</v>
      </c>
      <c r="B72" s="1"/>
      <c r="C72" s="1"/>
      <c r="D72" s="9"/>
      <c r="E72" s="9">
        <f t="shared" si="18"/>
        <v>0</v>
      </c>
      <c r="F72" s="9">
        <f t="shared" si="26"/>
        <v>0</v>
      </c>
      <c r="I72" s="3"/>
      <c r="J72" s="3"/>
      <c r="K72" s="9">
        <f t="shared" si="19"/>
        <v>0</v>
      </c>
      <c r="L72" s="9">
        <f t="shared" si="20"/>
        <v>0</v>
      </c>
      <c r="M72" s="9">
        <f t="shared" si="27"/>
        <v>0</v>
      </c>
      <c r="P72" s="3"/>
      <c r="Q72" s="3"/>
      <c r="R72" s="9">
        <f t="shared" si="21"/>
        <v>0</v>
      </c>
      <c r="S72" s="9">
        <f t="shared" si="22"/>
        <v>0</v>
      </c>
      <c r="T72" s="9">
        <f t="shared" si="28"/>
        <v>0</v>
      </c>
      <c r="W72" s="3"/>
      <c r="X72" s="3"/>
      <c r="Y72" s="9">
        <f t="shared" si="23"/>
        <v>0</v>
      </c>
      <c r="Z72" s="9">
        <f t="shared" si="24"/>
        <v>0</v>
      </c>
      <c r="AA72" s="9">
        <f t="shared" si="29"/>
        <v>0</v>
      </c>
      <c r="AD72" s="1"/>
      <c r="AE72" s="1"/>
      <c r="AF72" s="9">
        <f t="shared" ref="AF72:AF135" si="30">AE72/$C$1*-1</f>
        <v>0</v>
      </c>
      <c r="AG72" s="9">
        <f t="shared" ref="AG72:AG135" si="31">AD72</f>
        <v>0</v>
      </c>
      <c r="AH72" s="9">
        <f t="shared" ref="AH72:AH135" si="32">AF72*AG72*1000</f>
        <v>0</v>
      </c>
    </row>
    <row r="73" spans="1:34">
      <c r="A73" s="6">
        <f t="shared" si="25"/>
        <v>0</v>
      </c>
      <c r="B73" s="1"/>
      <c r="C73" s="1"/>
      <c r="D73" s="9"/>
      <c r="E73" s="9">
        <f t="shared" si="18"/>
        <v>0</v>
      </c>
      <c r="F73" s="9">
        <f t="shared" si="26"/>
        <v>0</v>
      </c>
      <c r="I73" s="3"/>
      <c r="J73" s="3"/>
      <c r="K73" s="9">
        <f t="shared" si="19"/>
        <v>0</v>
      </c>
      <c r="L73" s="9">
        <f t="shared" si="20"/>
        <v>0</v>
      </c>
      <c r="M73" s="9">
        <f t="shared" si="27"/>
        <v>0</v>
      </c>
      <c r="P73" s="3"/>
      <c r="Q73" s="3"/>
      <c r="R73" s="9">
        <f t="shared" si="21"/>
        <v>0</v>
      </c>
      <c r="S73" s="9">
        <f t="shared" si="22"/>
        <v>0</v>
      </c>
      <c r="T73" s="9">
        <f t="shared" si="28"/>
        <v>0</v>
      </c>
      <c r="W73" s="3"/>
      <c r="X73" s="3"/>
      <c r="Y73" s="9">
        <f t="shared" si="23"/>
        <v>0</v>
      </c>
      <c r="Z73" s="9">
        <f t="shared" si="24"/>
        <v>0</v>
      </c>
      <c r="AA73" s="9">
        <f t="shared" si="29"/>
        <v>0</v>
      </c>
      <c r="AD73" s="1"/>
      <c r="AE73" s="1"/>
      <c r="AF73" s="9">
        <f t="shared" si="30"/>
        <v>0</v>
      </c>
      <c r="AG73" s="9">
        <f t="shared" si="31"/>
        <v>0</v>
      </c>
      <c r="AH73" s="9">
        <f t="shared" si="32"/>
        <v>0</v>
      </c>
    </row>
    <row r="74" spans="1:34">
      <c r="A74" s="6">
        <f t="shared" si="25"/>
        <v>0</v>
      </c>
      <c r="B74" s="1"/>
      <c r="C74" s="1"/>
      <c r="D74" s="9"/>
      <c r="E74" s="9">
        <f t="shared" si="18"/>
        <v>0</v>
      </c>
      <c r="F74" s="9">
        <f t="shared" si="26"/>
        <v>0</v>
      </c>
      <c r="I74" s="3"/>
      <c r="J74" s="3"/>
      <c r="K74" s="9">
        <f t="shared" si="19"/>
        <v>0</v>
      </c>
      <c r="L74" s="9">
        <f t="shared" si="20"/>
        <v>0</v>
      </c>
      <c r="M74" s="9">
        <f t="shared" si="27"/>
        <v>0</v>
      </c>
      <c r="P74" s="3"/>
      <c r="Q74" s="3"/>
      <c r="R74" s="9">
        <f t="shared" si="21"/>
        <v>0</v>
      </c>
      <c r="S74" s="9">
        <f t="shared" si="22"/>
        <v>0</v>
      </c>
      <c r="T74" s="9">
        <f t="shared" si="28"/>
        <v>0</v>
      </c>
      <c r="W74" s="3"/>
      <c r="X74" s="3"/>
      <c r="Y74" s="9">
        <f t="shared" si="23"/>
        <v>0</v>
      </c>
      <c r="Z74" s="9">
        <f t="shared" si="24"/>
        <v>0</v>
      </c>
      <c r="AA74" s="9">
        <f t="shared" si="29"/>
        <v>0</v>
      </c>
      <c r="AD74" s="1"/>
      <c r="AE74" s="1"/>
      <c r="AF74" s="9">
        <f t="shared" si="30"/>
        <v>0</v>
      </c>
      <c r="AG74" s="9">
        <f t="shared" si="31"/>
        <v>0</v>
      </c>
      <c r="AH74" s="9">
        <f t="shared" si="32"/>
        <v>0</v>
      </c>
    </row>
    <row r="75" spans="1:34">
      <c r="A75" s="6">
        <f t="shared" si="25"/>
        <v>0</v>
      </c>
      <c r="B75" s="1"/>
      <c r="C75" s="1"/>
      <c r="D75" s="9"/>
      <c r="E75" s="9">
        <f t="shared" si="18"/>
        <v>0</v>
      </c>
      <c r="F75" s="9">
        <f t="shared" si="26"/>
        <v>0</v>
      </c>
      <c r="I75" s="3"/>
      <c r="J75" s="3"/>
      <c r="K75" s="9">
        <f t="shared" si="19"/>
        <v>0</v>
      </c>
      <c r="L75" s="9">
        <f t="shared" si="20"/>
        <v>0</v>
      </c>
      <c r="M75" s="9">
        <f t="shared" si="27"/>
        <v>0</v>
      </c>
      <c r="P75" s="3"/>
      <c r="Q75" s="3"/>
      <c r="R75" s="9">
        <f t="shared" si="21"/>
        <v>0</v>
      </c>
      <c r="S75" s="9">
        <f t="shared" si="22"/>
        <v>0</v>
      </c>
      <c r="T75" s="9">
        <f t="shared" si="28"/>
        <v>0</v>
      </c>
      <c r="W75" s="3"/>
      <c r="X75" s="3"/>
      <c r="Y75" s="9">
        <f t="shared" si="23"/>
        <v>0</v>
      </c>
      <c r="Z75" s="9">
        <f t="shared" si="24"/>
        <v>0</v>
      </c>
      <c r="AA75" s="9">
        <f t="shared" si="29"/>
        <v>0</v>
      </c>
      <c r="AD75" s="1"/>
      <c r="AE75" s="1"/>
      <c r="AF75" s="9">
        <f t="shared" si="30"/>
        <v>0</v>
      </c>
      <c r="AG75" s="9">
        <f t="shared" si="31"/>
        <v>0</v>
      </c>
      <c r="AH75" s="9">
        <f t="shared" si="32"/>
        <v>0</v>
      </c>
    </row>
    <row r="76" spans="1:34">
      <c r="A76" s="6">
        <f t="shared" si="25"/>
        <v>1</v>
      </c>
      <c r="B76" s="1"/>
      <c r="C76" s="1"/>
      <c r="D76" s="9"/>
      <c r="E76" s="9">
        <f t="shared" si="18"/>
        <v>0</v>
      </c>
      <c r="F76" s="9">
        <f t="shared" si="26"/>
        <v>0</v>
      </c>
      <c r="I76" s="3"/>
      <c r="J76" s="3"/>
      <c r="K76" s="9">
        <f t="shared" si="19"/>
        <v>0</v>
      </c>
      <c r="L76" s="9">
        <f t="shared" si="20"/>
        <v>0</v>
      </c>
      <c r="M76" s="9">
        <f t="shared" si="27"/>
        <v>0</v>
      </c>
      <c r="P76" s="3"/>
      <c r="Q76" s="3"/>
      <c r="R76" s="9">
        <f t="shared" si="21"/>
        <v>0</v>
      </c>
      <c r="S76" s="9">
        <f t="shared" si="22"/>
        <v>0</v>
      </c>
      <c r="T76" s="9">
        <f t="shared" si="28"/>
        <v>0</v>
      </c>
      <c r="W76" s="3"/>
      <c r="X76" s="3"/>
      <c r="Y76" s="9">
        <f t="shared" si="23"/>
        <v>0</v>
      </c>
      <c r="Z76" s="9">
        <f t="shared" si="24"/>
        <v>0</v>
      </c>
      <c r="AA76" s="9">
        <f t="shared" si="29"/>
        <v>0</v>
      </c>
      <c r="AD76" s="1"/>
      <c r="AE76" s="1"/>
      <c r="AF76" s="9">
        <f t="shared" si="30"/>
        <v>0</v>
      </c>
      <c r="AG76" s="9">
        <f t="shared" si="31"/>
        <v>0</v>
      </c>
      <c r="AH76" s="9">
        <f t="shared" si="32"/>
        <v>0</v>
      </c>
    </row>
    <row r="77" spans="1:34">
      <c r="A77" s="6">
        <f t="shared" si="25"/>
        <v>0</v>
      </c>
      <c r="B77" s="1"/>
      <c r="C77" s="1"/>
      <c r="D77" s="9"/>
      <c r="E77" s="9">
        <f t="shared" si="18"/>
        <v>0</v>
      </c>
      <c r="F77" s="9">
        <f t="shared" si="26"/>
        <v>0</v>
      </c>
      <c r="I77" s="3"/>
      <c r="J77" s="3"/>
      <c r="K77" s="9">
        <f t="shared" si="19"/>
        <v>0</v>
      </c>
      <c r="L77" s="9">
        <f t="shared" si="20"/>
        <v>0</v>
      </c>
      <c r="M77" s="9">
        <f t="shared" si="27"/>
        <v>0</v>
      </c>
      <c r="P77" s="3"/>
      <c r="Q77" s="3"/>
      <c r="R77" s="9">
        <f t="shared" si="21"/>
        <v>0</v>
      </c>
      <c r="S77" s="9">
        <f t="shared" si="22"/>
        <v>0</v>
      </c>
      <c r="T77" s="9">
        <f t="shared" si="28"/>
        <v>0</v>
      </c>
      <c r="W77" s="3"/>
      <c r="X77" s="3"/>
      <c r="Y77" s="9">
        <f t="shared" si="23"/>
        <v>0</v>
      </c>
      <c r="Z77" s="9">
        <f t="shared" si="24"/>
        <v>0</v>
      </c>
      <c r="AA77" s="9">
        <f t="shared" si="29"/>
        <v>0</v>
      </c>
      <c r="AD77" s="1"/>
      <c r="AE77" s="1"/>
      <c r="AF77" s="9">
        <f t="shared" si="30"/>
        <v>0</v>
      </c>
      <c r="AG77" s="9">
        <f t="shared" si="31"/>
        <v>0</v>
      </c>
      <c r="AH77" s="9">
        <f t="shared" si="32"/>
        <v>0</v>
      </c>
    </row>
    <row r="78" spans="1:34">
      <c r="A78" s="6">
        <f t="shared" si="25"/>
        <v>0</v>
      </c>
      <c r="B78" s="1"/>
      <c r="C78" s="1"/>
      <c r="D78" s="9"/>
      <c r="E78" s="9">
        <f t="shared" si="18"/>
        <v>0</v>
      </c>
      <c r="F78" s="9">
        <f t="shared" si="26"/>
        <v>0</v>
      </c>
      <c r="I78" s="3"/>
      <c r="J78" s="3"/>
      <c r="K78" s="9">
        <f t="shared" si="19"/>
        <v>0</v>
      </c>
      <c r="L78" s="9">
        <f t="shared" si="20"/>
        <v>0</v>
      </c>
      <c r="M78" s="9">
        <f t="shared" si="27"/>
        <v>0</v>
      </c>
      <c r="P78" s="3"/>
      <c r="Q78" s="3"/>
      <c r="R78" s="9">
        <f t="shared" si="21"/>
        <v>0</v>
      </c>
      <c r="S78" s="9">
        <f t="shared" si="22"/>
        <v>0</v>
      </c>
      <c r="T78" s="9">
        <f t="shared" si="28"/>
        <v>0</v>
      </c>
      <c r="W78" s="3"/>
      <c r="X78" s="3"/>
      <c r="Y78" s="9">
        <f t="shared" si="23"/>
        <v>0</v>
      </c>
      <c r="Z78" s="9">
        <f t="shared" si="24"/>
        <v>0</v>
      </c>
      <c r="AA78" s="9">
        <f t="shared" si="29"/>
        <v>0</v>
      </c>
      <c r="AD78" s="1"/>
      <c r="AE78" s="1"/>
      <c r="AF78" s="9">
        <f t="shared" si="30"/>
        <v>0</v>
      </c>
      <c r="AG78" s="9">
        <f t="shared" si="31"/>
        <v>0</v>
      </c>
      <c r="AH78" s="9">
        <f t="shared" si="32"/>
        <v>0</v>
      </c>
    </row>
    <row r="79" spans="1:34">
      <c r="A79" s="6">
        <f t="shared" si="25"/>
        <v>0</v>
      </c>
      <c r="B79" s="1"/>
      <c r="C79" s="1"/>
      <c r="D79" s="9"/>
      <c r="E79" s="9">
        <f t="shared" si="18"/>
        <v>0</v>
      </c>
      <c r="F79" s="9">
        <f t="shared" si="26"/>
        <v>0</v>
      </c>
      <c r="I79" s="3"/>
      <c r="J79" s="3"/>
      <c r="K79" s="9">
        <f t="shared" si="19"/>
        <v>0</v>
      </c>
      <c r="L79" s="9">
        <f t="shared" si="20"/>
        <v>0</v>
      </c>
      <c r="M79" s="9">
        <f t="shared" si="27"/>
        <v>0</v>
      </c>
      <c r="P79" s="3"/>
      <c r="Q79" s="3"/>
      <c r="R79" s="9">
        <f t="shared" si="21"/>
        <v>0</v>
      </c>
      <c r="S79" s="9">
        <f t="shared" si="22"/>
        <v>0</v>
      </c>
      <c r="T79" s="9">
        <f t="shared" si="28"/>
        <v>0</v>
      </c>
      <c r="W79" s="3"/>
      <c r="X79" s="3"/>
      <c r="Y79" s="9">
        <f t="shared" si="23"/>
        <v>0</v>
      </c>
      <c r="Z79" s="9">
        <f t="shared" si="24"/>
        <v>0</v>
      </c>
      <c r="AA79" s="9">
        <f t="shared" si="29"/>
        <v>0</v>
      </c>
      <c r="AD79" s="1"/>
      <c r="AE79" s="1"/>
      <c r="AF79" s="9">
        <f t="shared" si="30"/>
        <v>0</v>
      </c>
      <c r="AG79" s="9">
        <f t="shared" si="31"/>
        <v>0</v>
      </c>
      <c r="AH79" s="9">
        <f t="shared" si="32"/>
        <v>0</v>
      </c>
    </row>
    <row r="80" spans="1:34">
      <c r="A80" s="6">
        <f t="shared" si="25"/>
        <v>0</v>
      </c>
      <c r="B80" s="1"/>
      <c r="C80" s="1"/>
      <c r="D80" s="9"/>
      <c r="E80" s="9">
        <f t="shared" si="18"/>
        <v>0</v>
      </c>
      <c r="F80" s="9">
        <f t="shared" si="26"/>
        <v>0</v>
      </c>
      <c r="I80" s="3"/>
      <c r="J80" s="3"/>
      <c r="K80" s="9">
        <f t="shared" si="19"/>
        <v>0</v>
      </c>
      <c r="L80" s="9">
        <f t="shared" si="20"/>
        <v>0</v>
      </c>
      <c r="M80" s="9">
        <f t="shared" si="27"/>
        <v>0</v>
      </c>
      <c r="P80" s="3"/>
      <c r="Q80" s="3"/>
      <c r="R80" s="9">
        <f t="shared" si="21"/>
        <v>0</v>
      </c>
      <c r="S80" s="9">
        <f t="shared" si="22"/>
        <v>0</v>
      </c>
      <c r="T80" s="9">
        <f t="shared" si="28"/>
        <v>0</v>
      </c>
      <c r="W80" s="3"/>
      <c r="X80" s="3"/>
      <c r="Y80" s="9">
        <f t="shared" si="23"/>
        <v>0</v>
      </c>
      <c r="Z80" s="9">
        <f t="shared" si="24"/>
        <v>0</v>
      </c>
      <c r="AA80" s="9">
        <f t="shared" si="29"/>
        <v>0</v>
      </c>
      <c r="AD80" s="1"/>
      <c r="AE80" s="1"/>
      <c r="AF80" s="9">
        <f t="shared" si="30"/>
        <v>0</v>
      </c>
      <c r="AG80" s="9">
        <f t="shared" si="31"/>
        <v>0</v>
      </c>
      <c r="AH80" s="9">
        <f t="shared" si="32"/>
        <v>0</v>
      </c>
    </row>
    <row r="81" spans="1:34">
      <c r="A81" s="6">
        <f t="shared" si="25"/>
        <v>0</v>
      </c>
      <c r="B81" s="1"/>
      <c r="C81" s="1"/>
      <c r="D81" s="9"/>
      <c r="E81" s="9">
        <f t="shared" si="18"/>
        <v>0</v>
      </c>
      <c r="F81" s="9">
        <f t="shared" si="26"/>
        <v>0</v>
      </c>
      <c r="I81" s="3"/>
      <c r="J81" s="3"/>
      <c r="K81" s="9">
        <f t="shared" si="19"/>
        <v>0</v>
      </c>
      <c r="L81" s="9">
        <f t="shared" si="20"/>
        <v>0</v>
      </c>
      <c r="M81" s="9">
        <f t="shared" si="27"/>
        <v>0</v>
      </c>
      <c r="P81" s="3"/>
      <c r="Q81" s="3"/>
      <c r="R81" s="9">
        <f t="shared" si="21"/>
        <v>0</v>
      </c>
      <c r="S81" s="9">
        <f t="shared" si="22"/>
        <v>0</v>
      </c>
      <c r="T81" s="9">
        <f t="shared" si="28"/>
        <v>0</v>
      </c>
      <c r="W81" s="3"/>
      <c r="X81" s="3"/>
      <c r="Y81" s="9">
        <f t="shared" si="23"/>
        <v>0</v>
      </c>
      <c r="Z81" s="9">
        <f t="shared" si="24"/>
        <v>0</v>
      </c>
      <c r="AA81" s="9">
        <f t="shared" si="29"/>
        <v>0</v>
      </c>
      <c r="AD81" s="1"/>
      <c r="AE81" s="1"/>
      <c r="AF81" s="9">
        <f t="shared" si="30"/>
        <v>0</v>
      </c>
      <c r="AG81" s="9">
        <f t="shared" si="31"/>
        <v>0</v>
      </c>
      <c r="AH81" s="9">
        <f t="shared" si="32"/>
        <v>0</v>
      </c>
    </row>
    <row r="82" spans="1:34">
      <c r="A82" s="6">
        <f t="shared" si="25"/>
        <v>0</v>
      </c>
      <c r="B82" s="1"/>
      <c r="C82" s="1"/>
      <c r="D82" s="9"/>
      <c r="E82" s="9">
        <f t="shared" si="18"/>
        <v>0</v>
      </c>
      <c r="F82" s="9">
        <f t="shared" si="26"/>
        <v>0</v>
      </c>
      <c r="I82" s="3"/>
      <c r="J82" s="3"/>
      <c r="K82" s="9">
        <f t="shared" si="19"/>
        <v>0</v>
      </c>
      <c r="L82" s="9">
        <f t="shared" si="20"/>
        <v>0</v>
      </c>
      <c r="M82" s="9">
        <f t="shared" si="27"/>
        <v>0</v>
      </c>
      <c r="P82" s="3"/>
      <c r="Q82" s="3"/>
      <c r="R82" s="9">
        <f t="shared" si="21"/>
        <v>0</v>
      </c>
      <c r="S82" s="9">
        <f t="shared" si="22"/>
        <v>0</v>
      </c>
      <c r="T82" s="9">
        <f t="shared" si="28"/>
        <v>0</v>
      </c>
      <c r="W82" s="3"/>
      <c r="X82" s="3"/>
      <c r="Y82" s="9">
        <f t="shared" si="23"/>
        <v>0</v>
      </c>
      <c r="Z82" s="9">
        <f t="shared" si="24"/>
        <v>0</v>
      </c>
      <c r="AA82" s="9">
        <f t="shared" si="29"/>
        <v>0</v>
      </c>
      <c r="AD82" s="1"/>
      <c r="AE82" s="1"/>
      <c r="AF82" s="9">
        <f t="shared" si="30"/>
        <v>0</v>
      </c>
      <c r="AG82" s="9">
        <f t="shared" si="31"/>
        <v>0</v>
      </c>
      <c r="AH82" s="9">
        <f t="shared" si="32"/>
        <v>0</v>
      </c>
    </row>
    <row r="83" spans="1:34">
      <c r="A83" s="6">
        <f t="shared" si="25"/>
        <v>0</v>
      </c>
      <c r="B83" s="1"/>
      <c r="C83" s="1"/>
      <c r="D83" s="9"/>
      <c r="E83" s="9">
        <f t="shared" si="18"/>
        <v>0</v>
      </c>
      <c r="F83" s="9">
        <f t="shared" si="26"/>
        <v>0</v>
      </c>
      <c r="I83" s="3"/>
      <c r="J83" s="3"/>
      <c r="K83" s="9">
        <f t="shared" si="19"/>
        <v>0</v>
      </c>
      <c r="L83" s="9">
        <f t="shared" si="20"/>
        <v>0</v>
      </c>
      <c r="M83" s="9">
        <f t="shared" si="27"/>
        <v>0</v>
      </c>
      <c r="P83" s="3"/>
      <c r="Q83" s="3"/>
      <c r="R83" s="9">
        <f t="shared" si="21"/>
        <v>0</v>
      </c>
      <c r="S83" s="9">
        <f t="shared" si="22"/>
        <v>0</v>
      </c>
      <c r="T83" s="9">
        <f t="shared" si="28"/>
        <v>0</v>
      </c>
      <c r="W83" s="3"/>
      <c r="X83" s="3"/>
      <c r="Y83" s="9">
        <f t="shared" si="23"/>
        <v>0</v>
      </c>
      <c r="Z83" s="9">
        <f t="shared" si="24"/>
        <v>0</v>
      </c>
      <c r="AA83" s="9">
        <f t="shared" si="29"/>
        <v>0</v>
      </c>
      <c r="AD83" s="1"/>
      <c r="AE83" s="1"/>
      <c r="AF83" s="9">
        <f t="shared" si="30"/>
        <v>0</v>
      </c>
      <c r="AG83" s="9">
        <f t="shared" si="31"/>
        <v>0</v>
      </c>
      <c r="AH83" s="9">
        <f t="shared" si="32"/>
        <v>0</v>
      </c>
    </row>
    <row r="84" spans="1:34">
      <c r="A84" s="6">
        <f t="shared" si="25"/>
        <v>0</v>
      </c>
      <c r="B84" s="1"/>
      <c r="C84" s="1"/>
      <c r="D84" s="9"/>
      <c r="E84" s="9">
        <f t="shared" si="18"/>
        <v>0</v>
      </c>
      <c r="F84" s="9">
        <f t="shared" si="26"/>
        <v>0</v>
      </c>
      <c r="I84" s="3"/>
      <c r="J84" s="3"/>
      <c r="K84" s="9">
        <f t="shared" si="19"/>
        <v>0</v>
      </c>
      <c r="L84" s="9">
        <f t="shared" si="20"/>
        <v>0</v>
      </c>
      <c r="M84" s="9">
        <f t="shared" si="27"/>
        <v>0</v>
      </c>
      <c r="P84" s="3"/>
      <c r="Q84" s="3"/>
      <c r="R84" s="9">
        <f t="shared" si="21"/>
        <v>0</v>
      </c>
      <c r="S84" s="9">
        <f t="shared" si="22"/>
        <v>0</v>
      </c>
      <c r="T84" s="9">
        <f t="shared" si="28"/>
        <v>0</v>
      </c>
      <c r="W84" s="3"/>
      <c r="X84" s="3"/>
      <c r="Y84" s="9">
        <f t="shared" si="23"/>
        <v>0</v>
      </c>
      <c r="Z84" s="9">
        <f t="shared" si="24"/>
        <v>0</v>
      </c>
      <c r="AA84" s="9">
        <f t="shared" si="29"/>
        <v>0</v>
      </c>
      <c r="AD84" s="1"/>
      <c r="AE84" s="1"/>
      <c r="AF84" s="9">
        <f t="shared" si="30"/>
        <v>0</v>
      </c>
      <c r="AG84" s="9">
        <f t="shared" si="31"/>
        <v>0</v>
      </c>
      <c r="AH84" s="9">
        <f t="shared" si="32"/>
        <v>0</v>
      </c>
    </row>
    <row r="85" spans="1:34">
      <c r="A85" s="6">
        <f t="shared" si="25"/>
        <v>0</v>
      </c>
      <c r="B85" s="1"/>
      <c r="C85" s="1"/>
      <c r="D85" s="9"/>
      <c r="E85" s="9">
        <f t="shared" si="18"/>
        <v>0</v>
      </c>
      <c r="F85" s="9">
        <f t="shared" si="26"/>
        <v>0</v>
      </c>
      <c r="I85" s="3"/>
      <c r="J85" s="3"/>
      <c r="K85" s="9">
        <f t="shared" si="19"/>
        <v>0</v>
      </c>
      <c r="L85" s="9">
        <f t="shared" si="20"/>
        <v>0</v>
      </c>
      <c r="M85" s="9">
        <f t="shared" si="27"/>
        <v>0</v>
      </c>
      <c r="P85" s="3"/>
      <c r="Q85" s="3"/>
      <c r="R85" s="9">
        <f t="shared" si="21"/>
        <v>0</v>
      </c>
      <c r="S85" s="9">
        <f t="shared" si="22"/>
        <v>0</v>
      </c>
      <c r="T85" s="9">
        <f t="shared" si="28"/>
        <v>0</v>
      </c>
      <c r="W85" s="3"/>
      <c r="X85" s="3"/>
      <c r="Y85" s="9">
        <f t="shared" si="23"/>
        <v>0</v>
      </c>
      <c r="Z85" s="9">
        <f t="shared" si="24"/>
        <v>0</v>
      </c>
      <c r="AA85" s="9">
        <f t="shared" si="29"/>
        <v>0</v>
      </c>
      <c r="AD85" s="1"/>
      <c r="AE85" s="1"/>
      <c r="AF85" s="9">
        <f t="shared" si="30"/>
        <v>0</v>
      </c>
      <c r="AG85" s="9">
        <f t="shared" si="31"/>
        <v>0</v>
      </c>
      <c r="AH85" s="9">
        <f t="shared" si="32"/>
        <v>0</v>
      </c>
    </row>
    <row r="86" spans="1:34">
      <c r="A86" s="6">
        <f t="shared" si="25"/>
        <v>0</v>
      </c>
      <c r="B86" s="1"/>
      <c r="C86" s="1"/>
      <c r="D86" s="9"/>
      <c r="E86" s="9">
        <f t="shared" si="18"/>
        <v>0</v>
      </c>
      <c r="F86" s="9">
        <f t="shared" si="26"/>
        <v>0</v>
      </c>
      <c r="I86" s="3"/>
      <c r="J86" s="3"/>
      <c r="K86" s="9">
        <f t="shared" si="19"/>
        <v>0</v>
      </c>
      <c r="L86" s="9">
        <f t="shared" si="20"/>
        <v>0</v>
      </c>
      <c r="M86" s="9">
        <f t="shared" si="27"/>
        <v>0</v>
      </c>
      <c r="P86" s="3"/>
      <c r="Q86" s="3"/>
      <c r="R86" s="9">
        <f t="shared" si="21"/>
        <v>0</v>
      </c>
      <c r="S86" s="9">
        <f t="shared" si="22"/>
        <v>0</v>
      </c>
      <c r="T86" s="9">
        <f t="shared" si="28"/>
        <v>0</v>
      </c>
      <c r="W86" s="3"/>
      <c r="X86" s="3"/>
      <c r="Y86" s="9">
        <f t="shared" si="23"/>
        <v>0</v>
      </c>
      <c r="Z86" s="9">
        <f t="shared" si="24"/>
        <v>0</v>
      </c>
      <c r="AA86" s="9">
        <f t="shared" si="29"/>
        <v>0</v>
      </c>
      <c r="AD86" s="1"/>
      <c r="AE86" s="1"/>
      <c r="AF86" s="9">
        <f t="shared" si="30"/>
        <v>0</v>
      </c>
      <c r="AG86" s="9">
        <f t="shared" si="31"/>
        <v>0</v>
      </c>
      <c r="AH86" s="9">
        <f t="shared" si="32"/>
        <v>0</v>
      </c>
    </row>
    <row r="87" spans="1:34">
      <c r="A87" s="6">
        <f t="shared" si="25"/>
        <v>0</v>
      </c>
      <c r="B87" s="1"/>
      <c r="C87" s="1"/>
      <c r="D87" s="9"/>
      <c r="E87" s="9">
        <f t="shared" si="18"/>
        <v>0</v>
      </c>
      <c r="F87" s="9">
        <f t="shared" si="26"/>
        <v>0</v>
      </c>
      <c r="I87" s="3"/>
      <c r="J87" s="3"/>
      <c r="K87" s="9">
        <f t="shared" si="19"/>
        <v>0</v>
      </c>
      <c r="L87" s="9">
        <f t="shared" si="20"/>
        <v>0</v>
      </c>
      <c r="M87" s="9">
        <f t="shared" si="27"/>
        <v>0</v>
      </c>
      <c r="P87" s="3"/>
      <c r="Q87" s="3"/>
      <c r="R87" s="9">
        <f t="shared" si="21"/>
        <v>0</v>
      </c>
      <c r="S87" s="9">
        <f t="shared" si="22"/>
        <v>0</v>
      </c>
      <c r="T87" s="9">
        <f t="shared" si="28"/>
        <v>0</v>
      </c>
      <c r="W87" s="3"/>
      <c r="X87" s="3"/>
      <c r="Y87" s="9">
        <f t="shared" si="23"/>
        <v>0</v>
      </c>
      <c r="Z87" s="9">
        <f t="shared" si="24"/>
        <v>0</v>
      </c>
      <c r="AA87" s="9">
        <f t="shared" si="29"/>
        <v>0</v>
      </c>
      <c r="AD87" s="1"/>
      <c r="AE87" s="1"/>
      <c r="AF87" s="9">
        <f t="shared" si="30"/>
        <v>0</v>
      </c>
      <c r="AG87" s="9">
        <f t="shared" si="31"/>
        <v>0</v>
      </c>
      <c r="AH87" s="9">
        <f t="shared" si="32"/>
        <v>0</v>
      </c>
    </row>
    <row r="88" spans="1:34">
      <c r="A88" s="6">
        <f t="shared" si="25"/>
        <v>1</v>
      </c>
      <c r="B88" s="1"/>
      <c r="C88" s="1"/>
      <c r="D88" s="9"/>
      <c r="E88" s="9">
        <f t="shared" si="18"/>
        <v>0</v>
      </c>
      <c r="F88" s="9">
        <f t="shared" si="26"/>
        <v>0</v>
      </c>
      <c r="I88" s="3"/>
      <c r="J88" s="3"/>
      <c r="K88" s="9">
        <f t="shared" si="19"/>
        <v>0</v>
      </c>
      <c r="L88" s="9">
        <f t="shared" si="20"/>
        <v>0</v>
      </c>
      <c r="M88" s="9">
        <f t="shared" si="27"/>
        <v>0</v>
      </c>
      <c r="P88" s="3"/>
      <c r="Q88" s="3"/>
      <c r="R88" s="9">
        <f t="shared" si="21"/>
        <v>0</v>
      </c>
      <c r="S88" s="9">
        <f t="shared" si="22"/>
        <v>0</v>
      </c>
      <c r="T88" s="9">
        <f t="shared" si="28"/>
        <v>0</v>
      </c>
      <c r="W88" s="3"/>
      <c r="X88" s="3"/>
      <c r="Y88" s="9">
        <f t="shared" si="23"/>
        <v>0</v>
      </c>
      <c r="Z88" s="9">
        <f t="shared" si="24"/>
        <v>0</v>
      </c>
      <c r="AA88" s="9">
        <f t="shared" si="29"/>
        <v>0</v>
      </c>
      <c r="AD88" s="1"/>
      <c r="AE88" s="1"/>
      <c r="AF88" s="9">
        <f t="shared" si="30"/>
        <v>0</v>
      </c>
      <c r="AG88" s="9">
        <f t="shared" si="31"/>
        <v>0</v>
      </c>
      <c r="AH88" s="9">
        <f t="shared" si="32"/>
        <v>0</v>
      </c>
    </row>
    <row r="89" spans="1:34">
      <c r="A89" s="6">
        <f t="shared" si="25"/>
        <v>0</v>
      </c>
      <c r="B89" s="1"/>
      <c r="C89" s="1"/>
      <c r="D89" s="9"/>
      <c r="E89" s="9">
        <f t="shared" si="18"/>
        <v>0</v>
      </c>
      <c r="F89" s="9">
        <f t="shared" si="26"/>
        <v>0</v>
      </c>
      <c r="I89" s="3"/>
      <c r="J89" s="3"/>
      <c r="K89" s="9">
        <f t="shared" si="19"/>
        <v>0</v>
      </c>
      <c r="L89" s="9">
        <f t="shared" si="20"/>
        <v>0</v>
      </c>
      <c r="M89" s="9">
        <f t="shared" si="27"/>
        <v>0</v>
      </c>
      <c r="P89" s="3"/>
      <c r="Q89" s="3"/>
      <c r="R89" s="9">
        <f t="shared" si="21"/>
        <v>0</v>
      </c>
      <c r="S89" s="9">
        <f t="shared" si="22"/>
        <v>0</v>
      </c>
      <c r="T89" s="9">
        <f t="shared" si="28"/>
        <v>0</v>
      </c>
      <c r="W89" s="3"/>
      <c r="X89" s="3"/>
      <c r="Y89" s="9">
        <f t="shared" si="23"/>
        <v>0</v>
      </c>
      <c r="Z89" s="9">
        <f t="shared" si="24"/>
        <v>0</v>
      </c>
      <c r="AA89" s="9">
        <f t="shared" si="29"/>
        <v>0</v>
      </c>
      <c r="AD89" s="1"/>
      <c r="AE89" s="1"/>
      <c r="AF89" s="9">
        <f t="shared" si="30"/>
        <v>0</v>
      </c>
      <c r="AG89" s="9">
        <f t="shared" si="31"/>
        <v>0</v>
      </c>
      <c r="AH89" s="9">
        <f t="shared" si="32"/>
        <v>0</v>
      </c>
    </row>
    <row r="90" spans="1:34">
      <c r="A90" s="6">
        <f t="shared" si="25"/>
        <v>0</v>
      </c>
      <c r="B90" s="1"/>
      <c r="C90" s="1"/>
      <c r="D90" s="9"/>
      <c r="E90" s="9">
        <f t="shared" si="18"/>
        <v>0</v>
      </c>
      <c r="F90" s="9">
        <f t="shared" si="26"/>
        <v>0</v>
      </c>
      <c r="I90" s="3"/>
      <c r="J90" s="3"/>
      <c r="K90" s="9">
        <f t="shared" si="19"/>
        <v>0</v>
      </c>
      <c r="L90" s="9">
        <f t="shared" si="20"/>
        <v>0</v>
      </c>
      <c r="M90" s="9">
        <f t="shared" si="27"/>
        <v>0</v>
      </c>
      <c r="P90" s="3"/>
      <c r="Q90" s="3"/>
      <c r="R90" s="9">
        <f t="shared" si="21"/>
        <v>0</v>
      </c>
      <c r="S90" s="9">
        <f t="shared" si="22"/>
        <v>0</v>
      </c>
      <c r="T90" s="9">
        <f t="shared" si="28"/>
        <v>0</v>
      </c>
      <c r="W90" s="3"/>
      <c r="X90" s="3"/>
      <c r="Y90" s="9">
        <f t="shared" si="23"/>
        <v>0</v>
      </c>
      <c r="Z90" s="9">
        <f t="shared" si="24"/>
        <v>0</v>
      </c>
      <c r="AA90" s="9">
        <f t="shared" si="29"/>
        <v>0</v>
      </c>
      <c r="AD90" s="1"/>
      <c r="AE90" s="1"/>
      <c r="AF90" s="9">
        <f t="shared" si="30"/>
        <v>0</v>
      </c>
      <c r="AG90" s="9">
        <f t="shared" si="31"/>
        <v>0</v>
      </c>
      <c r="AH90" s="9">
        <f t="shared" si="32"/>
        <v>0</v>
      </c>
    </row>
    <row r="91" spans="1:34">
      <c r="A91" s="6">
        <f t="shared" si="25"/>
        <v>0</v>
      </c>
      <c r="B91" s="1"/>
      <c r="C91" s="1"/>
      <c r="D91" s="9"/>
      <c r="E91" s="9">
        <f t="shared" si="18"/>
        <v>0</v>
      </c>
      <c r="F91" s="9">
        <f t="shared" si="26"/>
        <v>0</v>
      </c>
      <c r="I91" s="3"/>
      <c r="J91" s="3"/>
      <c r="K91" s="9">
        <f t="shared" si="19"/>
        <v>0</v>
      </c>
      <c r="L91" s="9">
        <f t="shared" si="20"/>
        <v>0</v>
      </c>
      <c r="M91" s="9">
        <f t="shared" si="27"/>
        <v>0</v>
      </c>
      <c r="P91" s="3"/>
      <c r="Q91" s="3"/>
      <c r="R91" s="9">
        <f t="shared" si="21"/>
        <v>0</v>
      </c>
      <c r="S91" s="9">
        <f t="shared" si="22"/>
        <v>0</v>
      </c>
      <c r="T91" s="9">
        <f t="shared" si="28"/>
        <v>0</v>
      </c>
      <c r="W91" s="3"/>
      <c r="X91" s="3"/>
      <c r="Y91" s="9">
        <f t="shared" si="23"/>
        <v>0</v>
      </c>
      <c r="Z91" s="9">
        <f t="shared" si="24"/>
        <v>0</v>
      </c>
      <c r="AA91" s="9">
        <f t="shared" si="29"/>
        <v>0</v>
      </c>
      <c r="AD91" s="1"/>
      <c r="AE91" s="1"/>
      <c r="AF91" s="9">
        <f t="shared" si="30"/>
        <v>0</v>
      </c>
      <c r="AG91" s="9">
        <f t="shared" si="31"/>
        <v>0</v>
      </c>
      <c r="AH91" s="9">
        <f t="shared" si="32"/>
        <v>0</v>
      </c>
    </row>
    <row r="92" spans="1:34">
      <c r="A92" s="6">
        <f t="shared" si="25"/>
        <v>0</v>
      </c>
      <c r="B92" s="1"/>
      <c r="C92" s="1"/>
      <c r="D92" s="9"/>
      <c r="E92" s="9">
        <f t="shared" si="18"/>
        <v>0</v>
      </c>
      <c r="F92" s="9">
        <f t="shared" si="26"/>
        <v>0</v>
      </c>
      <c r="I92" s="3"/>
      <c r="J92" s="3"/>
      <c r="K92" s="9">
        <f t="shared" si="19"/>
        <v>0</v>
      </c>
      <c r="L92" s="9">
        <f t="shared" si="20"/>
        <v>0</v>
      </c>
      <c r="M92" s="9">
        <f t="shared" si="27"/>
        <v>0</v>
      </c>
      <c r="P92" s="3"/>
      <c r="Q92" s="3"/>
      <c r="R92" s="9">
        <f t="shared" si="21"/>
        <v>0</v>
      </c>
      <c r="S92" s="9">
        <f t="shared" si="22"/>
        <v>0</v>
      </c>
      <c r="T92" s="9">
        <f t="shared" si="28"/>
        <v>0</v>
      </c>
      <c r="W92" s="3"/>
      <c r="X92" s="3"/>
      <c r="Y92" s="9">
        <f t="shared" si="23"/>
        <v>0</v>
      </c>
      <c r="Z92" s="9">
        <f t="shared" si="24"/>
        <v>0</v>
      </c>
      <c r="AA92" s="9">
        <f t="shared" si="29"/>
        <v>0</v>
      </c>
      <c r="AD92" s="1"/>
      <c r="AE92" s="1"/>
      <c r="AF92" s="9">
        <f t="shared" si="30"/>
        <v>0</v>
      </c>
      <c r="AG92" s="9">
        <f t="shared" si="31"/>
        <v>0</v>
      </c>
      <c r="AH92" s="9">
        <f t="shared" si="32"/>
        <v>0</v>
      </c>
    </row>
    <row r="93" spans="1:34">
      <c r="A93" s="6">
        <f t="shared" si="25"/>
        <v>0</v>
      </c>
      <c r="B93" s="1"/>
      <c r="C93" s="1"/>
      <c r="D93" s="9"/>
      <c r="E93" s="9">
        <f t="shared" si="18"/>
        <v>0</v>
      </c>
      <c r="F93" s="9">
        <f t="shared" si="26"/>
        <v>0</v>
      </c>
      <c r="I93" s="3"/>
      <c r="J93" s="3"/>
      <c r="K93" s="9">
        <f t="shared" si="19"/>
        <v>0</v>
      </c>
      <c r="L93" s="9">
        <f t="shared" si="20"/>
        <v>0</v>
      </c>
      <c r="M93" s="9">
        <f t="shared" si="27"/>
        <v>0</v>
      </c>
      <c r="P93" s="3"/>
      <c r="Q93" s="3"/>
      <c r="R93" s="9">
        <f t="shared" si="21"/>
        <v>0</v>
      </c>
      <c r="S93" s="9">
        <f t="shared" si="22"/>
        <v>0</v>
      </c>
      <c r="T93" s="9">
        <f t="shared" si="28"/>
        <v>0</v>
      </c>
      <c r="W93" s="3"/>
      <c r="X93" s="3"/>
      <c r="Y93" s="9">
        <f t="shared" si="23"/>
        <v>0</v>
      </c>
      <c r="Z93" s="9">
        <f t="shared" si="24"/>
        <v>0</v>
      </c>
      <c r="AA93" s="9">
        <f t="shared" si="29"/>
        <v>0</v>
      </c>
      <c r="AD93" s="1"/>
      <c r="AE93" s="1"/>
      <c r="AF93" s="9">
        <f t="shared" si="30"/>
        <v>0</v>
      </c>
      <c r="AG93" s="9">
        <f t="shared" si="31"/>
        <v>0</v>
      </c>
      <c r="AH93" s="9">
        <f t="shared" si="32"/>
        <v>0</v>
      </c>
    </row>
    <row r="94" spans="1:34">
      <c r="A94" s="6">
        <f t="shared" si="25"/>
        <v>0</v>
      </c>
      <c r="B94" s="1"/>
      <c r="C94" s="1"/>
      <c r="D94" s="9"/>
      <c r="E94" s="9">
        <f t="shared" si="18"/>
        <v>0</v>
      </c>
      <c r="F94" s="9">
        <f t="shared" si="26"/>
        <v>0</v>
      </c>
      <c r="I94" s="3"/>
      <c r="J94" s="3"/>
      <c r="K94" s="9">
        <f t="shared" si="19"/>
        <v>0</v>
      </c>
      <c r="L94" s="9">
        <f t="shared" si="20"/>
        <v>0</v>
      </c>
      <c r="M94" s="9">
        <f t="shared" si="27"/>
        <v>0</v>
      </c>
      <c r="P94" s="3"/>
      <c r="Q94" s="3"/>
      <c r="R94" s="9">
        <f t="shared" si="21"/>
        <v>0</v>
      </c>
      <c r="S94" s="9">
        <f t="shared" si="22"/>
        <v>0</v>
      </c>
      <c r="T94" s="9">
        <f t="shared" si="28"/>
        <v>0</v>
      </c>
      <c r="W94" s="3"/>
      <c r="X94" s="3"/>
      <c r="Y94" s="9">
        <f t="shared" si="23"/>
        <v>0</v>
      </c>
      <c r="Z94" s="9">
        <f t="shared" si="24"/>
        <v>0</v>
      </c>
      <c r="AA94" s="9">
        <f t="shared" si="29"/>
        <v>0</v>
      </c>
      <c r="AD94" s="1"/>
      <c r="AE94" s="1"/>
      <c r="AF94" s="9">
        <f t="shared" si="30"/>
        <v>0</v>
      </c>
      <c r="AG94" s="9">
        <f t="shared" si="31"/>
        <v>0</v>
      </c>
      <c r="AH94" s="9">
        <f t="shared" si="32"/>
        <v>0</v>
      </c>
    </row>
    <row r="95" spans="1:34">
      <c r="A95" s="6">
        <f t="shared" si="25"/>
        <v>0</v>
      </c>
      <c r="B95" s="1"/>
      <c r="C95" s="1"/>
      <c r="D95" s="9"/>
      <c r="E95" s="9">
        <f t="shared" si="18"/>
        <v>0</v>
      </c>
      <c r="F95" s="9">
        <f t="shared" si="26"/>
        <v>0</v>
      </c>
      <c r="I95" s="3"/>
      <c r="J95" s="3"/>
      <c r="K95" s="9">
        <f t="shared" si="19"/>
        <v>0</v>
      </c>
      <c r="L95" s="9">
        <f t="shared" si="20"/>
        <v>0</v>
      </c>
      <c r="M95" s="9">
        <f t="shared" si="27"/>
        <v>0</v>
      </c>
      <c r="P95" s="3"/>
      <c r="Q95" s="3"/>
      <c r="R95" s="9">
        <f t="shared" si="21"/>
        <v>0</v>
      </c>
      <c r="S95" s="9">
        <f t="shared" si="22"/>
        <v>0</v>
      </c>
      <c r="T95" s="9">
        <f t="shared" si="28"/>
        <v>0</v>
      </c>
      <c r="W95" s="3"/>
      <c r="X95" s="3"/>
      <c r="Y95" s="9">
        <f t="shared" si="23"/>
        <v>0</v>
      </c>
      <c r="Z95" s="9">
        <f t="shared" si="24"/>
        <v>0</v>
      </c>
      <c r="AA95" s="9">
        <f t="shared" si="29"/>
        <v>0</v>
      </c>
      <c r="AD95" s="1"/>
      <c r="AE95" s="1"/>
      <c r="AF95" s="9">
        <f t="shared" si="30"/>
        <v>0</v>
      </c>
      <c r="AG95" s="9">
        <f t="shared" si="31"/>
        <v>0</v>
      </c>
      <c r="AH95" s="9">
        <f t="shared" si="32"/>
        <v>0</v>
      </c>
    </row>
    <row r="96" spans="1:34">
      <c r="A96" s="6">
        <f t="shared" si="25"/>
        <v>0</v>
      </c>
      <c r="B96" s="1"/>
      <c r="C96" s="1"/>
      <c r="D96" s="9"/>
      <c r="E96" s="9">
        <f t="shared" si="18"/>
        <v>0</v>
      </c>
      <c r="F96" s="9">
        <f t="shared" si="26"/>
        <v>0</v>
      </c>
      <c r="I96" s="3"/>
      <c r="J96" s="3"/>
      <c r="K96" s="9">
        <f t="shared" si="19"/>
        <v>0</v>
      </c>
      <c r="L96" s="9">
        <f t="shared" si="20"/>
        <v>0</v>
      </c>
      <c r="M96" s="9">
        <f t="shared" si="27"/>
        <v>0</v>
      </c>
      <c r="P96" s="3"/>
      <c r="Q96" s="3"/>
      <c r="R96" s="9">
        <f t="shared" si="21"/>
        <v>0</v>
      </c>
      <c r="S96" s="9">
        <f t="shared" si="22"/>
        <v>0</v>
      </c>
      <c r="T96" s="9">
        <f t="shared" si="28"/>
        <v>0</v>
      </c>
      <c r="W96" s="3"/>
      <c r="X96" s="3"/>
      <c r="Y96" s="9">
        <f t="shared" si="23"/>
        <v>0</v>
      </c>
      <c r="Z96" s="9">
        <f t="shared" si="24"/>
        <v>0</v>
      </c>
      <c r="AA96" s="9">
        <f t="shared" si="29"/>
        <v>0</v>
      </c>
      <c r="AD96" s="1"/>
      <c r="AE96" s="1"/>
      <c r="AF96" s="9">
        <f t="shared" si="30"/>
        <v>0</v>
      </c>
      <c r="AG96" s="9">
        <f t="shared" si="31"/>
        <v>0</v>
      </c>
      <c r="AH96" s="9">
        <f t="shared" si="32"/>
        <v>0</v>
      </c>
    </row>
    <row r="97" spans="1:34">
      <c r="A97" s="6">
        <f t="shared" si="25"/>
        <v>0</v>
      </c>
      <c r="B97" s="1"/>
      <c r="C97" s="1"/>
      <c r="D97" s="9"/>
      <c r="E97" s="9">
        <f t="shared" si="18"/>
        <v>0</v>
      </c>
      <c r="F97" s="9">
        <f t="shared" si="26"/>
        <v>0</v>
      </c>
      <c r="I97" s="3"/>
      <c r="J97" s="3"/>
      <c r="K97" s="9">
        <f t="shared" si="19"/>
        <v>0</v>
      </c>
      <c r="L97" s="9">
        <f t="shared" si="20"/>
        <v>0</v>
      </c>
      <c r="M97" s="9">
        <f t="shared" si="27"/>
        <v>0</v>
      </c>
      <c r="P97" s="3"/>
      <c r="Q97" s="3"/>
      <c r="R97" s="9">
        <f t="shared" si="21"/>
        <v>0</v>
      </c>
      <c r="S97" s="9">
        <f t="shared" si="22"/>
        <v>0</v>
      </c>
      <c r="T97" s="9">
        <f t="shared" si="28"/>
        <v>0</v>
      </c>
      <c r="W97" s="3"/>
      <c r="X97" s="3"/>
      <c r="Y97" s="9">
        <f t="shared" si="23"/>
        <v>0</v>
      </c>
      <c r="Z97" s="9">
        <f t="shared" si="24"/>
        <v>0</v>
      </c>
      <c r="AA97" s="9">
        <f t="shared" si="29"/>
        <v>0</v>
      </c>
      <c r="AD97" s="1"/>
      <c r="AE97" s="1"/>
      <c r="AF97" s="9">
        <f t="shared" si="30"/>
        <v>0</v>
      </c>
      <c r="AG97" s="9">
        <f t="shared" si="31"/>
        <v>0</v>
      </c>
      <c r="AH97" s="9">
        <f t="shared" si="32"/>
        <v>0</v>
      </c>
    </row>
    <row r="98" spans="1:34">
      <c r="A98" s="6">
        <f t="shared" si="25"/>
        <v>0</v>
      </c>
      <c r="B98" s="1"/>
      <c r="C98" s="1"/>
      <c r="D98" s="9"/>
      <c r="E98" s="9">
        <f t="shared" si="18"/>
        <v>0</v>
      </c>
      <c r="F98" s="9">
        <f t="shared" si="26"/>
        <v>0</v>
      </c>
      <c r="I98" s="3"/>
      <c r="J98" s="3"/>
      <c r="K98" s="9">
        <f t="shared" si="19"/>
        <v>0</v>
      </c>
      <c r="L98" s="9">
        <f t="shared" si="20"/>
        <v>0</v>
      </c>
      <c r="M98" s="9">
        <f t="shared" si="27"/>
        <v>0</v>
      </c>
      <c r="P98" s="3"/>
      <c r="Q98" s="3"/>
      <c r="R98" s="9">
        <f t="shared" si="21"/>
        <v>0</v>
      </c>
      <c r="S98" s="9">
        <f t="shared" si="22"/>
        <v>0</v>
      </c>
      <c r="T98" s="9">
        <f t="shared" si="28"/>
        <v>0</v>
      </c>
      <c r="W98" s="3"/>
      <c r="X98" s="3"/>
      <c r="Y98" s="9">
        <f t="shared" si="23"/>
        <v>0</v>
      </c>
      <c r="Z98" s="9">
        <f t="shared" si="24"/>
        <v>0</v>
      </c>
      <c r="AA98" s="9">
        <f t="shared" si="29"/>
        <v>0</v>
      </c>
      <c r="AD98" s="1"/>
      <c r="AE98" s="1"/>
      <c r="AF98" s="9">
        <f t="shared" si="30"/>
        <v>0</v>
      </c>
      <c r="AG98" s="9">
        <f t="shared" si="31"/>
        <v>0</v>
      </c>
      <c r="AH98" s="9">
        <f t="shared" si="32"/>
        <v>0</v>
      </c>
    </row>
    <row r="99" spans="1:34">
      <c r="A99" s="6">
        <f t="shared" si="25"/>
        <v>0</v>
      </c>
      <c r="B99" s="1"/>
      <c r="C99" s="1"/>
      <c r="D99" s="9"/>
      <c r="E99" s="9">
        <f t="shared" si="18"/>
        <v>0</v>
      </c>
      <c r="F99" s="9">
        <f t="shared" si="26"/>
        <v>0</v>
      </c>
      <c r="I99" s="3"/>
      <c r="J99" s="3"/>
      <c r="K99" s="9">
        <f t="shared" si="19"/>
        <v>0</v>
      </c>
      <c r="L99" s="9">
        <f t="shared" si="20"/>
        <v>0</v>
      </c>
      <c r="M99" s="9">
        <f t="shared" si="27"/>
        <v>0</v>
      </c>
      <c r="P99" s="3"/>
      <c r="Q99" s="3"/>
      <c r="R99" s="9">
        <f t="shared" si="21"/>
        <v>0</v>
      </c>
      <c r="S99" s="9">
        <f t="shared" si="22"/>
        <v>0</v>
      </c>
      <c r="T99" s="9">
        <f t="shared" si="28"/>
        <v>0</v>
      </c>
      <c r="W99" s="3"/>
      <c r="X99" s="3"/>
      <c r="Y99" s="9">
        <f t="shared" si="23"/>
        <v>0</v>
      </c>
      <c r="Z99" s="9">
        <f t="shared" si="24"/>
        <v>0</v>
      </c>
      <c r="AA99" s="9">
        <f t="shared" si="29"/>
        <v>0</v>
      </c>
      <c r="AD99" s="1"/>
      <c r="AE99" s="1"/>
      <c r="AF99" s="9">
        <f t="shared" si="30"/>
        <v>0</v>
      </c>
      <c r="AG99" s="9">
        <f t="shared" si="31"/>
        <v>0</v>
      </c>
      <c r="AH99" s="9">
        <f t="shared" si="32"/>
        <v>0</v>
      </c>
    </row>
    <row r="100" spans="1:34">
      <c r="A100" s="6">
        <f t="shared" si="25"/>
        <v>1</v>
      </c>
      <c r="B100" s="1"/>
      <c r="C100" s="1"/>
      <c r="D100" s="9"/>
      <c r="E100" s="9">
        <f t="shared" si="18"/>
        <v>0</v>
      </c>
      <c r="F100" s="9">
        <f t="shared" si="26"/>
        <v>0</v>
      </c>
      <c r="I100" s="3"/>
      <c r="J100" s="3"/>
      <c r="K100" s="9">
        <f t="shared" si="19"/>
        <v>0</v>
      </c>
      <c r="L100" s="9">
        <f t="shared" si="20"/>
        <v>0</v>
      </c>
      <c r="M100" s="9">
        <f t="shared" si="27"/>
        <v>0</v>
      </c>
      <c r="P100" s="3"/>
      <c r="Q100" s="3"/>
      <c r="R100" s="9">
        <f t="shared" si="21"/>
        <v>0</v>
      </c>
      <c r="S100" s="9">
        <f t="shared" si="22"/>
        <v>0</v>
      </c>
      <c r="T100" s="9">
        <f t="shared" si="28"/>
        <v>0</v>
      </c>
      <c r="W100" s="3"/>
      <c r="X100" s="3"/>
      <c r="Y100" s="9">
        <f t="shared" si="23"/>
        <v>0</v>
      </c>
      <c r="Z100" s="9">
        <f t="shared" si="24"/>
        <v>0</v>
      </c>
      <c r="AA100" s="9">
        <f t="shared" si="29"/>
        <v>0</v>
      </c>
      <c r="AD100" s="1"/>
      <c r="AE100" s="1"/>
      <c r="AF100" s="9">
        <f t="shared" si="30"/>
        <v>0</v>
      </c>
      <c r="AG100" s="9">
        <f t="shared" si="31"/>
        <v>0</v>
      </c>
      <c r="AH100" s="9">
        <f t="shared" si="32"/>
        <v>0</v>
      </c>
    </row>
    <row r="101" spans="1:34">
      <c r="A101" s="6">
        <f t="shared" si="25"/>
        <v>0</v>
      </c>
      <c r="B101" s="1"/>
      <c r="C101" s="1"/>
      <c r="D101" s="9"/>
      <c r="E101" s="9">
        <f t="shared" si="18"/>
        <v>0</v>
      </c>
      <c r="F101" s="9">
        <f t="shared" si="26"/>
        <v>0</v>
      </c>
      <c r="I101" s="3"/>
      <c r="J101" s="3"/>
      <c r="K101" s="9">
        <f t="shared" si="19"/>
        <v>0</v>
      </c>
      <c r="L101" s="9">
        <f t="shared" si="20"/>
        <v>0</v>
      </c>
      <c r="M101" s="9">
        <f t="shared" si="27"/>
        <v>0</v>
      </c>
      <c r="P101" s="3"/>
      <c r="Q101" s="3"/>
      <c r="R101" s="9">
        <f t="shared" si="21"/>
        <v>0</v>
      </c>
      <c r="S101" s="9">
        <f t="shared" si="22"/>
        <v>0</v>
      </c>
      <c r="T101" s="9">
        <f t="shared" si="28"/>
        <v>0</v>
      </c>
      <c r="W101" s="3"/>
      <c r="X101" s="3"/>
      <c r="Y101" s="9">
        <f t="shared" si="23"/>
        <v>0</v>
      </c>
      <c r="Z101" s="9">
        <f t="shared" si="24"/>
        <v>0</v>
      </c>
      <c r="AA101" s="9">
        <f t="shared" si="29"/>
        <v>0</v>
      </c>
      <c r="AD101" s="1"/>
      <c r="AE101" s="1"/>
      <c r="AF101" s="9">
        <f t="shared" si="30"/>
        <v>0</v>
      </c>
      <c r="AG101" s="9">
        <f t="shared" si="31"/>
        <v>0</v>
      </c>
      <c r="AH101" s="9">
        <f t="shared" si="32"/>
        <v>0</v>
      </c>
    </row>
    <row r="102" spans="1:34">
      <c r="A102" s="6">
        <f t="shared" si="25"/>
        <v>0</v>
      </c>
      <c r="B102" s="1"/>
      <c r="C102" s="1"/>
      <c r="D102" s="9"/>
      <c r="E102" s="9">
        <f t="shared" si="18"/>
        <v>0</v>
      </c>
      <c r="F102" s="9">
        <f t="shared" si="26"/>
        <v>0</v>
      </c>
      <c r="I102" s="3"/>
      <c r="J102" s="3"/>
      <c r="K102" s="9">
        <f t="shared" si="19"/>
        <v>0</v>
      </c>
      <c r="L102" s="9">
        <f t="shared" si="20"/>
        <v>0</v>
      </c>
      <c r="M102" s="9">
        <f t="shared" si="27"/>
        <v>0</v>
      </c>
      <c r="P102" s="3"/>
      <c r="Q102" s="3"/>
      <c r="R102" s="9">
        <f t="shared" si="21"/>
        <v>0</v>
      </c>
      <c r="S102" s="9">
        <f t="shared" si="22"/>
        <v>0</v>
      </c>
      <c r="T102" s="9">
        <f t="shared" si="28"/>
        <v>0</v>
      </c>
      <c r="W102" s="3"/>
      <c r="X102" s="3"/>
      <c r="Y102" s="9">
        <f t="shared" si="23"/>
        <v>0</v>
      </c>
      <c r="Z102" s="9">
        <f t="shared" si="24"/>
        <v>0</v>
      </c>
      <c r="AA102" s="9">
        <f t="shared" si="29"/>
        <v>0</v>
      </c>
      <c r="AD102" s="1"/>
      <c r="AE102" s="1"/>
      <c r="AF102" s="9">
        <f t="shared" si="30"/>
        <v>0</v>
      </c>
      <c r="AG102" s="9">
        <f t="shared" si="31"/>
        <v>0</v>
      </c>
      <c r="AH102" s="9">
        <f t="shared" si="32"/>
        <v>0</v>
      </c>
    </row>
    <row r="103" spans="1:34">
      <c r="A103" s="6">
        <f t="shared" si="25"/>
        <v>0</v>
      </c>
      <c r="B103" s="1"/>
      <c r="C103" s="1"/>
      <c r="D103" s="9"/>
      <c r="E103" s="9">
        <f t="shared" si="18"/>
        <v>0</v>
      </c>
      <c r="F103" s="9">
        <f t="shared" si="26"/>
        <v>0</v>
      </c>
      <c r="I103" s="3"/>
      <c r="J103" s="3"/>
      <c r="K103" s="9">
        <f t="shared" si="19"/>
        <v>0</v>
      </c>
      <c r="L103" s="9">
        <f t="shared" si="20"/>
        <v>0</v>
      </c>
      <c r="M103" s="9">
        <f t="shared" si="27"/>
        <v>0</v>
      </c>
      <c r="P103" s="3"/>
      <c r="Q103" s="3"/>
      <c r="R103" s="9">
        <f t="shared" si="21"/>
        <v>0</v>
      </c>
      <c r="S103" s="9">
        <f t="shared" si="22"/>
        <v>0</v>
      </c>
      <c r="T103" s="9">
        <f t="shared" si="28"/>
        <v>0</v>
      </c>
      <c r="W103" s="3"/>
      <c r="X103" s="3"/>
      <c r="Y103" s="9">
        <f t="shared" si="23"/>
        <v>0</v>
      </c>
      <c r="Z103" s="9">
        <f t="shared" si="24"/>
        <v>0</v>
      </c>
      <c r="AA103" s="9">
        <f t="shared" si="29"/>
        <v>0</v>
      </c>
      <c r="AD103" s="1"/>
      <c r="AE103" s="1"/>
      <c r="AF103" s="9">
        <f t="shared" si="30"/>
        <v>0</v>
      </c>
      <c r="AG103" s="9">
        <f t="shared" si="31"/>
        <v>0</v>
      </c>
      <c r="AH103" s="9">
        <f t="shared" si="32"/>
        <v>0</v>
      </c>
    </row>
    <row r="104" spans="1:34">
      <c r="A104" s="6">
        <f t="shared" si="25"/>
        <v>0</v>
      </c>
      <c r="B104" s="1"/>
      <c r="C104" s="1"/>
      <c r="D104" s="9"/>
      <c r="E104" s="9">
        <f t="shared" si="18"/>
        <v>0</v>
      </c>
      <c r="F104" s="9">
        <f t="shared" si="26"/>
        <v>0</v>
      </c>
      <c r="I104" s="3"/>
      <c r="J104" s="3"/>
      <c r="K104" s="9">
        <f t="shared" si="19"/>
        <v>0</v>
      </c>
      <c r="L104" s="9">
        <f t="shared" si="20"/>
        <v>0</v>
      </c>
      <c r="M104" s="9">
        <f t="shared" si="27"/>
        <v>0</v>
      </c>
      <c r="P104" s="3"/>
      <c r="Q104" s="3"/>
      <c r="R104" s="9">
        <f t="shared" si="21"/>
        <v>0</v>
      </c>
      <c r="S104" s="9">
        <f t="shared" si="22"/>
        <v>0</v>
      </c>
      <c r="T104" s="9">
        <f t="shared" si="28"/>
        <v>0</v>
      </c>
      <c r="W104" s="3"/>
      <c r="X104" s="3"/>
      <c r="Y104" s="9">
        <f t="shared" si="23"/>
        <v>0</v>
      </c>
      <c r="Z104" s="9">
        <f t="shared" si="24"/>
        <v>0</v>
      </c>
      <c r="AA104" s="9">
        <f t="shared" si="29"/>
        <v>0</v>
      </c>
      <c r="AD104" s="1"/>
      <c r="AE104" s="1"/>
      <c r="AF104" s="9">
        <f t="shared" si="30"/>
        <v>0</v>
      </c>
      <c r="AG104" s="9">
        <f t="shared" si="31"/>
        <v>0</v>
      </c>
      <c r="AH104" s="9">
        <f t="shared" si="32"/>
        <v>0</v>
      </c>
    </row>
    <row r="105" spans="1:34">
      <c r="A105" s="6">
        <f t="shared" si="25"/>
        <v>0</v>
      </c>
      <c r="B105" s="1"/>
      <c r="C105" s="1"/>
      <c r="D105" s="9"/>
      <c r="E105" s="9">
        <f t="shared" si="18"/>
        <v>0</v>
      </c>
      <c r="F105" s="9">
        <f t="shared" si="26"/>
        <v>0</v>
      </c>
      <c r="I105" s="3"/>
      <c r="J105" s="3"/>
      <c r="K105" s="9">
        <f t="shared" si="19"/>
        <v>0</v>
      </c>
      <c r="L105" s="9">
        <f t="shared" si="20"/>
        <v>0</v>
      </c>
      <c r="M105" s="9">
        <f t="shared" si="27"/>
        <v>0</v>
      </c>
      <c r="P105" s="3"/>
      <c r="Q105" s="3"/>
      <c r="R105" s="9">
        <f t="shared" si="21"/>
        <v>0</v>
      </c>
      <c r="S105" s="9">
        <f t="shared" si="22"/>
        <v>0</v>
      </c>
      <c r="T105" s="9">
        <f t="shared" si="28"/>
        <v>0</v>
      </c>
      <c r="W105" s="3"/>
      <c r="X105" s="3"/>
      <c r="Y105" s="9">
        <f t="shared" si="23"/>
        <v>0</v>
      </c>
      <c r="Z105" s="9">
        <f t="shared" si="24"/>
        <v>0</v>
      </c>
      <c r="AA105" s="9">
        <f t="shared" si="29"/>
        <v>0</v>
      </c>
      <c r="AD105" s="1"/>
      <c r="AE105" s="1"/>
      <c r="AF105" s="9">
        <f t="shared" si="30"/>
        <v>0</v>
      </c>
      <c r="AG105" s="9">
        <f t="shared" si="31"/>
        <v>0</v>
      </c>
      <c r="AH105" s="9">
        <f t="shared" si="32"/>
        <v>0</v>
      </c>
    </row>
    <row r="106" spans="1:34">
      <c r="A106" s="6">
        <f t="shared" si="25"/>
        <v>0</v>
      </c>
      <c r="B106" s="1"/>
      <c r="C106" s="1"/>
      <c r="D106" s="9"/>
      <c r="E106" s="9">
        <f t="shared" si="18"/>
        <v>0</v>
      </c>
      <c r="F106" s="9">
        <f t="shared" si="26"/>
        <v>0</v>
      </c>
      <c r="I106" s="3"/>
      <c r="J106" s="3"/>
      <c r="K106" s="9">
        <f t="shared" si="19"/>
        <v>0</v>
      </c>
      <c r="L106" s="9">
        <f t="shared" si="20"/>
        <v>0</v>
      </c>
      <c r="M106" s="9">
        <f t="shared" si="27"/>
        <v>0</v>
      </c>
      <c r="P106" s="3"/>
      <c r="Q106" s="3"/>
      <c r="R106" s="9">
        <f t="shared" si="21"/>
        <v>0</v>
      </c>
      <c r="S106" s="9">
        <f t="shared" si="22"/>
        <v>0</v>
      </c>
      <c r="T106" s="9">
        <f t="shared" si="28"/>
        <v>0</v>
      </c>
      <c r="W106" s="3"/>
      <c r="X106" s="3"/>
      <c r="Y106" s="9">
        <f t="shared" si="23"/>
        <v>0</v>
      </c>
      <c r="Z106" s="9">
        <f t="shared" si="24"/>
        <v>0</v>
      </c>
      <c r="AA106" s="9">
        <f t="shared" si="29"/>
        <v>0</v>
      </c>
      <c r="AD106" s="1"/>
      <c r="AE106" s="1"/>
      <c r="AF106" s="9">
        <f t="shared" si="30"/>
        <v>0</v>
      </c>
      <c r="AG106" s="9">
        <f t="shared" si="31"/>
        <v>0</v>
      </c>
      <c r="AH106" s="9">
        <f t="shared" si="32"/>
        <v>0</v>
      </c>
    </row>
    <row r="107" spans="1:34">
      <c r="A107" s="6">
        <f t="shared" si="25"/>
        <v>0</v>
      </c>
      <c r="B107" s="1"/>
      <c r="C107" s="1"/>
      <c r="D107" s="9"/>
      <c r="E107" s="9">
        <f t="shared" si="18"/>
        <v>0</v>
      </c>
      <c r="F107" s="9">
        <f t="shared" si="26"/>
        <v>0</v>
      </c>
      <c r="I107" s="3"/>
      <c r="J107" s="3"/>
      <c r="K107" s="9">
        <f t="shared" si="19"/>
        <v>0</v>
      </c>
      <c r="L107" s="9">
        <f t="shared" si="20"/>
        <v>0</v>
      </c>
      <c r="M107" s="9">
        <f t="shared" si="27"/>
        <v>0</v>
      </c>
      <c r="P107" s="3"/>
      <c r="Q107" s="3"/>
      <c r="R107" s="9">
        <f t="shared" si="21"/>
        <v>0</v>
      </c>
      <c r="S107" s="9">
        <f t="shared" si="22"/>
        <v>0</v>
      </c>
      <c r="T107" s="9">
        <f t="shared" si="28"/>
        <v>0</v>
      </c>
      <c r="W107" s="3"/>
      <c r="X107" s="3"/>
      <c r="Y107" s="9">
        <f t="shared" si="23"/>
        <v>0</v>
      </c>
      <c r="Z107" s="9">
        <f t="shared" si="24"/>
        <v>0</v>
      </c>
      <c r="AA107" s="9">
        <f t="shared" si="29"/>
        <v>0</v>
      </c>
      <c r="AD107" s="1"/>
      <c r="AE107" s="1"/>
      <c r="AF107" s="9">
        <f t="shared" si="30"/>
        <v>0</v>
      </c>
      <c r="AG107" s="9">
        <f t="shared" si="31"/>
        <v>0</v>
      </c>
      <c r="AH107" s="9">
        <f t="shared" si="32"/>
        <v>0</v>
      </c>
    </row>
    <row r="108" spans="1:34">
      <c r="A108" s="6">
        <f t="shared" si="25"/>
        <v>0</v>
      </c>
      <c r="B108" s="1"/>
      <c r="C108" s="1"/>
      <c r="D108" s="9"/>
      <c r="E108" s="9">
        <f t="shared" si="18"/>
        <v>0</v>
      </c>
      <c r="F108" s="9">
        <f t="shared" si="26"/>
        <v>0</v>
      </c>
      <c r="I108" s="3"/>
      <c r="J108" s="3"/>
      <c r="K108" s="9">
        <f t="shared" si="19"/>
        <v>0</v>
      </c>
      <c r="L108" s="9">
        <f t="shared" si="20"/>
        <v>0</v>
      </c>
      <c r="M108" s="9">
        <f t="shared" si="27"/>
        <v>0</v>
      </c>
      <c r="P108" s="3"/>
      <c r="Q108" s="3"/>
      <c r="R108" s="9">
        <f t="shared" si="21"/>
        <v>0</v>
      </c>
      <c r="S108" s="9">
        <f t="shared" si="22"/>
        <v>0</v>
      </c>
      <c r="T108" s="9">
        <f t="shared" si="28"/>
        <v>0</v>
      </c>
      <c r="W108" s="3"/>
      <c r="X108" s="3"/>
      <c r="Y108" s="9">
        <f t="shared" si="23"/>
        <v>0</v>
      </c>
      <c r="Z108" s="9">
        <f t="shared" si="24"/>
        <v>0</v>
      </c>
      <c r="AA108" s="9">
        <f t="shared" si="29"/>
        <v>0</v>
      </c>
      <c r="AD108" s="1"/>
      <c r="AE108" s="1"/>
      <c r="AF108" s="9">
        <f t="shared" si="30"/>
        <v>0</v>
      </c>
      <c r="AG108" s="9">
        <f t="shared" si="31"/>
        <v>0</v>
      </c>
      <c r="AH108" s="9">
        <f t="shared" si="32"/>
        <v>0</v>
      </c>
    </row>
    <row r="109" spans="1:34">
      <c r="A109" s="6">
        <f t="shared" si="25"/>
        <v>0</v>
      </c>
      <c r="B109" s="1"/>
      <c r="C109" s="1"/>
      <c r="D109" s="9"/>
      <c r="E109" s="9">
        <f t="shared" si="18"/>
        <v>0</v>
      </c>
      <c r="F109" s="9">
        <f t="shared" si="26"/>
        <v>0</v>
      </c>
      <c r="I109" s="3"/>
      <c r="J109" s="3"/>
      <c r="K109" s="9">
        <f t="shared" si="19"/>
        <v>0</v>
      </c>
      <c r="L109" s="9">
        <f t="shared" si="20"/>
        <v>0</v>
      </c>
      <c r="M109" s="9">
        <f t="shared" si="27"/>
        <v>0</v>
      </c>
      <c r="P109" s="3"/>
      <c r="Q109" s="3"/>
      <c r="R109" s="9">
        <f t="shared" si="21"/>
        <v>0</v>
      </c>
      <c r="S109" s="9">
        <f t="shared" si="22"/>
        <v>0</v>
      </c>
      <c r="T109" s="9">
        <f t="shared" si="28"/>
        <v>0</v>
      </c>
      <c r="W109" s="3"/>
      <c r="X109" s="3"/>
      <c r="Y109" s="9">
        <f t="shared" si="23"/>
        <v>0</v>
      </c>
      <c r="Z109" s="9">
        <f t="shared" si="24"/>
        <v>0</v>
      </c>
      <c r="AA109" s="9">
        <f t="shared" si="29"/>
        <v>0</v>
      </c>
      <c r="AD109" s="1"/>
      <c r="AE109" s="1"/>
      <c r="AF109" s="9">
        <f t="shared" si="30"/>
        <v>0</v>
      </c>
      <c r="AG109" s="9">
        <f t="shared" si="31"/>
        <v>0</v>
      </c>
      <c r="AH109" s="9">
        <f t="shared" si="32"/>
        <v>0</v>
      </c>
    </row>
    <row r="110" spans="1:34">
      <c r="A110" s="6">
        <f t="shared" si="25"/>
        <v>0</v>
      </c>
      <c r="B110" s="1"/>
      <c r="C110" s="1"/>
      <c r="D110" s="9"/>
      <c r="E110" s="9">
        <f t="shared" si="18"/>
        <v>0</v>
      </c>
      <c r="F110" s="9">
        <f t="shared" si="26"/>
        <v>0</v>
      </c>
      <c r="I110" s="3"/>
      <c r="J110" s="3"/>
      <c r="K110" s="9">
        <f t="shared" si="19"/>
        <v>0</v>
      </c>
      <c r="L110" s="9">
        <f t="shared" si="20"/>
        <v>0</v>
      </c>
      <c r="M110" s="9">
        <f t="shared" si="27"/>
        <v>0</v>
      </c>
      <c r="P110" s="3"/>
      <c r="Q110" s="3"/>
      <c r="R110" s="9">
        <f t="shared" si="21"/>
        <v>0</v>
      </c>
      <c r="S110" s="9">
        <f t="shared" si="22"/>
        <v>0</v>
      </c>
      <c r="T110" s="9">
        <f t="shared" si="28"/>
        <v>0</v>
      </c>
      <c r="W110" s="3"/>
      <c r="X110" s="3"/>
      <c r="Y110" s="9">
        <f t="shared" si="23"/>
        <v>0</v>
      </c>
      <c r="Z110" s="9">
        <f t="shared" si="24"/>
        <v>0</v>
      </c>
      <c r="AA110" s="9">
        <f t="shared" si="29"/>
        <v>0</v>
      </c>
      <c r="AD110" s="1"/>
      <c r="AE110" s="1"/>
      <c r="AF110" s="9">
        <f t="shared" si="30"/>
        <v>0</v>
      </c>
      <c r="AG110" s="9">
        <f t="shared" si="31"/>
        <v>0</v>
      </c>
      <c r="AH110" s="9">
        <f t="shared" si="32"/>
        <v>0</v>
      </c>
    </row>
    <row r="111" spans="1:34">
      <c r="A111" s="6">
        <f t="shared" si="25"/>
        <v>0</v>
      </c>
      <c r="B111" s="1"/>
      <c r="C111" s="1"/>
      <c r="D111" s="9"/>
      <c r="E111" s="9">
        <f t="shared" si="18"/>
        <v>0</v>
      </c>
      <c r="F111" s="9">
        <f t="shared" si="26"/>
        <v>0</v>
      </c>
      <c r="I111" s="3"/>
      <c r="J111" s="3"/>
      <c r="K111" s="9">
        <f t="shared" si="19"/>
        <v>0</v>
      </c>
      <c r="L111" s="9">
        <f t="shared" si="20"/>
        <v>0</v>
      </c>
      <c r="M111" s="9">
        <f t="shared" si="27"/>
        <v>0</v>
      </c>
      <c r="P111" s="3"/>
      <c r="Q111" s="3"/>
      <c r="R111" s="9">
        <f t="shared" si="21"/>
        <v>0</v>
      </c>
      <c r="S111" s="9">
        <f t="shared" si="22"/>
        <v>0</v>
      </c>
      <c r="T111" s="9">
        <f t="shared" si="28"/>
        <v>0</v>
      </c>
      <c r="W111" s="3"/>
      <c r="X111" s="3"/>
      <c r="Y111" s="9">
        <f t="shared" si="23"/>
        <v>0</v>
      </c>
      <c r="Z111" s="9">
        <f t="shared" si="24"/>
        <v>0</v>
      </c>
      <c r="AA111" s="9">
        <f t="shared" si="29"/>
        <v>0</v>
      </c>
      <c r="AD111" s="1"/>
      <c r="AE111" s="1"/>
      <c r="AF111" s="9">
        <f t="shared" si="30"/>
        <v>0</v>
      </c>
      <c r="AG111" s="9">
        <f t="shared" si="31"/>
        <v>0</v>
      </c>
      <c r="AH111" s="9">
        <f t="shared" si="32"/>
        <v>0</v>
      </c>
    </row>
    <row r="112" spans="1:34">
      <c r="A112" s="6">
        <f t="shared" si="25"/>
        <v>1</v>
      </c>
      <c r="B112" s="1"/>
      <c r="C112" s="1"/>
      <c r="D112" s="9"/>
      <c r="E112" s="9">
        <f t="shared" si="18"/>
        <v>0</v>
      </c>
      <c r="F112" s="9">
        <f t="shared" si="26"/>
        <v>0</v>
      </c>
      <c r="I112" s="3"/>
      <c r="J112" s="3"/>
      <c r="K112" s="9">
        <f t="shared" si="19"/>
        <v>0</v>
      </c>
      <c r="L112" s="9">
        <f t="shared" si="20"/>
        <v>0</v>
      </c>
      <c r="M112" s="9">
        <f t="shared" si="27"/>
        <v>0</v>
      </c>
      <c r="P112" s="3"/>
      <c r="Q112" s="3"/>
      <c r="R112" s="9">
        <f t="shared" si="21"/>
        <v>0</v>
      </c>
      <c r="S112" s="9">
        <f t="shared" si="22"/>
        <v>0</v>
      </c>
      <c r="T112" s="9">
        <f t="shared" si="28"/>
        <v>0</v>
      </c>
      <c r="W112" s="3"/>
      <c r="X112" s="3"/>
      <c r="Y112" s="9">
        <f t="shared" si="23"/>
        <v>0</v>
      </c>
      <c r="Z112" s="9">
        <f t="shared" si="24"/>
        <v>0</v>
      </c>
      <c r="AA112" s="9">
        <f t="shared" si="29"/>
        <v>0</v>
      </c>
      <c r="AD112" s="1"/>
      <c r="AE112" s="1"/>
      <c r="AF112" s="9">
        <f t="shared" si="30"/>
        <v>0</v>
      </c>
      <c r="AG112" s="9">
        <f t="shared" si="31"/>
        <v>0</v>
      </c>
      <c r="AH112" s="9">
        <f t="shared" si="32"/>
        <v>0</v>
      </c>
    </row>
    <row r="113" spans="1:34">
      <c r="A113" s="6">
        <f t="shared" si="25"/>
        <v>0</v>
      </c>
      <c r="B113" s="1"/>
      <c r="C113" s="1"/>
      <c r="D113" s="9"/>
      <c r="E113" s="9">
        <f t="shared" si="18"/>
        <v>0</v>
      </c>
      <c r="F113" s="9">
        <f t="shared" si="26"/>
        <v>0</v>
      </c>
      <c r="I113" s="3"/>
      <c r="J113" s="3"/>
      <c r="K113" s="9">
        <f t="shared" si="19"/>
        <v>0</v>
      </c>
      <c r="L113" s="9">
        <f t="shared" si="20"/>
        <v>0</v>
      </c>
      <c r="M113" s="9">
        <f t="shared" si="27"/>
        <v>0</v>
      </c>
      <c r="P113" s="3"/>
      <c r="Q113" s="3"/>
      <c r="R113" s="9">
        <f t="shared" si="21"/>
        <v>0</v>
      </c>
      <c r="S113" s="9">
        <f t="shared" si="22"/>
        <v>0</v>
      </c>
      <c r="T113" s="9">
        <f t="shared" si="28"/>
        <v>0</v>
      </c>
      <c r="W113" s="3"/>
      <c r="X113" s="3"/>
      <c r="Y113" s="9">
        <f t="shared" si="23"/>
        <v>0</v>
      </c>
      <c r="Z113" s="9">
        <f t="shared" si="24"/>
        <v>0</v>
      </c>
      <c r="AA113" s="9">
        <f t="shared" si="29"/>
        <v>0</v>
      </c>
      <c r="AD113" s="1"/>
      <c r="AE113" s="1"/>
      <c r="AF113" s="9">
        <f t="shared" si="30"/>
        <v>0</v>
      </c>
      <c r="AG113" s="9">
        <f t="shared" si="31"/>
        <v>0</v>
      </c>
      <c r="AH113" s="9">
        <f t="shared" si="32"/>
        <v>0</v>
      </c>
    </row>
    <row r="114" spans="1:34">
      <c r="A114" s="6">
        <f t="shared" si="25"/>
        <v>0</v>
      </c>
      <c r="B114" s="1"/>
      <c r="C114" s="1"/>
      <c r="D114" s="9"/>
      <c r="E114" s="9">
        <f t="shared" si="18"/>
        <v>0</v>
      </c>
      <c r="F114" s="9">
        <f t="shared" si="26"/>
        <v>0</v>
      </c>
      <c r="I114" s="3"/>
      <c r="J114" s="3"/>
      <c r="K114" s="9">
        <f t="shared" si="19"/>
        <v>0</v>
      </c>
      <c r="L114" s="9">
        <f t="shared" si="20"/>
        <v>0</v>
      </c>
      <c r="M114" s="9">
        <f t="shared" si="27"/>
        <v>0</v>
      </c>
      <c r="P114" s="3"/>
      <c r="Q114" s="3"/>
      <c r="R114" s="9">
        <f t="shared" si="21"/>
        <v>0</v>
      </c>
      <c r="S114" s="9">
        <f t="shared" si="22"/>
        <v>0</v>
      </c>
      <c r="T114" s="9">
        <f t="shared" si="28"/>
        <v>0</v>
      </c>
      <c r="W114" s="3"/>
      <c r="X114" s="3"/>
      <c r="Y114" s="9">
        <f t="shared" si="23"/>
        <v>0</v>
      </c>
      <c r="Z114" s="9">
        <f t="shared" si="24"/>
        <v>0</v>
      </c>
      <c r="AA114" s="9">
        <f t="shared" si="29"/>
        <v>0</v>
      </c>
      <c r="AD114" s="1"/>
      <c r="AE114" s="1"/>
      <c r="AF114" s="9">
        <f t="shared" si="30"/>
        <v>0</v>
      </c>
      <c r="AG114" s="9">
        <f t="shared" si="31"/>
        <v>0</v>
      </c>
      <c r="AH114" s="9">
        <f t="shared" si="32"/>
        <v>0</v>
      </c>
    </row>
    <row r="115" spans="1:34">
      <c r="A115" s="6">
        <f t="shared" si="25"/>
        <v>0</v>
      </c>
      <c r="B115" s="1"/>
      <c r="C115" s="1"/>
      <c r="D115" s="9"/>
      <c r="E115" s="9">
        <f t="shared" si="18"/>
        <v>0</v>
      </c>
      <c r="F115" s="9">
        <f t="shared" si="26"/>
        <v>0</v>
      </c>
      <c r="I115" s="3"/>
      <c r="J115" s="3"/>
      <c r="K115" s="9">
        <f t="shared" si="19"/>
        <v>0</v>
      </c>
      <c r="L115" s="9">
        <f t="shared" si="20"/>
        <v>0</v>
      </c>
      <c r="M115" s="9">
        <f t="shared" si="27"/>
        <v>0</v>
      </c>
      <c r="P115" s="3"/>
      <c r="Q115" s="3"/>
      <c r="R115" s="9">
        <f t="shared" si="21"/>
        <v>0</v>
      </c>
      <c r="S115" s="9">
        <f t="shared" si="22"/>
        <v>0</v>
      </c>
      <c r="T115" s="9">
        <f t="shared" si="28"/>
        <v>0</v>
      </c>
      <c r="W115" s="3"/>
      <c r="X115" s="3"/>
      <c r="Y115" s="9">
        <f t="shared" si="23"/>
        <v>0</v>
      </c>
      <c r="Z115" s="9">
        <f t="shared" si="24"/>
        <v>0</v>
      </c>
      <c r="AA115" s="9">
        <f t="shared" si="29"/>
        <v>0</v>
      </c>
      <c r="AD115" s="1"/>
      <c r="AE115" s="1"/>
      <c r="AF115" s="9">
        <f t="shared" si="30"/>
        <v>0</v>
      </c>
      <c r="AG115" s="9">
        <f t="shared" si="31"/>
        <v>0</v>
      </c>
      <c r="AH115" s="9">
        <f t="shared" si="32"/>
        <v>0</v>
      </c>
    </row>
    <row r="116" spans="1:34">
      <c r="A116" s="6">
        <f t="shared" si="25"/>
        <v>0</v>
      </c>
      <c r="B116" s="1"/>
      <c r="C116" s="1"/>
      <c r="D116" s="9"/>
      <c r="E116" s="9">
        <f t="shared" si="18"/>
        <v>0</v>
      </c>
      <c r="F116" s="9">
        <f t="shared" si="26"/>
        <v>0</v>
      </c>
      <c r="I116" s="3"/>
      <c r="J116" s="3"/>
      <c r="K116" s="9">
        <f t="shared" si="19"/>
        <v>0</v>
      </c>
      <c r="L116" s="9">
        <f t="shared" si="20"/>
        <v>0</v>
      </c>
      <c r="M116" s="9">
        <f t="shared" si="27"/>
        <v>0</v>
      </c>
      <c r="P116" s="3"/>
      <c r="Q116" s="3"/>
      <c r="R116" s="9">
        <f t="shared" si="21"/>
        <v>0</v>
      </c>
      <c r="S116" s="9">
        <f t="shared" si="22"/>
        <v>0</v>
      </c>
      <c r="T116" s="9">
        <f t="shared" si="28"/>
        <v>0</v>
      </c>
      <c r="W116" s="3"/>
      <c r="X116" s="3"/>
      <c r="Y116" s="9">
        <f t="shared" si="23"/>
        <v>0</v>
      </c>
      <c r="Z116" s="9">
        <f t="shared" si="24"/>
        <v>0</v>
      </c>
      <c r="AA116" s="9">
        <f t="shared" si="29"/>
        <v>0</v>
      </c>
      <c r="AD116" s="1"/>
      <c r="AE116" s="1"/>
      <c r="AF116" s="9">
        <f t="shared" si="30"/>
        <v>0</v>
      </c>
      <c r="AG116" s="9">
        <f t="shared" si="31"/>
        <v>0</v>
      </c>
      <c r="AH116" s="9">
        <f t="shared" si="32"/>
        <v>0</v>
      </c>
    </row>
    <row r="117" spans="1:34">
      <c r="A117" s="6">
        <f t="shared" si="25"/>
        <v>0</v>
      </c>
      <c r="B117" s="1"/>
      <c r="C117" s="1"/>
      <c r="D117" s="9"/>
      <c r="E117" s="9">
        <f t="shared" si="18"/>
        <v>0</v>
      </c>
      <c r="F117" s="9">
        <f t="shared" si="26"/>
        <v>0</v>
      </c>
      <c r="I117" s="3"/>
      <c r="J117" s="3"/>
      <c r="K117" s="9">
        <f t="shared" si="19"/>
        <v>0</v>
      </c>
      <c r="L117" s="9">
        <f t="shared" si="20"/>
        <v>0</v>
      </c>
      <c r="M117" s="9">
        <f t="shared" si="27"/>
        <v>0</v>
      </c>
      <c r="P117" s="3"/>
      <c r="Q117" s="3"/>
      <c r="R117" s="9">
        <f t="shared" si="21"/>
        <v>0</v>
      </c>
      <c r="S117" s="9">
        <f t="shared" si="22"/>
        <v>0</v>
      </c>
      <c r="T117" s="9">
        <f t="shared" si="28"/>
        <v>0</v>
      </c>
      <c r="W117" s="3"/>
      <c r="X117" s="3"/>
      <c r="Y117" s="9">
        <f t="shared" si="23"/>
        <v>0</v>
      </c>
      <c r="Z117" s="9">
        <f t="shared" si="24"/>
        <v>0</v>
      </c>
      <c r="AA117" s="9">
        <f t="shared" si="29"/>
        <v>0</v>
      </c>
      <c r="AD117" s="1"/>
      <c r="AE117" s="1"/>
      <c r="AF117" s="9">
        <f t="shared" si="30"/>
        <v>0</v>
      </c>
      <c r="AG117" s="9">
        <f t="shared" si="31"/>
        <v>0</v>
      </c>
      <c r="AH117" s="9">
        <f t="shared" si="32"/>
        <v>0</v>
      </c>
    </row>
    <row r="118" spans="1:34">
      <c r="A118" s="6">
        <f t="shared" si="25"/>
        <v>0</v>
      </c>
      <c r="B118" s="1"/>
      <c r="C118" s="1"/>
      <c r="D118" s="9"/>
      <c r="E118" s="9">
        <f t="shared" si="18"/>
        <v>0</v>
      </c>
      <c r="F118" s="9">
        <f t="shared" si="26"/>
        <v>0</v>
      </c>
      <c r="I118" s="3"/>
      <c r="J118" s="3"/>
      <c r="K118" s="9">
        <f t="shared" si="19"/>
        <v>0</v>
      </c>
      <c r="L118" s="9">
        <f t="shared" si="20"/>
        <v>0</v>
      </c>
      <c r="M118" s="9">
        <f t="shared" si="27"/>
        <v>0</v>
      </c>
      <c r="P118" s="3"/>
      <c r="Q118" s="3"/>
      <c r="R118" s="9">
        <f t="shared" si="21"/>
        <v>0</v>
      </c>
      <c r="S118" s="9">
        <f t="shared" si="22"/>
        <v>0</v>
      </c>
      <c r="T118" s="9">
        <f t="shared" si="28"/>
        <v>0</v>
      </c>
      <c r="W118" s="3"/>
      <c r="X118" s="3"/>
      <c r="Y118" s="9">
        <f t="shared" si="23"/>
        <v>0</v>
      </c>
      <c r="Z118" s="9">
        <f t="shared" si="24"/>
        <v>0</v>
      </c>
      <c r="AA118" s="9">
        <f t="shared" si="29"/>
        <v>0</v>
      </c>
      <c r="AD118" s="1"/>
      <c r="AE118" s="1"/>
      <c r="AF118" s="9">
        <f t="shared" si="30"/>
        <v>0</v>
      </c>
      <c r="AG118" s="9">
        <f t="shared" si="31"/>
        <v>0</v>
      </c>
      <c r="AH118" s="9">
        <f t="shared" si="32"/>
        <v>0</v>
      </c>
    </row>
    <row r="119" spans="1:34">
      <c r="A119" s="6">
        <f t="shared" si="25"/>
        <v>0</v>
      </c>
      <c r="B119" s="1"/>
      <c r="C119" s="1"/>
      <c r="D119" s="9"/>
      <c r="E119" s="9">
        <f t="shared" si="18"/>
        <v>0</v>
      </c>
      <c r="F119" s="9">
        <f t="shared" si="26"/>
        <v>0</v>
      </c>
      <c r="I119" s="3"/>
      <c r="J119" s="3"/>
      <c r="K119" s="9">
        <f t="shared" si="19"/>
        <v>0</v>
      </c>
      <c r="L119" s="9">
        <f t="shared" si="20"/>
        <v>0</v>
      </c>
      <c r="M119" s="9">
        <f t="shared" si="27"/>
        <v>0</v>
      </c>
      <c r="P119" s="3"/>
      <c r="Q119" s="3"/>
      <c r="R119" s="9">
        <f t="shared" si="21"/>
        <v>0</v>
      </c>
      <c r="S119" s="9">
        <f t="shared" si="22"/>
        <v>0</v>
      </c>
      <c r="T119" s="9">
        <f t="shared" si="28"/>
        <v>0</v>
      </c>
      <c r="W119" s="3"/>
      <c r="X119" s="3"/>
      <c r="Y119" s="9">
        <f t="shared" si="23"/>
        <v>0</v>
      </c>
      <c r="Z119" s="9">
        <f t="shared" si="24"/>
        <v>0</v>
      </c>
      <c r="AA119" s="9">
        <f t="shared" si="29"/>
        <v>0</v>
      </c>
      <c r="AD119" s="1"/>
      <c r="AE119" s="1"/>
      <c r="AF119" s="9">
        <f t="shared" si="30"/>
        <v>0</v>
      </c>
      <c r="AG119" s="9">
        <f t="shared" si="31"/>
        <v>0</v>
      </c>
      <c r="AH119" s="9">
        <f t="shared" si="32"/>
        <v>0</v>
      </c>
    </row>
    <row r="120" spans="1:34">
      <c r="A120" s="6">
        <f t="shared" si="25"/>
        <v>0</v>
      </c>
      <c r="B120" s="1"/>
      <c r="C120" s="1"/>
      <c r="D120" s="9"/>
      <c r="E120" s="9">
        <f t="shared" si="18"/>
        <v>0</v>
      </c>
      <c r="F120" s="9">
        <f t="shared" si="26"/>
        <v>0</v>
      </c>
      <c r="I120" s="3"/>
      <c r="J120" s="3"/>
      <c r="K120" s="9">
        <f t="shared" si="19"/>
        <v>0</v>
      </c>
      <c r="L120" s="9">
        <f t="shared" si="20"/>
        <v>0</v>
      </c>
      <c r="M120" s="9">
        <f t="shared" si="27"/>
        <v>0</v>
      </c>
      <c r="P120" s="3"/>
      <c r="Q120" s="3"/>
      <c r="R120" s="9">
        <f t="shared" si="21"/>
        <v>0</v>
      </c>
      <c r="S120" s="9">
        <f t="shared" si="22"/>
        <v>0</v>
      </c>
      <c r="T120" s="9">
        <f t="shared" si="28"/>
        <v>0</v>
      </c>
      <c r="W120" s="3"/>
      <c r="X120" s="3"/>
      <c r="Y120" s="9">
        <f t="shared" si="23"/>
        <v>0</v>
      </c>
      <c r="Z120" s="9">
        <f t="shared" si="24"/>
        <v>0</v>
      </c>
      <c r="AA120" s="9">
        <f t="shared" si="29"/>
        <v>0</v>
      </c>
      <c r="AD120" s="1"/>
      <c r="AE120" s="1"/>
      <c r="AF120" s="9">
        <f t="shared" si="30"/>
        <v>0</v>
      </c>
      <c r="AG120" s="9">
        <f t="shared" si="31"/>
        <v>0</v>
      </c>
      <c r="AH120" s="9">
        <f t="shared" si="32"/>
        <v>0</v>
      </c>
    </row>
    <row r="121" spans="1:34">
      <c r="A121" s="6">
        <f t="shared" si="25"/>
        <v>0</v>
      </c>
      <c r="B121" s="1"/>
      <c r="C121" s="1"/>
      <c r="D121" s="9"/>
      <c r="E121" s="9">
        <f t="shared" si="18"/>
        <v>0</v>
      </c>
      <c r="F121" s="9">
        <f t="shared" si="26"/>
        <v>0</v>
      </c>
      <c r="I121" s="3"/>
      <c r="J121" s="3"/>
      <c r="K121" s="9">
        <f t="shared" si="19"/>
        <v>0</v>
      </c>
      <c r="L121" s="9">
        <f t="shared" si="20"/>
        <v>0</v>
      </c>
      <c r="M121" s="9">
        <f t="shared" si="27"/>
        <v>0</v>
      </c>
      <c r="P121" s="3"/>
      <c r="Q121" s="3"/>
      <c r="R121" s="9">
        <f t="shared" si="21"/>
        <v>0</v>
      </c>
      <c r="S121" s="9">
        <f t="shared" si="22"/>
        <v>0</v>
      </c>
      <c r="T121" s="9">
        <f t="shared" si="28"/>
        <v>0</v>
      </c>
      <c r="W121" s="3"/>
      <c r="X121" s="3"/>
      <c r="Y121" s="9">
        <f t="shared" si="23"/>
        <v>0</v>
      </c>
      <c r="Z121" s="9">
        <f t="shared" si="24"/>
        <v>0</v>
      </c>
      <c r="AA121" s="9">
        <f t="shared" si="29"/>
        <v>0</v>
      </c>
      <c r="AD121" s="1"/>
      <c r="AE121" s="1"/>
      <c r="AF121" s="9">
        <f t="shared" si="30"/>
        <v>0</v>
      </c>
      <c r="AG121" s="9">
        <f t="shared" si="31"/>
        <v>0</v>
      </c>
      <c r="AH121" s="9">
        <f t="shared" si="32"/>
        <v>0</v>
      </c>
    </row>
    <row r="122" spans="1:34">
      <c r="A122" s="6">
        <f t="shared" si="25"/>
        <v>0</v>
      </c>
      <c r="B122" s="1"/>
      <c r="C122" s="1"/>
      <c r="D122" s="9"/>
      <c r="E122" s="9">
        <f t="shared" si="18"/>
        <v>0</v>
      </c>
      <c r="F122" s="9">
        <f t="shared" si="26"/>
        <v>0</v>
      </c>
      <c r="I122" s="3"/>
      <c r="J122" s="3"/>
      <c r="K122" s="9">
        <f t="shared" si="19"/>
        <v>0</v>
      </c>
      <c r="L122" s="9">
        <f t="shared" si="20"/>
        <v>0</v>
      </c>
      <c r="M122" s="9">
        <f t="shared" si="27"/>
        <v>0</v>
      </c>
      <c r="P122" s="3"/>
      <c r="Q122" s="3"/>
      <c r="R122" s="9">
        <f t="shared" si="21"/>
        <v>0</v>
      </c>
      <c r="S122" s="9">
        <f t="shared" si="22"/>
        <v>0</v>
      </c>
      <c r="T122" s="9">
        <f t="shared" si="28"/>
        <v>0</v>
      </c>
      <c r="W122" s="3"/>
      <c r="X122" s="3"/>
      <c r="Y122" s="9">
        <f t="shared" si="23"/>
        <v>0</v>
      </c>
      <c r="Z122" s="9">
        <f t="shared" si="24"/>
        <v>0</v>
      </c>
      <c r="AA122" s="9">
        <f t="shared" si="29"/>
        <v>0</v>
      </c>
      <c r="AD122" s="1"/>
      <c r="AE122" s="1"/>
      <c r="AF122" s="9">
        <f t="shared" si="30"/>
        <v>0</v>
      </c>
      <c r="AG122" s="9">
        <f t="shared" si="31"/>
        <v>0</v>
      </c>
      <c r="AH122" s="9">
        <f t="shared" si="32"/>
        <v>0</v>
      </c>
    </row>
    <row r="123" spans="1:34">
      <c r="A123" s="6">
        <f t="shared" si="25"/>
        <v>0</v>
      </c>
      <c r="B123" s="1"/>
      <c r="C123" s="1"/>
      <c r="D123" s="9"/>
      <c r="E123" s="9">
        <f t="shared" si="18"/>
        <v>0</v>
      </c>
      <c r="F123" s="9">
        <f t="shared" si="26"/>
        <v>0</v>
      </c>
      <c r="I123" s="3"/>
      <c r="J123" s="3"/>
      <c r="K123" s="9">
        <f t="shared" si="19"/>
        <v>0</v>
      </c>
      <c r="L123" s="9">
        <f t="shared" si="20"/>
        <v>0</v>
      </c>
      <c r="M123" s="9">
        <f t="shared" si="27"/>
        <v>0</v>
      </c>
      <c r="P123" s="3"/>
      <c r="Q123" s="3"/>
      <c r="R123" s="9">
        <f t="shared" si="21"/>
        <v>0</v>
      </c>
      <c r="S123" s="9">
        <f t="shared" si="22"/>
        <v>0</v>
      </c>
      <c r="T123" s="9">
        <f t="shared" si="28"/>
        <v>0</v>
      </c>
      <c r="W123" s="3"/>
      <c r="X123" s="3"/>
      <c r="Y123" s="9">
        <f t="shared" si="23"/>
        <v>0</v>
      </c>
      <c r="Z123" s="9">
        <f t="shared" si="24"/>
        <v>0</v>
      </c>
      <c r="AA123" s="9">
        <f t="shared" si="29"/>
        <v>0</v>
      </c>
      <c r="AD123" s="1"/>
      <c r="AE123" s="1"/>
      <c r="AF123" s="9">
        <f t="shared" si="30"/>
        <v>0</v>
      </c>
      <c r="AG123" s="9">
        <f t="shared" si="31"/>
        <v>0</v>
      </c>
      <c r="AH123" s="9">
        <f t="shared" si="32"/>
        <v>0</v>
      </c>
    </row>
    <row r="124" spans="1:34">
      <c r="A124" s="6">
        <f t="shared" si="25"/>
        <v>1</v>
      </c>
      <c r="B124" s="1"/>
      <c r="C124" s="1"/>
      <c r="D124" s="9"/>
      <c r="E124" s="9">
        <f t="shared" si="18"/>
        <v>0</v>
      </c>
      <c r="F124" s="9">
        <f t="shared" si="26"/>
        <v>0</v>
      </c>
      <c r="I124" s="3"/>
      <c r="J124" s="3"/>
      <c r="K124" s="9">
        <f t="shared" si="19"/>
        <v>0</v>
      </c>
      <c r="L124" s="9">
        <f t="shared" si="20"/>
        <v>0</v>
      </c>
      <c r="M124" s="9">
        <f t="shared" si="27"/>
        <v>0</v>
      </c>
      <c r="P124" s="3"/>
      <c r="Q124" s="3"/>
      <c r="R124" s="9">
        <f t="shared" si="21"/>
        <v>0</v>
      </c>
      <c r="S124" s="9">
        <f t="shared" si="22"/>
        <v>0</v>
      </c>
      <c r="T124" s="9">
        <f t="shared" si="28"/>
        <v>0</v>
      </c>
      <c r="W124" s="3"/>
      <c r="X124" s="3"/>
      <c r="Y124" s="9">
        <f t="shared" si="23"/>
        <v>0</v>
      </c>
      <c r="Z124" s="9">
        <f t="shared" si="24"/>
        <v>0</v>
      </c>
      <c r="AA124" s="9">
        <f t="shared" si="29"/>
        <v>0</v>
      </c>
      <c r="AD124" s="1"/>
      <c r="AE124" s="1"/>
      <c r="AF124" s="9">
        <f t="shared" si="30"/>
        <v>0</v>
      </c>
      <c r="AG124" s="9">
        <f t="shared" si="31"/>
        <v>0</v>
      </c>
      <c r="AH124" s="9">
        <f t="shared" si="32"/>
        <v>0</v>
      </c>
    </row>
    <row r="125" spans="1:34">
      <c r="A125" s="6">
        <f t="shared" si="25"/>
        <v>0</v>
      </c>
      <c r="B125" s="1"/>
      <c r="C125" s="1"/>
      <c r="D125" s="9"/>
      <c r="E125" s="9">
        <f t="shared" si="18"/>
        <v>0</v>
      </c>
      <c r="F125" s="9">
        <f t="shared" si="26"/>
        <v>0</v>
      </c>
      <c r="I125" s="3"/>
      <c r="J125" s="3"/>
      <c r="K125" s="9">
        <f t="shared" si="19"/>
        <v>0</v>
      </c>
      <c r="L125" s="9">
        <f t="shared" si="20"/>
        <v>0</v>
      </c>
      <c r="M125" s="9">
        <f t="shared" si="27"/>
        <v>0</v>
      </c>
      <c r="P125" s="3"/>
      <c r="Q125" s="3"/>
      <c r="R125" s="9">
        <f t="shared" si="21"/>
        <v>0</v>
      </c>
      <c r="S125" s="9">
        <f t="shared" si="22"/>
        <v>0</v>
      </c>
      <c r="T125" s="9">
        <f t="shared" si="28"/>
        <v>0</v>
      </c>
      <c r="W125" s="3"/>
      <c r="X125" s="3"/>
      <c r="Y125" s="9">
        <f t="shared" si="23"/>
        <v>0</v>
      </c>
      <c r="Z125" s="9">
        <f t="shared" si="24"/>
        <v>0</v>
      </c>
      <c r="AA125" s="9">
        <f t="shared" si="29"/>
        <v>0</v>
      </c>
      <c r="AD125" s="1"/>
      <c r="AE125" s="1"/>
      <c r="AF125" s="9">
        <f t="shared" si="30"/>
        <v>0</v>
      </c>
      <c r="AG125" s="9">
        <f t="shared" si="31"/>
        <v>0</v>
      </c>
      <c r="AH125" s="9">
        <f t="shared" si="32"/>
        <v>0</v>
      </c>
    </row>
    <row r="126" spans="1:34">
      <c r="A126" s="6">
        <f t="shared" si="25"/>
        <v>0</v>
      </c>
      <c r="B126" s="1"/>
      <c r="C126" s="1"/>
      <c r="D126" s="9"/>
      <c r="E126" s="9">
        <f t="shared" si="18"/>
        <v>0</v>
      </c>
      <c r="F126" s="9">
        <f t="shared" si="26"/>
        <v>0</v>
      </c>
      <c r="I126" s="3"/>
      <c r="J126" s="3"/>
      <c r="K126" s="9">
        <f t="shared" si="19"/>
        <v>0</v>
      </c>
      <c r="L126" s="9">
        <f t="shared" si="20"/>
        <v>0</v>
      </c>
      <c r="M126" s="9">
        <f t="shared" si="27"/>
        <v>0</v>
      </c>
      <c r="P126" s="3"/>
      <c r="Q126" s="3"/>
      <c r="R126" s="9">
        <f t="shared" si="21"/>
        <v>0</v>
      </c>
      <c r="S126" s="9">
        <f t="shared" si="22"/>
        <v>0</v>
      </c>
      <c r="T126" s="9">
        <f t="shared" si="28"/>
        <v>0</v>
      </c>
      <c r="W126" s="3"/>
      <c r="X126" s="3"/>
      <c r="Y126" s="9">
        <f t="shared" si="23"/>
        <v>0</v>
      </c>
      <c r="Z126" s="9">
        <f t="shared" si="24"/>
        <v>0</v>
      </c>
      <c r="AA126" s="9">
        <f t="shared" si="29"/>
        <v>0</v>
      </c>
      <c r="AD126" s="1"/>
      <c r="AE126" s="1"/>
      <c r="AF126" s="9">
        <f t="shared" si="30"/>
        <v>0</v>
      </c>
      <c r="AG126" s="9">
        <f t="shared" si="31"/>
        <v>0</v>
      </c>
      <c r="AH126" s="9">
        <f t="shared" si="32"/>
        <v>0</v>
      </c>
    </row>
    <row r="127" spans="1:34">
      <c r="A127" s="6">
        <f t="shared" si="25"/>
        <v>0</v>
      </c>
      <c r="B127" s="1"/>
      <c r="C127" s="1"/>
      <c r="D127" s="9"/>
      <c r="E127" s="9">
        <f t="shared" si="18"/>
        <v>0</v>
      </c>
      <c r="F127" s="9">
        <f t="shared" si="26"/>
        <v>0</v>
      </c>
      <c r="I127" s="3"/>
      <c r="J127" s="3"/>
      <c r="K127" s="9">
        <f t="shared" si="19"/>
        <v>0</v>
      </c>
      <c r="L127" s="9">
        <f t="shared" si="20"/>
        <v>0</v>
      </c>
      <c r="M127" s="9">
        <f t="shared" si="27"/>
        <v>0</v>
      </c>
      <c r="P127" s="3"/>
      <c r="Q127" s="3"/>
      <c r="R127" s="9">
        <f t="shared" si="21"/>
        <v>0</v>
      </c>
      <c r="S127" s="9">
        <f t="shared" si="22"/>
        <v>0</v>
      </c>
      <c r="T127" s="9">
        <f t="shared" si="28"/>
        <v>0</v>
      </c>
      <c r="W127" s="3"/>
      <c r="X127" s="3"/>
      <c r="Y127" s="9">
        <f t="shared" si="23"/>
        <v>0</v>
      </c>
      <c r="Z127" s="9">
        <f t="shared" si="24"/>
        <v>0</v>
      </c>
      <c r="AA127" s="9">
        <f t="shared" si="29"/>
        <v>0</v>
      </c>
      <c r="AD127" s="1"/>
      <c r="AE127" s="1"/>
      <c r="AF127" s="9">
        <f t="shared" si="30"/>
        <v>0</v>
      </c>
      <c r="AG127" s="9">
        <f t="shared" si="31"/>
        <v>0</v>
      </c>
      <c r="AH127" s="9">
        <f t="shared" si="32"/>
        <v>0</v>
      </c>
    </row>
    <row r="128" spans="1:34">
      <c r="A128" s="6">
        <f t="shared" si="25"/>
        <v>0</v>
      </c>
      <c r="B128" s="1"/>
      <c r="C128" s="1"/>
      <c r="D128" s="9"/>
      <c r="E128" s="9">
        <f t="shared" si="18"/>
        <v>0</v>
      </c>
      <c r="F128" s="9">
        <f t="shared" si="26"/>
        <v>0</v>
      </c>
      <c r="I128" s="3"/>
      <c r="J128" s="3"/>
      <c r="K128" s="9">
        <f t="shared" si="19"/>
        <v>0</v>
      </c>
      <c r="L128" s="9">
        <f t="shared" si="20"/>
        <v>0</v>
      </c>
      <c r="M128" s="9">
        <f t="shared" si="27"/>
        <v>0</v>
      </c>
      <c r="P128" s="3"/>
      <c r="Q128" s="3"/>
      <c r="R128" s="9">
        <f t="shared" si="21"/>
        <v>0</v>
      </c>
      <c r="S128" s="9">
        <f t="shared" si="22"/>
        <v>0</v>
      </c>
      <c r="T128" s="9">
        <f t="shared" si="28"/>
        <v>0</v>
      </c>
      <c r="W128" s="3"/>
      <c r="X128" s="3"/>
      <c r="Y128" s="9">
        <f t="shared" si="23"/>
        <v>0</v>
      </c>
      <c r="Z128" s="9">
        <f t="shared" si="24"/>
        <v>0</v>
      </c>
      <c r="AA128" s="9">
        <f t="shared" si="29"/>
        <v>0</v>
      </c>
      <c r="AD128" s="1"/>
      <c r="AE128" s="1"/>
      <c r="AF128" s="9">
        <f t="shared" si="30"/>
        <v>0</v>
      </c>
      <c r="AG128" s="9">
        <f t="shared" si="31"/>
        <v>0</v>
      </c>
      <c r="AH128" s="9">
        <f t="shared" si="32"/>
        <v>0</v>
      </c>
    </row>
    <row r="129" spans="1:34">
      <c r="A129" s="6">
        <f t="shared" si="25"/>
        <v>0</v>
      </c>
      <c r="B129" s="1"/>
      <c r="C129" s="1"/>
      <c r="D129" s="9"/>
      <c r="E129" s="9">
        <f t="shared" si="18"/>
        <v>0</v>
      </c>
      <c r="F129" s="9">
        <f t="shared" si="26"/>
        <v>0</v>
      </c>
      <c r="I129" s="3"/>
      <c r="J129" s="3"/>
      <c r="K129" s="9">
        <f t="shared" si="19"/>
        <v>0</v>
      </c>
      <c r="L129" s="9">
        <f t="shared" si="20"/>
        <v>0</v>
      </c>
      <c r="M129" s="9">
        <f t="shared" si="27"/>
        <v>0</v>
      </c>
      <c r="P129" s="3"/>
      <c r="Q129" s="3"/>
      <c r="R129" s="9">
        <f t="shared" si="21"/>
        <v>0</v>
      </c>
      <c r="S129" s="9">
        <f t="shared" si="22"/>
        <v>0</v>
      </c>
      <c r="T129" s="9">
        <f t="shared" si="28"/>
        <v>0</v>
      </c>
      <c r="W129" s="3"/>
      <c r="X129" s="3"/>
      <c r="Y129" s="9">
        <f t="shared" si="23"/>
        <v>0</v>
      </c>
      <c r="Z129" s="9">
        <f t="shared" si="24"/>
        <v>0</v>
      </c>
      <c r="AA129" s="9">
        <f t="shared" si="29"/>
        <v>0</v>
      </c>
      <c r="AD129" s="1"/>
      <c r="AE129" s="1"/>
      <c r="AF129" s="9">
        <f t="shared" si="30"/>
        <v>0</v>
      </c>
      <c r="AG129" s="9">
        <f t="shared" si="31"/>
        <v>0</v>
      </c>
      <c r="AH129" s="9">
        <f t="shared" si="32"/>
        <v>0</v>
      </c>
    </row>
    <row r="130" spans="1:34">
      <c r="A130" s="6">
        <f t="shared" si="25"/>
        <v>0</v>
      </c>
      <c r="B130" s="1"/>
      <c r="C130" s="1"/>
      <c r="D130" s="9"/>
      <c r="E130" s="9">
        <f t="shared" si="18"/>
        <v>0</v>
      </c>
      <c r="F130" s="9">
        <f t="shared" si="26"/>
        <v>0</v>
      </c>
      <c r="I130" s="3"/>
      <c r="J130" s="3"/>
      <c r="K130" s="9">
        <f t="shared" si="19"/>
        <v>0</v>
      </c>
      <c r="L130" s="9">
        <f t="shared" si="20"/>
        <v>0</v>
      </c>
      <c r="M130" s="9">
        <f t="shared" si="27"/>
        <v>0</v>
      </c>
      <c r="P130" s="3"/>
      <c r="Q130" s="3"/>
      <c r="R130" s="9">
        <f t="shared" si="21"/>
        <v>0</v>
      </c>
      <c r="S130" s="9">
        <f t="shared" si="22"/>
        <v>0</v>
      </c>
      <c r="T130" s="9">
        <f t="shared" si="28"/>
        <v>0</v>
      </c>
      <c r="W130" s="3"/>
      <c r="X130" s="3"/>
      <c r="Y130" s="9">
        <f t="shared" si="23"/>
        <v>0</v>
      </c>
      <c r="Z130" s="9">
        <f t="shared" si="24"/>
        <v>0</v>
      </c>
      <c r="AA130" s="9">
        <f t="shared" si="29"/>
        <v>0</v>
      </c>
      <c r="AD130" s="1"/>
      <c r="AE130" s="1"/>
      <c r="AF130" s="9">
        <f t="shared" si="30"/>
        <v>0</v>
      </c>
      <c r="AG130" s="9">
        <f t="shared" si="31"/>
        <v>0</v>
      </c>
      <c r="AH130" s="9">
        <f t="shared" si="32"/>
        <v>0</v>
      </c>
    </row>
    <row r="131" spans="1:34">
      <c r="A131" s="6">
        <f t="shared" si="25"/>
        <v>0</v>
      </c>
      <c r="B131" s="1"/>
      <c r="C131" s="1"/>
      <c r="D131" s="9"/>
      <c r="E131" s="9">
        <f t="shared" si="18"/>
        <v>0</v>
      </c>
      <c r="F131" s="9">
        <f t="shared" si="26"/>
        <v>0</v>
      </c>
      <c r="I131" s="3"/>
      <c r="J131" s="3"/>
      <c r="K131" s="9">
        <f t="shared" si="19"/>
        <v>0</v>
      </c>
      <c r="L131" s="9">
        <f t="shared" si="20"/>
        <v>0</v>
      </c>
      <c r="M131" s="9">
        <f t="shared" si="27"/>
        <v>0</v>
      </c>
      <c r="P131" s="3"/>
      <c r="Q131" s="3"/>
      <c r="R131" s="9">
        <f t="shared" si="21"/>
        <v>0</v>
      </c>
      <c r="S131" s="9">
        <f t="shared" si="22"/>
        <v>0</v>
      </c>
      <c r="T131" s="9">
        <f t="shared" si="28"/>
        <v>0</v>
      </c>
      <c r="W131" s="3"/>
      <c r="X131" s="3"/>
      <c r="Y131" s="9">
        <f t="shared" si="23"/>
        <v>0</v>
      </c>
      <c r="Z131" s="9">
        <f t="shared" si="24"/>
        <v>0</v>
      </c>
      <c r="AA131" s="9">
        <f t="shared" si="29"/>
        <v>0</v>
      </c>
      <c r="AD131" s="1"/>
      <c r="AE131" s="1"/>
      <c r="AF131" s="9">
        <f t="shared" si="30"/>
        <v>0</v>
      </c>
      <c r="AG131" s="9">
        <f t="shared" si="31"/>
        <v>0</v>
      </c>
      <c r="AH131" s="9">
        <f t="shared" si="32"/>
        <v>0</v>
      </c>
    </row>
    <row r="132" spans="1:34">
      <c r="A132" s="6">
        <f t="shared" si="25"/>
        <v>0</v>
      </c>
      <c r="B132" s="1"/>
      <c r="C132" s="1"/>
      <c r="D132" s="9"/>
      <c r="E132" s="9">
        <f t="shared" si="18"/>
        <v>0</v>
      </c>
      <c r="F132" s="9">
        <f t="shared" si="26"/>
        <v>0</v>
      </c>
      <c r="I132" s="3"/>
      <c r="J132" s="3"/>
      <c r="K132" s="9">
        <f t="shared" si="19"/>
        <v>0</v>
      </c>
      <c r="L132" s="9">
        <f t="shared" si="20"/>
        <v>0</v>
      </c>
      <c r="M132" s="9">
        <f t="shared" si="27"/>
        <v>0</v>
      </c>
      <c r="P132" s="3"/>
      <c r="Q132" s="3"/>
      <c r="R132" s="9">
        <f t="shared" si="21"/>
        <v>0</v>
      </c>
      <c r="S132" s="9">
        <f t="shared" si="22"/>
        <v>0</v>
      </c>
      <c r="T132" s="9">
        <f t="shared" si="28"/>
        <v>0</v>
      </c>
      <c r="W132" s="3"/>
      <c r="X132" s="3"/>
      <c r="Y132" s="9">
        <f t="shared" si="23"/>
        <v>0</v>
      </c>
      <c r="Z132" s="9">
        <f t="shared" si="24"/>
        <v>0</v>
      </c>
      <c r="AA132" s="9">
        <f t="shared" si="29"/>
        <v>0</v>
      </c>
      <c r="AD132" s="1"/>
      <c r="AE132" s="1"/>
      <c r="AF132" s="9">
        <f t="shared" si="30"/>
        <v>0</v>
      </c>
      <c r="AG132" s="9">
        <f t="shared" si="31"/>
        <v>0</v>
      </c>
      <c r="AH132" s="9">
        <f t="shared" si="32"/>
        <v>0</v>
      </c>
    </row>
    <row r="133" spans="1:34">
      <c r="A133" s="6">
        <f t="shared" si="25"/>
        <v>0</v>
      </c>
      <c r="B133" s="1"/>
      <c r="C133" s="1"/>
      <c r="D133" s="9"/>
      <c r="E133" s="9">
        <f t="shared" ref="E133:E196" si="33">B133</f>
        <v>0</v>
      </c>
      <c r="F133" s="9">
        <f t="shared" si="26"/>
        <v>0</v>
      </c>
      <c r="I133" s="3"/>
      <c r="J133" s="3"/>
      <c r="K133" s="9">
        <f t="shared" ref="K133:K196" si="34">J133/$C$1*-1</f>
        <v>0</v>
      </c>
      <c r="L133" s="9">
        <f t="shared" ref="L133:L196" si="35">I133</f>
        <v>0</v>
      </c>
      <c r="M133" s="9">
        <f t="shared" si="27"/>
        <v>0</v>
      </c>
      <c r="P133" s="3"/>
      <c r="Q133" s="3"/>
      <c r="R133" s="9">
        <f t="shared" ref="R133:R196" si="36">Q133/$C$1*-1</f>
        <v>0</v>
      </c>
      <c r="S133" s="9">
        <f t="shared" ref="S133:S196" si="37">P133</f>
        <v>0</v>
      </c>
      <c r="T133" s="9">
        <f t="shared" si="28"/>
        <v>0</v>
      </c>
      <c r="W133" s="3"/>
      <c r="X133" s="3"/>
      <c r="Y133" s="9">
        <f t="shared" ref="Y133:Y196" si="38">X133/$C$1*-1</f>
        <v>0</v>
      </c>
      <c r="Z133" s="9">
        <f t="shared" ref="Z133:Z196" si="39">W133</f>
        <v>0</v>
      </c>
      <c r="AA133" s="9">
        <f t="shared" si="29"/>
        <v>0</v>
      </c>
      <c r="AD133" s="1"/>
      <c r="AE133" s="1"/>
      <c r="AF133" s="9">
        <f t="shared" si="30"/>
        <v>0</v>
      </c>
      <c r="AG133" s="9">
        <f t="shared" si="31"/>
        <v>0</v>
      </c>
      <c r="AH133" s="9">
        <f t="shared" si="32"/>
        <v>0</v>
      </c>
    </row>
    <row r="134" spans="1:34">
      <c r="A134" s="6">
        <f t="shared" ref="A134:A197" si="40">IF(MOD(ROW(A134),12)=4,1,0)</f>
        <v>0</v>
      </c>
      <c r="B134" s="1"/>
      <c r="C134" s="1"/>
      <c r="D134" s="9"/>
      <c r="E134" s="9">
        <f t="shared" si="33"/>
        <v>0</v>
      </c>
      <c r="F134" s="9">
        <f t="shared" ref="F134:F197" si="41">D134*E134*1000</f>
        <v>0</v>
      </c>
      <c r="I134" s="3"/>
      <c r="J134" s="3"/>
      <c r="K134" s="9">
        <f t="shared" si="34"/>
        <v>0</v>
      </c>
      <c r="L134" s="9">
        <f t="shared" si="35"/>
        <v>0</v>
      </c>
      <c r="M134" s="9">
        <f t="shared" ref="M134:M197" si="42">K134*L134*1000</f>
        <v>0</v>
      </c>
      <c r="P134" s="3"/>
      <c r="Q134" s="3"/>
      <c r="R134" s="9">
        <f t="shared" si="36"/>
        <v>0</v>
      </c>
      <c r="S134" s="9">
        <f t="shared" si="37"/>
        <v>0</v>
      </c>
      <c r="T134" s="9">
        <f t="shared" ref="T134:T197" si="43">R134*S134*1000</f>
        <v>0</v>
      </c>
      <c r="W134" s="3"/>
      <c r="X134" s="3"/>
      <c r="Y134" s="9">
        <f t="shared" si="38"/>
        <v>0</v>
      </c>
      <c r="Z134" s="9">
        <f t="shared" si="39"/>
        <v>0</v>
      </c>
      <c r="AA134" s="9">
        <f t="shared" ref="AA134:AA197" si="44">Y134*Z134*1000</f>
        <v>0</v>
      </c>
      <c r="AD134" s="1"/>
      <c r="AE134" s="1"/>
      <c r="AF134" s="9">
        <f t="shared" si="30"/>
        <v>0</v>
      </c>
      <c r="AG134" s="9">
        <f t="shared" si="31"/>
        <v>0</v>
      </c>
      <c r="AH134" s="9">
        <f t="shared" si="32"/>
        <v>0</v>
      </c>
    </row>
    <row r="135" spans="1:34">
      <c r="A135" s="6">
        <f t="shared" si="40"/>
        <v>0</v>
      </c>
      <c r="B135" s="1"/>
      <c r="C135" s="1"/>
      <c r="D135" s="9"/>
      <c r="E135" s="9">
        <f t="shared" si="33"/>
        <v>0</v>
      </c>
      <c r="F135" s="9">
        <f t="shared" si="41"/>
        <v>0</v>
      </c>
      <c r="I135" s="3"/>
      <c r="J135" s="3"/>
      <c r="K135" s="9">
        <f t="shared" si="34"/>
        <v>0</v>
      </c>
      <c r="L135" s="9">
        <f t="shared" si="35"/>
        <v>0</v>
      </c>
      <c r="M135" s="9">
        <f t="shared" si="42"/>
        <v>0</v>
      </c>
      <c r="P135" s="3"/>
      <c r="Q135" s="3"/>
      <c r="R135" s="9">
        <f t="shared" si="36"/>
        <v>0</v>
      </c>
      <c r="S135" s="9">
        <f t="shared" si="37"/>
        <v>0</v>
      </c>
      <c r="T135" s="9">
        <f t="shared" si="43"/>
        <v>0</v>
      </c>
      <c r="W135" s="3"/>
      <c r="X135" s="3"/>
      <c r="Y135" s="9">
        <f t="shared" si="38"/>
        <v>0</v>
      </c>
      <c r="Z135" s="9">
        <f t="shared" si="39"/>
        <v>0</v>
      </c>
      <c r="AA135" s="9">
        <f t="shared" si="44"/>
        <v>0</v>
      </c>
      <c r="AD135" s="1"/>
      <c r="AE135" s="1"/>
      <c r="AF135" s="9">
        <f t="shared" si="30"/>
        <v>0</v>
      </c>
      <c r="AG135" s="9">
        <f t="shared" si="31"/>
        <v>0</v>
      </c>
      <c r="AH135" s="9">
        <f t="shared" si="32"/>
        <v>0</v>
      </c>
    </row>
    <row r="136" spans="1:34">
      <c r="A136" s="6">
        <f t="shared" si="40"/>
        <v>1</v>
      </c>
      <c r="B136" s="1"/>
      <c r="C136" s="1"/>
      <c r="D136" s="9"/>
      <c r="E136" s="9">
        <f t="shared" si="33"/>
        <v>0</v>
      </c>
      <c r="F136" s="9">
        <f t="shared" si="41"/>
        <v>0</v>
      </c>
      <c r="I136" s="3"/>
      <c r="J136" s="3"/>
      <c r="K136" s="9">
        <f t="shared" si="34"/>
        <v>0</v>
      </c>
      <c r="L136" s="9">
        <f t="shared" si="35"/>
        <v>0</v>
      </c>
      <c r="M136" s="9">
        <f t="shared" si="42"/>
        <v>0</v>
      </c>
      <c r="P136" s="3"/>
      <c r="Q136" s="3"/>
      <c r="R136" s="9">
        <f t="shared" si="36"/>
        <v>0</v>
      </c>
      <c r="S136" s="9">
        <f t="shared" si="37"/>
        <v>0</v>
      </c>
      <c r="T136" s="9">
        <f t="shared" si="43"/>
        <v>0</v>
      </c>
      <c r="W136" s="3"/>
      <c r="X136" s="3"/>
      <c r="Y136" s="9">
        <f t="shared" si="38"/>
        <v>0</v>
      </c>
      <c r="Z136" s="9">
        <f t="shared" si="39"/>
        <v>0</v>
      </c>
      <c r="AA136" s="9">
        <f t="shared" si="44"/>
        <v>0</v>
      </c>
      <c r="AD136" s="1"/>
      <c r="AE136" s="1"/>
      <c r="AF136" s="9">
        <f t="shared" ref="AF136:AF199" si="45">AE136/$C$1*-1</f>
        <v>0</v>
      </c>
      <c r="AG136" s="9">
        <f t="shared" ref="AG136:AG199" si="46">AD136</f>
        <v>0</v>
      </c>
      <c r="AH136" s="9">
        <f t="shared" ref="AH136:AH199" si="47">AF136*AG136*1000</f>
        <v>0</v>
      </c>
    </row>
    <row r="137" spans="1:34">
      <c r="A137" s="6">
        <f t="shared" si="40"/>
        <v>0</v>
      </c>
      <c r="B137" s="1"/>
      <c r="C137" s="1"/>
      <c r="D137" s="9"/>
      <c r="E137" s="9">
        <f t="shared" si="33"/>
        <v>0</v>
      </c>
      <c r="F137" s="9">
        <f t="shared" si="41"/>
        <v>0</v>
      </c>
      <c r="I137" s="3"/>
      <c r="J137" s="3"/>
      <c r="K137" s="9">
        <f t="shared" si="34"/>
        <v>0</v>
      </c>
      <c r="L137" s="9">
        <f t="shared" si="35"/>
        <v>0</v>
      </c>
      <c r="M137" s="9">
        <f t="shared" si="42"/>
        <v>0</v>
      </c>
      <c r="P137" s="3"/>
      <c r="Q137" s="3"/>
      <c r="R137" s="9">
        <f t="shared" si="36"/>
        <v>0</v>
      </c>
      <c r="S137" s="9">
        <f t="shared" si="37"/>
        <v>0</v>
      </c>
      <c r="T137" s="9">
        <f t="shared" si="43"/>
        <v>0</v>
      </c>
      <c r="W137" s="3"/>
      <c r="X137" s="3"/>
      <c r="Y137" s="9">
        <f t="shared" si="38"/>
        <v>0</v>
      </c>
      <c r="Z137" s="9">
        <f t="shared" si="39"/>
        <v>0</v>
      </c>
      <c r="AA137" s="9">
        <f t="shared" si="44"/>
        <v>0</v>
      </c>
      <c r="AD137" s="1"/>
      <c r="AE137" s="1"/>
      <c r="AF137" s="9">
        <f t="shared" si="45"/>
        <v>0</v>
      </c>
      <c r="AG137" s="9">
        <f t="shared" si="46"/>
        <v>0</v>
      </c>
      <c r="AH137" s="9">
        <f t="shared" si="47"/>
        <v>0</v>
      </c>
    </row>
    <row r="138" spans="1:34">
      <c r="A138" s="6">
        <f t="shared" si="40"/>
        <v>0</v>
      </c>
      <c r="B138" s="1"/>
      <c r="C138" s="1"/>
      <c r="D138" s="9"/>
      <c r="E138" s="9">
        <f t="shared" si="33"/>
        <v>0</v>
      </c>
      <c r="F138" s="9">
        <f t="shared" si="41"/>
        <v>0</v>
      </c>
      <c r="I138" s="3"/>
      <c r="J138" s="3"/>
      <c r="K138" s="9">
        <f t="shared" si="34"/>
        <v>0</v>
      </c>
      <c r="L138" s="9">
        <f t="shared" si="35"/>
        <v>0</v>
      </c>
      <c r="M138" s="9">
        <f t="shared" si="42"/>
        <v>0</v>
      </c>
      <c r="P138" s="3"/>
      <c r="Q138" s="3"/>
      <c r="R138" s="9">
        <f t="shared" si="36"/>
        <v>0</v>
      </c>
      <c r="S138" s="9">
        <f t="shared" si="37"/>
        <v>0</v>
      </c>
      <c r="T138" s="9">
        <f t="shared" si="43"/>
        <v>0</v>
      </c>
      <c r="W138" s="3"/>
      <c r="X138" s="3"/>
      <c r="Y138" s="9">
        <f t="shared" si="38"/>
        <v>0</v>
      </c>
      <c r="Z138" s="9">
        <f t="shared" si="39"/>
        <v>0</v>
      </c>
      <c r="AA138" s="9">
        <f t="shared" si="44"/>
        <v>0</v>
      </c>
      <c r="AD138" s="1"/>
      <c r="AE138" s="1"/>
      <c r="AF138" s="9">
        <f t="shared" si="45"/>
        <v>0</v>
      </c>
      <c r="AG138" s="9">
        <f t="shared" si="46"/>
        <v>0</v>
      </c>
      <c r="AH138" s="9">
        <f t="shared" si="47"/>
        <v>0</v>
      </c>
    </row>
    <row r="139" spans="1:34">
      <c r="A139" s="6">
        <f t="shared" si="40"/>
        <v>0</v>
      </c>
      <c r="B139" s="1"/>
      <c r="C139" s="1"/>
      <c r="D139" s="9"/>
      <c r="E139" s="9">
        <f t="shared" si="33"/>
        <v>0</v>
      </c>
      <c r="F139" s="9">
        <f t="shared" si="41"/>
        <v>0</v>
      </c>
      <c r="I139" s="3"/>
      <c r="J139" s="3"/>
      <c r="K139" s="9">
        <f t="shared" si="34"/>
        <v>0</v>
      </c>
      <c r="L139" s="9">
        <f t="shared" si="35"/>
        <v>0</v>
      </c>
      <c r="M139" s="9">
        <f t="shared" si="42"/>
        <v>0</v>
      </c>
      <c r="P139" s="3"/>
      <c r="Q139" s="3"/>
      <c r="R139" s="9">
        <f t="shared" si="36"/>
        <v>0</v>
      </c>
      <c r="S139" s="9">
        <f t="shared" si="37"/>
        <v>0</v>
      </c>
      <c r="T139" s="9">
        <f t="shared" si="43"/>
        <v>0</v>
      </c>
      <c r="W139" s="3"/>
      <c r="X139" s="3"/>
      <c r="Y139" s="9">
        <f t="shared" si="38"/>
        <v>0</v>
      </c>
      <c r="Z139" s="9">
        <f t="shared" si="39"/>
        <v>0</v>
      </c>
      <c r="AA139" s="9">
        <f t="shared" si="44"/>
        <v>0</v>
      </c>
      <c r="AD139" s="1"/>
      <c r="AE139" s="1"/>
      <c r="AF139" s="9">
        <f t="shared" si="45"/>
        <v>0</v>
      </c>
      <c r="AG139" s="9">
        <f t="shared" si="46"/>
        <v>0</v>
      </c>
      <c r="AH139" s="9">
        <f t="shared" si="47"/>
        <v>0</v>
      </c>
    </row>
    <row r="140" spans="1:34">
      <c r="A140" s="6">
        <f t="shared" si="40"/>
        <v>0</v>
      </c>
      <c r="B140" s="1"/>
      <c r="C140" s="1"/>
      <c r="D140" s="9"/>
      <c r="E140" s="9">
        <f t="shared" si="33"/>
        <v>0</v>
      </c>
      <c r="F140" s="9">
        <f t="shared" si="41"/>
        <v>0</v>
      </c>
      <c r="I140" s="3"/>
      <c r="J140" s="3"/>
      <c r="K140" s="9">
        <f t="shared" si="34"/>
        <v>0</v>
      </c>
      <c r="L140" s="9">
        <f t="shared" si="35"/>
        <v>0</v>
      </c>
      <c r="M140" s="9">
        <f t="shared" si="42"/>
        <v>0</v>
      </c>
      <c r="P140" s="3"/>
      <c r="Q140" s="3"/>
      <c r="R140" s="9">
        <f t="shared" si="36"/>
        <v>0</v>
      </c>
      <c r="S140" s="9">
        <f t="shared" si="37"/>
        <v>0</v>
      </c>
      <c r="T140" s="9">
        <f t="shared" si="43"/>
        <v>0</v>
      </c>
      <c r="W140" s="3"/>
      <c r="X140" s="3"/>
      <c r="Y140" s="9">
        <f t="shared" si="38"/>
        <v>0</v>
      </c>
      <c r="Z140" s="9">
        <f t="shared" si="39"/>
        <v>0</v>
      </c>
      <c r="AA140" s="9">
        <f t="shared" si="44"/>
        <v>0</v>
      </c>
      <c r="AD140" s="1"/>
      <c r="AE140" s="1"/>
      <c r="AF140" s="9">
        <f t="shared" si="45"/>
        <v>0</v>
      </c>
      <c r="AG140" s="9">
        <f t="shared" si="46"/>
        <v>0</v>
      </c>
      <c r="AH140" s="9">
        <f t="shared" si="47"/>
        <v>0</v>
      </c>
    </row>
    <row r="141" spans="1:34">
      <c r="A141" s="6">
        <f t="shared" si="40"/>
        <v>0</v>
      </c>
      <c r="B141" s="1"/>
      <c r="C141" s="1"/>
      <c r="D141" s="9"/>
      <c r="E141" s="9">
        <f t="shared" si="33"/>
        <v>0</v>
      </c>
      <c r="F141" s="9">
        <f t="shared" si="41"/>
        <v>0</v>
      </c>
      <c r="I141" s="3"/>
      <c r="J141" s="3"/>
      <c r="K141" s="9">
        <f t="shared" si="34"/>
        <v>0</v>
      </c>
      <c r="L141" s="9">
        <f t="shared" si="35"/>
        <v>0</v>
      </c>
      <c r="M141" s="9">
        <f t="shared" si="42"/>
        <v>0</v>
      </c>
      <c r="P141" s="3"/>
      <c r="Q141" s="3"/>
      <c r="R141" s="9">
        <f t="shared" si="36"/>
        <v>0</v>
      </c>
      <c r="S141" s="9">
        <f t="shared" si="37"/>
        <v>0</v>
      </c>
      <c r="T141" s="9">
        <f t="shared" si="43"/>
        <v>0</v>
      </c>
      <c r="W141" s="3"/>
      <c r="X141" s="3"/>
      <c r="Y141" s="9">
        <f t="shared" si="38"/>
        <v>0</v>
      </c>
      <c r="Z141" s="9">
        <f t="shared" si="39"/>
        <v>0</v>
      </c>
      <c r="AA141" s="9">
        <f t="shared" si="44"/>
        <v>0</v>
      </c>
      <c r="AD141" s="1"/>
      <c r="AE141" s="1"/>
      <c r="AF141" s="9">
        <f t="shared" si="45"/>
        <v>0</v>
      </c>
      <c r="AG141" s="9">
        <f t="shared" si="46"/>
        <v>0</v>
      </c>
      <c r="AH141" s="9">
        <f t="shared" si="47"/>
        <v>0</v>
      </c>
    </row>
    <row r="142" spans="1:34">
      <c r="A142" s="6">
        <f t="shared" si="40"/>
        <v>0</v>
      </c>
      <c r="B142" s="1"/>
      <c r="C142" s="1"/>
      <c r="D142" s="9"/>
      <c r="E142" s="9">
        <f t="shared" si="33"/>
        <v>0</v>
      </c>
      <c r="F142" s="9">
        <f t="shared" si="41"/>
        <v>0</v>
      </c>
      <c r="I142" s="3"/>
      <c r="J142" s="3"/>
      <c r="K142" s="9">
        <f t="shared" si="34"/>
        <v>0</v>
      </c>
      <c r="L142" s="9">
        <f t="shared" si="35"/>
        <v>0</v>
      </c>
      <c r="M142" s="9">
        <f t="shared" si="42"/>
        <v>0</v>
      </c>
      <c r="P142" s="3"/>
      <c r="Q142" s="3"/>
      <c r="R142" s="9">
        <f t="shared" si="36"/>
        <v>0</v>
      </c>
      <c r="S142" s="9">
        <f t="shared" si="37"/>
        <v>0</v>
      </c>
      <c r="T142" s="9">
        <f t="shared" si="43"/>
        <v>0</v>
      </c>
      <c r="W142" s="3"/>
      <c r="X142" s="3"/>
      <c r="Y142" s="9">
        <f t="shared" si="38"/>
        <v>0</v>
      </c>
      <c r="Z142" s="9">
        <f t="shared" si="39"/>
        <v>0</v>
      </c>
      <c r="AA142" s="9">
        <f t="shared" si="44"/>
        <v>0</v>
      </c>
      <c r="AD142" s="1"/>
      <c r="AE142" s="1"/>
      <c r="AF142" s="9">
        <f t="shared" si="45"/>
        <v>0</v>
      </c>
      <c r="AG142" s="9">
        <f t="shared" si="46"/>
        <v>0</v>
      </c>
      <c r="AH142" s="9">
        <f t="shared" si="47"/>
        <v>0</v>
      </c>
    </row>
    <row r="143" spans="1:34">
      <c r="A143" s="6">
        <f t="shared" si="40"/>
        <v>0</v>
      </c>
      <c r="B143" s="1"/>
      <c r="C143" s="1"/>
      <c r="D143" s="9"/>
      <c r="E143" s="9">
        <f t="shared" si="33"/>
        <v>0</v>
      </c>
      <c r="F143" s="9">
        <f t="shared" si="41"/>
        <v>0</v>
      </c>
      <c r="I143" s="3"/>
      <c r="J143" s="3"/>
      <c r="K143" s="9">
        <f t="shared" si="34"/>
        <v>0</v>
      </c>
      <c r="L143" s="9">
        <f t="shared" si="35"/>
        <v>0</v>
      </c>
      <c r="M143" s="9">
        <f t="shared" si="42"/>
        <v>0</v>
      </c>
      <c r="P143" s="3"/>
      <c r="Q143" s="3"/>
      <c r="R143" s="9">
        <f t="shared" si="36"/>
        <v>0</v>
      </c>
      <c r="S143" s="9">
        <f t="shared" si="37"/>
        <v>0</v>
      </c>
      <c r="T143" s="9">
        <f t="shared" si="43"/>
        <v>0</v>
      </c>
      <c r="W143" s="3"/>
      <c r="X143" s="3"/>
      <c r="Y143" s="9">
        <f t="shared" si="38"/>
        <v>0</v>
      </c>
      <c r="Z143" s="9">
        <f t="shared" si="39"/>
        <v>0</v>
      </c>
      <c r="AA143" s="9">
        <f t="shared" si="44"/>
        <v>0</v>
      </c>
      <c r="AD143" s="1"/>
      <c r="AE143" s="1"/>
      <c r="AF143" s="9">
        <f t="shared" si="45"/>
        <v>0</v>
      </c>
      <c r="AG143" s="9">
        <f t="shared" si="46"/>
        <v>0</v>
      </c>
      <c r="AH143" s="9">
        <f t="shared" si="47"/>
        <v>0</v>
      </c>
    </row>
    <row r="144" spans="1:34">
      <c r="A144" s="6">
        <f t="shared" si="40"/>
        <v>0</v>
      </c>
      <c r="B144" s="1"/>
      <c r="C144" s="1"/>
      <c r="D144" s="9"/>
      <c r="E144" s="9">
        <f t="shared" si="33"/>
        <v>0</v>
      </c>
      <c r="F144" s="9">
        <f t="shared" si="41"/>
        <v>0</v>
      </c>
      <c r="I144" s="3"/>
      <c r="J144" s="3"/>
      <c r="K144" s="9">
        <f t="shared" si="34"/>
        <v>0</v>
      </c>
      <c r="L144" s="9">
        <f t="shared" si="35"/>
        <v>0</v>
      </c>
      <c r="M144" s="9">
        <f t="shared" si="42"/>
        <v>0</v>
      </c>
      <c r="P144" s="3"/>
      <c r="Q144" s="3"/>
      <c r="R144" s="9">
        <f t="shared" si="36"/>
        <v>0</v>
      </c>
      <c r="S144" s="9">
        <f t="shared" si="37"/>
        <v>0</v>
      </c>
      <c r="T144" s="9">
        <f t="shared" si="43"/>
        <v>0</v>
      </c>
      <c r="W144" s="3"/>
      <c r="X144" s="3"/>
      <c r="Y144" s="9">
        <f t="shared" si="38"/>
        <v>0</v>
      </c>
      <c r="Z144" s="9">
        <f t="shared" si="39"/>
        <v>0</v>
      </c>
      <c r="AA144" s="9">
        <f t="shared" si="44"/>
        <v>0</v>
      </c>
      <c r="AD144" s="1"/>
      <c r="AE144" s="1"/>
      <c r="AF144" s="9">
        <f t="shared" si="45"/>
        <v>0</v>
      </c>
      <c r="AG144" s="9">
        <f t="shared" si="46"/>
        <v>0</v>
      </c>
      <c r="AH144" s="9">
        <f t="shared" si="47"/>
        <v>0</v>
      </c>
    </row>
    <row r="145" spans="1:34">
      <c r="A145" s="6">
        <f t="shared" si="40"/>
        <v>0</v>
      </c>
      <c r="B145" s="1"/>
      <c r="C145" s="1"/>
      <c r="D145" s="9"/>
      <c r="E145" s="9">
        <f t="shared" si="33"/>
        <v>0</v>
      </c>
      <c r="F145" s="9">
        <f t="shared" si="41"/>
        <v>0</v>
      </c>
      <c r="I145" s="3"/>
      <c r="J145" s="3"/>
      <c r="K145" s="9">
        <f t="shared" si="34"/>
        <v>0</v>
      </c>
      <c r="L145" s="9">
        <f t="shared" si="35"/>
        <v>0</v>
      </c>
      <c r="M145" s="9">
        <f t="shared" si="42"/>
        <v>0</v>
      </c>
      <c r="P145" s="3"/>
      <c r="Q145" s="3"/>
      <c r="R145" s="9">
        <f t="shared" si="36"/>
        <v>0</v>
      </c>
      <c r="S145" s="9">
        <f t="shared" si="37"/>
        <v>0</v>
      </c>
      <c r="T145" s="9">
        <f t="shared" si="43"/>
        <v>0</v>
      </c>
      <c r="W145" s="3"/>
      <c r="X145" s="3"/>
      <c r="Y145" s="9">
        <f t="shared" si="38"/>
        <v>0</v>
      </c>
      <c r="Z145" s="9">
        <f t="shared" si="39"/>
        <v>0</v>
      </c>
      <c r="AA145" s="9">
        <f t="shared" si="44"/>
        <v>0</v>
      </c>
      <c r="AD145" s="1"/>
      <c r="AE145" s="1"/>
      <c r="AF145" s="9">
        <f t="shared" si="45"/>
        <v>0</v>
      </c>
      <c r="AG145" s="9">
        <f t="shared" si="46"/>
        <v>0</v>
      </c>
      <c r="AH145" s="9">
        <f t="shared" si="47"/>
        <v>0</v>
      </c>
    </row>
    <row r="146" spans="1:34">
      <c r="A146" s="6">
        <f t="shared" si="40"/>
        <v>0</v>
      </c>
      <c r="B146" s="1"/>
      <c r="C146" s="1"/>
      <c r="D146" s="9"/>
      <c r="E146" s="9">
        <f t="shared" si="33"/>
        <v>0</v>
      </c>
      <c r="F146" s="9">
        <f t="shared" si="41"/>
        <v>0</v>
      </c>
      <c r="I146" s="3"/>
      <c r="J146" s="3"/>
      <c r="K146" s="9">
        <f t="shared" si="34"/>
        <v>0</v>
      </c>
      <c r="L146" s="9">
        <f t="shared" si="35"/>
        <v>0</v>
      </c>
      <c r="M146" s="9">
        <f t="shared" si="42"/>
        <v>0</v>
      </c>
      <c r="P146" s="3"/>
      <c r="Q146" s="3"/>
      <c r="R146" s="9">
        <f t="shared" si="36"/>
        <v>0</v>
      </c>
      <c r="S146" s="9">
        <f t="shared" si="37"/>
        <v>0</v>
      </c>
      <c r="T146" s="9">
        <f t="shared" si="43"/>
        <v>0</v>
      </c>
      <c r="W146" s="3"/>
      <c r="X146" s="3"/>
      <c r="Y146" s="9">
        <f t="shared" si="38"/>
        <v>0</v>
      </c>
      <c r="Z146" s="9">
        <f t="shared" si="39"/>
        <v>0</v>
      </c>
      <c r="AA146" s="9">
        <f t="shared" si="44"/>
        <v>0</v>
      </c>
      <c r="AD146" s="1"/>
      <c r="AE146" s="1"/>
      <c r="AF146" s="9">
        <f t="shared" si="45"/>
        <v>0</v>
      </c>
      <c r="AG146" s="9">
        <f t="shared" si="46"/>
        <v>0</v>
      </c>
      <c r="AH146" s="9">
        <f t="shared" si="47"/>
        <v>0</v>
      </c>
    </row>
    <row r="147" spans="1:34">
      <c r="A147" s="6">
        <f t="shared" si="40"/>
        <v>0</v>
      </c>
      <c r="B147" s="1"/>
      <c r="C147" s="1"/>
      <c r="D147" s="9"/>
      <c r="E147" s="9">
        <f t="shared" si="33"/>
        <v>0</v>
      </c>
      <c r="F147" s="9">
        <f t="shared" si="41"/>
        <v>0</v>
      </c>
      <c r="I147" s="3"/>
      <c r="J147" s="3"/>
      <c r="K147" s="9">
        <f t="shared" si="34"/>
        <v>0</v>
      </c>
      <c r="L147" s="9">
        <f t="shared" si="35"/>
        <v>0</v>
      </c>
      <c r="M147" s="9">
        <f t="shared" si="42"/>
        <v>0</v>
      </c>
      <c r="P147" s="3"/>
      <c r="Q147" s="3"/>
      <c r="R147" s="9">
        <f t="shared" si="36"/>
        <v>0</v>
      </c>
      <c r="S147" s="9">
        <f t="shared" si="37"/>
        <v>0</v>
      </c>
      <c r="T147" s="9">
        <f t="shared" si="43"/>
        <v>0</v>
      </c>
      <c r="W147" s="3"/>
      <c r="X147" s="3"/>
      <c r="Y147" s="9">
        <f t="shared" si="38"/>
        <v>0</v>
      </c>
      <c r="Z147" s="9">
        <f t="shared" si="39"/>
        <v>0</v>
      </c>
      <c r="AA147" s="9">
        <f t="shared" si="44"/>
        <v>0</v>
      </c>
      <c r="AD147" s="1"/>
      <c r="AE147" s="1"/>
      <c r="AF147" s="9">
        <f t="shared" si="45"/>
        <v>0</v>
      </c>
      <c r="AG147" s="9">
        <f t="shared" si="46"/>
        <v>0</v>
      </c>
      <c r="AH147" s="9">
        <f t="shared" si="47"/>
        <v>0</v>
      </c>
    </row>
    <row r="148" spans="1:34">
      <c r="A148" s="6">
        <f t="shared" si="40"/>
        <v>1</v>
      </c>
      <c r="B148" s="1"/>
      <c r="C148" s="1"/>
      <c r="D148" s="9"/>
      <c r="E148" s="9">
        <f t="shared" si="33"/>
        <v>0</v>
      </c>
      <c r="F148" s="9">
        <f t="shared" si="41"/>
        <v>0</v>
      </c>
      <c r="I148" s="3"/>
      <c r="J148" s="3"/>
      <c r="K148" s="9">
        <f t="shared" si="34"/>
        <v>0</v>
      </c>
      <c r="L148" s="9">
        <f t="shared" si="35"/>
        <v>0</v>
      </c>
      <c r="M148" s="9">
        <f t="shared" si="42"/>
        <v>0</v>
      </c>
      <c r="P148" s="3"/>
      <c r="Q148" s="3"/>
      <c r="R148" s="9">
        <f t="shared" si="36"/>
        <v>0</v>
      </c>
      <c r="S148" s="9">
        <f t="shared" si="37"/>
        <v>0</v>
      </c>
      <c r="T148" s="9">
        <f t="shared" si="43"/>
        <v>0</v>
      </c>
      <c r="W148" s="3"/>
      <c r="X148" s="3"/>
      <c r="Y148" s="9">
        <f t="shared" si="38"/>
        <v>0</v>
      </c>
      <c r="Z148" s="9">
        <f t="shared" si="39"/>
        <v>0</v>
      </c>
      <c r="AA148" s="9">
        <f t="shared" si="44"/>
        <v>0</v>
      </c>
      <c r="AD148" s="1"/>
      <c r="AE148" s="1"/>
      <c r="AF148" s="9">
        <f t="shared" si="45"/>
        <v>0</v>
      </c>
      <c r="AG148" s="9">
        <f t="shared" si="46"/>
        <v>0</v>
      </c>
      <c r="AH148" s="9">
        <f t="shared" si="47"/>
        <v>0</v>
      </c>
    </row>
    <row r="149" spans="1:34">
      <c r="A149" s="6">
        <f t="shared" si="40"/>
        <v>0</v>
      </c>
      <c r="B149" s="1"/>
      <c r="C149" s="1"/>
      <c r="D149" s="9"/>
      <c r="E149" s="9">
        <f t="shared" si="33"/>
        <v>0</v>
      </c>
      <c r="F149" s="9">
        <f t="shared" si="41"/>
        <v>0</v>
      </c>
      <c r="I149" s="3"/>
      <c r="J149" s="3"/>
      <c r="K149" s="9">
        <f t="shared" si="34"/>
        <v>0</v>
      </c>
      <c r="L149" s="9">
        <f t="shared" si="35"/>
        <v>0</v>
      </c>
      <c r="M149" s="9">
        <f t="shared" si="42"/>
        <v>0</v>
      </c>
      <c r="P149" s="3"/>
      <c r="Q149" s="3"/>
      <c r="R149" s="9">
        <f t="shared" si="36"/>
        <v>0</v>
      </c>
      <c r="S149" s="9">
        <f t="shared" si="37"/>
        <v>0</v>
      </c>
      <c r="T149" s="9">
        <f t="shared" si="43"/>
        <v>0</v>
      </c>
      <c r="W149" s="3"/>
      <c r="X149" s="3"/>
      <c r="Y149" s="9">
        <f t="shared" si="38"/>
        <v>0</v>
      </c>
      <c r="Z149" s="9">
        <f t="shared" si="39"/>
        <v>0</v>
      </c>
      <c r="AA149" s="9">
        <f t="shared" si="44"/>
        <v>0</v>
      </c>
      <c r="AD149" s="1"/>
      <c r="AE149" s="1"/>
      <c r="AF149" s="9">
        <f t="shared" si="45"/>
        <v>0</v>
      </c>
      <c r="AG149" s="9">
        <f t="shared" si="46"/>
        <v>0</v>
      </c>
      <c r="AH149" s="9">
        <f t="shared" si="47"/>
        <v>0</v>
      </c>
    </row>
    <row r="150" spans="1:34">
      <c r="A150" s="6">
        <f t="shared" si="40"/>
        <v>0</v>
      </c>
      <c r="B150" s="1"/>
      <c r="C150" s="1"/>
      <c r="D150" s="9"/>
      <c r="E150" s="9">
        <f t="shared" si="33"/>
        <v>0</v>
      </c>
      <c r="F150" s="9">
        <f t="shared" si="41"/>
        <v>0</v>
      </c>
      <c r="I150" s="3"/>
      <c r="J150" s="3"/>
      <c r="K150" s="9">
        <f t="shared" si="34"/>
        <v>0</v>
      </c>
      <c r="L150" s="9">
        <f t="shared" si="35"/>
        <v>0</v>
      </c>
      <c r="M150" s="9">
        <f t="shared" si="42"/>
        <v>0</v>
      </c>
      <c r="P150" s="3"/>
      <c r="Q150" s="3"/>
      <c r="R150" s="9">
        <f t="shared" si="36"/>
        <v>0</v>
      </c>
      <c r="S150" s="9">
        <f t="shared" si="37"/>
        <v>0</v>
      </c>
      <c r="T150" s="9">
        <f t="shared" si="43"/>
        <v>0</v>
      </c>
      <c r="W150" s="3"/>
      <c r="X150" s="3"/>
      <c r="Y150" s="9">
        <f t="shared" si="38"/>
        <v>0</v>
      </c>
      <c r="Z150" s="9">
        <f t="shared" si="39"/>
        <v>0</v>
      </c>
      <c r="AA150" s="9">
        <f t="shared" si="44"/>
        <v>0</v>
      </c>
      <c r="AD150" s="1"/>
      <c r="AE150" s="1"/>
      <c r="AF150" s="9">
        <f t="shared" si="45"/>
        <v>0</v>
      </c>
      <c r="AG150" s="9">
        <f t="shared" si="46"/>
        <v>0</v>
      </c>
      <c r="AH150" s="9">
        <f t="shared" si="47"/>
        <v>0</v>
      </c>
    </row>
    <row r="151" spans="1:34">
      <c r="A151" s="6">
        <f t="shared" si="40"/>
        <v>0</v>
      </c>
      <c r="B151" s="1"/>
      <c r="C151" s="1"/>
      <c r="D151" s="9"/>
      <c r="E151" s="9">
        <f t="shared" si="33"/>
        <v>0</v>
      </c>
      <c r="F151" s="9">
        <f t="shared" si="41"/>
        <v>0</v>
      </c>
      <c r="I151" s="3"/>
      <c r="J151" s="3"/>
      <c r="K151" s="9">
        <f t="shared" si="34"/>
        <v>0</v>
      </c>
      <c r="L151" s="9">
        <f t="shared" si="35"/>
        <v>0</v>
      </c>
      <c r="M151" s="9">
        <f t="shared" si="42"/>
        <v>0</v>
      </c>
      <c r="P151" s="3"/>
      <c r="Q151" s="3"/>
      <c r="R151" s="9">
        <f t="shared" si="36"/>
        <v>0</v>
      </c>
      <c r="S151" s="9">
        <f t="shared" si="37"/>
        <v>0</v>
      </c>
      <c r="T151" s="9">
        <f t="shared" si="43"/>
        <v>0</v>
      </c>
      <c r="W151" s="3"/>
      <c r="X151" s="3"/>
      <c r="Y151" s="9">
        <f t="shared" si="38"/>
        <v>0</v>
      </c>
      <c r="Z151" s="9">
        <f t="shared" si="39"/>
        <v>0</v>
      </c>
      <c r="AA151" s="9">
        <f t="shared" si="44"/>
        <v>0</v>
      </c>
      <c r="AD151" s="1"/>
      <c r="AE151" s="1"/>
      <c r="AF151" s="9">
        <f t="shared" si="45"/>
        <v>0</v>
      </c>
      <c r="AG151" s="9">
        <f t="shared" si="46"/>
        <v>0</v>
      </c>
      <c r="AH151" s="9">
        <f t="shared" si="47"/>
        <v>0</v>
      </c>
    </row>
    <row r="152" spans="1:34">
      <c r="A152" s="6">
        <f t="shared" si="40"/>
        <v>0</v>
      </c>
      <c r="B152" s="1"/>
      <c r="C152" s="1"/>
      <c r="D152" s="9"/>
      <c r="E152" s="9">
        <f t="shared" si="33"/>
        <v>0</v>
      </c>
      <c r="F152" s="9">
        <f t="shared" si="41"/>
        <v>0</v>
      </c>
      <c r="I152" s="3"/>
      <c r="J152" s="3"/>
      <c r="K152" s="9">
        <f t="shared" si="34"/>
        <v>0</v>
      </c>
      <c r="L152" s="9">
        <f t="shared" si="35"/>
        <v>0</v>
      </c>
      <c r="M152" s="9">
        <f t="shared" si="42"/>
        <v>0</v>
      </c>
      <c r="P152" s="3"/>
      <c r="Q152" s="3"/>
      <c r="R152" s="9">
        <f t="shared" si="36"/>
        <v>0</v>
      </c>
      <c r="S152" s="9">
        <f t="shared" si="37"/>
        <v>0</v>
      </c>
      <c r="T152" s="9">
        <f t="shared" si="43"/>
        <v>0</v>
      </c>
      <c r="W152" s="3"/>
      <c r="X152" s="3"/>
      <c r="Y152" s="9">
        <f t="shared" si="38"/>
        <v>0</v>
      </c>
      <c r="Z152" s="9">
        <f t="shared" si="39"/>
        <v>0</v>
      </c>
      <c r="AA152" s="9">
        <f t="shared" si="44"/>
        <v>0</v>
      </c>
      <c r="AD152" s="1"/>
      <c r="AE152" s="1"/>
      <c r="AF152" s="9">
        <f t="shared" si="45"/>
        <v>0</v>
      </c>
      <c r="AG152" s="9">
        <f t="shared" si="46"/>
        <v>0</v>
      </c>
      <c r="AH152" s="9">
        <f t="shared" si="47"/>
        <v>0</v>
      </c>
    </row>
    <row r="153" spans="1:34">
      <c r="A153" s="6">
        <f t="shared" si="40"/>
        <v>0</v>
      </c>
      <c r="B153" s="1"/>
      <c r="C153" s="1"/>
      <c r="D153" s="9"/>
      <c r="E153" s="9">
        <f t="shared" si="33"/>
        <v>0</v>
      </c>
      <c r="F153" s="9">
        <f t="shared" si="41"/>
        <v>0</v>
      </c>
      <c r="I153" s="3"/>
      <c r="J153" s="3"/>
      <c r="K153" s="9">
        <f t="shared" si="34"/>
        <v>0</v>
      </c>
      <c r="L153" s="9">
        <f t="shared" si="35"/>
        <v>0</v>
      </c>
      <c r="M153" s="9">
        <f t="shared" si="42"/>
        <v>0</v>
      </c>
      <c r="P153" s="3"/>
      <c r="Q153" s="3"/>
      <c r="R153" s="9">
        <f t="shared" si="36"/>
        <v>0</v>
      </c>
      <c r="S153" s="9">
        <f t="shared" si="37"/>
        <v>0</v>
      </c>
      <c r="T153" s="9">
        <f t="shared" si="43"/>
        <v>0</v>
      </c>
      <c r="W153" s="3"/>
      <c r="X153" s="3"/>
      <c r="Y153" s="9">
        <f t="shared" si="38"/>
        <v>0</v>
      </c>
      <c r="Z153" s="9">
        <f t="shared" si="39"/>
        <v>0</v>
      </c>
      <c r="AA153" s="9">
        <f t="shared" si="44"/>
        <v>0</v>
      </c>
      <c r="AD153" s="1"/>
      <c r="AE153" s="1"/>
      <c r="AF153" s="9">
        <f t="shared" si="45"/>
        <v>0</v>
      </c>
      <c r="AG153" s="9">
        <f t="shared" si="46"/>
        <v>0</v>
      </c>
      <c r="AH153" s="9">
        <f t="shared" si="47"/>
        <v>0</v>
      </c>
    </row>
    <row r="154" spans="1:34">
      <c r="A154" s="6">
        <f t="shared" si="40"/>
        <v>0</v>
      </c>
      <c r="B154" s="1"/>
      <c r="C154" s="1"/>
      <c r="D154" s="9"/>
      <c r="E154" s="9">
        <f t="shared" si="33"/>
        <v>0</v>
      </c>
      <c r="F154" s="9">
        <f t="shared" si="41"/>
        <v>0</v>
      </c>
      <c r="I154" s="3"/>
      <c r="J154" s="3"/>
      <c r="K154" s="9">
        <f t="shared" si="34"/>
        <v>0</v>
      </c>
      <c r="L154" s="9">
        <f t="shared" si="35"/>
        <v>0</v>
      </c>
      <c r="M154" s="9">
        <f t="shared" si="42"/>
        <v>0</v>
      </c>
      <c r="P154" s="3"/>
      <c r="Q154" s="3"/>
      <c r="R154" s="9">
        <f t="shared" si="36"/>
        <v>0</v>
      </c>
      <c r="S154" s="9">
        <f t="shared" si="37"/>
        <v>0</v>
      </c>
      <c r="T154" s="9">
        <f t="shared" si="43"/>
        <v>0</v>
      </c>
      <c r="W154" s="3"/>
      <c r="X154" s="3"/>
      <c r="Y154" s="9">
        <f t="shared" si="38"/>
        <v>0</v>
      </c>
      <c r="Z154" s="9">
        <f t="shared" si="39"/>
        <v>0</v>
      </c>
      <c r="AA154" s="9">
        <f t="shared" si="44"/>
        <v>0</v>
      </c>
      <c r="AD154" s="1"/>
      <c r="AE154" s="1"/>
      <c r="AF154" s="9">
        <f t="shared" si="45"/>
        <v>0</v>
      </c>
      <c r="AG154" s="9">
        <f t="shared" si="46"/>
        <v>0</v>
      </c>
      <c r="AH154" s="9">
        <f t="shared" si="47"/>
        <v>0</v>
      </c>
    </row>
    <row r="155" spans="1:34">
      <c r="A155" s="6">
        <f t="shared" si="40"/>
        <v>0</v>
      </c>
      <c r="B155" s="1"/>
      <c r="C155" s="1"/>
      <c r="D155" s="9"/>
      <c r="E155" s="9">
        <f t="shared" si="33"/>
        <v>0</v>
      </c>
      <c r="F155" s="9">
        <f t="shared" si="41"/>
        <v>0</v>
      </c>
      <c r="I155" s="3"/>
      <c r="J155" s="3"/>
      <c r="K155" s="9">
        <f t="shared" si="34"/>
        <v>0</v>
      </c>
      <c r="L155" s="9">
        <f t="shared" si="35"/>
        <v>0</v>
      </c>
      <c r="M155" s="9">
        <f t="shared" si="42"/>
        <v>0</v>
      </c>
      <c r="P155" s="3"/>
      <c r="Q155" s="3"/>
      <c r="R155" s="9">
        <f t="shared" si="36"/>
        <v>0</v>
      </c>
      <c r="S155" s="9">
        <f t="shared" si="37"/>
        <v>0</v>
      </c>
      <c r="T155" s="9">
        <f t="shared" si="43"/>
        <v>0</v>
      </c>
      <c r="W155" s="3"/>
      <c r="X155" s="3"/>
      <c r="Y155" s="9">
        <f t="shared" si="38"/>
        <v>0</v>
      </c>
      <c r="Z155" s="9">
        <f t="shared" si="39"/>
        <v>0</v>
      </c>
      <c r="AA155" s="9">
        <f t="shared" si="44"/>
        <v>0</v>
      </c>
      <c r="AD155" s="1"/>
      <c r="AE155" s="1"/>
      <c r="AF155" s="9">
        <f t="shared" si="45"/>
        <v>0</v>
      </c>
      <c r="AG155" s="9">
        <f t="shared" si="46"/>
        <v>0</v>
      </c>
      <c r="AH155" s="9">
        <f t="shared" si="47"/>
        <v>0</v>
      </c>
    </row>
    <row r="156" spans="1:34">
      <c r="A156" s="6">
        <f t="shared" si="40"/>
        <v>0</v>
      </c>
      <c r="B156" s="1"/>
      <c r="C156" s="1"/>
      <c r="D156" s="9"/>
      <c r="E156" s="9">
        <f t="shared" si="33"/>
        <v>0</v>
      </c>
      <c r="F156" s="9">
        <f t="shared" si="41"/>
        <v>0</v>
      </c>
      <c r="I156" s="3"/>
      <c r="J156" s="3"/>
      <c r="K156" s="9">
        <f t="shared" si="34"/>
        <v>0</v>
      </c>
      <c r="L156" s="9">
        <f t="shared" si="35"/>
        <v>0</v>
      </c>
      <c r="M156" s="9">
        <f t="shared" si="42"/>
        <v>0</v>
      </c>
      <c r="P156" s="3"/>
      <c r="Q156" s="3"/>
      <c r="R156" s="9">
        <f t="shared" si="36"/>
        <v>0</v>
      </c>
      <c r="S156" s="9">
        <f t="shared" si="37"/>
        <v>0</v>
      </c>
      <c r="T156" s="9">
        <f t="shared" si="43"/>
        <v>0</v>
      </c>
      <c r="W156" s="3"/>
      <c r="X156" s="3"/>
      <c r="Y156" s="9">
        <f t="shared" si="38"/>
        <v>0</v>
      </c>
      <c r="Z156" s="9">
        <f t="shared" si="39"/>
        <v>0</v>
      </c>
      <c r="AA156" s="9">
        <f t="shared" si="44"/>
        <v>0</v>
      </c>
      <c r="AD156" s="1"/>
      <c r="AE156" s="1"/>
      <c r="AF156" s="9">
        <f t="shared" si="45"/>
        <v>0</v>
      </c>
      <c r="AG156" s="9">
        <f t="shared" si="46"/>
        <v>0</v>
      </c>
      <c r="AH156" s="9">
        <f t="shared" si="47"/>
        <v>0</v>
      </c>
    </row>
    <row r="157" spans="1:34">
      <c r="A157" s="6">
        <f t="shared" si="40"/>
        <v>0</v>
      </c>
      <c r="B157" s="1"/>
      <c r="C157" s="1"/>
      <c r="D157" s="9"/>
      <c r="E157" s="9">
        <f t="shared" si="33"/>
        <v>0</v>
      </c>
      <c r="F157" s="9">
        <f t="shared" si="41"/>
        <v>0</v>
      </c>
      <c r="I157" s="3"/>
      <c r="J157" s="3"/>
      <c r="K157" s="9">
        <f t="shared" si="34"/>
        <v>0</v>
      </c>
      <c r="L157" s="9">
        <f t="shared" si="35"/>
        <v>0</v>
      </c>
      <c r="M157" s="9">
        <f t="shared" si="42"/>
        <v>0</v>
      </c>
      <c r="P157" s="3"/>
      <c r="Q157" s="3"/>
      <c r="R157" s="9">
        <f t="shared" si="36"/>
        <v>0</v>
      </c>
      <c r="S157" s="9">
        <f t="shared" si="37"/>
        <v>0</v>
      </c>
      <c r="T157" s="9">
        <f t="shared" si="43"/>
        <v>0</v>
      </c>
      <c r="W157" s="3"/>
      <c r="X157" s="3"/>
      <c r="Y157" s="9">
        <f t="shared" si="38"/>
        <v>0</v>
      </c>
      <c r="Z157" s="9">
        <f t="shared" si="39"/>
        <v>0</v>
      </c>
      <c r="AA157" s="9">
        <f t="shared" si="44"/>
        <v>0</v>
      </c>
      <c r="AD157" s="1"/>
      <c r="AE157" s="1"/>
      <c r="AF157" s="9">
        <f t="shared" si="45"/>
        <v>0</v>
      </c>
      <c r="AG157" s="9">
        <f t="shared" si="46"/>
        <v>0</v>
      </c>
      <c r="AH157" s="9">
        <f t="shared" si="47"/>
        <v>0</v>
      </c>
    </row>
    <row r="158" spans="1:34">
      <c r="A158" s="6">
        <f t="shared" si="40"/>
        <v>0</v>
      </c>
      <c r="B158" s="1"/>
      <c r="C158" s="1"/>
      <c r="D158" s="9"/>
      <c r="E158" s="9">
        <f t="shared" si="33"/>
        <v>0</v>
      </c>
      <c r="F158" s="9">
        <f t="shared" si="41"/>
        <v>0</v>
      </c>
      <c r="I158" s="3"/>
      <c r="J158" s="3"/>
      <c r="K158" s="9">
        <f t="shared" si="34"/>
        <v>0</v>
      </c>
      <c r="L158" s="9">
        <f t="shared" si="35"/>
        <v>0</v>
      </c>
      <c r="M158" s="9">
        <f t="shared" si="42"/>
        <v>0</v>
      </c>
      <c r="P158" s="3"/>
      <c r="Q158" s="3"/>
      <c r="R158" s="9">
        <f t="shared" si="36"/>
        <v>0</v>
      </c>
      <c r="S158" s="9">
        <f t="shared" si="37"/>
        <v>0</v>
      </c>
      <c r="T158" s="9">
        <f t="shared" si="43"/>
        <v>0</v>
      </c>
      <c r="W158" s="3"/>
      <c r="X158" s="3"/>
      <c r="Y158" s="9">
        <f t="shared" si="38"/>
        <v>0</v>
      </c>
      <c r="Z158" s="9">
        <f t="shared" si="39"/>
        <v>0</v>
      </c>
      <c r="AA158" s="9">
        <f t="shared" si="44"/>
        <v>0</v>
      </c>
      <c r="AD158" s="1"/>
      <c r="AE158" s="1"/>
      <c r="AF158" s="9">
        <f t="shared" si="45"/>
        <v>0</v>
      </c>
      <c r="AG158" s="9">
        <f t="shared" si="46"/>
        <v>0</v>
      </c>
      <c r="AH158" s="9">
        <f t="shared" si="47"/>
        <v>0</v>
      </c>
    </row>
    <row r="159" spans="1:34">
      <c r="A159" s="6">
        <f t="shared" si="40"/>
        <v>0</v>
      </c>
      <c r="B159" s="1"/>
      <c r="C159" s="1"/>
      <c r="D159" s="9"/>
      <c r="E159" s="9">
        <f t="shared" si="33"/>
        <v>0</v>
      </c>
      <c r="F159" s="9">
        <f t="shared" si="41"/>
        <v>0</v>
      </c>
      <c r="I159" s="3"/>
      <c r="J159" s="3"/>
      <c r="K159" s="9">
        <f t="shared" si="34"/>
        <v>0</v>
      </c>
      <c r="L159" s="9">
        <f t="shared" si="35"/>
        <v>0</v>
      </c>
      <c r="M159" s="9">
        <f t="shared" si="42"/>
        <v>0</v>
      </c>
      <c r="P159" s="3"/>
      <c r="Q159" s="3"/>
      <c r="R159" s="9">
        <f t="shared" si="36"/>
        <v>0</v>
      </c>
      <c r="S159" s="9">
        <f t="shared" si="37"/>
        <v>0</v>
      </c>
      <c r="T159" s="9">
        <f t="shared" si="43"/>
        <v>0</v>
      </c>
      <c r="W159" s="3"/>
      <c r="X159" s="3"/>
      <c r="Y159" s="9">
        <f t="shared" si="38"/>
        <v>0</v>
      </c>
      <c r="Z159" s="9">
        <f t="shared" si="39"/>
        <v>0</v>
      </c>
      <c r="AA159" s="9">
        <f t="shared" si="44"/>
        <v>0</v>
      </c>
      <c r="AD159" s="1"/>
      <c r="AE159" s="1"/>
      <c r="AF159" s="9">
        <f t="shared" si="45"/>
        <v>0</v>
      </c>
      <c r="AG159" s="9">
        <f t="shared" si="46"/>
        <v>0</v>
      </c>
      <c r="AH159" s="9">
        <f t="shared" si="47"/>
        <v>0</v>
      </c>
    </row>
    <row r="160" spans="1:34">
      <c r="A160" s="6">
        <f t="shared" si="40"/>
        <v>1</v>
      </c>
      <c r="B160" s="1"/>
      <c r="C160" s="1"/>
      <c r="D160" s="9"/>
      <c r="E160" s="9">
        <f t="shared" si="33"/>
        <v>0</v>
      </c>
      <c r="F160" s="9">
        <f t="shared" si="41"/>
        <v>0</v>
      </c>
      <c r="I160" s="3"/>
      <c r="J160" s="3"/>
      <c r="K160" s="9">
        <f t="shared" si="34"/>
        <v>0</v>
      </c>
      <c r="L160" s="9">
        <f t="shared" si="35"/>
        <v>0</v>
      </c>
      <c r="M160" s="9">
        <f t="shared" si="42"/>
        <v>0</v>
      </c>
      <c r="P160" s="3"/>
      <c r="Q160" s="3"/>
      <c r="R160" s="9">
        <f t="shared" si="36"/>
        <v>0</v>
      </c>
      <c r="S160" s="9">
        <f t="shared" si="37"/>
        <v>0</v>
      </c>
      <c r="T160" s="9">
        <f t="shared" si="43"/>
        <v>0</v>
      </c>
      <c r="W160" s="3"/>
      <c r="X160" s="3"/>
      <c r="Y160" s="9">
        <f t="shared" si="38"/>
        <v>0</v>
      </c>
      <c r="Z160" s="9">
        <f t="shared" si="39"/>
        <v>0</v>
      </c>
      <c r="AA160" s="9">
        <f t="shared" si="44"/>
        <v>0</v>
      </c>
      <c r="AD160" s="1"/>
      <c r="AE160" s="1"/>
      <c r="AF160" s="9">
        <f t="shared" si="45"/>
        <v>0</v>
      </c>
      <c r="AG160" s="9">
        <f t="shared" si="46"/>
        <v>0</v>
      </c>
      <c r="AH160" s="9">
        <f t="shared" si="47"/>
        <v>0</v>
      </c>
    </row>
    <row r="161" spans="1:34">
      <c r="A161" s="6">
        <f t="shared" si="40"/>
        <v>0</v>
      </c>
      <c r="B161" s="1"/>
      <c r="C161" s="1"/>
      <c r="D161" s="9"/>
      <c r="E161" s="9">
        <f t="shared" si="33"/>
        <v>0</v>
      </c>
      <c r="F161" s="9">
        <f t="shared" si="41"/>
        <v>0</v>
      </c>
      <c r="I161" s="3"/>
      <c r="J161" s="3"/>
      <c r="K161" s="9">
        <f t="shared" si="34"/>
        <v>0</v>
      </c>
      <c r="L161" s="9">
        <f t="shared" si="35"/>
        <v>0</v>
      </c>
      <c r="M161" s="9">
        <f t="shared" si="42"/>
        <v>0</v>
      </c>
      <c r="P161" s="3"/>
      <c r="Q161" s="3"/>
      <c r="R161" s="9">
        <f t="shared" si="36"/>
        <v>0</v>
      </c>
      <c r="S161" s="9">
        <f t="shared" si="37"/>
        <v>0</v>
      </c>
      <c r="T161" s="9">
        <f t="shared" si="43"/>
        <v>0</v>
      </c>
      <c r="W161" s="3"/>
      <c r="X161" s="3"/>
      <c r="Y161" s="9">
        <f t="shared" si="38"/>
        <v>0</v>
      </c>
      <c r="Z161" s="9">
        <f t="shared" si="39"/>
        <v>0</v>
      </c>
      <c r="AA161" s="9">
        <f t="shared" si="44"/>
        <v>0</v>
      </c>
      <c r="AD161" s="1"/>
      <c r="AE161" s="1"/>
      <c r="AF161" s="9">
        <f t="shared" si="45"/>
        <v>0</v>
      </c>
      <c r="AG161" s="9">
        <f t="shared" si="46"/>
        <v>0</v>
      </c>
      <c r="AH161" s="9">
        <f t="shared" si="47"/>
        <v>0</v>
      </c>
    </row>
    <row r="162" spans="1:34">
      <c r="A162" s="6">
        <f t="shared" si="40"/>
        <v>0</v>
      </c>
      <c r="B162" s="1"/>
      <c r="C162" s="1"/>
      <c r="D162" s="9"/>
      <c r="E162" s="9">
        <f t="shared" si="33"/>
        <v>0</v>
      </c>
      <c r="F162" s="9">
        <f t="shared" si="41"/>
        <v>0</v>
      </c>
      <c r="I162" s="3"/>
      <c r="J162" s="3"/>
      <c r="K162" s="9">
        <f t="shared" si="34"/>
        <v>0</v>
      </c>
      <c r="L162" s="9">
        <f t="shared" si="35"/>
        <v>0</v>
      </c>
      <c r="M162" s="9">
        <f t="shared" si="42"/>
        <v>0</v>
      </c>
      <c r="P162" s="3"/>
      <c r="Q162" s="3"/>
      <c r="R162" s="9">
        <f t="shared" si="36"/>
        <v>0</v>
      </c>
      <c r="S162" s="9">
        <f t="shared" si="37"/>
        <v>0</v>
      </c>
      <c r="T162" s="9">
        <f t="shared" si="43"/>
        <v>0</v>
      </c>
      <c r="W162" s="3"/>
      <c r="X162" s="3"/>
      <c r="Y162" s="9">
        <f t="shared" si="38"/>
        <v>0</v>
      </c>
      <c r="Z162" s="9">
        <f t="shared" si="39"/>
        <v>0</v>
      </c>
      <c r="AA162" s="9">
        <f t="shared" si="44"/>
        <v>0</v>
      </c>
      <c r="AD162" s="1"/>
      <c r="AE162" s="1"/>
      <c r="AF162" s="9">
        <f t="shared" si="45"/>
        <v>0</v>
      </c>
      <c r="AG162" s="9">
        <f t="shared" si="46"/>
        <v>0</v>
      </c>
      <c r="AH162" s="9">
        <f t="shared" si="47"/>
        <v>0</v>
      </c>
    </row>
    <row r="163" spans="1:34">
      <c r="A163" s="6">
        <f t="shared" si="40"/>
        <v>0</v>
      </c>
      <c r="B163" s="1"/>
      <c r="C163" s="1"/>
      <c r="D163" s="9"/>
      <c r="E163" s="9">
        <f t="shared" si="33"/>
        <v>0</v>
      </c>
      <c r="F163" s="9">
        <f t="shared" si="41"/>
        <v>0</v>
      </c>
      <c r="I163" s="3"/>
      <c r="J163" s="3"/>
      <c r="K163" s="9">
        <f t="shared" si="34"/>
        <v>0</v>
      </c>
      <c r="L163" s="9">
        <f t="shared" si="35"/>
        <v>0</v>
      </c>
      <c r="M163" s="9">
        <f t="shared" si="42"/>
        <v>0</v>
      </c>
      <c r="P163" s="3"/>
      <c r="Q163" s="3"/>
      <c r="R163" s="9">
        <f t="shared" si="36"/>
        <v>0</v>
      </c>
      <c r="S163" s="9">
        <f t="shared" si="37"/>
        <v>0</v>
      </c>
      <c r="T163" s="9">
        <f t="shared" si="43"/>
        <v>0</v>
      </c>
      <c r="W163" s="3"/>
      <c r="X163" s="3"/>
      <c r="Y163" s="9">
        <f t="shared" si="38"/>
        <v>0</v>
      </c>
      <c r="Z163" s="9">
        <f t="shared" si="39"/>
        <v>0</v>
      </c>
      <c r="AA163" s="9">
        <f t="shared" si="44"/>
        <v>0</v>
      </c>
      <c r="AD163" s="1"/>
      <c r="AE163" s="1"/>
      <c r="AF163" s="9">
        <f t="shared" si="45"/>
        <v>0</v>
      </c>
      <c r="AG163" s="9">
        <f t="shared" si="46"/>
        <v>0</v>
      </c>
      <c r="AH163" s="9">
        <f t="shared" si="47"/>
        <v>0</v>
      </c>
    </row>
    <row r="164" spans="1:34">
      <c r="A164" s="6">
        <f t="shared" si="40"/>
        <v>0</v>
      </c>
      <c r="B164" s="1"/>
      <c r="C164" s="1"/>
      <c r="D164" s="9"/>
      <c r="E164" s="9">
        <f t="shared" si="33"/>
        <v>0</v>
      </c>
      <c r="F164" s="9">
        <f t="shared" si="41"/>
        <v>0</v>
      </c>
      <c r="I164" s="3"/>
      <c r="J164" s="3"/>
      <c r="K164" s="9">
        <f t="shared" si="34"/>
        <v>0</v>
      </c>
      <c r="L164" s="9">
        <f t="shared" si="35"/>
        <v>0</v>
      </c>
      <c r="M164" s="9">
        <f t="shared" si="42"/>
        <v>0</v>
      </c>
      <c r="P164" s="3"/>
      <c r="Q164" s="3"/>
      <c r="R164" s="9">
        <f t="shared" si="36"/>
        <v>0</v>
      </c>
      <c r="S164" s="9">
        <f t="shared" si="37"/>
        <v>0</v>
      </c>
      <c r="T164" s="9">
        <f t="shared" si="43"/>
        <v>0</v>
      </c>
      <c r="W164" s="3"/>
      <c r="X164" s="3"/>
      <c r="Y164" s="9">
        <f t="shared" si="38"/>
        <v>0</v>
      </c>
      <c r="Z164" s="9">
        <f t="shared" si="39"/>
        <v>0</v>
      </c>
      <c r="AA164" s="9">
        <f t="shared" si="44"/>
        <v>0</v>
      </c>
      <c r="AD164" s="1"/>
      <c r="AE164" s="1"/>
      <c r="AF164" s="9">
        <f t="shared" si="45"/>
        <v>0</v>
      </c>
      <c r="AG164" s="9">
        <f t="shared" si="46"/>
        <v>0</v>
      </c>
      <c r="AH164" s="9">
        <f t="shared" si="47"/>
        <v>0</v>
      </c>
    </row>
    <row r="165" spans="1:34">
      <c r="A165" s="6">
        <f t="shared" si="40"/>
        <v>0</v>
      </c>
      <c r="B165" s="1"/>
      <c r="C165" s="1"/>
      <c r="D165" s="9"/>
      <c r="E165" s="9">
        <f t="shared" si="33"/>
        <v>0</v>
      </c>
      <c r="F165" s="9">
        <f t="shared" si="41"/>
        <v>0</v>
      </c>
      <c r="I165" s="3"/>
      <c r="J165" s="3"/>
      <c r="K165" s="9">
        <f t="shared" si="34"/>
        <v>0</v>
      </c>
      <c r="L165" s="9">
        <f t="shared" si="35"/>
        <v>0</v>
      </c>
      <c r="M165" s="9">
        <f t="shared" si="42"/>
        <v>0</v>
      </c>
      <c r="P165" s="3"/>
      <c r="Q165" s="3"/>
      <c r="R165" s="9">
        <f t="shared" si="36"/>
        <v>0</v>
      </c>
      <c r="S165" s="9">
        <f t="shared" si="37"/>
        <v>0</v>
      </c>
      <c r="T165" s="9">
        <f t="shared" si="43"/>
        <v>0</v>
      </c>
      <c r="W165" s="3"/>
      <c r="X165" s="3"/>
      <c r="Y165" s="9">
        <f t="shared" si="38"/>
        <v>0</v>
      </c>
      <c r="Z165" s="9">
        <f t="shared" si="39"/>
        <v>0</v>
      </c>
      <c r="AA165" s="9">
        <f t="shared" si="44"/>
        <v>0</v>
      </c>
      <c r="AD165" s="1"/>
      <c r="AE165" s="1"/>
      <c r="AF165" s="9">
        <f t="shared" si="45"/>
        <v>0</v>
      </c>
      <c r="AG165" s="9">
        <f t="shared" si="46"/>
        <v>0</v>
      </c>
      <c r="AH165" s="9">
        <f t="shared" si="47"/>
        <v>0</v>
      </c>
    </row>
    <row r="166" spans="1:34">
      <c r="A166" s="6">
        <f t="shared" si="40"/>
        <v>0</v>
      </c>
      <c r="B166" s="1"/>
      <c r="C166" s="1"/>
      <c r="D166" s="9"/>
      <c r="E166" s="9">
        <f t="shared" si="33"/>
        <v>0</v>
      </c>
      <c r="F166" s="9">
        <f t="shared" si="41"/>
        <v>0</v>
      </c>
      <c r="I166" s="3"/>
      <c r="J166" s="3"/>
      <c r="K166" s="9">
        <f t="shared" si="34"/>
        <v>0</v>
      </c>
      <c r="L166" s="9">
        <f t="shared" si="35"/>
        <v>0</v>
      </c>
      <c r="M166" s="9">
        <f t="shared" si="42"/>
        <v>0</v>
      </c>
      <c r="P166" s="3"/>
      <c r="Q166" s="3"/>
      <c r="R166" s="9">
        <f t="shared" si="36"/>
        <v>0</v>
      </c>
      <c r="S166" s="9">
        <f t="shared" si="37"/>
        <v>0</v>
      </c>
      <c r="T166" s="9">
        <f t="shared" si="43"/>
        <v>0</v>
      </c>
      <c r="W166" s="3"/>
      <c r="X166" s="3"/>
      <c r="Y166" s="9">
        <f t="shared" si="38"/>
        <v>0</v>
      </c>
      <c r="Z166" s="9">
        <f t="shared" si="39"/>
        <v>0</v>
      </c>
      <c r="AA166" s="9">
        <f t="shared" si="44"/>
        <v>0</v>
      </c>
      <c r="AD166" s="1"/>
      <c r="AE166" s="1"/>
      <c r="AF166" s="9">
        <f t="shared" si="45"/>
        <v>0</v>
      </c>
      <c r="AG166" s="9">
        <f t="shared" si="46"/>
        <v>0</v>
      </c>
      <c r="AH166" s="9">
        <f t="shared" si="47"/>
        <v>0</v>
      </c>
    </row>
    <row r="167" spans="1:34">
      <c r="A167" s="6">
        <f t="shared" si="40"/>
        <v>0</v>
      </c>
      <c r="B167" s="1"/>
      <c r="C167" s="1"/>
      <c r="D167" s="9"/>
      <c r="E167" s="9">
        <f t="shared" si="33"/>
        <v>0</v>
      </c>
      <c r="F167" s="9">
        <f t="shared" si="41"/>
        <v>0</v>
      </c>
      <c r="I167" s="3"/>
      <c r="J167" s="3"/>
      <c r="K167" s="9">
        <f t="shared" si="34"/>
        <v>0</v>
      </c>
      <c r="L167" s="9">
        <f t="shared" si="35"/>
        <v>0</v>
      </c>
      <c r="M167" s="9">
        <f t="shared" si="42"/>
        <v>0</v>
      </c>
      <c r="P167" s="3"/>
      <c r="Q167" s="3"/>
      <c r="R167" s="9">
        <f t="shared" si="36"/>
        <v>0</v>
      </c>
      <c r="S167" s="9">
        <f t="shared" si="37"/>
        <v>0</v>
      </c>
      <c r="T167" s="9">
        <f t="shared" si="43"/>
        <v>0</v>
      </c>
      <c r="W167" s="3"/>
      <c r="X167" s="3"/>
      <c r="Y167" s="9">
        <f t="shared" si="38"/>
        <v>0</v>
      </c>
      <c r="Z167" s="9">
        <f t="shared" si="39"/>
        <v>0</v>
      </c>
      <c r="AA167" s="9">
        <f t="shared" si="44"/>
        <v>0</v>
      </c>
      <c r="AD167" s="1"/>
      <c r="AE167" s="1"/>
      <c r="AF167" s="9">
        <f t="shared" si="45"/>
        <v>0</v>
      </c>
      <c r="AG167" s="9">
        <f t="shared" si="46"/>
        <v>0</v>
      </c>
      <c r="AH167" s="9">
        <f t="shared" si="47"/>
        <v>0</v>
      </c>
    </row>
    <row r="168" spans="1:34">
      <c r="A168" s="6">
        <f t="shared" si="40"/>
        <v>0</v>
      </c>
      <c r="B168" s="1"/>
      <c r="C168" s="1"/>
      <c r="D168" s="9"/>
      <c r="E168" s="9">
        <f t="shared" si="33"/>
        <v>0</v>
      </c>
      <c r="F168" s="9">
        <f t="shared" si="41"/>
        <v>0</v>
      </c>
      <c r="I168" s="3"/>
      <c r="J168" s="3"/>
      <c r="K168" s="9">
        <f t="shared" si="34"/>
        <v>0</v>
      </c>
      <c r="L168" s="9">
        <f t="shared" si="35"/>
        <v>0</v>
      </c>
      <c r="M168" s="9">
        <f t="shared" si="42"/>
        <v>0</v>
      </c>
      <c r="P168" s="3"/>
      <c r="Q168" s="3"/>
      <c r="R168" s="9">
        <f t="shared" si="36"/>
        <v>0</v>
      </c>
      <c r="S168" s="9">
        <f t="shared" si="37"/>
        <v>0</v>
      </c>
      <c r="T168" s="9">
        <f t="shared" si="43"/>
        <v>0</v>
      </c>
      <c r="W168" s="3"/>
      <c r="X168" s="3"/>
      <c r="Y168" s="9">
        <f t="shared" si="38"/>
        <v>0</v>
      </c>
      <c r="Z168" s="9">
        <f t="shared" si="39"/>
        <v>0</v>
      </c>
      <c r="AA168" s="9">
        <f t="shared" si="44"/>
        <v>0</v>
      </c>
      <c r="AD168" s="1"/>
      <c r="AE168" s="1"/>
      <c r="AF168" s="9">
        <f t="shared" si="45"/>
        <v>0</v>
      </c>
      <c r="AG168" s="9">
        <f t="shared" si="46"/>
        <v>0</v>
      </c>
      <c r="AH168" s="9">
        <f t="shared" si="47"/>
        <v>0</v>
      </c>
    </row>
    <row r="169" spans="1:34">
      <c r="A169" s="6">
        <f t="shared" si="40"/>
        <v>0</v>
      </c>
      <c r="B169" s="1"/>
      <c r="C169" s="1"/>
      <c r="D169" s="9"/>
      <c r="E169" s="9">
        <f t="shared" si="33"/>
        <v>0</v>
      </c>
      <c r="F169" s="9">
        <f t="shared" si="41"/>
        <v>0</v>
      </c>
      <c r="I169" s="3"/>
      <c r="J169" s="3"/>
      <c r="K169" s="9">
        <f t="shared" si="34"/>
        <v>0</v>
      </c>
      <c r="L169" s="9">
        <f t="shared" si="35"/>
        <v>0</v>
      </c>
      <c r="M169" s="9">
        <f t="shared" si="42"/>
        <v>0</v>
      </c>
      <c r="P169" s="3"/>
      <c r="Q169" s="3"/>
      <c r="R169" s="9">
        <f t="shared" si="36"/>
        <v>0</v>
      </c>
      <c r="S169" s="9">
        <f t="shared" si="37"/>
        <v>0</v>
      </c>
      <c r="T169" s="9">
        <f t="shared" si="43"/>
        <v>0</v>
      </c>
      <c r="W169" s="3"/>
      <c r="X169" s="3"/>
      <c r="Y169" s="9">
        <f t="shared" si="38"/>
        <v>0</v>
      </c>
      <c r="Z169" s="9">
        <f t="shared" si="39"/>
        <v>0</v>
      </c>
      <c r="AA169" s="9">
        <f t="shared" si="44"/>
        <v>0</v>
      </c>
      <c r="AD169" s="1"/>
      <c r="AE169" s="1"/>
      <c r="AF169" s="9">
        <f t="shared" si="45"/>
        <v>0</v>
      </c>
      <c r="AG169" s="9">
        <f t="shared" si="46"/>
        <v>0</v>
      </c>
      <c r="AH169" s="9">
        <f t="shared" si="47"/>
        <v>0</v>
      </c>
    </row>
    <row r="170" spans="1:34">
      <c r="A170" s="6">
        <f t="shared" si="40"/>
        <v>0</v>
      </c>
      <c r="B170" s="1"/>
      <c r="C170" s="1"/>
      <c r="D170" s="9"/>
      <c r="E170" s="9">
        <f t="shared" si="33"/>
        <v>0</v>
      </c>
      <c r="F170" s="9">
        <f t="shared" si="41"/>
        <v>0</v>
      </c>
      <c r="I170" s="3"/>
      <c r="J170" s="3"/>
      <c r="K170" s="9">
        <f t="shared" si="34"/>
        <v>0</v>
      </c>
      <c r="L170" s="9">
        <f t="shared" si="35"/>
        <v>0</v>
      </c>
      <c r="M170" s="9">
        <f t="shared" si="42"/>
        <v>0</v>
      </c>
      <c r="P170" s="3"/>
      <c r="Q170" s="3"/>
      <c r="R170" s="9">
        <f t="shared" si="36"/>
        <v>0</v>
      </c>
      <c r="S170" s="9">
        <f t="shared" si="37"/>
        <v>0</v>
      </c>
      <c r="T170" s="9">
        <f t="shared" si="43"/>
        <v>0</v>
      </c>
      <c r="W170" s="3"/>
      <c r="X170" s="3"/>
      <c r="Y170" s="9">
        <f t="shared" si="38"/>
        <v>0</v>
      </c>
      <c r="Z170" s="9">
        <f t="shared" si="39"/>
        <v>0</v>
      </c>
      <c r="AA170" s="9">
        <f t="shared" si="44"/>
        <v>0</v>
      </c>
      <c r="AD170" s="1"/>
      <c r="AE170" s="1"/>
      <c r="AF170" s="9">
        <f t="shared" si="45"/>
        <v>0</v>
      </c>
      <c r="AG170" s="9">
        <f t="shared" si="46"/>
        <v>0</v>
      </c>
      <c r="AH170" s="9">
        <f t="shared" si="47"/>
        <v>0</v>
      </c>
    </row>
    <row r="171" spans="1:34">
      <c r="A171" s="6">
        <f t="shared" si="40"/>
        <v>0</v>
      </c>
      <c r="B171" s="1"/>
      <c r="C171" s="1"/>
      <c r="D171" s="9"/>
      <c r="E171" s="9">
        <f t="shared" si="33"/>
        <v>0</v>
      </c>
      <c r="F171" s="9">
        <f t="shared" si="41"/>
        <v>0</v>
      </c>
      <c r="I171" s="3"/>
      <c r="J171" s="3"/>
      <c r="K171" s="9">
        <f t="shared" si="34"/>
        <v>0</v>
      </c>
      <c r="L171" s="9">
        <f t="shared" si="35"/>
        <v>0</v>
      </c>
      <c r="M171" s="9">
        <f t="shared" si="42"/>
        <v>0</v>
      </c>
      <c r="P171" s="3"/>
      <c r="Q171" s="3"/>
      <c r="R171" s="9">
        <f t="shared" si="36"/>
        <v>0</v>
      </c>
      <c r="S171" s="9">
        <f t="shared" si="37"/>
        <v>0</v>
      </c>
      <c r="T171" s="9">
        <f t="shared" si="43"/>
        <v>0</v>
      </c>
      <c r="W171" s="3"/>
      <c r="X171" s="3"/>
      <c r="Y171" s="9">
        <f t="shared" si="38"/>
        <v>0</v>
      </c>
      <c r="Z171" s="9">
        <f t="shared" si="39"/>
        <v>0</v>
      </c>
      <c r="AA171" s="9">
        <f t="shared" si="44"/>
        <v>0</v>
      </c>
      <c r="AD171" s="1"/>
      <c r="AE171" s="1"/>
      <c r="AF171" s="9">
        <f t="shared" si="45"/>
        <v>0</v>
      </c>
      <c r="AG171" s="9">
        <f t="shared" si="46"/>
        <v>0</v>
      </c>
      <c r="AH171" s="9">
        <f t="shared" si="47"/>
        <v>0</v>
      </c>
    </row>
    <row r="172" spans="1:34">
      <c r="A172" s="6">
        <f t="shared" si="40"/>
        <v>1</v>
      </c>
      <c r="B172" s="1"/>
      <c r="C172" s="1"/>
      <c r="D172" s="9"/>
      <c r="E172" s="9">
        <f t="shared" si="33"/>
        <v>0</v>
      </c>
      <c r="F172" s="9">
        <f t="shared" si="41"/>
        <v>0</v>
      </c>
      <c r="I172" s="3"/>
      <c r="J172" s="3"/>
      <c r="K172" s="9">
        <f t="shared" si="34"/>
        <v>0</v>
      </c>
      <c r="L172" s="9">
        <f t="shared" si="35"/>
        <v>0</v>
      </c>
      <c r="M172" s="9">
        <f t="shared" si="42"/>
        <v>0</v>
      </c>
      <c r="P172" s="3"/>
      <c r="Q172" s="3"/>
      <c r="R172" s="9">
        <f t="shared" si="36"/>
        <v>0</v>
      </c>
      <c r="S172" s="9">
        <f t="shared" si="37"/>
        <v>0</v>
      </c>
      <c r="T172" s="9">
        <f t="shared" si="43"/>
        <v>0</v>
      </c>
      <c r="W172" s="3"/>
      <c r="X172" s="3"/>
      <c r="Y172" s="9">
        <f t="shared" si="38"/>
        <v>0</v>
      </c>
      <c r="Z172" s="9">
        <f t="shared" si="39"/>
        <v>0</v>
      </c>
      <c r="AA172" s="9">
        <f t="shared" si="44"/>
        <v>0</v>
      </c>
      <c r="AD172" s="1"/>
      <c r="AE172" s="1"/>
      <c r="AF172" s="9">
        <f t="shared" si="45"/>
        <v>0</v>
      </c>
      <c r="AG172" s="9">
        <f t="shared" si="46"/>
        <v>0</v>
      </c>
      <c r="AH172" s="9">
        <f t="shared" si="47"/>
        <v>0</v>
      </c>
    </row>
    <row r="173" spans="1:34">
      <c r="A173" s="6">
        <f t="shared" si="40"/>
        <v>0</v>
      </c>
      <c r="B173" s="1"/>
      <c r="C173" s="1"/>
      <c r="D173" s="9"/>
      <c r="E173" s="9">
        <f t="shared" si="33"/>
        <v>0</v>
      </c>
      <c r="F173" s="9">
        <f t="shared" si="41"/>
        <v>0</v>
      </c>
      <c r="I173" s="3"/>
      <c r="J173" s="3"/>
      <c r="K173" s="9">
        <f t="shared" si="34"/>
        <v>0</v>
      </c>
      <c r="L173" s="9">
        <f t="shared" si="35"/>
        <v>0</v>
      </c>
      <c r="M173" s="9">
        <f t="shared" si="42"/>
        <v>0</v>
      </c>
      <c r="P173" s="3"/>
      <c r="Q173" s="3"/>
      <c r="R173" s="9">
        <f t="shared" si="36"/>
        <v>0</v>
      </c>
      <c r="S173" s="9">
        <f t="shared" si="37"/>
        <v>0</v>
      </c>
      <c r="T173" s="9">
        <f t="shared" si="43"/>
        <v>0</v>
      </c>
      <c r="W173" s="3"/>
      <c r="X173" s="3"/>
      <c r="Y173" s="9">
        <f t="shared" si="38"/>
        <v>0</v>
      </c>
      <c r="Z173" s="9">
        <f t="shared" si="39"/>
        <v>0</v>
      </c>
      <c r="AA173" s="9">
        <f t="shared" si="44"/>
        <v>0</v>
      </c>
      <c r="AD173" s="1"/>
      <c r="AE173" s="1"/>
      <c r="AF173" s="9">
        <f t="shared" si="45"/>
        <v>0</v>
      </c>
      <c r="AG173" s="9">
        <f t="shared" si="46"/>
        <v>0</v>
      </c>
      <c r="AH173" s="9">
        <f t="shared" si="47"/>
        <v>0</v>
      </c>
    </row>
    <row r="174" spans="1:34">
      <c r="A174" s="6">
        <f t="shared" si="40"/>
        <v>0</v>
      </c>
      <c r="B174" s="1"/>
      <c r="C174" s="1"/>
      <c r="D174" s="9"/>
      <c r="E174" s="9">
        <f t="shared" si="33"/>
        <v>0</v>
      </c>
      <c r="F174" s="9">
        <f t="shared" si="41"/>
        <v>0</v>
      </c>
      <c r="I174" s="3"/>
      <c r="J174" s="3"/>
      <c r="K174" s="9">
        <f t="shared" si="34"/>
        <v>0</v>
      </c>
      <c r="L174" s="9">
        <f t="shared" si="35"/>
        <v>0</v>
      </c>
      <c r="M174" s="9">
        <f t="shared" si="42"/>
        <v>0</v>
      </c>
      <c r="P174" s="3"/>
      <c r="Q174" s="3"/>
      <c r="R174" s="9">
        <f t="shared" si="36"/>
        <v>0</v>
      </c>
      <c r="S174" s="9">
        <f t="shared" si="37"/>
        <v>0</v>
      </c>
      <c r="T174" s="9">
        <f t="shared" si="43"/>
        <v>0</v>
      </c>
      <c r="W174" s="3"/>
      <c r="X174" s="3"/>
      <c r="Y174" s="9">
        <f t="shared" si="38"/>
        <v>0</v>
      </c>
      <c r="Z174" s="9">
        <f t="shared" si="39"/>
        <v>0</v>
      </c>
      <c r="AA174" s="9">
        <f t="shared" si="44"/>
        <v>0</v>
      </c>
      <c r="AD174" s="1"/>
      <c r="AE174" s="1"/>
      <c r="AF174" s="9">
        <f t="shared" si="45"/>
        <v>0</v>
      </c>
      <c r="AG174" s="9">
        <f t="shared" si="46"/>
        <v>0</v>
      </c>
      <c r="AH174" s="9">
        <f t="shared" si="47"/>
        <v>0</v>
      </c>
    </row>
    <row r="175" spans="1:34">
      <c r="A175" s="6">
        <f t="shared" si="40"/>
        <v>0</v>
      </c>
      <c r="B175" s="1"/>
      <c r="C175" s="1"/>
      <c r="D175" s="9"/>
      <c r="E175" s="9">
        <f t="shared" si="33"/>
        <v>0</v>
      </c>
      <c r="F175" s="9">
        <f t="shared" si="41"/>
        <v>0</v>
      </c>
      <c r="I175" s="3"/>
      <c r="J175" s="3"/>
      <c r="K175" s="9">
        <f t="shared" si="34"/>
        <v>0</v>
      </c>
      <c r="L175" s="9">
        <f t="shared" si="35"/>
        <v>0</v>
      </c>
      <c r="M175" s="9">
        <f t="shared" si="42"/>
        <v>0</v>
      </c>
      <c r="P175" s="3"/>
      <c r="Q175" s="3"/>
      <c r="R175" s="9">
        <f t="shared" si="36"/>
        <v>0</v>
      </c>
      <c r="S175" s="9">
        <f t="shared" si="37"/>
        <v>0</v>
      </c>
      <c r="T175" s="9">
        <f t="shared" si="43"/>
        <v>0</v>
      </c>
      <c r="W175" s="3"/>
      <c r="X175" s="3"/>
      <c r="Y175" s="9">
        <f t="shared" si="38"/>
        <v>0</v>
      </c>
      <c r="Z175" s="9">
        <f t="shared" si="39"/>
        <v>0</v>
      </c>
      <c r="AA175" s="9">
        <f t="shared" si="44"/>
        <v>0</v>
      </c>
      <c r="AD175" s="1"/>
      <c r="AE175" s="1"/>
      <c r="AF175" s="9">
        <f t="shared" si="45"/>
        <v>0</v>
      </c>
      <c r="AG175" s="9">
        <f t="shared" si="46"/>
        <v>0</v>
      </c>
      <c r="AH175" s="9">
        <f t="shared" si="47"/>
        <v>0</v>
      </c>
    </row>
    <row r="176" spans="1:34">
      <c r="A176" s="6">
        <f t="shared" si="40"/>
        <v>0</v>
      </c>
      <c r="B176" s="1"/>
      <c r="C176" s="1"/>
      <c r="D176" s="9"/>
      <c r="E176" s="9">
        <f t="shared" si="33"/>
        <v>0</v>
      </c>
      <c r="F176" s="9">
        <f t="shared" si="41"/>
        <v>0</v>
      </c>
      <c r="I176" s="3"/>
      <c r="J176" s="3"/>
      <c r="K176" s="9">
        <f t="shared" si="34"/>
        <v>0</v>
      </c>
      <c r="L176" s="9">
        <f t="shared" si="35"/>
        <v>0</v>
      </c>
      <c r="M176" s="9">
        <f t="shared" si="42"/>
        <v>0</v>
      </c>
      <c r="P176" s="3"/>
      <c r="Q176" s="3"/>
      <c r="R176" s="9">
        <f t="shared" si="36"/>
        <v>0</v>
      </c>
      <c r="S176" s="9">
        <f t="shared" si="37"/>
        <v>0</v>
      </c>
      <c r="T176" s="9">
        <f t="shared" si="43"/>
        <v>0</v>
      </c>
      <c r="W176" s="3"/>
      <c r="X176" s="3"/>
      <c r="Y176" s="9">
        <f t="shared" si="38"/>
        <v>0</v>
      </c>
      <c r="Z176" s="9">
        <f t="shared" si="39"/>
        <v>0</v>
      </c>
      <c r="AA176" s="9">
        <f t="shared" si="44"/>
        <v>0</v>
      </c>
      <c r="AD176" s="1"/>
      <c r="AE176" s="1"/>
      <c r="AF176" s="9">
        <f t="shared" si="45"/>
        <v>0</v>
      </c>
      <c r="AG176" s="9">
        <f t="shared" si="46"/>
        <v>0</v>
      </c>
      <c r="AH176" s="9">
        <f t="shared" si="47"/>
        <v>0</v>
      </c>
    </row>
    <row r="177" spans="1:34">
      <c r="A177" s="6">
        <f t="shared" si="40"/>
        <v>0</v>
      </c>
      <c r="B177" s="1"/>
      <c r="C177" s="1"/>
      <c r="D177" s="9"/>
      <c r="E177" s="9">
        <f t="shared" si="33"/>
        <v>0</v>
      </c>
      <c r="F177" s="9">
        <f t="shared" si="41"/>
        <v>0</v>
      </c>
      <c r="I177" s="3"/>
      <c r="J177" s="3"/>
      <c r="K177" s="9">
        <f t="shared" si="34"/>
        <v>0</v>
      </c>
      <c r="L177" s="9">
        <f t="shared" si="35"/>
        <v>0</v>
      </c>
      <c r="M177" s="9">
        <f t="shared" si="42"/>
        <v>0</v>
      </c>
      <c r="P177" s="3"/>
      <c r="Q177" s="3"/>
      <c r="R177" s="9">
        <f t="shared" si="36"/>
        <v>0</v>
      </c>
      <c r="S177" s="9">
        <f t="shared" si="37"/>
        <v>0</v>
      </c>
      <c r="T177" s="9">
        <f t="shared" si="43"/>
        <v>0</v>
      </c>
      <c r="W177" s="3"/>
      <c r="X177" s="3"/>
      <c r="Y177" s="9">
        <f t="shared" si="38"/>
        <v>0</v>
      </c>
      <c r="Z177" s="9">
        <f t="shared" si="39"/>
        <v>0</v>
      </c>
      <c r="AA177" s="9">
        <f t="shared" si="44"/>
        <v>0</v>
      </c>
      <c r="AD177" s="1"/>
      <c r="AE177" s="1"/>
      <c r="AF177" s="9">
        <f t="shared" si="45"/>
        <v>0</v>
      </c>
      <c r="AG177" s="9">
        <f t="shared" si="46"/>
        <v>0</v>
      </c>
      <c r="AH177" s="9">
        <f t="shared" si="47"/>
        <v>0</v>
      </c>
    </row>
    <row r="178" spans="1:34">
      <c r="A178" s="6">
        <f t="shared" si="40"/>
        <v>0</v>
      </c>
      <c r="B178" s="1"/>
      <c r="C178" s="1"/>
      <c r="D178" s="9"/>
      <c r="E178" s="9">
        <f t="shared" si="33"/>
        <v>0</v>
      </c>
      <c r="F178" s="9">
        <f t="shared" si="41"/>
        <v>0</v>
      </c>
      <c r="I178" s="3"/>
      <c r="J178" s="3"/>
      <c r="K178" s="9">
        <f t="shared" si="34"/>
        <v>0</v>
      </c>
      <c r="L178" s="9">
        <f t="shared" si="35"/>
        <v>0</v>
      </c>
      <c r="M178" s="9">
        <f t="shared" si="42"/>
        <v>0</v>
      </c>
      <c r="P178" s="3"/>
      <c r="Q178" s="3"/>
      <c r="R178" s="9">
        <f t="shared" si="36"/>
        <v>0</v>
      </c>
      <c r="S178" s="9">
        <f t="shared" si="37"/>
        <v>0</v>
      </c>
      <c r="T178" s="9">
        <f t="shared" si="43"/>
        <v>0</v>
      </c>
      <c r="W178" s="3"/>
      <c r="X178" s="3"/>
      <c r="Y178" s="9">
        <f t="shared" si="38"/>
        <v>0</v>
      </c>
      <c r="Z178" s="9">
        <f t="shared" si="39"/>
        <v>0</v>
      </c>
      <c r="AA178" s="9">
        <f t="shared" si="44"/>
        <v>0</v>
      </c>
      <c r="AD178" s="1"/>
      <c r="AE178" s="1"/>
      <c r="AF178" s="9">
        <f t="shared" si="45"/>
        <v>0</v>
      </c>
      <c r="AG178" s="9">
        <f t="shared" si="46"/>
        <v>0</v>
      </c>
      <c r="AH178" s="9">
        <f t="shared" si="47"/>
        <v>0</v>
      </c>
    </row>
    <row r="179" spans="1:34">
      <c r="A179" s="6">
        <f t="shared" si="40"/>
        <v>0</v>
      </c>
      <c r="B179" s="1"/>
      <c r="C179" s="1"/>
      <c r="D179" s="9"/>
      <c r="E179" s="9">
        <f t="shared" si="33"/>
        <v>0</v>
      </c>
      <c r="F179" s="9">
        <f t="shared" si="41"/>
        <v>0</v>
      </c>
      <c r="I179" s="3"/>
      <c r="J179" s="3"/>
      <c r="K179" s="9">
        <f t="shared" si="34"/>
        <v>0</v>
      </c>
      <c r="L179" s="9">
        <f t="shared" si="35"/>
        <v>0</v>
      </c>
      <c r="M179" s="9">
        <f t="shared" si="42"/>
        <v>0</v>
      </c>
      <c r="P179" s="3"/>
      <c r="Q179" s="3"/>
      <c r="R179" s="9">
        <f t="shared" si="36"/>
        <v>0</v>
      </c>
      <c r="S179" s="9">
        <f t="shared" si="37"/>
        <v>0</v>
      </c>
      <c r="T179" s="9">
        <f t="shared" si="43"/>
        <v>0</v>
      </c>
      <c r="W179" s="3"/>
      <c r="X179" s="3"/>
      <c r="Y179" s="9">
        <f t="shared" si="38"/>
        <v>0</v>
      </c>
      <c r="Z179" s="9">
        <f t="shared" si="39"/>
        <v>0</v>
      </c>
      <c r="AA179" s="9">
        <f t="shared" si="44"/>
        <v>0</v>
      </c>
      <c r="AD179" s="1"/>
      <c r="AE179" s="1"/>
      <c r="AF179" s="9">
        <f t="shared" si="45"/>
        <v>0</v>
      </c>
      <c r="AG179" s="9">
        <f t="shared" si="46"/>
        <v>0</v>
      </c>
      <c r="AH179" s="9">
        <f t="shared" si="47"/>
        <v>0</v>
      </c>
    </row>
    <row r="180" spans="1:34">
      <c r="A180" s="6">
        <f t="shared" si="40"/>
        <v>0</v>
      </c>
      <c r="B180" s="1"/>
      <c r="C180" s="1"/>
      <c r="D180" s="9"/>
      <c r="E180" s="9">
        <f t="shared" si="33"/>
        <v>0</v>
      </c>
      <c r="F180" s="9">
        <f t="shared" si="41"/>
        <v>0</v>
      </c>
      <c r="I180" s="3"/>
      <c r="J180" s="3"/>
      <c r="K180" s="9">
        <f t="shared" si="34"/>
        <v>0</v>
      </c>
      <c r="L180" s="9">
        <f t="shared" si="35"/>
        <v>0</v>
      </c>
      <c r="M180" s="9">
        <f t="shared" si="42"/>
        <v>0</v>
      </c>
      <c r="P180" s="3"/>
      <c r="Q180" s="3"/>
      <c r="R180" s="9">
        <f t="shared" si="36"/>
        <v>0</v>
      </c>
      <c r="S180" s="9">
        <f t="shared" si="37"/>
        <v>0</v>
      </c>
      <c r="T180" s="9">
        <f t="shared" si="43"/>
        <v>0</v>
      </c>
      <c r="W180" s="3"/>
      <c r="X180" s="3"/>
      <c r="Y180" s="9">
        <f t="shared" si="38"/>
        <v>0</v>
      </c>
      <c r="Z180" s="9">
        <f t="shared" si="39"/>
        <v>0</v>
      </c>
      <c r="AA180" s="9">
        <f t="shared" si="44"/>
        <v>0</v>
      </c>
      <c r="AD180" s="1"/>
      <c r="AE180" s="1"/>
      <c r="AF180" s="9">
        <f t="shared" si="45"/>
        <v>0</v>
      </c>
      <c r="AG180" s="9">
        <f t="shared" si="46"/>
        <v>0</v>
      </c>
      <c r="AH180" s="9">
        <f t="shared" si="47"/>
        <v>0</v>
      </c>
    </row>
    <row r="181" spans="1:34">
      <c r="A181" s="6">
        <f t="shared" si="40"/>
        <v>0</v>
      </c>
      <c r="B181" s="1"/>
      <c r="C181" s="1"/>
      <c r="D181" s="9"/>
      <c r="E181" s="9">
        <f t="shared" si="33"/>
        <v>0</v>
      </c>
      <c r="F181" s="9">
        <f t="shared" si="41"/>
        <v>0</v>
      </c>
      <c r="I181" s="3"/>
      <c r="J181" s="3"/>
      <c r="K181" s="9">
        <f t="shared" si="34"/>
        <v>0</v>
      </c>
      <c r="L181" s="9">
        <f t="shared" si="35"/>
        <v>0</v>
      </c>
      <c r="M181" s="9">
        <f t="shared" si="42"/>
        <v>0</v>
      </c>
      <c r="P181" s="3"/>
      <c r="Q181" s="3"/>
      <c r="R181" s="9">
        <f t="shared" si="36"/>
        <v>0</v>
      </c>
      <c r="S181" s="9">
        <f t="shared" si="37"/>
        <v>0</v>
      </c>
      <c r="T181" s="9">
        <f t="shared" si="43"/>
        <v>0</v>
      </c>
      <c r="W181" s="3"/>
      <c r="X181" s="3"/>
      <c r="Y181" s="9">
        <f t="shared" si="38"/>
        <v>0</v>
      </c>
      <c r="Z181" s="9">
        <f t="shared" si="39"/>
        <v>0</v>
      </c>
      <c r="AA181" s="9">
        <f t="shared" si="44"/>
        <v>0</v>
      </c>
      <c r="AD181" s="1"/>
      <c r="AE181" s="1"/>
      <c r="AF181" s="9">
        <f t="shared" si="45"/>
        <v>0</v>
      </c>
      <c r="AG181" s="9">
        <f t="shared" si="46"/>
        <v>0</v>
      </c>
      <c r="AH181" s="9">
        <f t="shared" si="47"/>
        <v>0</v>
      </c>
    </row>
    <row r="182" spans="1:34">
      <c r="A182" s="6">
        <f t="shared" si="40"/>
        <v>0</v>
      </c>
      <c r="B182" s="1"/>
      <c r="C182" s="1"/>
      <c r="D182" s="9"/>
      <c r="E182" s="9">
        <f t="shared" si="33"/>
        <v>0</v>
      </c>
      <c r="F182" s="9">
        <f t="shared" si="41"/>
        <v>0</v>
      </c>
      <c r="I182" s="3"/>
      <c r="J182" s="3"/>
      <c r="K182" s="9">
        <f t="shared" si="34"/>
        <v>0</v>
      </c>
      <c r="L182" s="9">
        <f t="shared" si="35"/>
        <v>0</v>
      </c>
      <c r="M182" s="9">
        <f t="shared" si="42"/>
        <v>0</v>
      </c>
      <c r="P182" s="3"/>
      <c r="Q182" s="3"/>
      <c r="R182" s="9">
        <f t="shared" si="36"/>
        <v>0</v>
      </c>
      <c r="S182" s="9">
        <f t="shared" si="37"/>
        <v>0</v>
      </c>
      <c r="T182" s="9">
        <f t="shared" si="43"/>
        <v>0</v>
      </c>
      <c r="W182" s="3"/>
      <c r="X182" s="3"/>
      <c r="Y182" s="9">
        <f t="shared" si="38"/>
        <v>0</v>
      </c>
      <c r="Z182" s="9">
        <f t="shared" si="39"/>
        <v>0</v>
      </c>
      <c r="AA182" s="9">
        <f t="shared" si="44"/>
        <v>0</v>
      </c>
      <c r="AD182" s="1"/>
      <c r="AE182" s="1"/>
      <c r="AF182" s="9">
        <f t="shared" si="45"/>
        <v>0</v>
      </c>
      <c r="AG182" s="9">
        <f t="shared" si="46"/>
        <v>0</v>
      </c>
      <c r="AH182" s="9">
        <f t="shared" si="47"/>
        <v>0</v>
      </c>
    </row>
    <row r="183" spans="1:34">
      <c r="A183" s="6">
        <f t="shared" si="40"/>
        <v>0</v>
      </c>
      <c r="B183" s="1"/>
      <c r="C183" s="1"/>
      <c r="D183" s="9"/>
      <c r="E183" s="9">
        <f t="shared" si="33"/>
        <v>0</v>
      </c>
      <c r="F183" s="9">
        <f t="shared" si="41"/>
        <v>0</v>
      </c>
      <c r="I183" s="3"/>
      <c r="J183" s="3"/>
      <c r="K183" s="9">
        <f t="shared" si="34"/>
        <v>0</v>
      </c>
      <c r="L183" s="9">
        <f t="shared" si="35"/>
        <v>0</v>
      </c>
      <c r="M183" s="9">
        <f t="shared" si="42"/>
        <v>0</v>
      </c>
      <c r="P183" s="3"/>
      <c r="Q183" s="3"/>
      <c r="R183" s="9">
        <f t="shared" si="36"/>
        <v>0</v>
      </c>
      <c r="S183" s="9">
        <f t="shared" si="37"/>
        <v>0</v>
      </c>
      <c r="T183" s="9">
        <f t="shared" si="43"/>
        <v>0</v>
      </c>
      <c r="W183" s="3"/>
      <c r="X183" s="3"/>
      <c r="Y183" s="9">
        <f t="shared" si="38"/>
        <v>0</v>
      </c>
      <c r="Z183" s="9">
        <f t="shared" si="39"/>
        <v>0</v>
      </c>
      <c r="AA183" s="9">
        <f t="shared" si="44"/>
        <v>0</v>
      </c>
      <c r="AD183" s="1"/>
      <c r="AE183" s="1"/>
      <c r="AF183" s="9">
        <f t="shared" si="45"/>
        <v>0</v>
      </c>
      <c r="AG183" s="9">
        <f t="shared" si="46"/>
        <v>0</v>
      </c>
      <c r="AH183" s="9">
        <f t="shared" si="47"/>
        <v>0</v>
      </c>
    </row>
    <row r="184" spans="1:34">
      <c r="A184" s="6">
        <f t="shared" si="40"/>
        <v>1</v>
      </c>
      <c r="B184" s="1"/>
      <c r="C184" s="1"/>
      <c r="D184" s="9"/>
      <c r="E184" s="9">
        <f t="shared" si="33"/>
        <v>0</v>
      </c>
      <c r="F184" s="9">
        <f t="shared" si="41"/>
        <v>0</v>
      </c>
      <c r="I184" s="3"/>
      <c r="J184" s="3"/>
      <c r="K184" s="9">
        <f t="shared" si="34"/>
        <v>0</v>
      </c>
      <c r="L184" s="9">
        <f t="shared" si="35"/>
        <v>0</v>
      </c>
      <c r="M184" s="9">
        <f t="shared" si="42"/>
        <v>0</v>
      </c>
      <c r="P184" s="3"/>
      <c r="Q184" s="3"/>
      <c r="R184" s="9">
        <f t="shared" si="36"/>
        <v>0</v>
      </c>
      <c r="S184" s="9">
        <f t="shared" si="37"/>
        <v>0</v>
      </c>
      <c r="T184" s="9">
        <f t="shared" si="43"/>
        <v>0</v>
      </c>
      <c r="W184" s="3"/>
      <c r="X184" s="3"/>
      <c r="Y184" s="9">
        <f t="shared" si="38"/>
        <v>0</v>
      </c>
      <c r="Z184" s="9">
        <f t="shared" si="39"/>
        <v>0</v>
      </c>
      <c r="AA184" s="9">
        <f t="shared" si="44"/>
        <v>0</v>
      </c>
      <c r="AD184" s="1"/>
      <c r="AE184" s="1"/>
      <c r="AF184" s="9">
        <f t="shared" si="45"/>
        <v>0</v>
      </c>
      <c r="AG184" s="9">
        <f t="shared" si="46"/>
        <v>0</v>
      </c>
      <c r="AH184" s="9">
        <f t="shared" si="47"/>
        <v>0</v>
      </c>
    </row>
    <row r="185" spans="1:34">
      <c r="A185" s="6">
        <f t="shared" si="40"/>
        <v>0</v>
      </c>
      <c r="B185" s="1"/>
      <c r="C185" s="1"/>
      <c r="D185" s="9"/>
      <c r="E185" s="9">
        <f t="shared" si="33"/>
        <v>0</v>
      </c>
      <c r="F185" s="9">
        <f t="shared" si="41"/>
        <v>0</v>
      </c>
      <c r="I185" s="3"/>
      <c r="J185" s="3"/>
      <c r="K185" s="9">
        <f t="shared" si="34"/>
        <v>0</v>
      </c>
      <c r="L185" s="9">
        <f t="shared" si="35"/>
        <v>0</v>
      </c>
      <c r="M185" s="9">
        <f t="shared" si="42"/>
        <v>0</v>
      </c>
      <c r="P185" s="3"/>
      <c r="Q185" s="3"/>
      <c r="R185" s="9">
        <f t="shared" si="36"/>
        <v>0</v>
      </c>
      <c r="S185" s="9">
        <f t="shared" si="37"/>
        <v>0</v>
      </c>
      <c r="T185" s="9">
        <f t="shared" si="43"/>
        <v>0</v>
      </c>
      <c r="W185" s="3"/>
      <c r="X185" s="3"/>
      <c r="Y185" s="9">
        <f t="shared" si="38"/>
        <v>0</v>
      </c>
      <c r="Z185" s="9">
        <f t="shared" si="39"/>
        <v>0</v>
      </c>
      <c r="AA185" s="9">
        <f t="shared" si="44"/>
        <v>0</v>
      </c>
      <c r="AD185" s="1"/>
      <c r="AE185" s="1"/>
      <c r="AF185" s="9">
        <f t="shared" si="45"/>
        <v>0</v>
      </c>
      <c r="AG185" s="9">
        <f t="shared" si="46"/>
        <v>0</v>
      </c>
      <c r="AH185" s="9">
        <f t="shared" si="47"/>
        <v>0</v>
      </c>
    </row>
    <row r="186" spans="1:34">
      <c r="A186" s="6">
        <f t="shared" si="40"/>
        <v>0</v>
      </c>
      <c r="B186" s="1"/>
      <c r="C186" s="1"/>
      <c r="D186" s="9"/>
      <c r="E186" s="9">
        <f t="shared" si="33"/>
        <v>0</v>
      </c>
      <c r="F186" s="9">
        <f t="shared" si="41"/>
        <v>0</v>
      </c>
      <c r="I186" s="3"/>
      <c r="J186" s="3"/>
      <c r="K186" s="9">
        <f t="shared" si="34"/>
        <v>0</v>
      </c>
      <c r="L186" s="9">
        <f t="shared" si="35"/>
        <v>0</v>
      </c>
      <c r="M186" s="9">
        <f t="shared" si="42"/>
        <v>0</v>
      </c>
      <c r="P186" s="3"/>
      <c r="Q186" s="3"/>
      <c r="R186" s="9">
        <f t="shared" si="36"/>
        <v>0</v>
      </c>
      <c r="S186" s="9">
        <f t="shared" si="37"/>
        <v>0</v>
      </c>
      <c r="T186" s="9">
        <f t="shared" si="43"/>
        <v>0</v>
      </c>
      <c r="W186" s="3"/>
      <c r="X186" s="3"/>
      <c r="Y186" s="9">
        <f t="shared" si="38"/>
        <v>0</v>
      </c>
      <c r="Z186" s="9">
        <f t="shared" si="39"/>
        <v>0</v>
      </c>
      <c r="AA186" s="9">
        <f t="shared" si="44"/>
        <v>0</v>
      </c>
      <c r="AD186" s="1"/>
      <c r="AE186" s="1"/>
      <c r="AF186" s="9">
        <f t="shared" si="45"/>
        <v>0</v>
      </c>
      <c r="AG186" s="9">
        <f t="shared" si="46"/>
        <v>0</v>
      </c>
      <c r="AH186" s="9">
        <f t="shared" si="47"/>
        <v>0</v>
      </c>
    </row>
    <row r="187" spans="1:34">
      <c r="A187" s="6">
        <f t="shared" si="40"/>
        <v>0</v>
      </c>
      <c r="B187" s="1"/>
      <c r="C187" s="1"/>
      <c r="D187" s="9"/>
      <c r="E187" s="9">
        <f t="shared" si="33"/>
        <v>0</v>
      </c>
      <c r="F187" s="9">
        <f t="shared" si="41"/>
        <v>0</v>
      </c>
      <c r="I187" s="3"/>
      <c r="J187" s="3"/>
      <c r="K187" s="9">
        <f t="shared" si="34"/>
        <v>0</v>
      </c>
      <c r="L187" s="9">
        <f t="shared" si="35"/>
        <v>0</v>
      </c>
      <c r="M187" s="9">
        <f t="shared" si="42"/>
        <v>0</v>
      </c>
      <c r="P187" s="3"/>
      <c r="Q187" s="3"/>
      <c r="R187" s="9">
        <f t="shared" si="36"/>
        <v>0</v>
      </c>
      <c r="S187" s="9">
        <f t="shared" si="37"/>
        <v>0</v>
      </c>
      <c r="T187" s="9">
        <f t="shared" si="43"/>
        <v>0</v>
      </c>
      <c r="W187" s="3"/>
      <c r="X187" s="3"/>
      <c r="Y187" s="9">
        <f t="shared" si="38"/>
        <v>0</v>
      </c>
      <c r="Z187" s="9">
        <f t="shared" si="39"/>
        <v>0</v>
      </c>
      <c r="AA187" s="9">
        <f t="shared" si="44"/>
        <v>0</v>
      </c>
      <c r="AD187" s="1"/>
      <c r="AE187" s="1"/>
      <c r="AF187" s="9">
        <f t="shared" si="45"/>
        <v>0</v>
      </c>
      <c r="AG187" s="9">
        <f t="shared" si="46"/>
        <v>0</v>
      </c>
      <c r="AH187" s="9">
        <f t="shared" si="47"/>
        <v>0</v>
      </c>
    </row>
    <row r="188" spans="1:34">
      <c r="A188" s="6">
        <f t="shared" si="40"/>
        <v>0</v>
      </c>
      <c r="B188" s="1"/>
      <c r="C188" s="1"/>
      <c r="D188" s="9"/>
      <c r="E188" s="9">
        <f t="shared" si="33"/>
        <v>0</v>
      </c>
      <c r="F188" s="9">
        <f t="shared" si="41"/>
        <v>0</v>
      </c>
      <c r="I188" s="3"/>
      <c r="J188" s="3"/>
      <c r="K188" s="9">
        <f t="shared" si="34"/>
        <v>0</v>
      </c>
      <c r="L188" s="9">
        <f t="shared" si="35"/>
        <v>0</v>
      </c>
      <c r="M188" s="9">
        <f t="shared" si="42"/>
        <v>0</v>
      </c>
      <c r="P188" s="3"/>
      <c r="Q188" s="3"/>
      <c r="R188" s="9">
        <f t="shared" si="36"/>
        <v>0</v>
      </c>
      <c r="S188" s="9">
        <f t="shared" si="37"/>
        <v>0</v>
      </c>
      <c r="T188" s="9">
        <f t="shared" si="43"/>
        <v>0</v>
      </c>
      <c r="W188" s="3"/>
      <c r="X188" s="3"/>
      <c r="Y188" s="9">
        <f t="shared" si="38"/>
        <v>0</v>
      </c>
      <c r="Z188" s="9">
        <f t="shared" si="39"/>
        <v>0</v>
      </c>
      <c r="AA188" s="9">
        <f t="shared" si="44"/>
        <v>0</v>
      </c>
      <c r="AD188" s="1"/>
      <c r="AE188" s="1"/>
      <c r="AF188" s="9">
        <f t="shared" si="45"/>
        <v>0</v>
      </c>
      <c r="AG188" s="9">
        <f t="shared" si="46"/>
        <v>0</v>
      </c>
      <c r="AH188" s="9">
        <f t="shared" si="47"/>
        <v>0</v>
      </c>
    </row>
    <row r="189" spans="1:34">
      <c r="A189" s="6">
        <f t="shared" si="40"/>
        <v>0</v>
      </c>
      <c r="B189" s="1"/>
      <c r="C189" s="1"/>
      <c r="D189" s="9"/>
      <c r="E189" s="9">
        <f t="shared" si="33"/>
        <v>0</v>
      </c>
      <c r="F189" s="9">
        <f t="shared" si="41"/>
        <v>0</v>
      </c>
      <c r="I189" s="3"/>
      <c r="J189" s="3"/>
      <c r="K189" s="9">
        <f t="shared" si="34"/>
        <v>0</v>
      </c>
      <c r="L189" s="9">
        <f t="shared" si="35"/>
        <v>0</v>
      </c>
      <c r="M189" s="9">
        <f t="shared" si="42"/>
        <v>0</v>
      </c>
      <c r="P189" s="3"/>
      <c r="Q189" s="3"/>
      <c r="R189" s="9">
        <f t="shared" si="36"/>
        <v>0</v>
      </c>
      <c r="S189" s="9">
        <f t="shared" si="37"/>
        <v>0</v>
      </c>
      <c r="T189" s="9">
        <f t="shared" si="43"/>
        <v>0</v>
      </c>
      <c r="W189" s="3"/>
      <c r="X189" s="3"/>
      <c r="Y189" s="9">
        <f t="shared" si="38"/>
        <v>0</v>
      </c>
      <c r="Z189" s="9">
        <f t="shared" si="39"/>
        <v>0</v>
      </c>
      <c r="AA189" s="9">
        <f t="shared" si="44"/>
        <v>0</v>
      </c>
      <c r="AD189" s="1"/>
      <c r="AE189" s="1"/>
      <c r="AF189" s="9">
        <f t="shared" si="45"/>
        <v>0</v>
      </c>
      <c r="AG189" s="9">
        <f t="shared" si="46"/>
        <v>0</v>
      </c>
      <c r="AH189" s="9">
        <f t="shared" si="47"/>
        <v>0</v>
      </c>
    </row>
    <row r="190" spans="1:34">
      <c r="A190" s="6">
        <f t="shared" si="40"/>
        <v>0</v>
      </c>
      <c r="B190" s="1"/>
      <c r="C190" s="1"/>
      <c r="D190" s="9"/>
      <c r="E190" s="9">
        <f t="shared" si="33"/>
        <v>0</v>
      </c>
      <c r="F190" s="9">
        <f t="shared" si="41"/>
        <v>0</v>
      </c>
      <c r="I190" s="3"/>
      <c r="J190" s="3"/>
      <c r="K190" s="9">
        <f t="shared" si="34"/>
        <v>0</v>
      </c>
      <c r="L190" s="9">
        <f t="shared" si="35"/>
        <v>0</v>
      </c>
      <c r="M190" s="9">
        <f t="shared" si="42"/>
        <v>0</v>
      </c>
      <c r="P190" s="3"/>
      <c r="Q190" s="3"/>
      <c r="R190" s="9">
        <f t="shared" si="36"/>
        <v>0</v>
      </c>
      <c r="S190" s="9">
        <f t="shared" si="37"/>
        <v>0</v>
      </c>
      <c r="T190" s="9">
        <f t="shared" si="43"/>
        <v>0</v>
      </c>
      <c r="W190" s="3"/>
      <c r="X190" s="3"/>
      <c r="Y190" s="9">
        <f t="shared" si="38"/>
        <v>0</v>
      </c>
      <c r="Z190" s="9">
        <f t="shared" si="39"/>
        <v>0</v>
      </c>
      <c r="AA190" s="9">
        <f t="shared" si="44"/>
        <v>0</v>
      </c>
      <c r="AD190" s="1"/>
      <c r="AE190" s="1"/>
      <c r="AF190" s="9">
        <f t="shared" si="45"/>
        <v>0</v>
      </c>
      <c r="AG190" s="9">
        <f t="shared" si="46"/>
        <v>0</v>
      </c>
      <c r="AH190" s="9">
        <f t="shared" si="47"/>
        <v>0</v>
      </c>
    </row>
    <row r="191" spans="1:34">
      <c r="A191" s="6">
        <f t="shared" si="40"/>
        <v>0</v>
      </c>
      <c r="B191" s="1"/>
      <c r="C191" s="1"/>
      <c r="D191" s="9"/>
      <c r="E191" s="9">
        <f t="shared" si="33"/>
        <v>0</v>
      </c>
      <c r="F191" s="9">
        <f t="shared" si="41"/>
        <v>0</v>
      </c>
      <c r="I191" s="3"/>
      <c r="J191" s="3"/>
      <c r="K191" s="9">
        <f t="shared" si="34"/>
        <v>0</v>
      </c>
      <c r="L191" s="9">
        <f t="shared" si="35"/>
        <v>0</v>
      </c>
      <c r="M191" s="9">
        <f t="shared" si="42"/>
        <v>0</v>
      </c>
      <c r="P191" s="3"/>
      <c r="Q191" s="3"/>
      <c r="R191" s="9">
        <f t="shared" si="36"/>
        <v>0</v>
      </c>
      <c r="S191" s="9">
        <f t="shared" si="37"/>
        <v>0</v>
      </c>
      <c r="T191" s="9">
        <f t="shared" si="43"/>
        <v>0</v>
      </c>
      <c r="W191" s="3"/>
      <c r="X191" s="3"/>
      <c r="Y191" s="9">
        <f t="shared" si="38"/>
        <v>0</v>
      </c>
      <c r="Z191" s="9">
        <f t="shared" si="39"/>
        <v>0</v>
      </c>
      <c r="AA191" s="9">
        <f t="shared" si="44"/>
        <v>0</v>
      </c>
      <c r="AD191" s="1"/>
      <c r="AE191" s="1"/>
      <c r="AF191" s="9">
        <f t="shared" si="45"/>
        <v>0</v>
      </c>
      <c r="AG191" s="9">
        <f t="shared" si="46"/>
        <v>0</v>
      </c>
      <c r="AH191" s="9">
        <f t="shared" si="47"/>
        <v>0</v>
      </c>
    </row>
    <row r="192" spans="1:34">
      <c r="A192" s="6">
        <f t="shared" si="40"/>
        <v>0</v>
      </c>
      <c r="B192" s="1"/>
      <c r="C192" s="1"/>
      <c r="D192" s="9"/>
      <c r="E192" s="9">
        <f t="shared" si="33"/>
        <v>0</v>
      </c>
      <c r="F192" s="9">
        <f t="shared" si="41"/>
        <v>0</v>
      </c>
      <c r="I192" s="3"/>
      <c r="J192" s="3"/>
      <c r="K192" s="9">
        <f t="shared" si="34"/>
        <v>0</v>
      </c>
      <c r="L192" s="9">
        <f t="shared" si="35"/>
        <v>0</v>
      </c>
      <c r="M192" s="9">
        <f t="shared" si="42"/>
        <v>0</v>
      </c>
      <c r="P192" s="3"/>
      <c r="Q192" s="3"/>
      <c r="R192" s="9">
        <f t="shared" si="36"/>
        <v>0</v>
      </c>
      <c r="S192" s="9">
        <f t="shared" si="37"/>
        <v>0</v>
      </c>
      <c r="T192" s="9">
        <f t="shared" si="43"/>
        <v>0</v>
      </c>
      <c r="W192" s="3"/>
      <c r="X192" s="3"/>
      <c r="Y192" s="9">
        <f t="shared" si="38"/>
        <v>0</v>
      </c>
      <c r="Z192" s="9">
        <f t="shared" si="39"/>
        <v>0</v>
      </c>
      <c r="AA192" s="9">
        <f t="shared" si="44"/>
        <v>0</v>
      </c>
      <c r="AD192" s="1"/>
      <c r="AE192" s="1"/>
      <c r="AF192" s="9">
        <f t="shared" si="45"/>
        <v>0</v>
      </c>
      <c r="AG192" s="9">
        <f t="shared" si="46"/>
        <v>0</v>
      </c>
      <c r="AH192" s="9">
        <f t="shared" si="47"/>
        <v>0</v>
      </c>
    </row>
    <row r="193" spans="1:34">
      <c r="A193" s="6">
        <f t="shared" si="40"/>
        <v>0</v>
      </c>
      <c r="B193" s="1"/>
      <c r="C193" s="1"/>
      <c r="D193" s="9"/>
      <c r="E193" s="9">
        <f t="shared" si="33"/>
        <v>0</v>
      </c>
      <c r="F193" s="9">
        <f t="shared" si="41"/>
        <v>0</v>
      </c>
      <c r="I193" s="3"/>
      <c r="J193" s="3"/>
      <c r="K193" s="9">
        <f t="shared" si="34"/>
        <v>0</v>
      </c>
      <c r="L193" s="9">
        <f t="shared" si="35"/>
        <v>0</v>
      </c>
      <c r="M193" s="9">
        <f t="shared" si="42"/>
        <v>0</v>
      </c>
      <c r="P193" s="3"/>
      <c r="Q193" s="3"/>
      <c r="R193" s="9">
        <f t="shared" si="36"/>
        <v>0</v>
      </c>
      <c r="S193" s="9">
        <f t="shared" si="37"/>
        <v>0</v>
      </c>
      <c r="T193" s="9">
        <f t="shared" si="43"/>
        <v>0</v>
      </c>
      <c r="W193" s="3"/>
      <c r="X193" s="3"/>
      <c r="Y193" s="9">
        <f t="shared" si="38"/>
        <v>0</v>
      </c>
      <c r="Z193" s="9">
        <f t="shared" si="39"/>
        <v>0</v>
      </c>
      <c r="AA193" s="9">
        <f t="shared" si="44"/>
        <v>0</v>
      </c>
      <c r="AD193" s="1"/>
      <c r="AE193" s="1"/>
      <c r="AF193" s="9">
        <f t="shared" si="45"/>
        <v>0</v>
      </c>
      <c r="AG193" s="9">
        <f t="shared" si="46"/>
        <v>0</v>
      </c>
      <c r="AH193" s="9">
        <f t="shared" si="47"/>
        <v>0</v>
      </c>
    </row>
    <row r="194" spans="1:34">
      <c r="A194" s="6">
        <f t="shared" si="40"/>
        <v>0</v>
      </c>
      <c r="B194" s="1"/>
      <c r="C194" s="1"/>
      <c r="D194" s="9"/>
      <c r="E194" s="9">
        <f t="shared" si="33"/>
        <v>0</v>
      </c>
      <c r="F194" s="9">
        <f t="shared" si="41"/>
        <v>0</v>
      </c>
      <c r="I194" s="3"/>
      <c r="J194" s="3"/>
      <c r="K194" s="9">
        <f t="shared" si="34"/>
        <v>0</v>
      </c>
      <c r="L194" s="9">
        <f t="shared" si="35"/>
        <v>0</v>
      </c>
      <c r="M194" s="9">
        <f t="shared" si="42"/>
        <v>0</v>
      </c>
      <c r="P194" s="3"/>
      <c r="Q194" s="3"/>
      <c r="R194" s="9">
        <f t="shared" si="36"/>
        <v>0</v>
      </c>
      <c r="S194" s="9">
        <f t="shared" si="37"/>
        <v>0</v>
      </c>
      <c r="T194" s="9">
        <f t="shared" si="43"/>
        <v>0</v>
      </c>
      <c r="W194" s="3"/>
      <c r="X194" s="3"/>
      <c r="Y194" s="9">
        <f t="shared" si="38"/>
        <v>0</v>
      </c>
      <c r="Z194" s="9">
        <f t="shared" si="39"/>
        <v>0</v>
      </c>
      <c r="AA194" s="9">
        <f t="shared" si="44"/>
        <v>0</v>
      </c>
      <c r="AD194" s="1"/>
      <c r="AE194" s="1"/>
      <c r="AF194" s="9">
        <f t="shared" si="45"/>
        <v>0</v>
      </c>
      <c r="AG194" s="9">
        <f t="shared" si="46"/>
        <v>0</v>
      </c>
      <c r="AH194" s="9">
        <f t="shared" si="47"/>
        <v>0</v>
      </c>
    </row>
    <row r="195" spans="1:34">
      <c r="A195" s="6">
        <f t="shared" si="40"/>
        <v>0</v>
      </c>
      <c r="B195" s="1"/>
      <c r="C195" s="1"/>
      <c r="D195" s="9"/>
      <c r="E195" s="9">
        <f t="shared" si="33"/>
        <v>0</v>
      </c>
      <c r="F195" s="9">
        <f t="shared" si="41"/>
        <v>0</v>
      </c>
      <c r="I195" s="3"/>
      <c r="J195" s="3"/>
      <c r="K195" s="9">
        <f t="shared" si="34"/>
        <v>0</v>
      </c>
      <c r="L195" s="9">
        <f t="shared" si="35"/>
        <v>0</v>
      </c>
      <c r="M195" s="9">
        <f t="shared" si="42"/>
        <v>0</v>
      </c>
      <c r="P195" s="3"/>
      <c r="Q195" s="3"/>
      <c r="R195" s="9">
        <f t="shared" si="36"/>
        <v>0</v>
      </c>
      <c r="S195" s="9">
        <f t="shared" si="37"/>
        <v>0</v>
      </c>
      <c r="T195" s="9">
        <f t="shared" si="43"/>
        <v>0</v>
      </c>
      <c r="W195" s="3"/>
      <c r="X195" s="3"/>
      <c r="Y195" s="9">
        <f t="shared" si="38"/>
        <v>0</v>
      </c>
      <c r="Z195" s="9">
        <f t="shared" si="39"/>
        <v>0</v>
      </c>
      <c r="AA195" s="9">
        <f t="shared" si="44"/>
        <v>0</v>
      </c>
      <c r="AD195" s="1"/>
      <c r="AE195" s="1"/>
      <c r="AF195" s="9">
        <f t="shared" si="45"/>
        <v>0</v>
      </c>
      <c r="AG195" s="9">
        <f t="shared" si="46"/>
        <v>0</v>
      </c>
      <c r="AH195" s="9">
        <f t="shared" si="47"/>
        <v>0</v>
      </c>
    </row>
    <row r="196" spans="1:34">
      <c r="A196" s="6">
        <f t="shared" si="40"/>
        <v>1</v>
      </c>
      <c r="B196" s="1"/>
      <c r="C196" s="1"/>
      <c r="D196" s="9"/>
      <c r="E196" s="9">
        <f t="shared" si="33"/>
        <v>0</v>
      </c>
      <c r="F196" s="9">
        <f t="shared" si="41"/>
        <v>0</v>
      </c>
      <c r="I196" s="3"/>
      <c r="J196" s="3"/>
      <c r="K196" s="9">
        <f t="shared" si="34"/>
        <v>0</v>
      </c>
      <c r="L196" s="9">
        <f t="shared" si="35"/>
        <v>0</v>
      </c>
      <c r="M196" s="9">
        <f t="shared" si="42"/>
        <v>0</v>
      </c>
      <c r="P196" s="3"/>
      <c r="Q196" s="3"/>
      <c r="R196" s="9">
        <f t="shared" si="36"/>
        <v>0</v>
      </c>
      <c r="S196" s="9">
        <f t="shared" si="37"/>
        <v>0</v>
      </c>
      <c r="T196" s="9">
        <f t="shared" si="43"/>
        <v>0</v>
      </c>
      <c r="W196" s="3"/>
      <c r="X196" s="3"/>
      <c r="Y196" s="9">
        <f t="shared" si="38"/>
        <v>0</v>
      </c>
      <c r="Z196" s="9">
        <f t="shared" si="39"/>
        <v>0</v>
      </c>
      <c r="AA196" s="9">
        <f t="shared" si="44"/>
        <v>0</v>
      </c>
      <c r="AD196" s="1"/>
      <c r="AE196" s="1"/>
      <c r="AF196" s="9">
        <f t="shared" si="45"/>
        <v>0</v>
      </c>
      <c r="AG196" s="9">
        <f t="shared" si="46"/>
        <v>0</v>
      </c>
      <c r="AH196" s="9">
        <f t="shared" si="47"/>
        <v>0</v>
      </c>
    </row>
    <row r="197" spans="1:34">
      <c r="A197" s="6">
        <f t="shared" si="40"/>
        <v>0</v>
      </c>
      <c r="B197" s="1"/>
      <c r="C197" s="1"/>
      <c r="D197" s="9"/>
      <c r="E197" s="9">
        <f t="shared" ref="E197:E260" si="48">B197</f>
        <v>0</v>
      </c>
      <c r="F197" s="9">
        <f t="shared" si="41"/>
        <v>0</v>
      </c>
      <c r="I197" s="3"/>
      <c r="J197" s="3"/>
      <c r="K197" s="9">
        <f t="shared" ref="K197:K260" si="49">J197/$C$1*-1</f>
        <v>0</v>
      </c>
      <c r="L197" s="9">
        <f t="shared" ref="L197:L260" si="50">I197</f>
        <v>0</v>
      </c>
      <c r="M197" s="9">
        <f t="shared" si="42"/>
        <v>0</v>
      </c>
      <c r="P197" s="3"/>
      <c r="Q197" s="3"/>
      <c r="R197" s="9">
        <f t="shared" ref="R197:R260" si="51">Q197/$C$1*-1</f>
        <v>0</v>
      </c>
      <c r="S197" s="9">
        <f t="shared" ref="S197:S260" si="52">P197</f>
        <v>0</v>
      </c>
      <c r="T197" s="9">
        <f t="shared" si="43"/>
        <v>0</v>
      </c>
      <c r="W197" s="3"/>
      <c r="X197" s="3"/>
      <c r="Y197" s="9">
        <f t="shared" ref="Y197:Y260" si="53">X197/$C$1*-1</f>
        <v>0</v>
      </c>
      <c r="Z197" s="9">
        <f t="shared" ref="Z197:Z260" si="54">W197</f>
        <v>0</v>
      </c>
      <c r="AA197" s="9">
        <f t="shared" si="44"/>
        <v>0</v>
      </c>
      <c r="AD197" s="1"/>
      <c r="AE197" s="1"/>
      <c r="AF197" s="9">
        <f t="shared" si="45"/>
        <v>0</v>
      </c>
      <c r="AG197" s="9">
        <f t="shared" si="46"/>
        <v>0</v>
      </c>
      <c r="AH197" s="9">
        <f t="shared" si="47"/>
        <v>0</v>
      </c>
    </row>
    <row r="198" spans="1:34">
      <c r="A198" s="6">
        <f t="shared" ref="A198:A261" si="55">IF(MOD(ROW(A198),12)=4,1,0)</f>
        <v>0</v>
      </c>
      <c r="B198" s="1"/>
      <c r="C198" s="1"/>
      <c r="D198" s="9"/>
      <c r="E198" s="9">
        <f t="shared" si="48"/>
        <v>0</v>
      </c>
      <c r="F198" s="9">
        <f t="shared" ref="F198:F261" si="56">D198*E198*1000</f>
        <v>0</v>
      </c>
      <c r="I198" s="3"/>
      <c r="J198" s="3"/>
      <c r="K198" s="9">
        <f t="shared" si="49"/>
        <v>0</v>
      </c>
      <c r="L198" s="9">
        <f t="shared" si="50"/>
        <v>0</v>
      </c>
      <c r="M198" s="9">
        <f t="shared" ref="M198:M261" si="57">K198*L198*1000</f>
        <v>0</v>
      </c>
      <c r="P198" s="3"/>
      <c r="Q198" s="3"/>
      <c r="R198" s="9">
        <f t="shared" si="51"/>
        <v>0</v>
      </c>
      <c r="S198" s="9">
        <f t="shared" si="52"/>
        <v>0</v>
      </c>
      <c r="T198" s="9">
        <f t="shared" ref="T198:T261" si="58">R198*S198*1000</f>
        <v>0</v>
      </c>
      <c r="W198" s="3"/>
      <c r="X198" s="3"/>
      <c r="Y198" s="9">
        <f t="shared" si="53"/>
        <v>0</v>
      </c>
      <c r="Z198" s="9">
        <f t="shared" si="54"/>
        <v>0</v>
      </c>
      <c r="AA198" s="9">
        <f t="shared" ref="AA198:AA261" si="59">Y198*Z198*1000</f>
        <v>0</v>
      </c>
      <c r="AD198" s="1"/>
      <c r="AE198" s="1"/>
      <c r="AF198" s="9">
        <f t="shared" si="45"/>
        <v>0</v>
      </c>
      <c r="AG198" s="9">
        <f t="shared" si="46"/>
        <v>0</v>
      </c>
      <c r="AH198" s="9">
        <f t="shared" si="47"/>
        <v>0</v>
      </c>
    </row>
    <row r="199" spans="1:34">
      <c r="A199" s="6">
        <f t="shared" si="55"/>
        <v>0</v>
      </c>
      <c r="B199" s="1"/>
      <c r="C199" s="1"/>
      <c r="D199" s="9"/>
      <c r="E199" s="9">
        <f t="shared" si="48"/>
        <v>0</v>
      </c>
      <c r="F199" s="9">
        <f t="shared" si="56"/>
        <v>0</v>
      </c>
      <c r="I199" s="3"/>
      <c r="J199" s="3"/>
      <c r="K199" s="9">
        <f t="shared" si="49"/>
        <v>0</v>
      </c>
      <c r="L199" s="9">
        <f t="shared" si="50"/>
        <v>0</v>
      </c>
      <c r="M199" s="9">
        <f t="shared" si="57"/>
        <v>0</v>
      </c>
      <c r="P199" s="3"/>
      <c r="Q199" s="3"/>
      <c r="R199" s="9">
        <f t="shared" si="51"/>
        <v>0</v>
      </c>
      <c r="S199" s="9">
        <f t="shared" si="52"/>
        <v>0</v>
      </c>
      <c r="T199" s="9">
        <f t="shared" si="58"/>
        <v>0</v>
      </c>
      <c r="W199" s="3"/>
      <c r="X199" s="3"/>
      <c r="Y199" s="9">
        <f t="shared" si="53"/>
        <v>0</v>
      </c>
      <c r="Z199" s="9">
        <f t="shared" si="54"/>
        <v>0</v>
      </c>
      <c r="AA199" s="9">
        <f t="shared" si="59"/>
        <v>0</v>
      </c>
      <c r="AD199" s="1"/>
      <c r="AE199" s="1"/>
      <c r="AF199" s="9">
        <f t="shared" si="45"/>
        <v>0</v>
      </c>
      <c r="AG199" s="9">
        <f t="shared" si="46"/>
        <v>0</v>
      </c>
      <c r="AH199" s="9">
        <f t="shared" si="47"/>
        <v>0</v>
      </c>
    </row>
    <row r="200" spans="1:34">
      <c r="A200" s="6">
        <f t="shared" si="55"/>
        <v>0</v>
      </c>
      <c r="B200" s="1"/>
      <c r="C200" s="1"/>
      <c r="D200" s="9"/>
      <c r="E200" s="9">
        <f t="shared" si="48"/>
        <v>0</v>
      </c>
      <c r="F200" s="9">
        <f t="shared" si="56"/>
        <v>0</v>
      </c>
      <c r="I200" s="3"/>
      <c r="J200" s="3"/>
      <c r="K200" s="9">
        <f t="shared" si="49"/>
        <v>0</v>
      </c>
      <c r="L200" s="9">
        <f t="shared" si="50"/>
        <v>0</v>
      </c>
      <c r="M200" s="9">
        <f t="shared" si="57"/>
        <v>0</v>
      </c>
      <c r="P200" s="3"/>
      <c r="Q200" s="3"/>
      <c r="R200" s="9">
        <f t="shared" si="51"/>
        <v>0</v>
      </c>
      <c r="S200" s="9">
        <f t="shared" si="52"/>
        <v>0</v>
      </c>
      <c r="T200" s="9">
        <f t="shared" si="58"/>
        <v>0</v>
      </c>
      <c r="W200" s="3"/>
      <c r="X200" s="3"/>
      <c r="Y200" s="9">
        <f t="shared" si="53"/>
        <v>0</v>
      </c>
      <c r="Z200" s="9">
        <f t="shared" si="54"/>
        <v>0</v>
      </c>
      <c r="AA200" s="9">
        <f t="shared" si="59"/>
        <v>0</v>
      </c>
      <c r="AD200" s="1"/>
      <c r="AE200" s="1"/>
      <c r="AF200" s="9">
        <f t="shared" ref="AF200:AF263" si="60">AE200/$C$1*-1</f>
        <v>0</v>
      </c>
      <c r="AG200" s="9">
        <f t="shared" ref="AG200:AG263" si="61">AD200</f>
        <v>0</v>
      </c>
      <c r="AH200" s="9">
        <f t="shared" ref="AH200:AH263" si="62">AF200*AG200*1000</f>
        <v>0</v>
      </c>
    </row>
    <row r="201" spans="1:34">
      <c r="A201" s="6">
        <f t="shared" si="55"/>
        <v>0</v>
      </c>
      <c r="B201" s="1"/>
      <c r="C201" s="1"/>
      <c r="D201" s="9"/>
      <c r="E201" s="9">
        <f t="shared" si="48"/>
        <v>0</v>
      </c>
      <c r="F201" s="9">
        <f t="shared" si="56"/>
        <v>0</v>
      </c>
      <c r="I201" s="3"/>
      <c r="J201" s="3"/>
      <c r="K201" s="9">
        <f t="shared" si="49"/>
        <v>0</v>
      </c>
      <c r="L201" s="9">
        <f t="shared" si="50"/>
        <v>0</v>
      </c>
      <c r="M201" s="9">
        <f t="shared" si="57"/>
        <v>0</v>
      </c>
      <c r="P201" s="3"/>
      <c r="Q201" s="3"/>
      <c r="R201" s="9">
        <f t="shared" si="51"/>
        <v>0</v>
      </c>
      <c r="S201" s="9">
        <f t="shared" si="52"/>
        <v>0</v>
      </c>
      <c r="T201" s="9">
        <f t="shared" si="58"/>
        <v>0</v>
      </c>
      <c r="W201" s="3"/>
      <c r="X201" s="3"/>
      <c r="Y201" s="9">
        <f t="shared" si="53"/>
        <v>0</v>
      </c>
      <c r="Z201" s="9">
        <f t="shared" si="54"/>
        <v>0</v>
      </c>
      <c r="AA201" s="9">
        <f t="shared" si="59"/>
        <v>0</v>
      </c>
      <c r="AD201" s="1"/>
      <c r="AE201" s="1"/>
      <c r="AF201" s="9">
        <f t="shared" si="60"/>
        <v>0</v>
      </c>
      <c r="AG201" s="9">
        <f t="shared" si="61"/>
        <v>0</v>
      </c>
      <c r="AH201" s="9">
        <f t="shared" si="62"/>
        <v>0</v>
      </c>
    </row>
    <row r="202" spans="1:34">
      <c r="A202" s="6">
        <f t="shared" si="55"/>
        <v>0</v>
      </c>
      <c r="B202" s="1"/>
      <c r="C202" s="1"/>
      <c r="D202" s="9"/>
      <c r="E202" s="9">
        <f t="shared" si="48"/>
        <v>0</v>
      </c>
      <c r="F202" s="9">
        <f t="shared" si="56"/>
        <v>0</v>
      </c>
      <c r="I202" s="3"/>
      <c r="J202" s="3"/>
      <c r="K202" s="9">
        <f t="shared" si="49"/>
        <v>0</v>
      </c>
      <c r="L202" s="9">
        <f t="shared" si="50"/>
        <v>0</v>
      </c>
      <c r="M202" s="9">
        <f t="shared" si="57"/>
        <v>0</v>
      </c>
      <c r="P202" s="3"/>
      <c r="Q202" s="3"/>
      <c r="R202" s="9">
        <f t="shared" si="51"/>
        <v>0</v>
      </c>
      <c r="S202" s="9">
        <f t="shared" si="52"/>
        <v>0</v>
      </c>
      <c r="T202" s="9">
        <f t="shared" si="58"/>
        <v>0</v>
      </c>
      <c r="W202" s="3"/>
      <c r="X202" s="3"/>
      <c r="Y202" s="9">
        <f t="shared" si="53"/>
        <v>0</v>
      </c>
      <c r="Z202" s="9">
        <f t="shared" si="54"/>
        <v>0</v>
      </c>
      <c r="AA202" s="9">
        <f t="shared" si="59"/>
        <v>0</v>
      </c>
      <c r="AD202" s="1"/>
      <c r="AE202" s="1"/>
      <c r="AF202" s="9">
        <f t="shared" si="60"/>
        <v>0</v>
      </c>
      <c r="AG202" s="9">
        <f t="shared" si="61"/>
        <v>0</v>
      </c>
      <c r="AH202" s="9">
        <f t="shared" si="62"/>
        <v>0</v>
      </c>
    </row>
    <row r="203" spans="1:34">
      <c r="A203" s="6">
        <f t="shared" si="55"/>
        <v>0</v>
      </c>
      <c r="B203" s="1"/>
      <c r="C203" s="1"/>
      <c r="D203" s="9"/>
      <c r="E203" s="9">
        <f t="shared" si="48"/>
        <v>0</v>
      </c>
      <c r="F203" s="9">
        <f t="shared" si="56"/>
        <v>0</v>
      </c>
      <c r="I203" s="3"/>
      <c r="J203" s="3"/>
      <c r="K203" s="9">
        <f t="shared" si="49"/>
        <v>0</v>
      </c>
      <c r="L203" s="9">
        <f t="shared" si="50"/>
        <v>0</v>
      </c>
      <c r="M203" s="9">
        <f t="shared" si="57"/>
        <v>0</v>
      </c>
      <c r="P203" s="3"/>
      <c r="Q203" s="3"/>
      <c r="R203" s="9">
        <f t="shared" si="51"/>
        <v>0</v>
      </c>
      <c r="S203" s="9">
        <f t="shared" si="52"/>
        <v>0</v>
      </c>
      <c r="T203" s="9">
        <f t="shared" si="58"/>
        <v>0</v>
      </c>
      <c r="W203" s="3"/>
      <c r="X203" s="3"/>
      <c r="Y203" s="9">
        <f t="shared" si="53"/>
        <v>0</v>
      </c>
      <c r="Z203" s="9">
        <f t="shared" si="54"/>
        <v>0</v>
      </c>
      <c r="AA203" s="9">
        <f t="shared" si="59"/>
        <v>0</v>
      </c>
      <c r="AD203" s="1"/>
      <c r="AE203" s="1"/>
      <c r="AF203" s="9">
        <f t="shared" si="60"/>
        <v>0</v>
      </c>
      <c r="AG203" s="9">
        <f t="shared" si="61"/>
        <v>0</v>
      </c>
      <c r="AH203" s="9">
        <f t="shared" si="62"/>
        <v>0</v>
      </c>
    </row>
    <row r="204" spans="1:34">
      <c r="A204" s="6">
        <f t="shared" si="55"/>
        <v>0</v>
      </c>
      <c r="B204" s="1"/>
      <c r="C204" s="1"/>
      <c r="D204" s="9"/>
      <c r="E204" s="9">
        <f t="shared" si="48"/>
        <v>0</v>
      </c>
      <c r="F204" s="9">
        <f t="shared" si="56"/>
        <v>0</v>
      </c>
      <c r="I204" s="3"/>
      <c r="J204" s="3"/>
      <c r="K204" s="9">
        <f t="shared" si="49"/>
        <v>0</v>
      </c>
      <c r="L204" s="9">
        <f t="shared" si="50"/>
        <v>0</v>
      </c>
      <c r="M204" s="9">
        <f t="shared" si="57"/>
        <v>0</v>
      </c>
      <c r="P204" s="3"/>
      <c r="Q204" s="3"/>
      <c r="R204" s="9">
        <f t="shared" si="51"/>
        <v>0</v>
      </c>
      <c r="S204" s="9">
        <f t="shared" si="52"/>
        <v>0</v>
      </c>
      <c r="T204" s="9">
        <f t="shared" si="58"/>
        <v>0</v>
      </c>
      <c r="W204" s="3"/>
      <c r="X204" s="3"/>
      <c r="Y204" s="9">
        <f t="shared" si="53"/>
        <v>0</v>
      </c>
      <c r="Z204" s="9">
        <f t="shared" si="54"/>
        <v>0</v>
      </c>
      <c r="AA204" s="9">
        <f t="shared" si="59"/>
        <v>0</v>
      </c>
      <c r="AD204" s="1"/>
      <c r="AE204" s="1"/>
      <c r="AF204" s="9">
        <f t="shared" si="60"/>
        <v>0</v>
      </c>
      <c r="AG204" s="9">
        <f t="shared" si="61"/>
        <v>0</v>
      </c>
      <c r="AH204" s="9">
        <f t="shared" si="62"/>
        <v>0</v>
      </c>
    </row>
    <row r="205" spans="1:34">
      <c r="A205" s="6">
        <f t="shared" si="55"/>
        <v>0</v>
      </c>
      <c r="B205" s="1"/>
      <c r="C205" s="1"/>
      <c r="D205" s="9"/>
      <c r="E205" s="9">
        <f t="shared" si="48"/>
        <v>0</v>
      </c>
      <c r="F205" s="9">
        <f t="shared" si="56"/>
        <v>0</v>
      </c>
      <c r="I205" s="3"/>
      <c r="J205" s="3"/>
      <c r="K205" s="9">
        <f t="shared" si="49"/>
        <v>0</v>
      </c>
      <c r="L205" s="9">
        <f t="shared" si="50"/>
        <v>0</v>
      </c>
      <c r="M205" s="9">
        <f t="shared" si="57"/>
        <v>0</v>
      </c>
      <c r="P205" s="3"/>
      <c r="Q205" s="3"/>
      <c r="R205" s="9">
        <f t="shared" si="51"/>
        <v>0</v>
      </c>
      <c r="S205" s="9">
        <f t="shared" si="52"/>
        <v>0</v>
      </c>
      <c r="T205" s="9">
        <f t="shared" si="58"/>
        <v>0</v>
      </c>
      <c r="W205" s="3"/>
      <c r="X205" s="3"/>
      <c r="Y205" s="9">
        <f t="shared" si="53"/>
        <v>0</v>
      </c>
      <c r="Z205" s="9">
        <f t="shared" si="54"/>
        <v>0</v>
      </c>
      <c r="AA205" s="9">
        <f t="shared" si="59"/>
        <v>0</v>
      </c>
      <c r="AD205" s="1"/>
      <c r="AE205" s="1"/>
      <c r="AF205" s="9">
        <f t="shared" si="60"/>
        <v>0</v>
      </c>
      <c r="AG205" s="9">
        <f t="shared" si="61"/>
        <v>0</v>
      </c>
      <c r="AH205" s="9">
        <f t="shared" si="62"/>
        <v>0</v>
      </c>
    </row>
    <row r="206" spans="1:34">
      <c r="A206" s="6">
        <f t="shared" si="55"/>
        <v>0</v>
      </c>
      <c r="B206" s="1"/>
      <c r="C206" s="1"/>
      <c r="D206" s="9"/>
      <c r="E206" s="9">
        <f t="shared" si="48"/>
        <v>0</v>
      </c>
      <c r="F206" s="9">
        <f t="shared" si="56"/>
        <v>0</v>
      </c>
      <c r="I206" s="3"/>
      <c r="J206" s="3"/>
      <c r="K206" s="9">
        <f t="shared" si="49"/>
        <v>0</v>
      </c>
      <c r="L206" s="9">
        <f t="shared" si="50"/>
        <v>0</v>
      </c>
      <c r="M206" s="9">
        <f t="shared" si="57"/>
        <v>0</v>
      </c>
      <c r="P206" s="3"/>
      <c r="Q206" s="3"/>
      <c r="R206" s="9">
        <f t="shared" si="51"/>
        <v>0</v>
      </c>
      <c r="S206" s="9">
        <f t="shared" si="52"/>
        <v>0</v>
      </c>
      <c r="T206" s="9">
        <f t="shared" si="58"/>
        <v>0</v>
      </c>
      <c r="W206" s="3"/>
      <c r="X206" s="3"/>
      <c r="Y206" s="9">
        <f t="shared" si="53"/>
        <v>0</v>
      </c>
      <c r="Z206" s="9">
        <f t="shared" si="54"/>
        <v>0</v>
      </c>
      <c r="AA206" s="9">
        <f t="shared" si="59"/>
        <v>0</v>
      </c>
      <c r="AD206" s="1"/>
      <c r="AE206" s="1"/>
      <c r="AF206" s="9">
        <f t="shared" si="60"/>
        <v>0</v>
      </c>
      <c r="AG206" s="9">
        <f t="shared" si="61"/>
        <v>0</v>
      </c>
      <c r="AH206" s="9">
        <f t="shared" si="62"/>
        <v>0</v>
      </c>
    </row>
    <row r="207" spans="1:34">
      <c r="A207" s="6">
        <f t="shared" si="55"/>
        <v>0</v>
      </c>
      <c r="B207" s="1"/>
      <c r="C207" s="1"/>
      <c r="D207" s="9"/>
      <c r="E207" s="9">
        <f t="shared" si="48"/>
        <v>0</v>
      </c>
      <c r="F207" s="9">
        <f t="shared" si="56"/>
        <v>0</v>
      </c>
      <c r="I207" s="3"/>
      <c r="J207" s="3"/>
      <c r="K207" s="9">
        <f t="shared" si="49"/>
        <v>0</v>
      </c>
      <c r="L207" s="9">
        <f t="shared" si="50"/>
        <v>0</v>
      </c>
      <c r="M207" s="9">
        <f t="shared" si="57"/>
        <v>0</v>
      </c>
      <c r="P207" s="3"/>
      <c r="Q207" s="3"/>
      <c r="R207" s="9">
        <f t="shared" si="51"/>
        <v>0</v>
      </c>
      <c r="S207" s="9">
        <f t="shared" si="52"/>
        <v>0</v>
      </c>
      <c r="T207" s="9">
        <f t="shared" si="58"/>
        <v>0</v>
      </c>
      <c r="W207" s="3"/>
      <c r="X207" s="3"/>
      <c r="Y207" s="9">
        <f t="shared" si="53"/>
        <v>0</v>
      </c>
      <c r="Z207" s="9">
        <f t="shared" si="54"/>
        <v>0</v>
      </c>
      <c r="AA207" s="9">
        <f t="shared" si="59"/>
        <v>0</v>
      </c>
      <c r="AD207" s="1"/>
      <c r="AE207" s="1"/>
      <c r="AF207" s="9">
        <f t="shared" si="60"/>
        <v>0</v>
      </c>
      <c r="AG207" s="9">
        <f t="shared" si="61"/>
        <v>0</v>
      </c>
      <c r="AH207" s="9">
        <f t="shared" si="62"/>
        <v>0</v>
      </c>
    </row>
    <row r="208" spans="1:34">
      <c r="A208" s="6">
        <f t="shared" si="55"/>
        <v>1</v>
      </c>
      <c r="B208" s="1"/>
      <c r="C208" s="1"/>
      <c r="D208" s="9"/>
      <c r="E208" s="9">
        <f t="shared" si="48"/>
        <v>0</v>
      </c>
      <c r="F208" s="9">
        <f t="shared" si="56"/>
        <v>0</v>
      </c>
      <c r="I208" s="3"/>
      <c r="J208" s="3"/>
      <c r="K208" s="9">
        <f t="shared" si="49"/>
        <v>0</v>
      </c>
      <c r="L208" s="9">
        <f t="shared" si="50"/>
        <v>0</v>
      </c>
      <c r="M208" s="9">
        <f t="shared" si="57"/>
        <v>0</v>
      </c>
      <c r="P208" s="3"/>
      <c r="Q208" s="3"/>
      <c r="R208" s="9">
        <f t="shared" si="51"/>
        <v>0</v>
      </c>
      <c r="S208" s="9">
        <f t="shared" si="52"/>
        <v>0</v>
      </c>
      <c r="T208" s="9">
        <f t="shared" si="58"/>
        <v>0</v>
      </c>
      <c r="W208" s="3"/>
      <c r="X208" s="3"/>
      <c r="Y208" s="9">
        <f t="shared" si="53"/>
        <v>0</v>
      </c>
      <c r="Z208" s="9">
        <f t="shared" si="54"/>
        <v>0</v>
      </c>
      <c r="AA208" s="9">
        <f t="shared" si="59"/>
        <v>0</v>
      </c>
      <c r="AD208" s="1"/>
      <c r="AE208" s="1"/>
      <c r="AF208" s="9">
        <f t="shared" si="60"/>
        <v>0</v>
      </c>
      <c r="AG208" s="9">
        <f t="shared" si="61"/>
        <v>0</v>
      </c>
      <c r="AH208" s="9">
        <f t="shared" si="62"/>
        <v>0</v>
      </c>
    </row>
    <row r="209" spans="1:34">
      <c r="A209" s="6">
        <f t="shared" si="55"/>
        <v>0</v>
      </c>
      <c r="B209" s="1"/>
      <c r="C209" s="1"/>
      <c r="D209" s="9"/>
      <c r="E209" s="9">
        <f t="shared" si="48"/>
        <v>0</v>
      </c>
      <c r="F209" s="9">
        <f t="shared" si="56"/>
        <v>0</v>
      </c>
      <c r="I209" s="3"/>
      <c r="J209" s="3"/>
      <c r="K209" s="9">
        <f t="shared" si="49"/>
        <v>0</v>
      </c>
      <c r="L209" s="9">
        <f t="shared" si="50"/>
        <v>0</v>
      </c>
      <c r="M209" s="9">
        <f t="shared" si="57"/>
        <v>0</v>
      </c>
      <c r="P209" s="3"/>
      <c r="Q209" s="3"/>
      <c r="R209" s="9">
        <f t="shared" si="51"/>
        <v>0</v>
      </c>
      <c r="S209" s="9">
        <f t="shared" si="52"/>
        <v>0</v>
      </c>
      <c r="T209" s="9">
        <f t="shared" si="58"/>
        <v>0</v>
      </c>
      <c r="W209" s="3"/>
      <c r="X209" s="3"/>
      <c r="Y209" s="9">
        <f t="shared" si="53"/>
        <v>0</v>
      </c>
      <c r="Z209" s="9">
        <f t="shared" si="54"/>
        <v>0</v>
      </c>
      <c r="AA209" s="9">
        <f t="shared" si="59"/>
        <v>0</v>
      </c>
      <c r="AD209" s="1"/>
      <c r="AE209" s="1"/>
      <c r="AF209" s="9">
        <f t="shared" si="60"/>
        <v>0</v>
      </c>
      <c r="AG209" s="9">
        <f t="shared" si="61"/>
        <v>0</v>
      </c>
      <c r="AH209" s="9">
        <f t="shared" si="62"/>
        <v>0</v>
      </c>
    </row>
    <row r="210" spans="1:34">
      <c r="A210" s="6">
        <f t="shared" si="55"/>
        <v>0</v>
      </c>
      <c r="B210" s="1"/>
      <c r="C210" s="1"/>
      <c r="D210" s="9"/>
      <c r="E210" s="9">
        <f t="shared" si="48"/>
        <v>0</v>
      </c>
      <c r="F210" s="9">
        <f t="shared" si="56"/>
        <v>0</v>
      </c>
      <c r="I210" s="3"/>
      <c r="J210" s="3"/>
      <c r="K210" s="9">
        <f t="shared" si="49"/>
        <v>0</v>
      </c>
      <c r="L210" s="9">
        <f t="shared" si="50"/>
        <v>0</v>
      </c>
      <c r="M210" s="9">
        <f t="shared" si="57"/>
        <v>0</v>
      </c>
      <c r="P210" s="3"/>
      <c r="Q210" s="3"/>
      <c r="R210" s="9">
        <f t="shared" si="51"/>
        <v>0</v>
      </c>
      <c r="S210" s="9">
        <f t="shared" si="52"/>
        <v>0</v>
      </c>
      <c r="T210" s="9">
        <f t="shared" si="58"/>
        <v>0</v>
      </c>
      <c r="W210" s="3"/>
      <c r="X210" s="3"/>
      <c r="Y210" s="9">
        <f t="shared" si="53"/>
        <v>0</v>
      </c>
      <c r="Z210" s="9">
        <f t="shared" si="54"/>
        <v>0</v>
      </c>
      <c r="AA210" s="9">
        <f t="shared" si="59"/>
        <v>0</v>
      </c>
      <c r="AD210" s="1"/>
      <c r="AE210" s="1"/>
      <c r="AF210" s="9">
        <f t="shared" si="60"/>
        <v>0</v>
      </c>
      <c r="AG210" s="9">
        <f t="shared" si="61"/>
        <v>0</v>
      </c>
      <c r="AH210" s="9">
        <f t="shared" si="62"/>
        <v>0</v>
      </c>
    </row>
    <row r="211" spans="1:34">
      <c r="A211" s="6">
        <f t="shared" si="55"/>
        <v>0</v>
      </c>
      <c r="B211" s="1"/>
      <c r="C211" s="1"/>
      <c r="D211" s="9"/>
      <c r="E211" s="9">
        <f t="shared" si="48"/>
        <v>0</v>
      </c>
      <c r="F211" s="9">
        <f t="shared" si="56"/>
        <v>0</v>
      </c>
      <c r="I211" s="3"/>
      <c r="J211" s="3"/>
      <c r="K211" s="9">
        <f t="shared" si="49"/>
        <v>0</v>
      </c>
      <c r="L211" s="9">
        <f t="shared" si="50"/>
        <v>0</v>
      </c>
      <c r="M211" s="9">
        <f t="shared" si="57"/>
        <v>0</v>
      </c>
      <c r="P211" s="3"/>
      <c r="Q211" s="3"/>
      <c r="R211" s="9">
        <f t="shared" si="51"/>
        <v>0</v>
      </c>
      <c r="S211" s="9">
        <f t="shared" si="52"/>
        <v>0</v>
      </c>
      <c r="T211" s="9">
        <f t="shared" si="58"/>
        <v>0</v>
      </c>
      <c r="W211" s="3"/>
      <c r="X211" s="3"/>
      <c r="Y211" s="9">
        <f t="shared" si="53"/>
        <v>0</v>
      </c>
      <c r="Z211" s="9">
        <f t="shared" si="54"/>
        <v>0</v>
      </c>
      <c r="AA211" s="9">
        <f t="shared" si="59"/>
        <v>0</v>
      </c>
      <c r="AD211" s="1"/>
      <c r="AE211" s="1"/>
      <c r="AF211" s="9">
        <f t="shared" si="60"/>
        <v>0</v>
      </c>
      <c r="AG211" s="9">
        <f t="shared" si="61"/>
        <v>0</v>
      </c>
      <c r="AH211" s="9">
        <f t="shared" si="62"/>
        <v>0</v>
      </c>
    </row>
    <row r="212" spans="1:34">
      <c r="A212" s="6">
        <f t="shared" si="55"/>
        <v>0</v>
      </c>
      <c r="B212" s="1"/>
      <c r="C212" s="1"/>
      <c r="D212" s="9"/>
      <c r="E212" s="9">
        <f t="shared" si="48"/>
        <v>0</v>
      </c>
      <c r="F212" s="9">
        <f t="shared" si="56"/>
        <v>0</v>
      </c>
      <c r="I212" s="3"/>
      <c r="J212" s="3"/>
      <c r="K212" s="9">
        <f t="shared" si="49"/>
        <v>0</v>
      </c>
      <c r="L212" s="9">
        <f t="shared" si="50"/>
        <v>0</v>
      </c>
      <c r="M212" s="9">
        <f t="shared" si="57"/>
        <v>0</v>
      </c>
      <c r="P212" s="3"/>
      <c r="Q212" s="3"/>
      <c r="R212" s="9">
        <f t="shared" si="51"/>
        <v>0</v>
      </c>
      <c r="S212" s="9">
        <f t="shared" si="52"/>
        <v>0</v>
      </c>
      <c r="T212" s="9">
        <f t="shared" si="58"/>
        <v>0</v>
      </c>
      <c r="W212" s="3"/>
      <c r="X212" s="3"/>
      <c r="Y212" s="9">
        <f t="shared" si="53"/>
        <v>0</v>
      </c>
      <c r="Z212" s="9">
        <f t="shared" si="54"/>
        <v>0</v>
      </c>
      <c r="AA212" s="9">
        <f t="shared" si="59"/>
        <v>0</v>
      </c>
      <c r="AD212" s="1"/>
      <c r="AE212" s="1"/>
      <c r="AF212" s="9">
        <f t="shared" si="60"/>
        <v>0</v>
      </c>
      <c r="AG212" s="9">
        <f t="shared" si="61"/>
        <v>0</v>
      </c>
      <c r="AH212" s="9">
        <f t="shared" si="62"/>
        <v>0</v>
      </c>
    </row>
    <row r="213" spans="1:34">
      <c r="A213" s="6">
        <f t="shared" si="55"/>
        <v>0</v>
      </c>
      <c r="B213" s="1"/>
      <c r="C213" s="1"/>
      <c r="D213" s="9"/>
      <c r="E213" s="9">
        <f t="shared" si="48"/>
        <v>0</v>
      </c>
      <c r="F213" s="9">
        <f t="shared" si="56"/>
        <v>0</v>
      </c>
      <c r="I213" s="3"/>
      <c r="J213" s="3"/>
      <c r="K213" s="9">
        <f t="shared" si="49"/>
        <v>0</v>
      </c>
      <c r="L213" s="9">
        <f t="shared" si="50"/>
        <v>0</v>
      </c>
      <c r="M213" s="9">
        <f t="shared" si="57"/>
        <v>0</v>
      </c>
      <c r="P213" s="3"/>
      <c r="Q213" s="3"/>
      <c r="R213" s="9">
        <f t="shared" si="51"/>
        <v>0</v>
      </c>
      <c r="S213" s="9">
        <f t="shared" si="52"/>
        <v>0</v>
      </c>
      <c r="T213" s="9">
        <f t="shared" si="58"/>
        <v>0</v>
      </c>
      <c r="W213" s="3"/>
      <c r="X213" s="3"/>
      <c r="Y213" s="9">
        <f t="shared" si="53"/>
        <v>0</v>
      </c>
      <c r="Z213" s="9">
        <f t="shared" si="54"/>
        <v>0</v>
      </c>
      <c r="AA213" s="9">
        <f t="shared" si="59"/>
        <v>0</v>
      </c>
      <c r="AD213" s="1"/>
      <c r="AE213" s="1"/>
      <c r="AF213" s="9">
        <f t="shared" si="60"/>
        <v>0</v>
      </c>
      <c r="AG213" s="9">
        <f t="shared" si="61"/>
        <v>0</v>
      </c>
      <c r="AH213" s="9">
        <f t="shared" si="62"/>
        <v>0</v>
      </c>
    </row>
    <row r="214" spans="1:34">
      <c r="A214" s="6">
        <f t="shared" si="55"/>
        <v>0</v>
      </c>
      <c r="B214" s="1"/>
      <c r="C214" s="1"/>
      <c r="D214" s="9"/>
      <c r="E214" s="9">
        <f t="shared" si="48"/>
        <v>0</v>
      </c>
      <c r="F214" s="9">
        <f t="shared" si="56"/>
        <v>0</v>
      </c>
      <c r="I214" s="3"/>
      <c r="J214" s="3"/>
      <c r="K214" s="9">
        <f t="shared" si="49"/>
        <v>0</v>
      </c>
      <c r="L214" s="9">
        <f t="shared" si="50"/>
        <v>0</v>
      </c>
      <c r="M214" s="9">
        <f t="shared" si="57"/>
        <v>0</v>
      </c>
      <c r="P214" s="3"/>
      <c r="Q214" s="3"/>
      <c r="R214" s="9">
        <f t="shared" si="51"/>
        <v>0</v>
      </c>
      <c r="S214" s="9">
        <f t="shared" si="52"/>
        <v>0</v>
      </c>
      <c r="T214" s="9">
        <f t="shared" si="58"/>
        <v>0</v>
      </c>
      <c r="W214" s="3"/>
      <c r="X214" s="3"/>
      <c r="Y214" s="9">
        <f t="shared" si="53"/>
        <v>0</v>
      </c>
      <c r="Z214" s="9">
        <f t="shared" si="54"/>
        <v>0</v>
      </c>
      <c r="AA214" s="9">
        <f t="shared" si="59"/>
        <v>0</v>
      </c>
      <c r="AD214" s="1"/>
      <c r="AE214" s="1"/>
      <c r="AF214" s="9">
        <f t="shared" si="60"/>
        <v>0</v>
      </c>
      <c r="AG214" s="9">
        <f t="shared" si="61"/>
        <v>0</v>
      </c>
      <c r="AH214" s="9">
        <f t="shared" si="62"/>
        <v>0</v>
      </c>
    </row>
    <row r="215" spans="1:34">
      <c r="A215" s="6">
        <f t="shared" si="55"/>
        <v>0</v>
      </c>
      <c r="B215" s="1"/>
      <c r="C215" s="1"/>
      <c r="D215" s="9"/>
      <c r="E215" s="9">
        <f t="shared" si="48"/>
        <v>0</v>
      </c>
      <c r="F215" s="9">
        <f t="shared" si="56"/>
        <v>0</v>
      </c>
      <c r="I215" s="3"/>
      <c r="J215" s="3"/>
      <c r="K215" s="9">
        <f t="shared" si="49"/>
        <v>0</v>
      </c>
      <c r="L215" s="9">
        <f t="shared" si="50"/>
        <v>0</v>
      </c>
      <c r="M215" s="9">
        <f t="shared" si="57"/>
        <v>0</v>
      </c>
      <c r="P215" s="3"/>
      <c r="Q215" s="3"/>
      <c r="R215" s="9">
        <f t="shared" si="51"/>
        <v>0</v>
      </c>
      <c r="S215" s="9">
        <f t="shared" si="52"/>
        <v>0</v>
      </c>
      <c r="T215" s="9">
        <f t="shared" si="58"/>
        <v>0</v>
      </c>
      <c r="W215" s="3"/>
      <c r="X215" s="3"/>
      <c r="Y215" s="9">
        <f t="shared" si="53"/>
        <v>0</v>
      </c>
      <c r="Z215" s="9">
        <f t="shared" si="54"/>
        <v>0</v>
      </c>
      <c r="AA215" s="9">
        <f t="shared" si="59"/>
        <v>0</v>
      </c>
      <c r="AD215" s="1"/>
      <c r="AE215" s="1"/>
      <c r="AF215" s="9">
        <f t="shared" si="60"/>
        <v>0</v>
      </c>
      <c r="AG215" s="9">
        <f t="shared" si="61"/>
        <v>0</v>
      </c>
      <c r="AH215" s="9">
        <f t="shared" si="62"/>
        <v>0</v>
      </c>
    </row>
    <row r="216" spans="1:34">
      <c r="A216" s="6">
        <f t="shared" si="55"/>
        <v>0</v>
      </c>
      <c r="B216" s="1"/>
      <c r="C216" s="1"/>
      <c r="D216" s="9"/>
      <c r="E216" s="9">
        <f t="shared" si="48"/>
        <v>0</v>
      </c>
      <c r="F216" s="9">
        <f t="shared" si="56"/>
        <v>0</v>
      </c>
      <c r="I216" s="3"/>
      <c r="J216" s="3"/>
      <c r="K216" s="9">
        <f t="shared" si="49"/>
        <v>0</v>
      </c>
      <c r="L216" s="9">
        <f t="shared" si="50"/>
        <v>0</v>
      </c>
      <c r="M216" s="9">
        <f t="shared" si="57"/>
        <v>0</v>
      </c>
      <c r="P216" s="3"/>
      <c r="Q216" s="3"/>
      <c r="R216" s="9">
        <f t="shared" si="51"/>
        <v>0</v>
      </c>
      <c r="S216" s="9">
        <f t="shared" si="52"/>
        <v>0</v>
      </c>
      <c r="T216" s="9">
        <f t="shared" si="58"/>
        <v>0</v>
      </c>
      <c r="W216" s="3"/>
      <c r="X216" s="3"/>
      <c r="Y216" s="9">
        <f t="shared" si="53"/>
        <v>0</v>
      </c>
      <c r="Z216" s="9">
        <f t="shared" si="54"/>
        <v>0</v>
      </c>
      <c r="AA216" s="9">
        <f t="shared" si="59"/>
        <v>0</v>
      </c>
      <c r="AD216" s="1"/>
      <c r="AE216" s="1"/>
      <c r="AF216" s="9">
        <f t="shared" si="60"/>
        <v>0</v>
      </c>
      <c r="AG216" s="9">
        <f t="shared" si="61"/>
        <v>0</v>
      </c>
      <c r="AH216" s="9">
        <f t="shared" si="62"/>
        <v>0</v>
      </c>
    </row>
    <row r="217" spans="1:34">
      <c r="A217" s="6">
        <f t="shared" si="55"/>
        <v>0</v>
      </c>
      <c r="B217" s="1"/>
      <c r="C217" s="1"/>
      <c r="D217" s="9"/>
      <c r="E217" s="9">
        <f t="shared" si="48"/>
        <v>0</v>
      </c>
      <c r="F217" s="9">
        <f t="shared" si="56"/>
        <v>0</v>
      </c>
      <c r="I217" s="3"/>
      <c r="J217" s="3"/>
      <c r="K217" s="9">
        <f t="shared" si="49"/>
        <v>0</v>
      </c>
      <c r="L217" s="9">
        <f t="shared" si="50"/>
        <v>0</v>
      </c>
      <c r="M217" s="9">
        <f t="shared" si="57"/>
        <v>0</v>
      </c>
      <c r="P217" s="3"/>
      <c r="Q217" s="3"/>
      <c r="R217" s="9">
        <f t="shared" si="51"/>
        <v>0</v>
      </c>
      <c r="S217" s="9">
        <f t="shared" si="52"/>
        <v>0</v>
      </c>
      <c r="T217" s="9">
        <f t="shared" si="58"/>
        <v>0</v>
      </c>
      <c r="W217" s="3"/>
      <c r="X217" s="3"/>
      <c r="Y217" s="9">
        <f t="shared" si="53"/>
        <v>0</v>
      </c>
      <c r="Z217" s="9">
        <f t="shared" si="54"/>
        <v>0</v>
      </c>
      <c r="AA217" s="9">
        <f t="shared" si="59"/>
        <v>0</v>
      </c>
      <c r="AD217" s="1"/>
      <c r="AE217" s="1"/>
      <c r="AF217" s="9">
        <f t="shared" si="60"/>
        <v>0</v>
      </c>
      <c r="AG217" s="9">
        <f t="shared" si="61"/>
        <v>0</v>
      </c>
      <c r="AH217" s="9">
        <f t="shared" si="62"/>
        <v>0</v>
      </c>
    </row>
    <row r="218" spans="1:34">
      <c r="A218" s="6">
        <f t="shared" si="55"/>
        <v>0</v>
      </c>
      <c r="B218" s="1"/>
      <c r="C218" s="1"/>
      <c r="D218" s="9"/>
      <c r="E218" s="9">
        <f t="shared" si="48"/>
        <v>0</v>
      </c>
      <c r="F218" s="9">
        <f t="shared" si="56"/>
        <v>0</v>
      </c>
      <c r="I218" s="3"/>
      <c r="J218" s="3"/>
      <c r="K218" s="9">
        <f t="shared" si="49"/>
        <v>0</v>
      </c>
      <c r="L218" s="9">
        <f t="shared" si="50"/>
        <v>0</v>
      </c>
      <c r="M218" s="9">
        <f t="shared" si="57"/>
        <v>0</v>
      </c>
      <c r="P218" s="3"/>
      <c r="Q218" s="3"/>
      <c r="R218" s="9">
        <f t="shared" si="51"/>
        <v>0</v>
      </c>
      <c r="S218" s="9">
        <f t="shared" si="52"/>
        <v>0</v>
      </c>
      <c r="T218" s="9">
        <f t="shared" si="58"/>
        <v>0</v>
      </c>
      <c r="W218" s="3"/>
      <c r="X218" s="3"/>
      <c r="Y218" s="9">
        <f t="shared" si="53"/>
        <v>0</v>
      </c>
      <c r="Z218" s="9">
        <f t="shared" si="54"/>
        <v>0</v>
      </c>
      <c r="AA218" s="9">
        <f t="shared" si="59"/>
        <v>0</v>
      </c>
      <c r="AD218" s="1"/>
      <c r="AE218" s="1"/>
      <c r="AF218" s="9">
        <f t="shared" si="60"/>
        <v>0</v>
      </c>
      <c r="AG218" s="9">
        <f t="shared" si="61"/>
        <v>0</v>
      </c>
      <c r="AH218" s="9">
        <f t="shared" si="62"/>
        <v>0</v>
      </c>
    </row>
    <row r="219" spans="1:34">
      <c r="A219" s="6">
        <f t="shared" si="55"/>
        <v>0</v>
      </c>
      <c r="B219" s="1"/>
      <c r="C219" s="1"/>
      <c r="D219" s="9"/>
      <c r="E219" s="9">
        <f t="shared" si="48"/>
        <v>0</v>
      </c>
      <c r="F219" s="9">
        <f t="shared" si="56"/>
        <v>0</v>
      </c>
      <c r="I219" s="3"/>
      <c r="J219" s="3"/>
      <c r="K219" s="9">
        <f t="shared" si="49"/>
        <v>0</v>
      </c>
      <c r="L219" s="9">
        <f t="shared" si="50"/>
        <v>0</v>
      </c>
      <c r="M219" s="9">
        <f t="shared" si="57"/>
        <v>0</v>
      </c>
      <c r="P219" s="3"/>
      <c r="Q219" s="3"/>
      <c r="R219" s="9">
        <f t="shared" si="51"/>
        <v>0</v>
      </c>
      <c r="S219" s="9">
        <f t="shared" si="52"/>
        <v>0</v>
      </c>
      <c r="T219" s="9">
        <f t="shared" si="58"/>
        <v>0</v>
      </c>
      <c r="W219" s="3"/>
      <c r="X219" s="3"/>
      <c r="Y219" s="9">
        <f t="shared" si="53"/>
        <v>0</v>
      </c>
      <c r="Z219" s="9">
        <f t="shared" si="54"/>
        <v>0</v>
      </c>
      <c r="AA219" s="9">
        <f t="shared" si="59"/>
        <v>0</v>
      </c>
      <c r="AD219" s="1"/>
      <c r="AE219" s="1"/>
      <c r="AF219" s="9">
        <f t="shared" si="60"/>
        <v>0</v>
      </c>
      <c r="AG219" s="9">
        <f t="shared" si="61"/>
        <v>0</v>
      </c>
      <c r="AH219" s="9">
        <f t="shared" si="62"/>
        <v>0</v>
      </c>
    </row>
    <row r="220" spans="1:34">
      <c r="A220" s="6">
        <f t="shared" si="55"/>
        <v>1</v>
      </c>
      <c r="B220" s="1"/>
      <c r="C220" s="1"/>
      <c r="D220" s="9"/>
      <c r="E220" s="9">
        <f t="shared" si="48"/>
        <v>0</v>
      </c>
      <c r="F220" s="9">
        <f t="shared" si="56"/>
        <v>0</v>
      </c>
      <c r="I220" s="3"/>
      <c r="J220" s="3"/>
      <c r="K220" s="9">
        <f t="shared" si="49"/>
        <v>0</v>
      </c>
      <c r="L220" s="9">
        <f t="shared" si="50"/>
        <v>0</v>
      </c>
      <c r="M220" s="9">
        <f t="shared" si="57"/>
        <v>0</v>
      </c>
      <c r="P220" s="3"/>
      <c r="Q220" s="3"/>
      <c r="R220" s="9">
        <f t="shared" si="51"/>
        <v>0</v>
      </c>
      <c r="S220" s="9">
        <f t="shared" si="52"/>
        <v>0</v>
      </c>
      <c r="T220" s="9">
        <f t="shared" si="58"/>
        <v>0</v>
      </c>
      <c r="W220" s="3"/>
      <c r="X220" s="3"/>
      <c r="Y220" s="9">
        <f t="shared" si="53"/>
        <v>0</v>
      </c>
      <c r="Z220" s="9">
        <f t="shared" si="54"/>
        <v>0</v>
      </c>
      <c r="AA220" s="9">
        <f t="shared" si="59"/>
        <v>0</v>
      </c>
      <c r="AD220" s="1"/>
      <c r="AE220" s="1"/>
      <c r="AF220" s="9">
        <f t="shared" si="60"/>
        <v>0</v>
      </c>
      <c r="AG220" s="9">
        <f t="shared" si="61"/>
        <v>0</v>
      </c>
      <c r="AH220" s="9">
        <f t="shared" si="62"/>
        <v>0</v>
      </c>
    </row>
    <row r="221" spans="1:34">
      <c r="A221" s="6">
        <f t="shared" si="55"/>
        <v>0</v>
      </c>
      <c r="B221" s="1"/>
      <c r="C221" s="1"/>
      <c r="D221" s="9"/>
      <c r="E221" s="9">
        <f t="shared" si="48"/>
        <v>0</v>
      </c>
      <c r="F221" s="9">
        <f t="shared" si="56"/>
        <v>0</v>
      </c>
      <c r="I221" s="3"/>
      <c r="J221" s="3"/>
      <c r="K221" s="9">
        <f t="shared" si="49"/>
        <v>0</v>
      </c>
      <c r="L221" s="9">
        <f t="shared" si="50"/>
        <v>0</v>
      </c>
      <c r="M221" s="9">
        <f t="shared" si="57"/>
        <v>0</v>
      </c>
      <c r="P221" s="3"/>
      <c r="Q221" s="3"/>
      <c r="R221" s="9">
        <f t="shared" si="51"/>
        <v>0</v>
      </c>
      <c r="S221" s="9">
        <f t="shared" si="52"/>
        <v>0</v>
      </c>
      <c r="T221" s="9">
        <f t="shared" si="58"/>
        <v>0</v>
      </c>
      <c r="W221" s="3"/>
      <c r="X221" s="3"/>
      <c r="Y221" s="9">
        <f t="shared" si="53"/>
        <v>0</v>
      </c>
      <c r="Z221" s="9">
        <f t="shared" si="54"/>
        <v>0</v>
      </c>
      <c r="AA221" s="9">
        <f t="shared" si="59"/>
        <v>0</v>
      </c>
      <c r="AD221" s="1"/>
      <c r="AE221" s="1"/>
      <c r="AF221" s="9">
        <f t="shared" si="60"/>
        <v>0</v>
      </c>
      <c r="AG221" s="9">
        <f t="shared" si="61"/>
        <v>0</v>
      </c>
      <c r="AH221" s="9">
        <f t="shared" si="62"/>
        <v>0</v>
      </c>
    </row>
    <row r="222" spans="1:34">
      <c r="A222" s="6">
        <f t="shared" si="55"/>
        <v>0</v>
      </c>
      <c r="B222" s="1"/>
      <c r="C222" s="1"/>
      <c r="D222" s="9"/>
      <c r="E222" s="9">
        <f t="shared" si="48"/>
        <v>0</v>
      </c>
      <c r="F222" s="9">
        <f t="shared" si="56"/>
        <v>0</v>
      </c>
      <c r="I222" s="3"/>
      <c r="J222" s="3"/>
      <c r="K222" s="9">
        <f t="shared" si="49"/>
        <v>0</v>
      </c>
      <c r="L222" s="9">
        <f t="shared" si="50"/>
        <v>0</v>
      </c>
      <c r="M222" s="9">
        <f t="shared" si="57"/>
        <v>0</v>
      </c>
      <c r="P222" s="3"/>
      <c r="Q222" s="3"/>
      <c r="R222" s="9">
        <f t="shared" si="51"/>
        <v>0</v>
      </c>
      <c r="S222" s="9">
        <f t="shared" si="52"/>
        <v>0</v>
      </c>
      <c r="T222" s="9">
        <f t="shared" si="58"/>
        <v>0</v>
      </c>
      <c r="W222" s="3"/>
      <c r="X222" s="3"/>
      <c r="Y222" s="9">
        <f t="shared" si="53"/>
        <v>0</v>
      </c>
      <c r="Z222" s="9">
        <f t="shared" si="54"/>
        <v>0</v>
      </c>
      <c r="AA222" s="9">
        <f t="shared" si="59"/>
        <v>0</v>
      </c>
      <c r="AD222" s="1"/>
      <c r="AE222" s="1"/>
      <c r="AF222" s="9">
        <f t="shared" si="60"/>
        <v>0</v>
      </c>
      <c r="AG222" s="9">
        <f t="shared" si="61"/>
        <v>0</v>
      </c>
      <c r="AH222" s="9">
        <f t="shared" si="62"/>
        <v>0</v>
      </c>
    </row>
    <row r="223" spans="1:34">
      <c r="A223" s="6">
        <f t="shared" si="55"/>
        <v>0</v>
      </c>
      <c r="B223" s="1"/>
      <c r="C223" s="1"/>
      <c r="D223" s="9"/>
      <c r="E223" s="9">
        <f t="shared" si="48"/>
        <v>0</v>
      </c>
      <c r="F223" s="9">
        <f t="shared" si="56"/>
        <v>0</v>
      </c>
      <c r="I223" s="3"/>
      <c r="J223" s="3"/>
      <c r="K223" s="9">
        <f t="shared" si="49"/>
        <v>0</v>
      </c>
      <c r="L223" s="9">
        <f t="shared" si="50"/>
        <v>0</v>
      </c>
      <c r="M223" s="9">
        <f t="shared" si="57"/>
        <v>0</v>
      </c>
      <c r="P223" s="3"/>
      <c r="Q223" s="3"/>
      <c r="R223" s="9">
        <f t="shared" si="51"/>
        <v>0</v>
      </c>
      <c r="S223" s="9">
        <f t="shared" si="52"/>
        <v>0</v>
      </c>
      <c r="T223" s="9">
        <f t="shared" si="58"/>
        <v>0</v>
      </c>
      <c r="W223" s="3"/>
      <c r="X223" s="3"/>
      <c r="Y223" s="9">
        <f t="shared" si="53"/>
        <v>0</v>
      </c>
      <c r="Z223" s="9">
        <f t="shared" si="54"/>
        <v>0</v>
      </c>
      <c r="AA223" s="9">
        <f t="shared" si="59"/>
        <v>0</v>
      </c>
      <c r="AD223" s="1"/>
      <c r="AE223" s="1"/>
      <c r="AF223" s="9">
        <f t="shared" si="60"/>
        <v>0</v>
      </c>
      <c r="AG223" s="9">
        <f t="shared" si="61"/>
        <v>0</v>
      </c>
      <c r="AH223" s="9">
        <f t="shared" si="62"/>
        <v>0</v>
      </c>
    </row>
    <row r="224" spans="1:34">
      <c r="A224" s="6">
        <f t="shared" si="55"/>
        <v>0</v>
      </c>
      <c r="B224" s="1"/>
      <c r="C224" s="1"/>
      <c r="D224" s="9"/>
      <c r="E224" s="9">
        <f t="shared" si="48"/>
        <v>0</v>
      </c>
      <c r="F224" s="9">
        <f t="shared" si="56"/>
        <v>0</v>
      </c>
      <c r="I224" s="3"/>
      <c r="J224" s="3"/>
      <c r="K224" s="9">
        <f t="shared" si="49"/>
        <v>0</v>
      </c>
      <c r="L224" s="9">
        <f t="shared" si="50"/>
        <v>0</v>
      </c>
      <c r="M224" s="9">
        <f t="shared" si="57"/>
        <v>0</v>
      </c>
      <c r="P224" s="3"/>
      <c r="Q224" s="3"/>
      <c r="R224" s="9">
        <f t="shared" si="51"/>
        <v>0</v>
      </c>
      <c r="S224" s="9">
        <f t="shared" si="52"/>
        <v>0</v>
      </c>
      <c r="T224" s="9">
        <f t="shared" si="58"/>
        <v>0</v>
      </c>
      <c r="W224" s="3"/>
      <c r="X224" s="3"/>
      <c r="Y224" s="9">
        <f t="shared" si="53"/>
        <v>0</v>
      </c>
      <c r="Z224" s="9">
        <f t="shared" si="54"/>
        <v>0</v>
      </c>
      <c r="AA224" s="9">
        <f t="shared" si="59"/>
        <v>0</v>
      </c>
      <c r="AD224" s="1"/>
      <c r="AE224" s="1"/>
      <c r="AF224" s="9">
        <f t="shared" si="60"/>
        <v>0</v>
      </c>
      <c r="AG224" s="9">
        <f t="shared" si="61"/>
        <v>0</v>
      </c>
      <c r="AH224" s="9">
        <f t="shared" si="62"/>
        <v>0</v>
      </c>
    </row>
    <row r="225" spans="1:34">
      <c r="A225" s="6">
        <f t="shared" si="55"/>
        <v>0</v>
      </c>
      <c r="B225" s="1"/>
      <c r="C225" s="1"/>
      <c r="D225" s="9"/>
      <c r="E225" s="9">
        <f t="shared" si="48"/>
        <v>0</v>
      </c>
      <c r="F225" s="9">
        <f t="shared" si="56"/>
        <v>0</v>
      </c>
      <c r="I225" s="3"/>
      <c r="J225" s="3"/>
      <c r="K225" s="9">
        <f t="shared" si="49"/>
        <v>0</v>
      </c>
      <c r="L225" s="9">
        <f t="shared" si="50"/>
        <v>0</v>
      </c>
      <c r="M225" s="9">
        <f t="shared" si="57"/>
        <v>0</v>
      </c>
      <c r="P225" s="3"/>
      <c r="Q225" s="3"/>
      <c r="R225" s="9">
        <f t="shared" si="51"/>
        <v>0</v>
      </c>
      <c r="S225" s="9">
        <f t="shared" si="52"/>
        <v>0</v>
      </c>
      <c r="T225" s="9">
        <f t="shared" si="58"/>
        <v>0</v>
      </c>
      <c r="W225" s="3"/>
      <c r="X225" s="3"/>
      <c r="Y225" s="9">
        <f t="shared" si="53"/>
        <v>0</v>
      </c>
      <c r="Z225" s="9">
        <f t="shared" si="54"/>
        <v>0</v>
      </c>
      <c r="AA225" s="9">
        <f t="shared" si="59"/>
        <v>0</v>
      </c>
      <c r="AD225" s="1"/>
      <c r="AE225" s="1"/>
      <c r="AF225" s="9">
        <f t="shared" si="60"/>
        <v>0</v>
      </c>
      <c r="AG225" s="9">
        <f t="shared" si="61"/>
        <v>0</v>
      </c>
      <c r="AH225" s="9">
        <f t="shared" si="62"/>
        <v>0</v>
      </c>
    </row>
    <row r="226" spans="1:34">
      <c r="A226" s="6">
        <f t="shared" si="55"/>
        <v>0</v>
      </c>
      <c r="B226" s="1"/>
      <c r="C226" s="1"/>
      <c r="D226" s="9"/>
      <c r="E226" s="9">
        <f t="shared" si="48"/>
        <v>0</v>
      </c>
      <c r="F226" s="9">
        <f t="shared" si="56"/>
        <v>0</v>
      </c>
      <c r="I226" s="3"/>
      <c r="J226" s="3"/>
      <c r="K226" s="9">
        <f t="shared" si="49"/>
        <v>0</v>
      </c>
      <c r="L226" s="9">
        <f t="shared" si="50"/>
        <v>0</v>
      </c>
      <c r="M226" s="9">
        <f t="shared" si="57"/>
        <v>0</v>
      </c>
      <c r="P226" s="3"/>
      <c r="Q226" s="3"/>
      <c r="R226" s="9">
        <f t="shared" si="51"/>
        <v>0</v>
      </c>
      <c r="S226" s="9">
        <f t="shared" si="52"/>
        <v>0</v>
      </c>
      <c r="T226" s="9">
        <f t="shared" si="58"/>
        <v>0</v>
      </c>
      <c r="W226" s="3"/>
      <c r="X226" s="3"/>
      <c r="Y226" s="9">
        <f t="shared" si="53"/>
        <v>0</v>
      </c>
      <c r="Z226" s="9">
        <f t="shared" si="54"/>
        <v>0</v>
      </c>
      <c r="AA226" s="9">
        <f t="shared" si="59"/>
        <v>0</v>
      </c>
      <c r="AD226" s="1"/>
      <c r="AE226" s="1"/>
      <c r="AF226" s="9">
        <f t="shared" si="60"/>
        <v>0</v>
      </c>
      <c r="AG226" s="9">
        <f t="shared" si="61"/>
        <v>0</v>
      </c>
      <c r="AH226" s="9">
        <f t="shared" si="62"/>
        <v>0</v>
      </c>
    </row>
    <row r="227" spans="1:34">
      <c r="A227" s="6">
        <f t="shared" si="55"/>
        <v>0</v>
      </c>
      <c r="B227" s="1"/>
      <c r="C227" s="1"/>
      <c r="D227" s="9"/>
      <c r="E227" s="9">
        <f t="shared" si="48"/>
        <v>0</v>
      </c>
      <c r="F227" s="9">
        <f t="shared" si="56"/>
        <v>0</v>
      </c>
      <c r="I227" s="3"/>
      <c r="J227" s="3"/>
      <c r="K227" s="9">
        <f t="shared" si="49"/>
        <v>0</v>
      </c>
      <c r="L227" s="9">
        <f t="shared" si="50"/>
        <v>0</v>
      </c>
      <c r="M227" s="9">
        <f t="shared" si="57"/>
        <v>0</v>
      </c>
      <c r="P227" s="3"/>
      <c r="Q227" s="3"/>
      <c r="R227" s="9">
        <f t="shared" si="51"/>
        <v>0</v>
      </c>
      <c r="S227" s="9">
        <f t="shared" si="52"/>
        <v>0</v>
      </c>
      <c r="T227" s="9">
        <f t="shared" si="58"/>
        <v>0</v>
      </c>
      <c r="W227" s="3"/>
      <c r="X227" s="3"/>
      <c r="Y227" s="9">
        <f t="shared" si="53"/>
        <v>0</v>
      </c>
      <c r="Z227" s="9">
        <f t="shared" si="54"/>
        <v>0</v>
      </c>
      <c r="AA227" s="9">
        <f t="shared" si="59"/>
        <v>0</v>
      </c>
      <c r="AD227" s="1"/>
      <c r="AE227" s="1"/>
      <c r="AF227" s="9">
        <f t="shared" si="60"/>
        <v>0</v>
      </c>
      <c r="AG227" s="9">
        <f t="shared" si="61"/>
        <v>0</v>
      </c>
      <c r="AH227" s="9">
        <f t="shared" si="62"/>
        <v>0</v>
      </c>
    </row>
    <row r="228" spans="1:34">
      <c r="A228" s="6">
        <f t="shared" si="55"/>
        <v>0</v>
      </c>
      <c r="B228" s="1"/>
      <c r="C228" s="1"/>
      <c r="D228" s="9"/>
      <c r="E228" s="9">
        <f t="shared" si="48"/>
        <v>0</v>
      </c>
      <c r="F228" s="9">
        <f t="shared" si="56"/>
        <v>0</v>
      </c>
      <c r="I228" s="3"/>
      <c r="J228" s="3"/>
      <c r="K228" s="9">
        <f t="shared" si="49"/>
        <v>0</v>
      </c>
      <c r="L228" s="9">
        <f t="shared" si="50"/>
        <v>0</v>
      </c>
      <c r="M228" s="9">
        <f t="shared" si="57"/>
        <v>0</v>
      </c>
      <c r="P228" s="3"/>
      <c r="Q228" s="3"/>
      <c r="R228" s="9">
        <f t="shared" si="51"/>
        <v>0</v>
      </c>
      <c r="S228" s="9">
        <f t="shared" si="52"/>
        <v>0</v>
      </c>
      <c r="T228" s="9">
        <f t="shared" si="58"/>
        <v>0</v>
      </c>
      <c r="W228" s="3"/>
      <c r="X228" s="3"/>
      <c r="Y228" s="9">
        <f t="shared" si="53"/>
        <v>0</v>
      </c>
      <c r="Z228" s="9">
        <f t="shared" si="54"/>
        <v>0</v>
      </c>
      <c r="AA228" s="9">
        <f t="shared" si="59"/>
        <v>0</v>
      </c>
      <c r="AD228" s="1"/>
      <c r="AE228" s="1"/>
      <c r="AF228" s="9">
        <f t="shared" si="60"/>
        <v>0</v>
      </c>
      <c r="AG228" s="9">
        <f t="shared" si="61"/>
        <v>0</v>
      </c>
      <c r="AH228" s="9">
        <f t="shared" si="62"/>
        <v>0</v>
      </c>
    </row>
    <row r="229" spans="1:34">
      <c r="A229" s="6">
        <f t="shared" si="55"/>
        <v>0</v>
      </c>
      <c r="B229" s="1"/>
      <c r="C229" s="1"/>
      <c r="D229" s="9"/>
      <c r="E229" s="9">
        <f t="shared" si="48"/>
        <v>0</v>
      </c>
      <c r="F229" s="9">
        <f t="shared" si="56"/>
        <v>0</v>
      </c>
      <c r="I229" s="3"/>
      <c r="J229" s="3"/>
      <c r="K229" s="9">
        <f t="shared" si="49"/>
        <v>0</v>
      </c>
      <c r="L229" s="9">
        <f t="shared" si="50"/>
        <v>0</v>
      </c>
      <c r="M229" s="9">
        <f t="shared" si="57"/>
        <v>0</v>
      </c>
      <c r="P229" s="3"/>
      <c r="Q229" s="3"/>
      <c r="R229" s="9">
        <f t="shared" si="51"/>
        <v>0</v>
      </c>
      <c r="S229" s="9">
        <f t="shared" si="52"/>
        <v>0</v>
      </c>
      <c r="T229" s="9">
        <f t="shared" si="58"/>
        <v>0</v>
      </c>
      <c r="W229" s="3"/>
      <c r="X229" s="3"/>
      <c r="Y229" s="9">
        <f t="shared" si="53"/>
        <v>0</v>
      </c>
      <c r="Z229" s="9">
        <f t="shared" si="54"/>
        <v>0</v>
      </c>
      <c r="AA229" s="9">
        <f t="shared" si="59"/>
        <v>0</v>
      </c>
      <c r="AD229" s="1"/>
      <c r="AE229" s="1"/>
      <c r="AF229" s="9">
        <f t="shared" si="60"/>
        <v>0</v>
      </c>
      <c r="AG229" s="9">
        <f t="shared" si="61"/>
        <v>0</v>
      </c>
      <c r="AH229" s="9">
        <f t="shared" si="62"/>
        <v>0</v>
      </c>
    </row>
    <row r="230" spans="1:34">
      <c r="A230" s="6">
        <f t="shared" si="55"/>
        <v>0</v>
      </c>
      <c r="B230" s="1"/>
      <c r="C230" s="1"/>
      <c r="D230" s="9"/>
      <c r="E230" s="9">
        <f t="shared" si="48"/>
        <v>0</v>
      </c>
      <c r="F230" s="9">
        <f t="shared" si="56"/>
        <v>0</v>
      </c>
      <c r="I230" s="3"/>
      <c r="J230" s="3"/>
      <c r="K230" s="9">
        <f t="shared" si="49"/>
        <v>0</v>
      </c>
      <c r="L230" s="9">
        <f t="shared" si="50"/>
        <v>0</v>
      </c>
      <c r="M230" s="9">
        <f t="shared" si="57"/>
        <v>0</v>
      </c>
      <c r="P230" s="3"/>
      <c r="Q230" s="3"/>
      <c r="R230" s="9">
        <f t="shared" si="51"/>
        <v>0</v>
      </c>
      <c r="S230" s="9">
        <f t="shared" si="52"/>
        <v>0</v>
      </c>
      <c r="T230" s="9">
        <f t="shared" si="58"/>
        <v>0</v>
      </c>
      <c r="W230" s="3"/>
      <c r="X230" s="3"/>
      <c r="Y230" s="9">
        <f t="shared" si="53"/>
        <v>0</v>
      </c>
      <c r="Z230" s="9">
        <f t="shared" si="54"/>
        <v>0</v>
      </c>
      <c r="AA230" s="9">
        <f t="shared" si="59"/>
        <v>0</v>
      </c>
      <c r="AD230" s="1"/>
      <c r="AE230" s="1"/>
      <c r="AF230" s="9">
        <f t="shared" si="60"/>
        <v>0</v>
      </c>
      <c r="AG230" s="9">
        <f t="shared" si="61"/>
        <v>0</v>
      </c>
      <c r="AH230" s="9">
        <f t="shared" si="62"/>
        <v>0</v>
      </c>
    </row>
    <row r="231" spans="1:34">
      <c r="A231" s="6">
        <f t="shared" si="55"/>
        <v>0</v>
      </c>
      <c r="B231" s="1"/>
      <c r="C231" s="1"/>
      <c r="D231" s="9"/>
      <c r="E231" s="9">
        <f t="shared" si="48"/>
        <v>0</v>
      </c>
      <c r="F231" s="9">
        <f t="shared" si="56"/>
        <v>0</v>
      </c>
      <c r="I231" s="3"/>
      <c r="J231" s="3"/>
      <c r="K231" s="9">
        <f t="shared" si="49"/>
        <v>0</v>
      </c>
      <c r="L231" s="9">
        <f t="shared" si="50"/>
        <v>0</v>
      </c>
      <c r="M231" s="9">
        <f t="shared" si="57"/>
        <v>0</v>
      </c>
      <c r="P231" s="3"/>
      <c r="Q231" s="3"/>
      <c r="R231" s="9">
        <f t="shared" si="51"/>
        <v>0</v>
      </c>
      <c r="S231" s="9">
        <f t="shared" si="52"/>
        <v>0</v>
      </c>
      <c r="T231" s="9">
        <f t="shared" si="58"/>
        <v>0</v>
      </c>
      <c r="W231" s="3"/>
      <c r="X231" s="3"/>
      <c r="Y231" s="9">
        <f t="shared" si="53"/>
        <v>0</v>
      </c>
      <c r="Z231" s="9">
        <f t="shared" si="54"/>
        <v>0</v>
      </c>
      <c r="AA231" s="9">
        <f t="shared" si="59"/>
        <v>0</v>
      </c>
      <c r="AD231" s="1"/>
      <c r="AE231" s="1"/>
      <c r="AF231" s="9">
        <f t="shared" si="60"/>
        <v>0</v>
      </c>
      <c r="AG231" s="9">
        <f t="shared" si="61"/>
        <v>0</v>
      </c>
      <c r="AH231" s="9">
        <f t="shared" si="62"/>
        <v>0</v>
      </c>
    </row>
    <row r="232" spans="1:34">
      <c r="A232" s="6">
        <f t="shared" si="55"/>
        <v>1</v>
      </c>
      <c r="B232" s="1"/>
      <c r="C232" s="1"/>
      <c r="D232" s="9"/>
      <c r="E232" s="9">
        <f t="shared" si="48"/>
        <v>0</v>
      </c>
      <c r="F232" s="9">
        <f t="shared" si="56"/>
        <v>0</v>
      </c>
      <c r="I232" s="3"/>
      <c r="J232" s="3"/>
      <c r="K232" s="9">
        <f t="shared" si="49"/>
        <v>0</v>
      </c>
      <c r="L232" s="9">
        <f t="shared" si="50"/>
        <v>0</v>
      </c>
      <c r="M232" s="9">
        <f t="shared" si="57"/>
        <v>0</v>
      </c>
      <c r="P232" s="3"/>
      <c r="Q232" s="3"/>
      <c r="R232" s="9">
        <f t="shared" si="51"/>
        <v>0</v>
      </c>
      <c r="S232" s="9">
        <f t="shared" si="52"/>
        <v>0</v>
      </c>
      <c r="T232" s="9">
        <f t="shared" si="58"/>
        <v>0</v>
      </c>
      <c r="W232" s="3"/>
      <c r="X232" s="3"/>
      <c r="Y232" s="9">
        <f t="shared" si="53"/>
        <v>0</v>
      </c>
      <c r="Z232" s="9">
        <f t="shared" si="54"/>
        <v>0</v>
      </c>
      <c r="AA232" s="9">
        <f t="shared" si="59"/>
        <v>0</v>
      </c>
      <c r="AD232" s="1"/>
      <c r="AE232" s="1"/>
      <c r="AF232" s="9">
        <f t="shared" si="60"/>
        <v>0</v>
      </c>
      <c r="AG232" s="9">
        <f t="shared" si="61"/>
        <v>0</v>
      </c>
      <c r="AH232" s="9">
        <f t="shared" si="62"/>
        <v>0</v>
      </c>
    </row>
    <row r="233" spans="1:34">
      <c r="A233" s="6">
        <f t="shared" si="55"/>
        <v>0</v>
      </c>
      <c r="B233" s="1"/>
      <c r="C233" s="1"/>
      <c r="D233" s="9"/>
      <c r="E233" s="9">
        <f t="shared" si="48"/>
        <v>0</v>
      </c>
      <c r="F233" s="9">
        <f t="shared" si="56"/>
        <v>0</v>
      </c>
      <c r="I233" s="3"/>
      <c r="J233" s="3"/>
      <c r="K233" s="9">
        <f t="shared" si="49"/>
        <v>0</v>
      </c>
      <c r="L233" s="9">
        <f t="shared" si="50"/>
        <v>0</v>
      </c>
      <c r="M233" s="9">
        <f t="shared" si="57"/>
        <v>0</v>
      </c>
      <c r="P233" s="3"/>
      <c r="Q233" s="3"/>
      <c r="R233" s="9">
        <f t="shared" si="51"/>
        <v>0</v>
      </c>
      <c r="S233" s="9">
        <f t="shared" si="52"/>
        <v>0</v>
      </c>
      <c r="T233" s="9">
        <f t="shared" si="58"/>
        <v>0</v>
      </c>
      <c r="W233" s="3"/>
      <c r="X233" s="3"/>
      <c r="Y233" s="9">
        <f t="shared" si="53"/>
        <v>0</v>
      </c>
      <c r="Z233" s="9">
        <f t="shared" si="54"/>
        <v>0</v>
      </c>
      <c r="AA233" s="9">
        <f t="shared" si="59"/>
        <v>0</v>
      </c>
      <c r="AD233" s="1"/>
      <c r="AE233" s="1"/>
      <c r="AF233" s="9">
        <f t="shared" si="60"/>
        <v>0</v>
      </c>
      <c r="AG233" s="9">
        <f t="shared" si="61"/>
        <v>0</v>
      </c>
      <c r="AH233" s="9">
        <f t="shared" si="62"/>
        <v>0</v>
      </c>
    </row>
    <row r="234" spans="1:34">
      <c r="A234" s="6">
        <f t="shared" si="55"/>
        <v>0</v>
      </c>
      <c r="B234" s="1"/>
      <c r="C234" s="1"/>
      <c r="D234" s="9"/>
      <c r="E234" s="9">
        <f t="shared" si="48"/>
        <v>0</v>
      </c>
      <c r="F234" s="9">
        <f t="shared" si="56"/>
        <v>0</v>
      </c>
      <c r="I234" s="3"/>
      <c r="J234" s="3"/>
      <c r="K234" s="9">
        <f t="shared" si="49"/>
        <v>0</v>
      </c>
      <c r="L234" s="9">
        <f t="shared" si="50"/>
        <v>0</v>
      </c>
      <c r="M234" s="9">
        <f t="shared" si="57"/>
        <v>0</v>
      </c>
      <c r="P234" s="3"/>
      <c r="Q234" s="3"/>
      <c r="R234" s="9">
        <f t="shared" si="51"/>
        <v>0</v>
      </c>
      <c r="S234" s="9">
        <f t="shared" si="52"/>
        <v>0</v>
      </c>
      <c r="T234" s="9">
        <f t="shared" si="58"/>
        <v>0</v>
      </c>
      <c r="W234" s="3"/>
      <c r="X234" s="3"/>
      <c r="Y234" s="9">
        <f t="shared" si="53"/>
        <v>0</v>
      </c>
      <c r="Z234" s="9">
        <f t="shared" si="54"/>
        <v>0</v>
      </c>
      <c r="AA234" s="9">
        <f t="shared" si="59"/>
        <v>0</v>
      </c>
      <c r="AD234" s="1"/>
      <c r="AE234" s="1"/>
      <c r="AF234" s="9">
        <f t="shared" si="60"/>
        <v>0</v>
      </c>
      <c r="AG234" s="9">
        <f t="shared" si="61"/>
        <v>0</v>
      </c>
      <c r="AH234" s="9">
        <f t="shared" si="62"/>
        <v>0</v>
      </c>
    </row>
    <row r="235" spans="1:34">
      <c r="A235" s="6">
        <f t="shared" si="55"/>
        <v>0</v>
      </c>
      <c r="B235" s="1"/>
      <c r="C235" s="1"/>
      <c r="D235" s="9"/>
      <c r="E235" s="9">
        <f t="shared" si="48"/>
        <v>0</v>
      </c>
      <c r="F235" s="9">
        <f t="shared" si="56"/>
        <v>0</v>
      </c>
      <c r="I235" s="3"/>
      <c r="J235" s="3"/>
      <c r="K235" s="9">
        <f t="shared" si="49"/>
        <v>0</v>
      </c>
      <c r="L235" s="9">
        <f t="shared" si="50"/>
        <v>0</v>
      </c>
      <c r="M235" s="9">
        <f t="shared" si="57"/>
        <v>0</v>
      </c>
      <c r="P235" s="3"/>
      <c r="Q235" s="3"/>
      <c r="R235" s="9">
        <f t="shared" si="51"/>
        <v>0</v>
      </c>
      <c r="S235" s="9">
        <f t="shared" si="52"/>
        <v>0</v>
      </c>
      <c r="T235" s="9">
        <f t="shared" si="58"/>
        <v>0</v>
      </c>
      <c r="W235" s="3"/>
      <c r="X235" s="3"/>
      <c r="Y235" s="9">
        <f t="shared" si="53"/>
        <v>0</v>
      </c>
      <c r="Z235" s="9">
        <f t="shared" si="54"/>
        <v>0</v>
      </c>
      <c r="AA235" s="9">
        <f t="shared" si="59"/>
        <v>0</v>
      </c>
      <c r="AD235" s="1"/>
      <c r="AE235" s="1"/>
      <c r="AF235" s="9">
        <f t="shared" si="60"/>
        <v>0</v>
      </c>
      <c r="AG235" s="9">
        <f t="shared" si="61"/>
        <v>0</v>
      </c>
      <c r="AH235" s="9">
        <f t="shared" si="62"/>
        <v>0</v>
      </c>
    </row>
    <row r="236" spans="1:34">
      <c r="A236" s="6">
        <f t="shared" si="55"/>
        <v>0</v>
      </c>
      <c r="B236" s="1"/>
      <c r="C236" s="1"/>
      <c r="D236" s="9"/>
      <c r="E236" s="9">
        <f t="shared" si="48"/>
        <v>0</v>
      </c>
      <c r="F236" s="9">
        <f t="shared" si="56"/>
        <v>0</v>
      </c>
      <c r="I236" s="3"/>
      <c r="J236" s="3"/>
      <c r="K236" s="9">
        <f t="shared" si="49"/>
        <v>0</v>
      </c>
      <c r="L236" s="9">
        <f t="shared" si="50"/>
        <v>0</v>
      </c>
      <c r="M236" s="9">
        <f t="shared" si="57"/>
        <v>0</v>
      </c>
      <c r="P236" s="3"/>
      <c r="Q236" s="3"/>
      <c r="R236" s="9">
        <f t="shared" si="51"/>
        <v>0</v>
      </c>
      <c r="S236" s="9">
        <f t="shared" si="52"/>
        <v>0</v>
      </c>
      <c r="T236" s="9">
        <f t="shared" si="58"/>
        <v>0</v>
      </c>
      <c r="W236" s="3"/>
      <c r="X236" s="3"/>
      <c r="Y236" s="9">
        <f t="shared" si="53"/>
        <v>0</v>
      </c>
      <c r="Z236" s="9">
        <f t="shared" si="54"/>
        <v>0</v>
      </c>
      <c r="AA236" s="9">
        <f t="shared" si="59"/>
        <v>0</v>
      </c>
      <c r="AD236" s="1"/>
      <c r="AE236" s="1"/>
      <c r="AF236" s="9">
        <f t="shared" si="60"/>
        <v>0</v>
      </c>
      <c r="AG236" s="9">
        <f t="shared" si="61"/>
        <v>0</v>
      </c>
      <c r="AH236" s="9">
        <f t="shared" si="62"/>
        <v>0</v>
      </c>
    </row>
    <row r="237" spans="1:34">
      <c r="A237" s="6">
        <f t="shared" si="55"/>
        <v>0</v>
      </c>
      <c r="B237" s="1"/>
      <c r="C237" s="1"/>
      <c r="D237" s="9"/>
      <c r="E237" s="9">
        <f t="shared" si="48"/>
        <v>0</v>
      </c>
      <c r="F237" s="9">
        <f t="shared" si="56"/>
        <v>0</v>
      </c>
      <c r="I237" s="3"/>
      <c r="J237" s="3"/>
      <c r="K237" s="9">
        <f t="shared" si="49"/>
        <v>0</v>
      </c>
      <c r="L237" s="9">
        <f t="shared" si="50"/>
        <v>0</v>
      </c>
      <c r="M237" s="9">
        <f t="shared" si="57"/>
        <v>0</v>
      </c>
      <c r="P237" s="3"/>
      <c r="Q237" s="3"/>
      <c r="R237" s="9">
        <f t="shared" si="51"/>
        <v>0</v>
      </c>
      <c r="S237" s="9">
        <f t="shared" si="52"/>
        <v>0</v>
      </c>
      <c r="T237" s="9">
        <f t="shared" si="58"/>
        <v>0</v>
      </c>
      <c r="W237" s="3"/>
      <c r="X237" s="3"/>
      <c r="Y237" s="9">
        <f t="shared" si="53"/>
        <v>0</v>
      </c>
      <c r="Z237" s="9">
        <f t="shared" si="54"/>
        <v>0</v>
      </c>
      <c r="AA237" s="9">
        <f t="shared" si="59"/>
        <v>0</v>
      </c>
      <c r="AD237" s="1"/>
      <c r="AE237" s="1"/>
      <c r="AF237" s="9">
        <f t="shared" si="60"/>
        <v>0</v>
      </c>
      <c r="AG237" s="9">
        <f t="shared" si="61"/>
        <v>0</v>
      </c>
      <c r="AH237" s="9">
        <f t="shared" si="62"/>
        <v>0</v>
      </c>
    </row>
    <row r="238" spans="1:34">
      <c r="A238" s="6">
        <f t="shared" si="55"/>
        <v>0</v>
      </c>
      <c r="B238" s="1"/>
      <c r="C238" s="1"/>
      <c r="D238" s="9"/>
      <c r="E238" s="9">
        <f t="shared" si="48"/>
        <v>0</v>
      </c>
      <c r="F238" s="9">
        <f t="shared" si="56"/>
        <v>0</v>
      </c>
      <c r="I238" s="3"/>
      <c r="J238" s="3"/>
      <c r="K238" s="9">
        <f t="shared" si="49"/>
        <v>0</v>
      </c>
      <c r="L238" s="9">
        <f t="shared" si="50"/>
        <v>0</v>
      </c>
      <c r="M238" s="9">
        <f t="shared" si="57"/>
        <v>0</v>
      </c>
      <c r="P238" s="3"/>
      <c r="Q238" s="3"/>
      <c r="R238" s="9">
        <f t="shared" si="51"/>
        <v>0</v>
      </c>
      <c r="S238" s="9">
        <f t="shared" si="52"/>
        <v>0</v>
      </c>
      <c r="T238" s="9">
        <f t="shared" si="58"/>
        <v>0</v>
      </c>
      <c r="W238" s="3"/>
      <c r="X238" s="3"/>
      <c r="Y238" s="9">
        <f t="shared" si="53"/>
        <v>0</v>
      </c>
      <c r="Z238" s="9">
        <f t="shared" si="54"/>
        <v>0</v>
      </c>
      <c r="AA238" s="9">
        <f t="shared" si="59"/>
        <v>0</v>
      </c>
      <c r="AD238" s="1"/>
      <c r="AE238" s="1"/>
      <c r="AF238" s="9">
        <f t="shared" si="60"/>
        <v>0</v>
      </c>
      <c r="AG238" s="9">
        <f t="shared" si="61"/>
        <v>0</v>
      </c>
      <c r="AH238" s="9">
        <f t="shared" si="62"/>
        <v>0</v>
      </c>
    </row>
    <row r="239" spans="1:34">
      <c r="A239" s="6">
        <f t="shared" si="55"/>
        <v>0</v>
      </c>
      <c r="B239" s="1"/>
      <c r="C239" s="1"/>
      <c r="D239" s="9"/>
      <c r="E239" s="9">
        <f t="shared" si="48"/>
        <v>0</v>
      </c>
      <c r="F239" s="9">
        <f t="shared" si="56"/>
        <v>0</v>
      </c>
      <c r="I239" s="3"/>
      <c r="J239" s="3"/>
      <c r="K239" s="9">
        <f t="shared" si="49"/>
        <v>0</v>
      </c>
      <c r="L239" s="9">
        <f t="shared" si="50"/>
        <v>0</v>
      </c>
      <c r="M239" s="9">
        <f t="shared" si="57"/>
        <v>0</v>
      </c>
      <c r="P239" s="3"/>
      <c r="Q239" s="3"/>
      <c r="R239" s="9">
        <f t="shared" si="51"/>
        <v>0</v>
      </c>
      <c r="S239" s="9">
        <f t="shared" si="52"/>
        <v>0</v>
      </c>
      <c r="T239" s="9">
        <f t="shared" si="58"/>
        <v>0</v>
      </c>
      <c r="W239" s="3"/>
      <c r="X239" s="3"/>
      <c r="Y239" s="9">
        <f t="shared" si="53"/>
        <v>0</v>
      </c>
      <c r="Z239" s="9">
        <f t="shared" si="54"/>
        <v>0</v>
      </c>
      <c r="AA239" s="9">
        <f t="shared" si="59"/>
        <v>0</v>
      </c>
      <c r="AD239" s="1"/>
      <c r="AE239" s="1"/>
      <c r="AF239" s="9">
        <f t="shared" si="60"/>
        <v>0</v>
      </c>
      <c r="AG239" s="9">
        <f t="shared" si="61"/>
        <v>0</v>
      </c>
      <c r="AH239" s="9">
        <f t="shared" si="62"/>
        <v>0</v>
      </c>
    </row>
    <row r="240" spans="1:34">
      <c r="A240" s="6">
        <f t="shared" si="55"/>
        <v>0</v>
      </c>
      <c r="B240" s="1"/>
      <c r="C240" s="1"/>
      <c r="D240" s="9"/>
      <c r="E240" s="9">
        <f t="shared" si="48"/>
        <v>0</v>
      </c>
      <c r="F240" s="9">
        <f t="shared" si="56"/>
        <v>0</v>
      </c>
      <c r="I240" s="3"/>
      <c r="J240" s="3"/>
      <c r="K240" s="9">
        <f t="shared" si="49"/>
        <v>0</v>
      </c>
      <c r="L240" s="9">
        <f t="shared" si="50"/>
        <v>0</v>
      </c>
      <c r="M240" s="9">
        <f t="shared" si="57"/>
        <v>0</v>
      </c>
      <c r="P240" s="3"/>
      <c r="Q240" s="3"/>
      <c r="R240" s="9">
        <f t="shared" si="51"/>
        <v>0</v>
      </c>
      <c r="S240" s="9">
        <f t="shared" si="52"/>
        <v>0</v>
      </c>
      <c r="T240" s="9">
        <f t="shared" si="58"/>
        <v>0</v>
      </c>
      <c r="W240" s="3"/>
      <c r="X240" s="3"/>
      <c r="Y240" s="9">
        <f t="shared" si="53"/>
        <v>0</v>
      </c>
      <c r="Z240" s="9">
        <f t="shared" si="54"/>
        <v>0</v>
      </c>
      <c r="AA240" s="9">
        <f t="shared" si="59"/>
        <v>0</v>
      </c>
      <c r="AD240" s="1"/>
      <c r="AE240" s="1"/>
      <c r="AF240" s="9">
        <f t="shared" si="60"/>
        <v>0</v>
      </c>
      <c r="AG240" s="9">
        <f t="shared" si="61"/>
        <v>0</v>
      </c>
      <c r="AH240" s="9">
        <f t="shared" si="62"/>
        <v>0</v>
      </c>
    </row>
    <row r="241" spans="1:34">
      <c r="A241" s="6">
        <f t="shared" si="55"/>
        <v>0</v>
      </c>
      <c r="B241" s="1"/>
      <c r="C241" s="1"/>
      <c r="D241" s="9"/>
      <c r="E241" s="9">
        <f t="shared" si="48"/>
        <v>0</v>
      </c>
      <c r="F241" s="9">
        <f t="shared" si="56"/>
        <v>0</v>
      </c>
      <c r="I241" s="3"/>
      <c r="J241" s="3"/>
      <c r="K241" s="9">
        <f t="shared" si="49"/>
        <v>0</v>
      </c>
      <c r="L241" s="9">
        <f t="shared" si="50"/>
        <v>0</v>
      </c>
      <c r="M241" s="9">
        <f t="shared" si="57"/>
        <v>0</v>
      </c>
      <c r="P241" s="3"/>
      <c r="Q241" s="3"/>
      <c r="R241" s="9">
        <f t="shared" si="51"/>
        <v>0</v>
      </c>
      <c r="S241" s="9">
        <f t="shared" si="52"/>
        <v>0</v>
      </c>
      <c r="T241" s="9">
        <f t="shared" si="58"/>
        <v>0</v>
      </c>
      <c r="W241" s="3"/>
      <c r="X241" s="3"/>
      <c r="Y241" s="9">
        <f t="shared" si="53"/>
        <v>0</v>
      </c>
      <c r="Z241" s="9">
        <f t="shared" si="54"/>
        <v>0</v>
      </c>
      <c r="AA241" s="9">
        <f t="shared" si="59"/>
        <v>0</v>
      </c>
      <c r="AD241" s="1"/>
      <c r="AE241" s="1"/>
      <c r="AF241" s="9">
        <f t="shared" si="60"/>
        <v>0</v>
      </c>
      <c r="AG241" s="9">
        <f t="shared" si="61"/>
        <v>0</v>
      </c>
      <c r="AH241" s="9">
        <f t="shared" si="62"/>
        <v>0</v>
      </c>
    </row>
    <row r="242" spans="1:34">
      <c r="A242" s="6">
        <f t="shared" si="55"/>
        <v>0</v>
      </c>
      <c r="B242" s="1"/>
      <c r="C242" s="1"/>
      <c r="D242" s="9"/>
      <c r="E242" s="9">
        <f t="shared" si="48"/>
        <v>0</v>
      </c>
      <c r="F242" s="9">
        <f t="shared" si="56"/>
        <v>0</v>
      </c>
      <c r="I242" s="3"/>
      <c r="J242" s="3"/>
      <c r="K242" s="9">
        <f t="shared" si="49"/>
        <v>0</v>
      </c>
      <c r="L242" s="9">
        <f t="shared" si="50"/>
        <v>0</v>
      </c>
      <c r="M242" s="9">
        <f t="shared" si="57"/>
        <v>0</v>
      </c>
      <c r="P242" s="3"/>
      <c r="Q242" s="3"/>
      <c r="R242" s="9">
        <f t="shared" si="51"/>
        <v>0</v>
      </c>
      <c r="S242" s="9">
        <f t="shared" si="52"/>
        <v>0</v>
      </c>
      <c r="T242" s="9">
        <f t="shared" si="58"/>
        <v>0</v>
      </c>
      <c r="W242" s="3"/>
      <c r="X242" s="3"/>
      <c r="Y242" s="9">
        <f t="shared" si="53"/>
        <v>0</v>
      </c>
      <c r="Z242" s="9">
        <f t="shared" si="54"/>
        <v>0</v>
      </c>
      <c r="AA242" s="9">
        <f t="shared" si="59"/>
        <v>0</v>
      </c>
      <c r="AD242" s="1"/>
      <c r="AE242" s="1"/>
      <c r="AF242" s="9">
        <f t="shared" si="60"/>
        <v>0</v>
      </c>
      <c r="AG242" s="9">
        <f t="shared" si="61"/>
        <v>0</v>
      </c>
      <c r="AH242" s="9">
        <f t="shared" si="62"/>
        <v>0</v>
      </c>
    </row>
    <row r="243" spans="1:34">
      <c r="A243" s="6">
        <f t="shared" si="55"/>
        <v>0</v>
      </c>
      <c r="B243" s="1"/>
      <c r="C243" s="1"/>
      <c r="D243" s="9"/>
      <c r="E243" s="9">
        <f t="shared" si="48"/>
        <v>0</v>
      </c>
      <c r="F243" s="9">
        <f t="shared" si="56"/>
        <v>0</v>
      </c>
      <c r="I243" s="3"/>
      <c r="J243" s="3"/>
      <c r="K243" s="9">
        <f t="shared" si="49"/>
        <v>0</v>
      </c>
      <c r="L243" s="9">
        <f t="shared" si="50"/>
        <v>0</v>
      </c>
      <c r="M243" s="9">
        <f t="shared" si="57"/>
        <v>0</v>
      </c>
      <c r="P243" s="3"/>
      <c r="Q243" s="3"/>
      <c r="R243" s="9">
        <f t="shared" si="51"/>
        <v>0</v>
      </c>
      <c r="S243" s="9">
        <f t="shared" si="52"/>
        <v>0</v>
      </c>
      <c r="T243" s="9">
        <f t="shared" si="58"/>
        <v>0</v>
      </c>
      <c r="W243" s="3"/>
      <c r="X243" s="3"/>
      <c r="Y243" s="9">
        <f t="shared" si="53"/>
        <v>0</v>
      </c>
      <c r="Z243" s="9">
        <f t="shared" si="54"/>
        <v>0</v>
      </c>
      <c r="AA243" s="9">
        <f t="shared" si="59"/>
        <v>0</v>
      </c>
      <c r="AD243" s="1"/>
      <c r="AE243" s="1"/>
      <c r="AF243" s="9">
        <f t="shared" si="60"/>
        <v>0</v>
      </c>
      <c r="AG243" s="9">
        <f t="shared" si="61"/>
        <v>0</v>
      </c>
      <c r="AH243" s="9">
        <f t="shared" si="62"/>
        <v>0</v>
      </c>
    </row>
    <row r="244" spans="1:34">
      <c r="A244" s="6">
        <f t="shared" si="55"/>
        <v>1</v>
      </c>
      <c r="B244" s="1"/>
      <c r="C244" s="1"/>
      <c r="D244" s="9"/>
      <c r="E244" s="9">
        <f t="shared" si="48"/>
        <v>0</v>
      </c>
      <c r="F244" s="9">
        <f t="shared" si="56"/>
        <v>0</v>
      </c>
      <c r="I244" s="3"/>
      <c r="J244" s="3"/>
      <c r="K244" s="9">
        <f t="shared" si="49"/>
        <v>0</v>
      </c>
      <c r="L244" s="9">
        <f t="shared" si="50"/>
        <v>0</v>
      </c>
      <c r="M244" s="9">
        <f t="shared" si="57"/>
        <v>0</v>
      </c>
      <c r="P244" s="3"/>
      <c r="Q244" s="3"/>
      <c r="R244" s="9">
        <f t="shared" si="51"/>
        <v>0</v>
      </c>
      <c r="S244" s="9">
        <f t="shared" si="52"/>
        <v>0</v>
      </c>
      <c r="T244" s="9">
        <f t="shared" si="58"/>
        <v>0</v>
      </c>
      <c r="W244" s="3"/>
      <c r="X244" s="3"/>
      <c r="Y244" s="9">
        <f t="shared" si="53"/>
        <v>0</v>
      </c>
      <c r="Z244" s="9">
        <f t="shared" si="54"/>
        <v>0</v>
      </c>
      <c r="AA244" s="9">
        <f t="shared" si="59"/>
        <v>0</v>
      </c>
      <c r="AD244" s="1"/>
      <c r="AE244" s="1"/>
      <c r="AF244" s="9">
        <f t="shared" si="60"/>
        <v>0</v>
      </c>
      <c r="AG244" s="9">
        <f t="shared" si="61"/>
        <v>0</v>
      </c>
      <c r="AH244" s="9">
        <f t="shared" si="62"/>
        <v>0</v>
      </c>
    </row>
    <row r="245" spans="1:34">
      <c r="A245" s="6">
        <f t="shared" si="55"/>
        <v>0</v>
      </c>
      <c r="B245" s="1"/>
      <c r="C245" s="1"/>
      <c r="D245" s="9"/>
      <c r="E245" s="9">
        <f t="shared" si="48"/>
        <v>0</v>
      </c>
      <c r="F245" s="9">
        <f t="shared" si="56"/>
        <v>0</v>
      </c>
      <c r="I245" s="3"/>
      <c r="J245" s="3"/>
      <c r="K245" s="9">
        <f t="shared" si="49"/>
        <v>0</v>
      </c>
      <c r="L245" s="9">
        <f t="shared" si="50"/>
        <v>0</v>
      </c>
      <c r="M245" s="9">
        <f t="shared" si="57"/>
        <v>0</v>
      </c>
      <c r="P245" s="3"/>
      <c r="Q245" s="3"/>
      <c r="R245" s="9">
        <f t="shared" si="51"/>
        <v>0</v>
      </c>
      <c r="S245" s="9">
        <f t="shared" si="52"/>
        <v>0</v>
      </c>
      <c r="T245" s="9">
        <f t="shared" si="58"/>
        <v>0</v>
      </c>
      <c r="W245" s="3"/>
      <c r="X245" s="3"/>
      <c r="Y245" s="9">
        <f t="shared" si="53"/>
        <v>0</v>
      </c>
      <c r="Z245" s="9">
        <f t="shared" si="54"/>
        <v>0</v>
      </c>
      <c r="AA245" s="9">
        <f t="shared" si="59"/>
        <v>0</v>
      </c>
      <c r="AD245" s="1"/>
      <c r="AE245" s="1"/>
      <c r="AF245" s="9">
        <f t="shared" si="60"/>
        <v>0</v>
      </c>
      <c r="AG245" s="9">
        <f t="shared" si="61"/>
        <v>0</v>
      </c>
      <c r="AH245" s="9">
        <f t="shared" si="62"/>
        <v>0</v>
      </c>
    </row>
    <row r="246" spans="1:34">
      <c r="A246" s="6">
        <f t="shared" si="55"/>
        <v>0</v>
      </c>
      <c r="B246" s="1"/>
      <c r="C246" s="1"/>
      <c r="D246" s="9"/>
      <c r="E246" s="9">
        <f t="shared" si="48"/>
        <v>0</v>
      </c>
      <c r="F246" s="9">
        <f t="shared" si="56"/>
        <v>0</v>
      </c>
      <c r="I246" s="3"/>
      <c r="J246" s="3"/>
      <c r="K246" s="9">
        <f t="shared" si="49"/>
        <v>0</v>
      </c>
      <c r="L246" s="9">
        <f t="shared" si="50"/>
        <v>0</v>
      </c>
      <c r="M246" s="9">
        <f t="shared" si="57"/>
        <v>0</v>
      </c>
      <c r="P246" s="3"/>
      <c r="Q246" s="3"/>
      <c r="R246" s="9">
        <f t="shared" si="51"/>
        <v>0</v>
      </c>
      <c r="S246" s="9">
        <f t="shared" si="52"/>
        <v>0</v>
      </c>
      <c r="T246" s="9">
        <f t="shared" si="58"/>
        <v>0</v>
      </c>
      <c r="W246" s="3"/>
      <c r="X246" s="3"/>
      <c r="Y246" s="9">
        <f t="shared" si="53"/>
        <v>0</v>
      </c>
      <c r="Z246" s="9">
        <f t="shared" si="54"/>
        <v>0</v>
      </c>
      <c r="AA246" s="9">
        <f t="shared" si="59"/>
        <v>0</v>
      </c>
      <c r="AD246" s="1"/>
      <c r="AE246" s="1"/>
      <c r="AF246" s="9">
        <f t="shared" si="60"/>
        <v>0</v>
      </c>
      <c r="AG246" s="9">
        <f t="shared" si="61"/>
        <v>0</v>
      </c>
      <c r="AH246" s="9">
        <f t="shared" si="62"/>
        <v>0</v>
      </c>
    </row>
    <row r="247" spans="1:34">
      <c r="A247" s="6">
        <f t="shared" si="55"/>
        <v>0</v>
      </c>
      <c r="B247" s="1"/>
      <c r="C247" s="1"/>
      <c r="D247" s="9"/>
      <c r="E247" s="9">
        <f t="shared" si="48"/>
        <v>0</v>
      </c>
      <c r="F247" s="9">
        <f t="shared" si="56"/>
        <v>0</v>
      </c>
      <c r="I247" s="3"/>
      <c r="J247" s="3"/>
      <c r="K247" s="9">
        <f t="shared" si="49"/>
        <v>0</v>
      </c>
      <c r="L247" s="9">
        <f t="shared" si="50"/>
        <v>0</v>
      </c>
      <c r="M247" s="9">
        <f t="shared" si="57"/>
        <v>0</v>
      </c>
      <c r="P247" s="3"/>
      <c r="Q247" s="3"/>
      <c r="R247" s="9">
        <f t="shared" si="51"/>
        <v>0</v>
      </c>
      <c r="S247" s="9">
        <f t="shared" si="52"/>
        <v>0</v>
      </c>
      <c r="T247" s="9">
        <f t="shared" si="58"/>
        <v>0</v>
      </c>
      <c r="W247" s="3"/>
      <c r="X247" s="3"/>
      <c r="Y247" s="9">
        <f t="shared" si="53"/>
        <v>0</v>
      </c>
      <c r="Z247" s="9">
        <f t="shared" si="54"/>
        <v>0</v>
      </c>
      <c r="AA247" s="9">
        <f t="shared" si="59"/>
        <v>0</v>
      </c>
      <c r="AD247" s="1"/>
      <c r="AE247" s="1"/>
      <c r="AF247" s="9">
        <f t="shared" si="60"/>
        <v>0</v>
      </c>
      <c r="AG247" s="9">
        <f t="shared" si="61"/>
        <v>0</v>
      </c>
      <c r="AH247" s="9">
        <f t="shared" si="62"/>
        <v>0</v>
      </c>
    </row>
    <row r="248" spans="1:34">
      <c r="A248" s="6">
        <f t="shared" si="55"/>
        <v>0</v>
      </c>
      <c r="B248" s="1"/>
      <c r="C248" s="1"/>
      <c r="D248" s="9"/>
      <c r="E248" s="9">
        <f t="shared" si="48"/>
        <v>0</v>
      </c>
      <c r="F248" s="9">
        <f t="shared" si="56"/>
        <v>0</v>
      </c>
      <c r="I248" s="3"/>
      <c r="J248" s="3"/>
      <c r="K248" s="9">
        <f t="shared" si="49"/>
        <v>0</v>
      </c>
      <c r="L248" s="9">
        <f t="shared" si="50"/>
        <v>0</v>
      </c>
      <c r="M248" s="9">
        <f t="shared" si="57"/>
        <v>0</v>
      </c>
      <c r="P248" s="3"/>
      <c r="Q248" s="3"/>
      <c r="R248" s="9">
        <f t="shared" si="51"/>
        <v>0</v>
      </c>
      <c r="S248" s="9">
        <f t="shared" si="52"/>
        <v>0</v>
      </c>
      <c r="T248" s="9">
        <f t="shared" si="58"/>
        <v>0</v>
      </c>
      <c r="W248" s="3"/>
      <c r="X248" s="3"/>
      <c r="Y248" s="9">
        <f t="shared" si="53"/>
        <v>0</v>
      </c>
      <c r="Z248" s="9">
        <f t="shared" si="54"/>
        <v>0</v>
      </c>
      <c r="AA248" s="9">
        <f t="shared" si="59"/>
        <v>0</v>
      </c>
      <c r="AD248" s="1"/>
      <c r="AE248" s="1"/>
      <c r="AF248" s="9">
        <f t="shared" si="60"/>
        <v>0</v>
      </c>
      <c r="AG248" s="9">
        <f t="shared" si="61"/>
        <v>0</v>
      </c>
      <c r="AH248" s="9">
        <f t="shared" si="62"/>
        <v>0</v>
      </c>
    </row>
    <row r="249" spans="1:34">
      <c r="A249" s="6">
        <f t="shared" si="55"/>
        <v>0</v>
      </c>
      <c r="B249" s="1"/>
      <c r="C249" s="1"/>
      <c r="D249" s="9"/>
      <c r="E249" s="9">
        <f t="shared" si="48"/>
        <v>0</v>
      </c>
      <c r="F249" s="9">
        <f t="shared" si="56"/>
        <v>0</v>
      </c>
      <c r="I249" s="3"/>
      <c r="J249" s="3"/>
      <c r="K249" s="9">
        <f t="shared" si="49"/>
        <v>0</v>
      </c>
      <c r="L249" s="9">
        <f t="shared" si="50"/>
        <v>0</v>
      </c>
      <c r="M249" s="9">
        <f t="shared" si="57"/>
        <v>0</v>
      </c>
      <c r="P249" s="3"/>
      <c r="Q249" s="3"/>
      <c r="R249" s="9">
        <f t="shared" si="51"/>
        <v>0</v>
      </c>
      <c r="S249" s="9">
        <f t="shared" si="52"/>
        <v>0</v>
      </c>
      <c r="T249" s="9">
        <f t="shared" si="58"/>
        <v>0</v>
      </c>
      <c r="W249" s="3"/>
      <c r="X249" s="3"/>
      <c r="Y249" s="9">
        <f t="shared" si="53"/>
        <v>0</v>
      </c>
      <c r="Z249" s="9">
        <f t="shared" si="54"/>
        <v>0</v>
      </c>
      <c r="AA249" s="9">
        <f t="shared" si="59"/>
        <v>0</v>
      </c>
      <c r="AD249" s="1"/>
      <c r="AE249" s="1"/>
      <c r="AF249" s="9">
        <f t="shared" si="60"/>
        <v>0</v>
      </c>
      <c r="AG249" s="9">
        <f t="shared" si="61"/>
        <v>0</v>
      </c>
      <c r="AH249" s="9">
        <f t="shared" si="62"/>
        <v>0</v>
      </c>
    </row>
    <row r="250" spans="1:34">
      <c r="A250" s="6">
        <f t="shared" si="55"/>
        <v>0</v>
      </c>
      <c r="B250" s="1"/>
      <c r="C250" s="1"/>
      <c r="D250" s="9"/>
      <c r="E250" s="9">
        <f t="shared" si="48"/>
        <v>0</v>
      </c>
      <c r="F250" s="9">
        <f t="shared" si="56"/>
        <v>0</v>
      </c>
      <c r="I250" s="3"/>
      <c r="J250" s="3"/>
      <c r="K250" s="9">
        <f t="shared" si="49"/>
        <v>0</v>
      </c>
      <c r="L250" s="9">
        <f t="shared" si="50"/>
        <v>0</v>
      </c>
      <c r="M250" s="9">
        <f t="shared" si="57"/>
        <v>0</v>
      </c>
      <c r="P250" s="3"/>
      <c r="Q250" s="3"/>
      <c r="R250" s="9">
        <f t="shared" si="51"/>
        <v>0</v>
      </c>
      <c r="S250" s="9">
        <f t="shared" si="52"/>
        <v>0</v>
      </c>
      <c r="T250" s="9">
        <f t="shared" si="58"/>
        <v>0</v>
      </c>
      <c r="W250" s="3"/>
      <c r="X250" s="3"/>
      <c r="Y250" s="9">
        <f t="shared" si="53"/>
        <v>0</v>
      </c>
      <c r="Z250" s="9">
        <f t="shared" si="54"/>
        <v>0</v>
      </c>
      <c r="AA250" s="9">
        <f t="shared" si="59"/>
        <v>0</v>
      </c>
      <c r="AD250" s="1"/>
      <c r="AE250" s="1"/>
      <c r="AF250" s="9">
        <f t="shared" si="60"/>
        <v>0</v>
      </c>
      <c r="AG250" s="9">
        <f t="shared" si="61"/>
        <v>0</v>
      </c>
      <c r="AH250" s="9">
        <f t="shared" si="62"/>
        <v>0</v>
      </c>
    </row>
    <row r="251" spans="1:34">
      <c r="A251" s="6">
        <f t="shared" si="55"/>
        <v>0</v>
      </c>
      <c r="B251" s="1"/>
      <c r="C251" s="1"/>
      <c r="D251" s="9"/>
      <c r="E251" s="9">
        <f t="shared" si="48"/>
        <v>0</v>
      </c>
      <c r="F251" s="9">
        <f t="shared" si="56"/>
        <v>0</v>
      </c>
      <c r="I251" s="3"/>
      <c r="J251" s="3"/>
      <c r="K251" s="9">
        <f t="shared" si="49"/>
        <v>0</v>
      </c>
      <c r="L251" s="9">
        <f t="shared" si="50"/>
        <v>0</v>
      </c>
      <c r="M251" s="9">
        <f t="shared" si="57"/>
        <v>0</v>
      </c>
      <c r="P251" s="3"/>
      <c r="Q251" s="3"/>
      <c r="R251" s="9">
        <f t="shared" si="51"/>
        <v>0</v>
      </c>
      <c r="S251" s="9">
        <f t="shared" si="52"/>
        <v>0</v>
      </c>
      <c r="T251" s="9">
        <f t="shared" si="58"/>
        <v>0</v>
      </c>
      <c r="W251" s="3"/>
      <c r="X251" s="3"/>
      <c r="Y251" s="9">
        <f t="shared" si="53"/>
        <v>0</v>
      </c>
      <c r="Z251" s="9">
        <f t="shared" si="54"/>
        <v>0</v>
      </c>
      <c r="AA251" s="9">
        <f t="shared" si="59"/>
        <v>0</v>
      </c>
      <c r="AD251" s="1"/>
      <c r="AE251" s="1"/>
      <c r="AF251" s="9">
        <f t="shared" si="60"/>
        <v>0</v>
      </c>
      <c r="AG251" s="9">
        <f t="shared" si="61"/>
        <v>0</v>
      </c>
      <c r="AH251" s="9">
        <f t="shared" si="62"/>
        <v>0</v>
      </c>
    </row>
    <row r="252" spans="1:34">
      <c r="A252" s="6">
        <f t="shared" si="55"/>
        <v>0</v>
      </c>
      <c r="B252" s="1"/>
      <c r="C252" s="1"/>
      <c r="D252" s="9"/>
      <c r="E252" s="9">
        <f t="shared" si="48"/>
        <v>0</v>
      </c>
      <c r="F252" s="9">
        <f t="shared" si="56"/>
        <v>0</v>
      </c>
      <c r="I252" s="3"/>
      <c r="J252" s="3"/>
      <c r="K252" s="9">
        <f t="shared" si="49"/>
        <v>0</v>
      </c>
      <c r="L252" s="9">
        <f t="shared" si="50"/>
        <v>0</v>
      </c>
      <c r="M252" s="9">
        <f t="shared" si="57"/>
        <v>0</v>
      </c>
      <c r="P252" s="3"/>
      <c r="Q252" s="3"/>
      <c r="R252" s="9">
        <f t="shared" si="51"/>
        <v>0</v>
      </c>
      <c r="S252" s="9">
        <f t="shared" si="52"/>
        <v>0</v>
      </c>
      <c r="T252" s="9">
        <f t="shared" si="58"/>
        <v>0</v>
      </c>
      <c r="W252" s="3"/>
      <c r="X252" s="3"/>
      <c r="Y252" s="9">
        <f t="shared" si="53"/>
        <v>0</v>
      </c>
      <c r="Z252" s="9">
        <f t="shared" si="54"/>
        <v>0</v>
      </c>
      <c r="AA252" s="9">
        <f t="shared" si="59"/>
        <v>0</v>
      </c>
      <c r="AD252" s="1"/>
      <c r="AE252" s="1"/>
      <c r="AF252" s="9">
        <f t="shared" si="60"/>
        <v>0</v>
      </c>
      <c r="AG252" s="9">
        <f t="shared" si="61"/>
        <v>0</v>
      </c>
      <c r="AH252" s="9">
        <f t="shared" si="62"/>
        <v>0</v>
      </c>
    </row>
    <row r="253" spans="1:34">
      <c r="A253" s="6">
        <f t="shared" si="55"/>
        <v>0</v>
      </c>
      <c r="B253" s="1"/>
      <c r="C253" s="1"/>
      <c r="D253" s="9"/>
      <c r="E253" s="9">
        <f t="shared" si="48"/>
        <v>0</v>
      </c>
      <c r="F253" s="9">
        <f t="shared" si="56"/>
        <v>0</v>
      </c>
      <c r="I253" s="3"/>
      <c r="J253" s="3"/>
      <c r="K253" s="9">
        <f t="shared" si="49"/>
        <v>0</v>
      </c>
      <c r="L253" s="9">
        <f t="shared" si="50"/>
        <v>0</v>
      </c>
      <c r="M253" s="9">
        <f t="shared" si="57"/>
        <v>0</v>
      </c>
      <c r="P253" s="3"/>
      <c r="Q253" s="3"/>
      <c r="R253" s="9">
        <f t="shared" si="51"/>
        <v>0</v>
      </c>
      <c r="S253" s="9">
        <f t="shared" si="52"/>
        <v>0</v>
      </c>
      <c r="T253" s="9">
        <f t="shared" si="58"/>
        <v>0</v>
      </c>
      <c r="W253" s="3"/>
      <c r="X253" s="3"/>
      <c r="Y253" s="9">
        <f t="shared" si="53"/>
        <v>0</v>
      </c>
      <c r="Z253" s="9">
        <f t="shared" si="54"/>
        <v>0</v>
      </c>
      <c r="AA253" s="9">
        <f t="shared" si="59"/>
        <v>0</v>
      </c>
      <c r="AD253" s="1"/>
      <c r="AE253" s="1"/>
      <c r="AF253" s="9">
        <f t="shared" si="60"/>
        <v>0</v>
      </c>
      <c r="AG253" s="9">
        <f t="shared" si="61"/>
        <v>0</v>
      </c>
      <c r="AH253" s="9">
        <f t="shared" si="62"/>
        <v>0</v>
      </c>
    </row>
    <row r="254" spans="1:34">
      <c r="A254" s="6">
        <f t="shared" si="55"/>
        <v>0</v>
      </c>
      <c r="B254" s="1"/>
      <c r="C254" s="1"/>
      <c r="D254" s="9"/>
      <c r="E254" s="9">
        <f t="shared" si="48"/>
        <v>0</v>
      </c>
      <c r="F254" s="9">
        <f t="shared" si="56"/>
        <v>0</v>
      </c>
      <c r="I254" s="3"/>
      <c r="J254" s="3"/>
      <c r="K254" s="9">
        <f t="shared" si="49"/>
        <v>0</v>
      </c>
      <c r="L254" s="9">
        <f t="shared" si="50"/>
        <v>0</v>
      </c>
      <c r="M254" s="9">
        <f t="shared" si="57"/>
        <v>0</v>
      </c>
      <c r="P254" s="3"/>
      <c r="Q254" s="3"/>
      <c r="R254" s="9">
        <f t="shared" si="51"/>
        <v>0</v>
      </c>
      <c r="S254" s="9">
        <f t="shared" si="52"/>
        <v>0</v>
      </c>
      <c r="T254" s="9">
        <f t="shared" si="58"/>
        <v>0</v>
      </c>
      <c r="W254" s="3"/>
      <c r="X254" s="3"/>
      <c r="Y254" s="9">
        <f t="shared" si="53"/>
        <v>0</v>
      </c>
      <c r="Z254" s="9">
        <f t="shared" si="54"/>
        <v>0</v>
      </c>
      <c r="AA254" s="9">
        <f t="shared" si="59"/>
        <v>0</v>
      </c>
      <c r="AD254" s="1"/>
      <c r="AE254" s="1"/>
      <c r="AF254" s="9">
        <f t="shared" si="60"/>
        <v>0</v>
      </c>
      <c r="AG254" s="9">
        <f t="shared" si="61"/>
        <v>0</v>
      </c>
      <c r="AH254" s="9">
        <f t="shared" si="62"/>
        <v>0</v>
      </c>
    </row>
    <row r="255" spans="1:34">
      <c r="A255" s="6">
        <f t="shared" si="55"/>
        <v>0</v>
      </c>
      <c r="B255" s="1"/>
      <c r="C255" s="1"/>
      <c r="D255" s="9"/>
      <c r="E255" s="9">
        <f t="shared" si="48"/>
        <v>0</v>
      </c>
      <c r="F255" s="9">
        <f t="shared" si="56"/>
        <v>0</v>
      </c>
      <c r="I255" s="3"/>
      <c r="J255" s="3"/>
      <c r="K255" s="9">
        <f t="shared" si="49"/>
        <v>0</v>
      </c>
      <c r="L255" s="9">
        <f t="shared" si="50"/>
        <v>0</v>
      </c>
      <c r="M255" s="9">
        <f t="shared" si="57"/>
        <v>0</v>
      </c>
      <c r="P255" s="3"/>
      <c r="Q255" s="3"/>
      <c r="R255" s="9">
        <f t="shared" si="51"/>
        <v>0</v>
      </c>
      <c r="S255" s="9">
        <f t="shared" si="52"/>
        <v>0</v>
      </c>
      <c r="T255" s="9">
        <f t="shared" si="58"/>
        <v>0</v>
      </c>
      <c r="W255" s="3"/>
      <c r="X255" s="3"/>
      <c r="Y255" s="9">
        <f t="shared" si="53"/>
        <v>0</v>
      </c>
      <c r="Z255" s="9">
        <f t="shared" si="54"/>
        <v>0</v>
      </c>
      <c r="AA255" s="9">
        <f t="shared" si="59"/>
        <v>0</v>
      </c>
      <c r="AD255" s="1"/>
      <c r="AE255" s="1"/>
      <c r="AF255" s="9">
        <f t="shared" si="60"/>
        <v>0</v>
      </c>
      <c r="AG255" s="9">
        <f t="shared" si="61"/>
        <v>0</v>
      </c>
      <c r="AH255" s="9">
        <f t="shared" si="62"/>
        <v>0</v>
      </c>
    </row>
    <row r="256" spans="1:34">
      <c r="A256" s="6">
        <f t="shared" si="55"/>
        <v>1</v>
      </c>
      <c r="B256" s="1"/>
      <c r="C256" s="1"/>
      <c r="D256" s="9"/>
      <c r="E256" s="9">
        <f t="shared" si="48"/>
        <v>0</v>
      </c>
      <c r="F256" s="9">
        <f t="shared" si="56"/>
        <v>0</v>
      </c>
      <c r="I256" s="3"/>
      <c r="J256" s="3"/>
      <c r="K256" s="9">
        <f t="shared" si="49"/>
        <v>0</v>
      </c>
      <c r="L256" s="9">
        <f t="shared" si="50"/>
        <v>0</v>
      </c>
      <c r="M256" s="9">
        <f t="shared" si="57"/>
        <v>0</v>
      </c>
      <c r="P256" s="3"/>
      <c r="Q256" s="3"/>
      <c r="R256" s="9">
        <f t="shared" si="51"/>
        <v>0</v>
      </c>
      <c r="S256" s="9">
        <f t="shared" si="52"/>
        <v>0</v>
      </c>
      <c r="T256" s="9">
        <f t="shared" si="58"/>
        <v>0</v>
      </c>
      <c r="W256" s="3"/>
      <c r="X256" s="3"/>
      <c r="Y256" s="9">
        <f t="shared" si="53"/>
        <v>0</v>
      </c>
      <c r="Z256" s="9">
        <f t="shared" si="54"/>
        <v>0</v>
      </c>
      <c r="AA256" s="9">
        <f t="shared" si="59"/>
        <v>0</v>
      </c>
      <c r="AD256" s="1"/>
      <c r="AE256" s="1"/>
      <c r="AF256" s="9">
        <f t="shared" si="60"/>
        <v>0</v>
      </c>
      <c r="AG256" s="9">
        <f t="shared" si="61"/>
        <v>0</v>
      </c>
      <c r="AH256" s="9">
        <f t="shared" si="62"/>
        <v>0</v>
      </c>
    </row>
    <row r="257" spans="1:34">
      <c r="A257" s="6">
        <f t="shared" si="55"/>
        <v>0</v>
      </c>
      <c r="B257" s="1"/>
      <c r="C257" s="1"/>
      <c r="D257" s="9"/>
      <c r="E257" s="9">
        <f t="shared" si="48"/>
        <v>0</v>
      </c>
      <c r="F257" s="9">
        <f t="shared" si="56"/>
        <v>0</v>
      </c>
      <c r="I257" s="3"/>
      <c r="J257" s="3"/>
      <c r="K257" s="9">
        <f t="shared" si="49"/>
        <v>0</v>
      </c>
      <c r="L257" s="9">
        <f t="shared" si="50"/>
        <v>0</v>
      </c>
      <c r="M257" s="9">
        <f t="shared" si="57"/>
        <v>0</v>
      </c>
      <c r="P257" s="3"/>
      <c r="Q257" s="3"/>
      <c r="R257" s="9">
        <f t="shared" si="51"/>
        <v>0</v>
      </c>
      <c r="S257" s="9">
        <f t="shared" si="52"/>
        <v>0</v>
      </c>
      <c r="T257" s="9">
        <f t="shared" si="58"/>
        <v>0</v>
      </c>
      <c r="W257" s="3"/>
      <c r="X257" s="3"/>
      <c r="Y257" s="9">
        <f t="shared" si="53"/>
        <v>0</v>
      </c>
      <c r="Z257" s="9">
        <f t="shared" si="54"/>
        <v>0</v>
      </c>
      <c r="AA257" s="9">
        <f t="shared" si="59"/>
        <v>0</v>
      </c>
      <c r="AD257" s="1"/>
      <c r="AE257" s="1"/>
      <c r="AF257" s="9">
        <f t="shared" si="60"/>
        <v>0</v>
      </c>
      <c r="AG257" s="9">
        <f t="shared" si="61"/>
        <v>0</v>
      </c>
      <c r="AH257" s="9">
        <f t="shared" si="62"/>
        <v>0</v>
      </c>
    </row>
    <row r="258" spans="1:34">
      <c r="A258" s="6">
        <f t="shared" si="55"/>
        <v>0</v>
      </c>
      <c r="B258" s="1"/>
      <c r="C258" s="1"/>
      <c r="D258" s="9"/>
      <c r="E258" s="9">
        <f t="shared" si="48"/>
        <v>0</v>
      </c>
      <c r="F258" s="9">
        <f t="shared" si="56"/>
        <v>0</v>
      </c>
      <c r="I258" s="3"/>
      <c r="J258" s="3"/>
      <c r="K258" s="9">
        <f t="shared" si="49"/>
        <v>0</v>
      </c>
      <c r="L258" s="9">
        <f t="shared" si="50"/>
        <v>0</v>
      </c>
      <c r="M258" s="9">
        <f t="shared" si="57"/>
        <v>0</v>
      </c>
      <c r="P258" s="3"/>
      <c r="Q258" s="3"/>
      <c r="R258" s="9">
        <f t="shared" si="51"/>
        <v>0</v>
      </c>
      <c r="S258" s="9">
        <f t="shared" si="52"/>
        <v>0</v>
      </c>
      <c r="T258" s="9">
        <f t="shared" si="58"/>
        <v>0</v>
      </c>
      <c r="W258" s="3"/>
      <c r="X258" s="3"/>
      <c r="Y258" s="9">
        <f t="shared" si="53"/>
        <v>0</v>
      </c>
      <c r="Z258" s="9">
        <f t="shared" si="54"/>
        <v>0</v>
      </c>
      <c r="AA258" s="9">
        <f t="shared" si="59"/>
        <v>0</v>
      </c>
      <c r="AD258" s="1"/>
      <c r="AE258" s="1"/>
      <c r="AF258" s="9">
        <f t="shared" si="60"/>
        <v>0</v>
      </c>
      <c r="AG258" s="9">
        <f t="shared" si="61"/>
        <v>0</v>
      </c>
      <c r="AH258" s="9">
        <f t="shared" si="62"/>
        <v>0</v>
      </c>
    </row>
    <row r="259" spans="1:34">
      <c r="A259" s="6">
        <f t="shared" si="55"/>
        <v>0</v>
      </c>
      <c r="B259" s="1"/>
      <c r="C259" s="1"/>
      <c r="D259" s="9"/>
      <c r="E259" s="9">
        <f t="shared" si="48"/>
        <v>0</v>
      </c>
      <c r="F259" s="9">
        <f t="shared" si="56"/>
        <v>0</v>
      </c>
      <c r="I259" s="3"/>
      <c r="J259" s="3"/>
      <c r="K259" s="9">
        <f t="shared" si="49"/>
        <v>0</v>
      </c>
      <c r="L259" s="9">
        <f t="shared" si="50"/>
        <v>0</v>
      </c>
      <c r="M259" s="9">
        <f t="shared" si="57"/>
        <v>0</v>
      </c>
      <c r="P259" s="3"/>
      <c r="Q259" s="3"/>
      <c r="R259" s="9">
        <f t="shared" si="51"/>
        <v>0</v>
      </c>
      <c r="S259" s="9">
        <f t="shared" si="52"/>
        <v>0</v>
      </c>
      <c r="T259" s="9">
        <f t="shared" si="58"/>
        <v>0</v>
      </c>
      <c r="W259" s="3"/>
      <c r="X259" s="3"/>
      <c r="Y259" s="9">
        <f t="shared" si="53"/>
        <v>0</v>
      </c>
      <c r="Z259" s="9">
        <f t="shared" si="54"/>
        <v>0</v>
      </c>
      <c r="AA259" s="9">
        <f t="shared" si="59"/>
        <v>0</v>
      </c>
      <c r="AD259" s="1"/>
      <c r="AE259" s="1"/>
      <c r="AF259" s="9">
        <f t="shared" si="60"/>
        <v>0</v>
      </c>
      <c r="AG259" s="9">
        <f t="shared" si="61"/>
        <v>0</v>
      </c>
      <c r="AH259" s="9">
        <f t="shared" si="62"/>
        <v>0</v>
      </c>
    </row>
    <row r="260" spans="1:34">
      <c r="A260" s="6">
        <f t="shared" si="55"/>
        <v>0</v>
      </c>
      <c r="B260" s="1"/>
      <c r="C260" s="1"/>
      <c r="D260" s="9"/>
      <c r="E260" s="9">
        <f t="shared" si="48"/>
        <v>0</v>
      </c>
      <c r="F260" s="9">
        <f t="shared" si="56"/>
        <v>0</v>
      </c>
      <c r="I260" s="3"/>
      <c r="J260" s="3"/>
      <c r="K260" s="9">
        <f t="shared" si="49"/>
        <v>0</v>
      </c>
      <c r="L260" s="9">
        <f t="shared" si="50"/>
        <v>0</v>
      </c>
      <c r="M260" s="9">
        <f t="shared" si="57"/>
        <v>0</v>
      </c>
      <c r="P260" s="3"/>
      <c r="Q260" s="3"/>
      <c r="R260" s="9">
        <f t="shared" si="51"/>
        <v>0</v>
      </c>
      <c r="S260" s="9">
        <f t="shared" si="52"/>
        <v>0</v>
      </c>
      <c r="T260" s="9">
        <f t="shared" si="58"/>
        <v>0</v>
      </c>
      <c r="W260" s="3"/>
      <c r="X260" s="3"/>
      <c r="Y260" s="9">
        <f t="shared" si="53"/>
        <v>0</v>
      </c>
      <c r="Z260" s="9">
        <f t="shared" si="54"/>
        <v>0</v>
      </c>
      <c r="AA260" s="9">
        <f t="shared" si="59"/>
        <v>0</v>
      </c>
      <c r="AD260" s="1"/>
      <c r="AE260" s="1"/>
      <c r="AF260" s="9">
        <f t="shared" si="60"/>
        <v>0</v>
      </c>
      <c r="AG260" s="9">
        <f t="shared" si="61"/>
        <v>0</v>
      </c>
      <c r="AH260" s="9">
        <f t="shared" si="62"/>
        <v>0</v>
      </c>
    </row>
    <row r="261" spans="1:34">
      <c r="A261" s="6">
        <f t="shared" si="55"/>
        <v>0</v>
      </c>
      <c r="B261" s="1"/>
      <c r="C261" s="1"/>
      <c r="D261" s="9"/>
      <c r="E261" s="9">
        <f t="shared" ref="E261:E324" si="63">B261</f>
        <v>0</v>
      </c>
      <c r="F261" s="9">
        <f t="shared" si="56"/>
        <v>0</v>
      </c>
      <c r="I261" s="3"/>
      <c r="J261" s="3"/>
      <c r="K261" s="9">
        <f t="shared" ref="K261:K324" si="64">J261/$C$1*-1</f>
        <v>0</v>
      </c>
      <c r="L261" s="9">
        <f t="shared" ref="L261:L324" si="65">I261</f>
        <v>0</v>
      </c>
      <c r="M261" s="9">
        <f t="shared" si="57"/>
        <v>0</v>
      </c>
      <c r="P261" s="3"/>
      <c r="Q261" s="3"/>
      <c r="R261" s="9">
        <f t="shared" ref="R261:R324" si="66">Q261/$C$1*-1</f>
        <v>0</v>
      </c>
      <c r="S261" s="9">
        <f t="shared" ref="S261:S324" si="67">P261</f>
        <v>0</v>
      </c>
      <c r="T261" s="9">
        <f t="shared" si="58"/>
        <v>0</v>
      </c>
      <c r="W261" s="3"/>
      <c r="X261" s="3"/>
      <c r="Y261" s="9">
        <f t="shared" ref="Y261:Y324" si="68">X261/$C$1*-1</f>
        <v>0</v>
      </c>
      <c r="Z261" s="9">
        <f t="shared" ref="Z261:Z324" si="69">W261</f>
        <v>0</v>
      </c>
      <c r="AA261" s="9">
        <f t="shared" si="59"/>
        <v>0</v>
      </c>
      <c r="AD261" s="1"/>
      <c r="AE261" s="1"/>
      <c r="AF261" s="9">
        <f t="shared" si="60"/>
        <v>0</v>
      </c>
      <c r="AG261" s="9">
        <f t="shared" si="61"/>
        <v>0</v>
      </c>
      <c r="AH261" s="9">
        <f t="shared" si="62"/>
        <v>0</v>
      </c>
    </row>
    <row r="262" spans="1:34">
      <c r="A262" s="6">
        <f t="shared" ref="A262:A325" si="70">IF(MOD(ROW(A262),12)=4,1,0)</f>
        <v>0</v>
      </c>
      <c r="B262" s="1"/>
      <c r="C262" s="1"/>
      <c r="D262" s="9"/>
      <c r="E262" s="9">
        <f t="shared" si="63"/>
        <v>0</v>
      </c>
      <c r="F262" s="9">
        <f t="shared" ref="F262:F325" si="71">D262*E262*1000</f>
        <v>0</v>
      </c>
      <c r="I262" s="3"/>
      <c r="J262" s="3"/>
      <c r="K262" s="9">
        <f t="shared" si="64"/>
        <v>0</v>
      </c>
      <c r="L262" s="9">
        <f t="shared" si="65"/>
        <v>0</v>
      </c>
      <c r="M262" s="9">
        <f t="shared" ref="M262:M325" si="72">K262*L262*1000</f>
        <v>0</v>
      </c>
      <c r="P262" s="3"/>
      <c r="Q262" s="3"/>
      <c r="R262" s="9">
        <f t="shared" si="66"/>
        <v>0</v>
      </c>
      <c r="S262" s="9">
        <f t="shared" si="67"/>
        <v>0</v>
      </c>
      <c r="T262" s="9">
        <f t="shared" ref="T262:T325" si="73">R262*S262*1000</f>
        <v>0</v>
      </c>
      <c r="W262" s="3"/>
      <c r="X262" s="3"/>
      <c r="Y262" s="9">
        <f t="shared" si="68"/>
        <v>0</v>
      </c>
      <c r="Z262" s="9">
        <f t="shared" si="69"/>
        <v>0</v>
      </c>
      <c r="AA262" s="9">
        <f t="shared" ref="AA262:AA325" si="74">Y262*Z262*1000</f>
        <v>0</v>
      </c>
      <c r="AD262" s="1"/>
      <c r="AE262" s="1"/>
      <c r="AF262" s="9">
        <f t="shared" si="60"/>
        <v>0</v>
      </c>
      <c r="AG262" s="9">
        <f t="shared" si="61"/>
        <v>0</v>
      </c>
      <c r="AH262" s="9">
        <f t="shared" si="62"/>
        <v>0</v>
      </c>
    </row>
    <row r="263" spans="1:34">
      <c r="A263" s="6">
        <f t="shared" si="70"/>
        <v>0</v>
      </c>
      <c r="B263" s="1"/>
      <c r="C263" s="1"/>
      <c r="D263" s="9"/>
      <c r="E263" s="9">
        <f t="shared" si="63"/>
        <v>0</v>
      </c>
      <c r="F263" s="9">
        <f t="shared" si="71"/>
        <v>0</v>
      </c>
      <c r="I263" s="3"/>
      <c r="J263" s="3"/>
      <c r="K263" s="9">
        <f t="shared" si="64"/>
        <v>0</v>
      </c>
      <c r="L263" s="9">
        <f t="shared" si="65"/>
        <v>0</v>
      </c>
      <c r="M263" s="9">
        <f t="shared" si="72"/>
        <v>0</v>
      </c>
      <c r="P263" s="3"/>
      <c r="Q263" s="3"/>
      <c r="R263" s="9">
        <f t="shared" si="66"/>
        <v>0</v>
      </c>
      <c r="S263" s="9">
        <f t="shared" si="67"/>
        <v>0</v>
      </c>
      <c r="T263" s="9">
        <f t="shared" si="73"/>
        <v>0</v>
      </c>
      <c r="W263" s="3"/>
      <c r="X263" s="3"/>
      <c r="Y263" s="9">
        <f t="shared" si="68"/>
        <v>0</v>
      </c>
      <c r="Z263" s="9">
        <f t="shared" si="69"/>
        <v>0</v>
      </c>
      <c r="AA263" s="9">
        <f t="shared" si="74"/>
        <v>0</v>
      </c>
      <c r="AD263" s="1"/>
      <c r="AE263" s="1"/>
      <c r="AF263" s="9">
        <f t="shared" si="60"/>
        <v>0</v>
      </c>
      <c r="AG263" s="9">
        <f t="shared" si="61"/>
        <v>0</v>
      </c>
      <c r="AH263" s="9">
        <f t="shared" si="62"/>
        <v>0</v>
      </c>
    </row>
    <row r="264" spans="1:34">
      <c r="A264" s="6">
        <f t="shared" si="70"/>
        <v>0</v>
      </c>
      <c r="B264" s="1"/>
      <c r="C264" s="1"/>
      <c r="D264" s="9"/>
      <c r="E264" s="9">
        <f t="shared" si="63"/>
        <v>0</v>
      </c>
      <c r="F264" s="9">
        <f t="shared" si="71"/>
        <v>0</v>
      </c>
      <c r="I264" s="3"/>
      <c r="J264" s="3"/>
      <c r="K264" s="9">
        <f t="shared" si="64"/>
        <v>0</v>
      </c>
      <c r="L264" s="9">
        <f t="shared" si="65"/>
        <v>0</v>
      </c>
      <c r="M264" s="9">
        <f t="shared" si="72"/>
        <v>0</v>
      </c>
      <c r="P264" s="3"/>
      <c r="Q264" s="3"/>
      <c r="R264" s="9">
        <f t="shared" si="66"/>
        <v>0</v>
      </c>
      <c r="S264" s="9">
        <f t="shared" si="67"/>
        <v>0</v>
      </c>
      <c r="T264" s="9">
        <f t="shared" si="73"/>
        <v>0</v>
      </c>
      <c r="W264" s="3"/>
      <c r="X264" s="3"/>
      <c r="Y264" s="9">
        <f t="shared" si="68"/>
        <v>0</v>
      </c>
      <c r="Z264" s="9">
        <f t="shared" si="69"/>
        <v>0</v>
      </c>
      <c r="AA264" s="9">
        <f t="shared" si="74"/>
        <v>0</v>
      </c>
      <c r="AD264" s="1"/>
      <c r="AE264" s="1"/>
      <c r="AF264" s="9">
        <f t="shared" ref="AF264:AF327" si="75">AE264/$C$1*-1</f>
        <v>0</v>
      </c>
      <c r="AG264" s="9">
        <f t="shared" ref="AG264:AG327" si="76">AD264</f>
        <v>0</v>
      </c>
      <c r="AH264" s="9">
        <f t="shared" ref="AH264:AH327" si="77">AF264*AG264*1000</f>
        <v>0</v>
      </c>
    </row>
    <row r="265" spans="1:34">
      <c r="A265" s="6">
        <f t="shared" si="70"/>
        <v>0</v>
      </c>
      <c r="B265" s="1"/>
      <c r="C265" s="1"/>
      <c r="D265" s="9"/>
      <c r="E265" s="9">
        <f t="shared" si="63"/>
        <v>0</v>
      </c>
      <c r="F265" s="9">
        <f t="shared" si="71"/>
        <v>0</v>
      </c>
      <c r="I265" s="3"/>
      <c r="J265" s="3"/>
      <c r="K265" s="9">
        <f t="shared" si="64"/>
        <v>0</v>
      </c>
      <c r="L265" s="9">
        <f t="shared" si="65"/>
        <v>0</v>
      </c>
      <c r="M265" s="9">
        <f t="shared" si="72"/>
        <v>0</v>
      </c>
      <c r="P265" s="3"/>
      <c r="Q265" s="3"/>
      <c r="R265" s="9">
        <f t="shared" si="66"/>
        <v>0</v>
      </c>
      <c r="S265" s="9">
        <f t="shared" si="67"/>
        <v>0</v>
      </c>
      <c r="T265" s="9">
        <f t="shared" si="73"/>
        <v>0</v>
      </c>
      <c r="W265" s="3"/>
      <c r="X265" s="3"/>
      <c r="Y265" s="9">
        <f t="shared" si="68"/>
        <v>0</v>
      </c>
      <c r="Z265" s="9">
        <f t="shared" si="69"/>
        <v>0</v>
      </c>
      <c r="AA265" s="9">
        <f t="shared" si="74"/>
        <v>0</v>
      </c>
      <c r="AD265" s="1"/>
      <c r="AE265" s="1"/>
      <c r="AF265" s="9">
        <f t="shared" si="75"/>
        <v>0</v>
      </c>
      <c r="AG265" s="9">
        <f t="shared" si="76"/>
        <v>0</v>
      </c>
      <c r="AH265" s="9">
        <f t="shared" si="77"/>
        <v>0</v>
      </c>
    </row>
    <row r="266" spans="1:34">
      <c r="A266" s="6">
        <f t="shared" si="70"/>
        <v>0</v>
      </c>
      <c r="B266" s="1"/>
      <c r="C266" s="1"/>
      <c r="D266" s="9"/>
      <c r="E266" s="9">
        <f t="shared" si="63"/>
        <v>0</v>
      </c>
      <c r="F266" s="9">
        <f t="shared" si="71"/>
        <v>0</v>
      </c>
      <c r="I266" s="3"/>
      <c r="J266" s="3"/>
      <c r="K266" s="9">
        <f t="shared" si="64"/>
        <v>0</v>
      </c>
      <c r="L266" s="9">
        <f t="shared" si="65"/>
        <v>0</v>
      </c>
      <c r="M266" s="9">
        <f t="shared" si="72"/>
        <v>0</v>
      </c>
      <c r="P266" s="3"/>
      <c r="Q266" s="3"/>
      <c r="R266" s="9">
        <f t="shared" si="66"/>
        <v>0</v>
      </c>
      <c r="S266" s="9">
        <f t="shared" si="67"/>
        <v>0</v>
      </c>
      <c r="T266" s="9">
        <f t="shared" si="73"/>
        <v>0</v>
      </c>
      <c r="W266" s="3"/>
      <c r="X266" s="3"/>
      <c r="Y266" s="9">
        <f t="shared" si="68"/>
        <v>0</v>
      </c>
      <c r="Z266" s="9">
        <f t="shared" si="69"/>
        <v>0</v>
      </c>
      <c r="AA266" s="9">
        <f t="shared" si="74"/>
        <v>0</v>
      </c>
      <c r="AD266" s="1"/>
      <c r="AE266" s="1"/>
      <c r="AF266" s="9">
        <f t="shared" si="75"/>
        <v>0</v>
      </c>
      <c r="AG266" s="9">
        <f t="shared" si="76"/>
        <v>0</v>
      </c>
      <c r="AH266" s="9">
        <f t="shared" si="77"/>
        <v>0</v>
      </c>
    </row>
    <row r="267" spans="1:34">
      <c r="A267" s="6">
        <f t="shared" si="70"/>
        <v>0</v>
      </c>
      <c r="B267" s="1"/>
      <c r="C267" s="1"/>
      <c r="D267" s="9"/>
      <c r="E267" s="9">
        <f t="shared" si="63"/>
        <v>0</v>
      </c>
      <c r="F267" s="9">
        <f t="shared" si="71"/>
        <v>0</v>
      </c>
      <c r="I267" s="3"/>
      <c r="J267" s="3"/>
      <c r="K267" s="9">
        <f t="shared" si="64"/>
        <v>0</v>
      </c>
      <c r="L267" s="9">
        <f t="shared" si="65"/>
        <v>0</v>
      </c>
      <c r="M267" s="9">
        <f t="shared" si="72"/>
        <v>0</v>
      </c>
      <c r="P267" s="3"/>
      <c r="Q267" s="3"/>
      <c r="R267" s="9">
        <f t="shared" si="66"/>
        <v>0</v>
      </c>
      <c r="S267" s="9">
        <f t="shared" si="67"/>
        <v>0</v>
      </c>
      <c r="T267" s="9">
        <f t="shared" si="73"/>
        <v>0</v>
      </c>
      <c r="W267" s="3"/>
      <c r="X267" s="3"/>
      <c r="Y267" s="9">
        <f t="shared" si="68"/>
        <v>0</v>
      </c>
      <c r="Z267" s="9">
        <f t="shared" si="69"/>
        <v>0</v>
      </c>
      <c r="AA267" s="9">
        <f t="shared" si="74"/>
        <v>0</v>
      </c>
      <c r="AD267" s="1"/>
      <c r="AE267" s="1"/>
      <c r="AF267" s="9">
        <f t="shared" si="75"/>
        <v>0</v>
      </c>
      <c r="AG267" s="9">
        <f t="shared" si="76"/>
        <v>0</v>
      </c>
      <c r="AH267" s="9">
        <f t="shared" si="77"/>
        <v>0</v>
      </c>
    </row>
    <row r="268" spans="1:34">
      <c r="A268" s="6">
        <f t="shared" si="70"/>
        <v>1</v>
      </c>
      <c r="B268" s="1"/>
      <c r="C268" s="1"/>
      <c r="D268" s="9"/>
      <c r="E268" s="9">
        <f t="shared" si="63"/>
        <v>0</v>
      </c>
      <c r="F268" s="9">
        <f t="shared" si="71"/>
        <v>0</v>
      </c>
      <c r="I268" s="3"/>
      <c r="J268" s="3"/>
      <c r="K268" s="9">
        <f t="shared" si="64"/>
        <v>0</v>
      </c>
      <c r="L268" s="9">
        <f t="shared" si="65"/>
        <v>0</v>
      </c>
      <c r="M268" s="9">
        <f t="shared" si="72"/>
        <v>0</v>
      </c>
      <c r="P268" s="3"/>
      <c r="Q268" s="3"/>
      <c r="R268" s="9">
        <f t="shared" si="66"/>
        <v>0</v>
      </c>
      <c r="S268" s="9">
        <f t="shared" si="67"/>
        <v>0</v>
      </c>
      <c r="T268" s="9">
        <f t="shared" si="73"/>
        <v>0</v>
      </c>
      <c r="W268" s="3"/>
      <c r="X268" s="3"/>
      <c r="Y268" s="9">
        <f t="shared" si="68"/>
        <v>0</v>
      </c>
      <c r="Z268" s="9">
        <f t="shared" si="69"/>
        <v>0</v>
      </c>
      <c r="AA268" s="9">
        <f t="shared" si="74"/>
        <v>0</v>
      </c>
      <c r="AD268" s="1"/>
      <c r="AE268" s="1"/>
      <c r="AF268" s="9">
        <f t="shared" si="75"/>
        <v>0</v>
      </c>
      <c r="AG268" s="9">
        <f t="shared" si="76"/>
        <v>0</v>
      </c>
      <c r="AH268" s="9">
        <f t="shared" si="77"/>
        <v>0</v>
      </c>
    </row>
    <row r="269" spans="1:34">
      <c r="A269" s="6">
        <f t="shared" si="70"/>
        <v>0</v>
      </c>
      <c r="B269" s="1"/>
      <c r="C269" s="1"/>
      <c r="D269" s="9"/>
      <c r="E269" s="9">
        <f t="shared" si="63"/>
        <v>0</v>
      </c>
      <c r="F269" s="9">
        <f t="shared" si="71"/>
        <v>0</v>
      </c>
      <c r="I269" s="3"/>
      <c r="J269" s="3"/>
      <c r="K269" s="9">
        <f t="shared" si="64"/>
        <v>0</v>
      </c>
      <c r="L269" s="9">
        <f t="shared" si="65"/>
        <v>0</v>
      </c>
      <c r="M269" s="9">
        <f t="shared" si="72"/>
        <v>0</v>
      </c>
      <c r="P269" s="3"/>
      <c r="Q269" s="3"/>
      <c r="R269" s="9">
        <f t="shared" si="66"/>
        <v>0</v>
      </c>
      <c r="S269" s="9">
        <f t="shared" si="67"/>
        <v>0</v>
      </c>
      <c r="T269" s="9">
        <f t="shared" si="73"/>
        <v>0</v>
      </c>
      <c r="W269" s="3"/>
      <c r="X269" s="3"/>
      <c r="Y269" s="9">
        <f t="shared" si="68"/>
        <v>0</v>
      </c>
      <c r="Z269" s="9">
        <f t="shared" si="69"/>
        <v>0</v>
      </c>
      <c r="AA269" s="9">
        <f t="shared" si="74"/>
        <v>0</v>
      </c>
      <c r="AD269" s="1"/>
      <c r="AE269" s="1"/>
      <c r="AF269" s="9">
        <f t="shared" si="75"/>
        <v>0</v>
      </c>
      <c r="AG269" s="9">
        <f t="shared" si="76"/>
        <v>0</v>
      </c>
      <c r="AH269" s="9">
        <f t="shared" si="77"/>
        <v>0</v>
      </c>
    </row>
    <row r="270" spans="1:34">
      <c r="A270" s="6">
        <f t="shared" si="70"/>
        <v>0</v>
      </c>
      <c r="B270" s="1"/>
      <c r="C270" s="1"/>
      <c r="D270" s="9"/>
      <c r="E270" s="9">
        <f t="shared" si="63"/>
        <v>0</v>
      </c>
      <c r="F270" s="9">
        <f t="shared" si="71"/>
        <v>0</v>
      </c>
      <c r="I270" s="3"/>
      <c r="J270" s="3"/>
      <c r="K270" s="9">
        <f t="shared" si="64"/>
        <v>0</v>
      </c>
      <c r="L270" s="9">
        <f t="shared" si="65"/>
        <v>0</v>
      </c>
      <c r="M270" s="9">
        <f t="shared" si="72"/>
        <v>0</v>
      </c>
      <c r="P270" s="3"/>
      <c r="Q270" s="3"/>
      <c r="R270" s="9">
        <f t="shared" si="66"/>
        <v>0</v>
      </c>
      <c r="S270" s="9">
        <f t="shared" si="67"/>
        <v>0</v>
      </c>
      <c r="T270" s="9">
        <f t="shared" si="73"/>
        <v>0</v>
      </c>
      <c r="W270" s="3"/>
      <c r="X270" s="3"/>
      <c r="Y270" s="9">
        <f t="shared" si="68"/>
        <v>0</v>
      </c>
      <c r="Z270" s="9">
        <f t="shared" si="69"/>
        <v>0</v>
      </c>
      <c r="AA270" s="9">
        <f t="shared" si="74"/>
        <v>0</v>
      </c>
      <c r="AD270" s="1"/>
      <c r="AE270" s="1"/>
      <c r="AF270" s="9">
        <f t="shared" si="75"/>
        <v>0</v>
      </c>
      <c r="AG270" s="9">
        <f t="shared" si="76"/>
        <v>0</v>
      </c>
      <c r="AH270" s="9">
        <f t="shared" si="77"/>
        <v>0</v>
      </c>
    </row>
    <row r="271" spans="1:34">
      <c r="A271" s="6">
        <f t="shared" si="70"/>
        <v>0</v>
      </c>
      <c r="B271" s="1"/>
      <c r="C271" s="1"/>
      <c r="D271" s="9"/>
      <c r="E271" s="9">
        <f t="shared" si="63"/>
        <v>0</v>
      </c>
      <c r="F271" s="9">
        <f t="shared" si="71"/>
        <v>0</v>
      </c>
      <c r="I271" s="3"/>
      <c r="J271" s="3"/>
      <c r="K271" s="9">
        <f t="shared" si="64"/>
        <v>0</v>
      </c>
      <c r="L271" s="9">
        <f t="shared" si="65"/>
        <v>0</v>
      </c>
      <c r="M271" s="9">
        <f t="shared" si="72"/>
        <v>0</v>
      </c>
      <c r="P271" s="3"/>
      <c r="Q271" s="3"/>
      <c r="R271" s="9">
        <f t="shared" si="66"/>
        <v>0</v>
      </c>
      <c r="S271" s="9">
        <f t="shared" si="67"/>
        <v>0</v>
      </c>
      <c r="T271" s="9">
        <f t="shared" si="73"/>
        <v>0</v>
      </c>
      <c r="W271" s="3"/>
      <c r="X271" s="3"/>
      <c r="Y271" s="9">
        <f t="shared" si="68"/>
        <v>0</v>
      </c>
      <c r="Z271" s="9">
        <f t="shared" si="69"/>
        <v>0</v>
      </c>
      <c r="AA271" s="9">
        <f t="shared" si="74"/>
        <v>0</v>
      </c>
      <c r="AD271" s="1"/>
      <c r="AE271" s="1"/>
      <c r="AF271" s="9">
        <f t="shared" si="75"/>
        <v>0</v>
      </c>
      <c r="AG271" s="9">
        <f t="shared" si="76"/>
        <v>0</v>
      </c>
      <c r="AH271" s="9">
        <f t="shared" si="77"/>
        <v>0</v>
      </c>
    </row>
    <row r="272" spans="1:34">
      <c r="A272" s="6">
        <f t="shared" si="70"/>
        <v>0</v>
      </c>
      <c r="B272" s="1"/>
      <c r="C272" s="1"/>
      <c r="D272" s="9"/>
      <c r="E272" s="9">
        <f t="shared" si="63"/>
        <v>0</v>
      </c>
      <c r="F272" s="9">
        <f t="shared" si="71"/>
        <v>0</v>
      </c>
      <c r="I272" s="3"/>
      <c r="J272" s="3"/>
      <c r="K272" s="9">
        <f t="shared" si="64"/>
        <v>0</v>
      </c>
      <c r="L272" s="9">
        <f t="shared" si="65"/>
        <v>0</v>
      </c>
      <c r="M272" s="9">
        <f t="shared" si="72"/>
        <v>0</v>
      </c>
      <c r="P272" s="3"/>
      <c r="Q272" s="3"/>
      <c r="R272" s="9">
        <f t="shared" si="66"/>
        <v>0</v>
      </c>
      <c r="S272" s="9">
        <f t="shared" si="67"/>
        <v>0</v>
      </c>
      <c r="T272" s="9">
        <f t="shared" si="73"/>
        <v>0</v>
      </c>
      <c r="W272" s="3"/>
      <c r="X272" s="3"/>
      <c r="Y272" s="9">
        <f t="shared" si="68"/>
        <v>0</v>
      </c>
      <c r="Z272" s="9">
        <f t="shared" si="69"/>
        <v>0</v>
      </c>
      <c r="AA272" s="9">
        <f t="shared" si="74"/>
        <v>0</v>
      </c>
      <c r="AD272" s="1"/>
      <c r="AE272" s="1"/>
      <c r="AF272" s="9">
        <f t="shared" si="75"/>
        <v>0</v>
      </c>
      <c r="AG272" s="9">
        <f t="shared" si="76"/>
        <v>0</v>
      </c>
      <c r="AH272" s="9">
        <f t="shared" si="77"/>
        <v>0</v>
      </c>
    </row>
    <row r="273" spans="1:34">
      <c r="A273" s="6">
        <f t="shared" si="70"/>
        <v>0</v>
      </c>
      <c r="B273" s="1"/>
      <c r="C273" s="1"/>
      <c r="D273" s="9"/>
      <c r="E273" s="9">
        <f t="shared" si="63"/>
        <v>0</v>
      </c>
      <c r="F273" s="9">
        <f t="shared" si="71"/>
        <v>0</v>
      </c>
      <c r="I273" s="3"/>
      <c r="J273" s="3"/>
      <c r="K273" s="9">
        <f t="shared" si="64"/>
        <v>0</v>
      </c>
      <c r="L273" s="9">
        <f t="shared" si="65"/>
        <v>0</v>
      </c>
      <c r="M273" s="9">
        <f t="shared" si="72"/>
        <v>0</v>
      </c>
      <c r="P273" s="3"/>
      <c r="Q273" s="3"/>
      <c r="R273" s="9">
        <f t="shared" si="66"/>
        <v>0</v>
      </c>
      <c r="S273" s="9">
        <f t="shared" si="67"/>
        <v>0</v>
      </c>
      <c r="T273" s="9">
        <f t="shared" si="73"/>
        <v>0</v>
      </c>
      <c r="W273" s="3"/>
      <c r="X273" s="3"/>
      <c r="Y273" s="9">
        <f t="shared" si="68"/>
        <v>0</v>
      </c>
      <c r="Z273" s="9">
        <f t="shared" si="69"/>
        <v>0</v>
      </c>
      <c r="AA273" s="9">
        <f t="shared" si="74"/>
        <v>0</v>
      </c>
      <c r="AD273" s="1"/>
      <c r="AE273" s="1"/>
      <c r="AF273" s="9">
        <f t="shared" si="75"/>
        <v>0</v>
      </c>
      <c r="AG273" s="9">
        <f t="shared" si="76"/>
        <v>0</v>
      </c>
      <c r="AH273" s="9">
        <f t="shared" si="77"/>
        <v>0</v>
      </c>
    </row>
    <row r="274" spans="1:34">
      <c r="A274" s="6">
        <f t="shared" si="70"/>
        <v>0</v>
      </c>
      <c r="B274" s="1"/>
      <c r="C274" s="1"/>
      <c r="D274" s="9"/>
      <c r="E274" s="9">
        <f t="shared" si="63"/>
        <v>0</v>
      </c>
      <c r="F274" s="9">
        <f t="shared" si="71"/>
        <v>0</v>
      </c>
      <c r="I274" s="3"/>
      <c r="J274" s="3"/>
      <c r="K274" s="9">
        <f t="shared" si="64"/>
        <v>0</v>
      </c>
      <c r="L274" s="9">
        <f t="shared" si="65"/>
        <v>0</v>
      </c>
      <c r="M274" s="9">
        <f t="shared" si="72"/>
        <v>0</v>
      </c>
      <c r="P274" s="3"/>
      <c r="Q274" s="3"/>
      <c r="R274" s="9">
        <f t="shared" si="66"/>
        <v>0</v>
      </c>
      <c r="S274" s="9">
        <f t="shared" si="67"/>
        <v>0</v>
      </c>
      <c r="T274" s="9">
        <f t="shared" si="73"/>
        <v>0</v>
      </c>
      <c r="W274" s="3"/>
      <c r="X274" s="3"/>
      <c r="Y274" s="9">
        <f t="shared" si="68"/>
        <v>0</v>
      </c>
      <c r="Z274" s="9">
        <f t="shared" si="69"/>
        <v>0</v>
      </c>
      <c r="AA274" s="9">
        <f t="shared" si="74"/>
        <v>0</v>
      </c>
      <c r="AD274" s="1"/>
      <c r="AE274" s="1"/>
      <c r="AF274" s="9">
        <f t="shared" si="75"/>
        <v>0</v>
      </c>
      <c r="AG274" s="9">
        <f t="shared" si="76"/>
        <v>0</v>
      </c>
      <c r="AH274" s="9">
        <f t="shared" si="77"/>
        <v>0</v>
      </c>
    </row>
    <row r="275" spans="1:34">
      <c r="A275" s="6">
        <f t="shared" si="70"/>
        <v>0</v>
      </c>
      <c r="B275" s="1"/>
      <c r="C275" s="1"/>
      <c r="D275" s="9"/>
      <c r="E275" s="9">
        <f t="shared" si="63"/>
        <v>0</v>
      </c>
      <c r="F275" s="9">
        <f t="shared" si="71"/>
        <v>0</v>
      </c>
      <c r="I275" s="3"/>
      <c r="J275" s="3"/>
      <c r="K275" s="9">
        <f t="shared" si="64"/>
        <v>0</v>
      </c>
      <c r="L275" s="9">
        <f t="shared" si="65"/>
        <v>0</v>
      </c>
      <c r="M275" s="9">
        <f t="shared" si="72"/>
        <v>0</v>
      </c>
      <c r="P275" s="3"/>
      <c r="Q275" s="3"/>
      <c r="R275" s="9">
        <f t="shared" si="66"/>
        <v>0</v>
      </c>
      <c r="S275" s="9">
        <f t="shared" si="67"/>
        <v>0</v>
      </c>
      <c r="T275" s="9">
        <f t="shared" si="73"/>
        <v>0</v>
      </c>
      <c r="W275" s="3"/>
      <c r="X275" s="3"/>
      <c r="Y275" s="9">
        <f t="shared" si="68"/>
        <v>0</v>
      </c>
      <c r="Z275" s="9">
        <f t="shared" si="69"/>
        <v>0</v>
      </c>
      <c r="AA275" s="9">
        <f t="shared" si="74"/>
        <v>0</v>
      </c>
      <c r="AD275" s="1"/>
      <c r="AE275" s="1"/>
      <c r="AF275" s="9">
        <f t="shared" si="75"/>
        <v>0</v>
      </c>
      <c r="AG275" s="9">
        <f t="shared" si="76"/>
        <v>0</v>
      </c>
      <c r="AH275" s="9">
        <f t="shared" si="77"/>
        <v>0</v>
      </c>
    </row>
    <row r="276" spans="1:34">
      <c r="A276" s="6">
        <f t="shared" si="70"/>
        <v>0</v>
      </c>
      <c r="B276" s="1"/>
      <c r="C276" s="1"/>
      <c r="D276" s="9"/>
      <c r="E276" s="9">
        <f t="shared" si="63"/>
        <v>0</v>
      </c>
      <c r="F276" s="9">
        <f t="shared" si="71"/>
        <v>0</v>
      </c>
      <c r="I276" s="3"/>
      <c r="J276" s="3"/>
      <c r="K276" s="9">
        <f t="shared" si="64"/>
        <v>0</v>
      </c>
      <c r="L276" s="9">
        <f t="shared" si="65"/>
        <v>0</v>
      </c>
      <c r="M276" s="9">
        <f t="shared" si="72"/>
        <v>0</v>
      </c>
      <c r="P276" s="3"/>
      <c r="Q276" s="3"/>
      <c r="R276" s="9">
        <f t="shared" si="66"/>
        <v>0</v>
      </c>
      <c r="S276" s="9">
        <f t="shared" si="67"/>
        <v>0</v>
      </c>
      <c r="T276" s="9">
        <f t="shared" si="73"/>
        <v>0</v>
      </c>
      <c r="W276" s="3"/>
      <c r="X276" s="3"/>
      <c r="Y276" s="9">
        <f t="shared" si="68"/>
        <v>0</v>
      </c>
      <c r="Z276" s="9">
        <f t="shared" si="69"/>
        <v>0</v>
      </c>
      <c r="AA276" s="9">
        <f t="shared" si="74"/>
        <v>0</v>
      </c>
      <c r="AD276" s="1"/>
      <c r="AE276" s="1"/>
      <c r="AF276" s="9">
        <f t="shared" si="75"/>
        <v>0</v>
      </c>
      <c r="AG276" s="9">
        <f t="shared" si="76"/>
        <v>0</v>
      </c>
      <c r="AH276" s="9">
        <f t="shared" si="77"/>
        <v>0</v>
      </c>
    </row>
    <row r="277" spans="1:34">
      <c r="A277" s="6">
        <f t="shared" si="70"/>
        <v>0</v>
      </c>
      <c r="B277" s="1"/>
      <c r="C277" s="1"/>
      <c r="D277" s="9"/>
      <c r="E277" s="9">
        <f t="shared" si="63"/>
        <v>0</v>
      </c>
      <c r="F277" s="9">
        <f t="shared" si="71"/>
        <v>0</v>
      </c>
      <c r="I277" s="3"/>
      <c r="J277" s="3"/>
      <c r="K277" s="9">
        <f t="shared" si="64"/>
        <v>0</v>
      </c>
      <c r="L277" s="9">
        <f t="shared" si="65"/>
        <v>0</v>
      </c>
      <c r="M277" s="9">
        <f t="shared" si="72"/>
        <v>0</v>
      </c>
      <c r="P277" s="3"/>
      <c r="Q277" s="3"/>
      <c r="R277" s="9">
        <f t="shared" si="66"/>
        <v>0</v>
      </c>
      <c r="S277" s="9">
        <f t="shared" si="67"/>
        <v>0</v>
      </c>
      <c r="T277" s="9">
        <f t="shared" si="73"/>
        <v>0</v>
      </c>
      <c r="W277" s="3"/>
      <c r="X277" s="3"/>
      <c r="Y277" s="9">
        <f t="shared" si="68"/>
        <v>0</v>
      </c>
      <c r="Z277" s="9">
        <f t="shared" si="69"/>
        <v>0</v>
      </c>
      <c r="AA277" s="9">
        <f t="shared" si="74"/>
        <v>0</v>
      </c>
      <c r="AD277" s="1"/>
      <c r="AE277" s="1"/>
      <c r="AF277" s="9">
        <f t="shared" si="75"/>
        <v>0</v>
      </c>
      <c r="AG277" s="9">
        <f t="shared" si="76"/>
        <v>0</v>
      </c>
      <c r="AH277" s="9">
        <f t="shared" si="77"/>
        <v>0</v>
      </c>
    </row>
    <row r="278" spans="1:34">
      <c r="A278" s="6">
        <f t="shared" si="70"/>
        <v>0</v>
      </c>
      <c r="B278" s="1"/>
      <c r="C278" s="1"/>
      <c r="D278" s="9"/>
      <c r="E278" s="9">
        <f t="shared" si="63"/>
        <v>0</v>
      </c>
      <c r="F278" s="9">
        <f t="shared" si="71"/>
        <v>0</v>
      </c>
      <c r="I278" s="3"/>
      <c r="J278" s="3"/>
      <c r="K278" s="9">
        <f t="shared" si="64"/>
        <v>0</v>
      </c>
      <c r="L278" s="9">
        <f t="shared" si="65"/>
        <v>0</v>
      </c>
      <c r="M278" s="9">
        <f t="shared" si="72"/>
        <v>0</v>
      </c>
      <c r="P278" s="3"/>
      <c r="Q278" s="3"/>
      <c r="R278" s="9">
        <f t="shared" si="66"/>
        <v>0</v>
      </c>
      <c r="S278" s="9">
        <f t="shared" si="67"/>
        <v>0</v>
      </c>
      <c r="T278" s="9">
        <f t="shared" si="73"/>
        <v>0</v>
      </c>
      <c r="W278" s="3"/>
      <c r="X278" s="3"/>
      <c r="Y278" s="9">
        <f t="shared" si="68"/>
        <v>0</v>
      </c>
      <c r="Z278" s="9">
        <f t="shared" si="69"/>
        <v>0</v>
      </c>
      <c r="AA278" s="9">
        <f t="shared" si="74"/>
        <v>0</v>
      </c>
      <c r="AD278" s="1"/>
      <c r="AE278" s="1"/>
      <c r="AF278" s="9">
        <f t="shared" si="75"/>
        <v>0</v>
      </c>
      <c r="AG278" s="9">
        <f t="shared" si="76"/>
        <v>0</v>
      </c>
      <c r="AH278" s="9">
        <f t="shared" si="77"/>
        <v>0</v>
      </c>
    </row>
    <row r="279" spans="1:34">
      <c r="A279" s="6">
        <f t="shared" si="70"/>
        <v>0</v>
      </c>
      <c r="B279" s="1"/>
      <c r="C279" s="1"/>
      <c r="D279" s="9"/>
      <c r="E279" s="9">
        <f t="shared" si="63"/>
        <v>0</v>
      </c>
      <c r="F279" s="9">
        <f t="shared" si="71"/>
        <v>0</v>
      </c>
      <c r="I279" s="3"/>
      <c r="J279" s="3"/>
      <c r="K279" s="9">
        <f t="shared" si="64"/>
        <v>0</v>
      </c>
      <c r="L279" s="9">
        <f t="shared" si="65"/>
        <v>0</v>
      </c>
      <c r="M279" s="9">
        <f t="shared" si="72"/>
        <v>0</v>
      </c>
      <c r="P279" s="3"/>
      <c r="Q279" s="3"/>
      <c r="R279" s="9">
        <f t="shared" si="66"/>
        <v>0</v>
      </c>
      <c r="S279" s="9">
        <f t="shared" si="67"/>
        <v>0</v>
      </c>
      <c r="T279" s="9">
        <f t="shared" si="73"/>
        <v>0</v>
      </c>
      <c r="W279" s="3"/>
      <c r="X279" s="3"/>
      <c r="Y279" s="9">
        <f t="shared" si="68"/>
        <v>0</v>
      </c>
      <c r="Z279" s="9">
        <f t="shared" si="69"/>
        <v>0</v>
      </c>
      <c r="AA279" s="9">
        <f t="shared" si="74"/>
        <v>0</v>
      </c>
      <c r="AD279" s="1"/>
      <c r="AE279" s="1"/>
      <c r="AF279" s="9">
        <f t="shared" si="75"/>
        <v>0</v>
      </c>
      <c r="AG279" s="9">
        <f t="shared" si="76"/>
        <v>0</v>
      </c>
      <c r="AH279" s="9">
        <f t="shared" si="77"/>
        <v>0</v>
      </c>
    </row>
    <row r="280" spans="1:34">
      <c r="A280" s="6">
        <f t="shared" si="70"/>
        <v>1</v>
      </c>
      <c r="B280" s="1"/>
      <c r="C280" s="1"/>
      <c r="D280" s="9"/>
      <c r="E280" s="9">
        <f t="shared" si="63"/>
        <v>0</v>
      </c>
      <c r="F280" s="9">
        <f t="shared" si="71"/>
        <v>0</v>
      </c>
      <c r="I280" s="3"/>
      <c r="J280" s="3"/>
      <c r="K280" s="9">
        <f t="shared" si="64"/>
        <v>0</v>
      </c>
      <c r="L280" s="9">
        <f t="shared" si="65"/>
        <v>0</v>
      </c>
      <c r="M280" s="9">
        <f t="shared" si="72"/>
        <v>0</v>
      </c>
      <c r="P280" s="3"/>
      <c r="Q280" s="3"/>
      <c r="R280" s="9">
        <f t="shared" si="66"/>
        <v>0</v>
      </c>
      <c r="S280" s="9">
        <f t="shared" si="67"/>
        <v>0</v>
      </c>
      <c r="T280" s="9">
        <f t="shared" si="73"/>
        <v>0</v>
      </c>
      <c r="W280" s="3"/>
      <c r="X280" s="3"/>
      <c r="Y280" s="9">
        <f t="shared" si="68"/>
        <v>0</v>
      </c>
      <c r="Z280" s="9">
        <f t="shared" si="69"/>
        <v>0</v>
      </c>
      <c r="AA280" s="9">
        <f t="shared" si="74"/>
        <v>0</v>
      </c>
      <c r="AD280" s="1"/>
      <c r="AE280" s="1"/>
      <c r="AF280" s="9">
        <f t="shared" si="75"/>
        <v>0</v>
      </c>
      <c r="AG280" s="9">
        <f t="shared" si="76"/>
        <v>0</v>
      </c>
      <c r="AH280" s="9">
        <f t="shared" si="77"/>
        <v>0</v>
      </c>
    </row>
    <row r="281" spans="1:34">
      <c r="A281" s="6">
        <f t="shared" si="70"/>
        <v>0</v>
      </c>
      <c r="B281" s="1"/>
      <c r="C281" s="1"/>
      <c r="D281" s="9"/>
      <c r="E281" s="9">
        <f t="shared" si="63"/>
        <v>0</v>
      </c>
      <c r="F281" s="9">
        <f t="shared" si="71"/>
        <v>0</v>
      </c>
      <c r="I281" s="3"/>
      <c r="J281" s="3"/>
      <c r="K281" s="9">
        <f t="shared" si="64"/>
        <v>0</v>
      </c>
      <c r="L281" s="9">
        <f t="shared" si="65"/>
        <v>0</v>
      </c>
      <c r="M281" s="9">
        <f t="shared" si="72"/>
        <v>0</v>
      </c>
      <c r="P281" s="3"/>
      <c r="Q281" s="3"/>
      <c r="R281" s="9">
        <f t="shared" si="66"/>
        <v>0</v>
      </c>
      <c r="S281" s="9">
        <f t="shared" si="67"/>
        <v>0</v>
      </c>
      <c r="T281" s="9">
        <f t="shared" si="73"/>
        <v>0</v>
      </c>
      <c r="W281" s="3"/>
      <c r="X281" s="3"/>
      <c r="Y281" s="9">
        <f t="shared" si="68"/>
        <v>0</v>
      </c>
      <c r="Z281" s="9">
        <f t="shared" si="69"/>
        <v>0</v>
      </c>
      <c r="AA281" s="9">
        <f t="shared" si="74"/>
        <v>0</v>
      </c>
      <c r="AD281" s="1"/>
      <c r="AE281" s="1"/>
      <c r="AF281" s="9">
        <f t="shared" si="75"/>
        <v>0</v>
      </c>
      <c r="AG281" s="9">
        <f t="shared" si="76"/>
        <v>0</v>
      </c>
      <c r="AH281" s="9">
        <f t="shared" si="77"/>
        <v>0</v>
      </c>
    </row>
    <row r="282" spans="1:34">
      <c r="A282" s="6">
        <f t="shared" si="70"/>
        <v>0</v>
      </c>
      <c r="B282" s="1"/>
      <c r="C282" s="1"/>
      <c r="D282" s="9"/>
      <c r="E282" s="9">
        <f t="shared" si="63"/>
        <v>0</v>
      </c>
      <c r="F282" s="9">
        <f t="shared" si="71"/>
        <v>0</v>
      </c>
      <c r="I282" s="3"/>
      <c r="J282" s="3"/>
      <c r="K282" s="9">
        <f t="shared" si="64"/>
        <v>0</v>
      </c>
      <c r="L282" s="9">
        <f t="shared" si="65"/>
        <v>0</v>
      </c>
      <c r="M282" s="9">
        <f t="shared" si="72"/>
        <v>0</v>
      </c>
      <c r="P282" s="3"/>
      <c r="Q282" s="3"/>
      <c r="R282" s="9">
        <f t="shared" si="66"/>
        <v>0</v>
      </c>
      <c r="S282" s="9">
        <f t="shared" si="67"/>
        <v>0</v>
      </c>
      <c r="T282" s="9">
        <f t="shared" si="73"/>
        <v>0</v>
      </c>
      <c r="W282" s="3"/>
      <c r="X282" s="3"/>
      <c r="Y282" s="9">
        <f t="shared" si="68"/>
        <v>0</v>
      </c>
      <c r="Z282" s="9">
        <f t="shared" si="69"/>
        <v>0</v>
      </c>
      <c r="AA282" s="9">
        <f t="shared" si="74"/>
        <v>0</v>
      </c>
      <c r="AD282" s="1"/>
      <c r="AE282" s="1"/>
      <c r="AF282" s="9">
        <f t="shared" si="75"/>
        <v>0</v>
      </c>
      <c r="AG282" s="9">
        <f t="shared" si="76"/>
        <v>0</v>
      </c>
      <c r="AH282" s="9">
        <f t="shared" si="77"/>
        <v>0</v>
      </c>
    </row>
    <row r="283" spans="1:34">
      <c r="A283" s="6">
        <f t="shared" si="70"/>
        <v>0</v>
      </c>
      <c r="B283" s="1"/>
      <c r="C283" s="1"/>
      <c r="D283" s="9"/>
      <c r="E283" s="9">
        <f t="shared" si="63"/>
        <v>0</v>
      </c>
      <c r="F283" s="9">
        <f t="shared" si="71"/>
        <v>0</v>
      </c>
      <c r="I283" s="3"/>
      <c r="J283" s="3"/>
      <c r="K283" s="9">
        <f t="shared" si="64"/>
        <v>0</v>
      </c>
      <c r="L283" s="9">
        <f t="shared" si="65"/>
        <v>0</v>
      </c>
      <c r="M283" s="9">
        <f t="shared" si="72"/>
        <v>0</v>
      </c>
      <c r="P283" s="3"/>
      <c r="Q283" s="3"/>
      <c r="R283" s="9">
        <f t="shared" si="66"/>
        <v>0</v>
      </c>
      <c r="S283" s="9">
        <f t="shared" si="67"/>
        <v>0</v>
      </c>
      <c r="T283" s="9">
        <f t="shared" si="73"/>
        <v>0</v>
      </c>
      <c r="W283" s="3"/>
      <c r="X283" s="3"/>
      <c r="Y283" s="9">
        <f t="shared" si="68"/>
        <v>0</v>
      </c>
      <c r="Z283" s="9">
        <f t="shared" si="69"/>
        <v>0</v>
      </c>
      <c r="AA283" s="9">
        <f t="shared" si="74"/>
        <v>0</v>
      </c>
      <c r="AD283" s="1"/>
      <c r="AE283" s="1"/>
      <c r="AF283" s="9">
        <f t="shared" si="75"/>
        <v>0</v>
      </c>
      <c r="AG283" s="9">
        <f t="shared" si="76"/>
        <v>0</v>
      </c>
      <c r="AH283" s="9">
        <f t="shared" si="77"/>
        <v>0</v>
      </c>
    </row>
    <row r="284" spans="1:34">
      <c r="A284" s="6">
        <f t="shared" si="70"/>
        <v>0</v>
      </c>
      <c r="B284" s="1"/>
      <c r="C284" s="1"/>
      <c r="D284" s="9"/>
      <c r="E284" s="9">
        <f t="shared" si="63"/>
        <v>0</v>
      </c>
      <c r="F284" s="9">
        <f t="shared" si="71"/>
        <v>0</v>
      </c>
      <c r="I284" s="3"/>
      <c r="J284" s="3"/>
      <c r="K284" s="9">
        <f t="shared" si="64"/>
        <v>0</v>
      </c>
      <c r="L284" s="9">
        <f t="shared" si="65"/>
        <v>0</v>
      </c>
      <c r="M284" s="9">
        <f t="shared" si="72"/>
        <v>0</v>
      </c>
      <c r="P284" s="3"/>
      <c r="Q284" s="3"/>
      <c r="R284" s="9">
        <f t="shared" si="66"/>
        <v>0</v>
      </c>
      <c r="S284" s="9">
        <f t="shared" si="67"/>
        <v>0</v>
      </c>
      <c r="T284" s="9">
        <f t="shared" si="73"/>
        <v>0</v>
      </c>
      <c r="W284" s="3"/>
      <c r="X284" s="3"/>
      <c r="Y284" s="9">
        <f t="shared" si="68"/>
        <v>0</v>
      </c>
      <c r="Z284" s="9">
        <f t="shared" si="69"/>
        <v>0</v>
      </c>
      <c r="AA284" s="9">
        <f t="shared" si="74"/>
        <v>0</v>
      </c>
      <c r="AD284" s="1"/>
      <c r="AE284" s="1"/>
      <c r="AF284" s="9">
        <f t="shared" si="75"/>
        <v>0</v>
      </c>
      <c r="AG284" s="9">
        <f t="shared" si="76"/>
        <v>0</v>
      </c>
      <c r="AH284" s="9">
        <f t="shared" si="77"/>
        <v>0</v>
      </c>
    </row>
    <row r="285" spans="1:34">
      <c r="A285" s="6">
        <f t="shared" si="70"/>
        <v>0</v>
      </c>
      <c r="B285" s="1"/>
      <c r="C285" s="1"/>
      <c r="D285" s="9"/>
      <c r="E285" s="9">
        <f t="shared" si="63"/>
        <v>0</v>
      </c>
      <c r="F285" s="9">
        <f t="shared" si="71"/>
        <v>0</v>
      </c>
      <c r="I285" s="3"/>
      <c r="J285" s="3"/>
      <c r="K285" s="9">
        <f t="shared" si="64"/>
        <v>0</v>
      </c>
      <c r="L285" s="9">
        <f t="shared" si="65"/>
        <v>0</v>
      </c>
      <c r="M285" s="9">
        <f t="shared" si="72"/>
        <v>0</v>
      </c>
      <c r="P285" s="3"/>
      <c r="Q285" s="3"/>
      <c r="R285" s="9">
        <f t="shared" si="66"/>
        <v>0</v>
      </c>
      <c r="S285" s="9">
        <f t="shared" si="67"/>
        <v>0</v>
      </c>
      <c r="T285" s="9">
        <f t="shared" si="73"/>
        <v>0</v>
      </c>
      <c r="W285" s="3"/>
      <c r="X285" s="3"/>
      <c r="Y285" s="9">
        <f t="shared" si="68"/>
        <v>0</v>
      </c>
      <c r="Z285" s="9">
        <f t="shared" si="69"/>
        <v>0</v>
      </c>
      <c r="AA285" s="9">
        <f t="shared" si="74"/>
        <v>0</v>
      </c>
      <c r="AD285" s="1"/>
      <c r="AE285" s="1"/>
      <c r="AF285" s="9">
        <f t="shared" si="75"/>
        <v>0</v>
      </c>
      <c r="AG285" s="9">
        <f t="shared" si="76"/>
        <v>0</v>
      </c>
      <c r="AH285" s="9">
        <f t="shared" si="77"/>
        <v>0</v>
      </c>
    </row>
    <row r="286" spans="1:34">
      <c r="A286" s="6">
        <f t="shared" si="70"/>
        <v>0</v>
      </c>
      <c r="B286" s="1"/>
      <c r="C286" s="1"/>
      <c r="D286" s="9"/>
      <c r="E286" s="9">
        <f t="shared" si="63"/>
        <v>0</v>
      </c>
      <c r="F286" s="9">
        <f t="shared" si="71"/>
        <v>0</v>
      </c>
      <c r="I286" s="3"/>
      <c r="J286" s="3"/>
      <c r="K286" s="9">
        <f t="shared" si="64"/>
        <v>0</v>
      </c>
      <c r="L286" s="9">
        <f t="shared" si="65"/>
        <v>0</v>
      </c>
      <c r="M286" s="9">
        <f t="shared" si="72"/>
        <v>0</v>
      </c>
      <c r="P286" s="3"/>
      <c r="Q286" s="3"/>
      <c r="R286" s="9">
        <f t="shared" si="66"/>
        <v>0</v>
      </c>
      <c r="S286" s="9">
        <f t="shared" si="67"/>
        <v>0</v>
      </c>
      <c r="T286" s="9">
        <f t="shared" si="73"/>
        <v>0</v>
      </c>
      <c r="W286" s="3"/>
      <c r="X286" s="3"/>
      <c r="Y286" s="9">
        <f t="shared" si="68"/>
        <v>0</v>
      </c>
      <c r="Z286" s="9">
        <f t="shared" si="69"/>
        <v>0</v>
      </c>
      <c r="AA286" s="9">
        <f t="shared" si="74"/>
        <v>0</v>
      </c>
      <c r="AD286" s="1"/>
      <c r="AE286" s="1"/>
      <c r="AF286" s="9">
        <f t="shared" si="75"/>
        <v>0</v>
      </c>
      <c r="AG286" s="9">
        <f t="shared" si="76"/>
        <v>0</v>
      </c>
      <c r="AH286" s="9">
        <f t="shared" si="77"/>
        <v>0</v>
      </c>
    </row>
    <row r="287" spans="1:34">
      <c r="A287" s="6">
        <f t="shared" si="70"/>
        <v>0</v>
      </c>
      <c r="B287" s="1"/>
      <c r="C287" s="1"/>
      <c r="D287" s="9"/>
      <c r="E287" s="9">
        <f t="shared" si="63"/>
        <v>0</v>
      </c>
      <c r="F287" s="9">
        <f t="shared" si="71"/>
        <v>0</v>
      </c>
      <c r="I287" s="3"/>
      <c r="J287" s="3"/>
      <c r="K287" s="9">
        <f t="shared" si="64"/>
        <v>0</v>
      </c>
      <c r="L287" s="9">
        <f t="shared" si="65"/>
        <v>0</v>
      </c>
      <c r="M287" s="9">
        <f t="shared" si="72"/>
        <v>0</v>
      </c>
      <c r="P287" s="3"/>
      <c r="Q287" s="3"/>
      <c r="R287" s="9">
        <f t="shared" si="66"/>
        <v>0</v>
      </c>
      <c r="S287" s="9">
        <f t="shared" si="67"/>
        <v>0</v>
      </c>
      <c r="T287" s="9">
        <f t="shared" si="73"/>
        <v>0</v>
      </c>
      <c r="W287" s="3"/>
      <c r="X287" s="3"/>
      <c r="Y287" s="9">
        <f t="shared" si="68"/>
        <v>0</v>
      </c>
      <c r="Z287" s="9">
        <f t="shared" si="69"/>
        <v>0</v>
      </c>
      <c r="AA287" s="9">
        <f t="shared" si="74"/>
        <v>0</v>
      </c>
      <c r="AD287" s="1"/>
      <c r="AE287" s="1"/>
      <c r="AF287" s="9">
        <f t="shared" si="75"/>
        <v>0</v>
      </c>
      <c r="AG287" s="9">
        <f t="shared" si="76"/>
        <v>0</v>
      </c>
      <c r="AH287" s="9">
        <f t="shared" si="77"/>
        <v>0</v>
      </c>
    </row>
    <row r="288" spans="1:34">
      <c r="A288" s="6">
        <f t="shared" si="70"/>
        <v>0</v>
      </c>
      <c r="B288" s="1"/>
      <c r="C288" s="1"/>
      <c r="D288" s="9"/>
      <c r="E288" s="9">
        <f t="shared" si="63"/>
        <v>0</v>
      </c>
      <c r="F288" s="9">
        <f t="shared" si="71"/>
        <v>0</v>
      </c>
      <c r="I288" s="3"/>
      <c r="J288" s="3"/>
      <c r="K288" s="9">
        <f t="shared" si="64"/>
        <v>0</v>
      </c>
      <c r="L288" s="9">
        <f t="shared" si="65"/>
        <v>0</v>
      </c>
      <c r="M288" s="9">
        <f t="shared" si="72"/>
        <v>0</v>
      </c>
      <c r="P288" s="3"/>
      <c r="Q288" s="3"/>
      <c r="R288" s="9">
        <f t="shared" si="66"/>
        <v>0</v>
      </c>
      <c r="S288" s="9">
        <f t="shared" si="67"/>
        <v>0</v>
      </c>
      <c r="T288" s="9">
        <f t="shared" si="73"/>
        <v>0</v>
      </c>
      <c r="W288" s="3"/>
      <c r="X288" s="3"/>
      <c r="Y288" s="9">
        <f t="shared" si="68"/>
        <v>0</v>
      </c>
      <c r="Z288" s="9">
        <f t="shared" si="69"/>
        <v>0</v>
      </c>
      <c r="AA288" s="9">
        <f t="shared" si="74"/>
        <v>0</v>
      </c>
      <c r="AD288" s="1"/>
      <c r="AE288" s="1"/>
      <c r="AF288" s="9">
        <f t="shared" si="75"/>
        <v>0</v>
      </c>
      <c r="AG288" s="9">
        <f t="shared" si="76"/>
        <v>0</v>
      </c>
      <c r="AH288" s="9">
        <f t="shared" si="77"/>
        <v>0</v>
      </c>
    </row>
    <row r="289" spans="1:34">
      <c r="A289" s="6">
        <f t="shared" si="70"/>
        <v>0</v>
      </c>
      <c r="B289" s="1"/>
      <c r="C289" s="1"/>
      <c r="D289" s="9"/>
      <c r="E289" s="9">
        <f t="shared" si="63"/>
        <v>0</v>
      </c>
      <c r="F289" s="9">
        <f t="shared" si="71"/>
        <v>0</v>
      </c>
      <c r="I289" s="3"/>
      <c r="J289" s="3"/>
      <c r="K289" s="9">
        <f t="shared" si="64"/>
        <v>0</v>
      </c>
      <c r="L289" s="9">
        <f t="shared" si="65"/>
        <v>0</v>
      </c>
      <c r="M289" s="9">
        <f t="shared" si="72"/>
        <v>0</v>
      </c>
      <c r="P289" s="3"/>
      <c r="Q289" s="3"/>
      <c r="R289" s="9">
        <f t="shared" si="66"/>
        <v>0</v>
      </c>
      <c r="S289" s="9">
        <f t="shared" si="67"/>
        <v>0</v>
      </c>
      <c r="T289" s="9">
        <f t="shared" si="73"/>
        <v>0</v>
      </c>
      <c r="W289" s="3"/>
      <c r="X289" s="3"/>
      <c r="Y289" s="9">
        <f t="shared" si="68"/>
        <v>0</v>
      </c>
      <c r="Z289" s="9">
        <f t="shared" si="69"/>
        <v>0</v>
      </c>
      <c r="AA289" s="9">
        <f t="shared" si="74"/>
        <v>0</v>
      </c>
      <c r="AD289" s="1"/>
      <c r="AE289" s="1"/>
      <c r="AF289" s="9">
        <f t="shared" si="75"/>
        <v>0</v>
      </c>
      <c r="AG289" s="9">
        <f t="shared" si="76"/>
        <v>0</v>
      </c>
      <c r="AH289" s="9">
        <f t="shared" si="77"/>
        <v>0</v>
      </c>
    </row>
    <row r="290" spans="1:34">
      <c r="A290" s="6">
        <f t="shared" si="70"/>
        <v>0</v>
      </c>
      <c r="B290" s="1"/>
      <c r="C290" s="1"/>
      <c r="D290" s="9"/>
      <c r="E290" s="9">
        <f t="shared" si="63"/>
        <v>0</v>
      </c>
      <c r="F290" s="9">
        <f t="shared" si="71"/>
        <v>0</v>
      </c>
      <c r="I290" s="3"/>
      <c r="J290" s="3"/>
      <c r="K290" s="9">
        <f t="shared" si="64"/>
        <v>0</v>
      </c>
      <c r="L290" s="9">
        <f t="shared" si="65"/>
        <v>0</v>
      </c>
      <c r="M290" s="9">
        <f t="shared" si="72"/>
        <v>0</v>
      </c>
      <c r="P290" s="3"/>
      <c r="Q290" s="3"/>
      <c r="R290" s="9">
        <f t="shared" si="66"/>
        <v>0</v>
      </c>
      <c r="S290" s="9">
        <f t="shared" si="67"/>
        <v>0</v>
      </c>
      <c r="T290" s="9">
        <f t="shared" si="73"/>
        <v>0</v>
      </c>
      <c r="W290" s="3"/>
      <c r="X290" s="3"/>
      <c r="Y290" s="9">
        <f t="shared" si="68"/>
        <v>0</v>
      </c>
      <c r="Z290" s="9">
        <f t="shared" si="69"/>
        <v>0</v>
      </c>
      <c r="AA290" s="9">
        <f t="shared" si="74"/>
        <v>0</v>
      </c>
      <c r="AD290" s="1"/>
      <c r="AE290" s="1"/>
      <c r="AF290" s="9">
        <f t="shared" si="75"/>
        <v>0</v>
      </c>
      <c r="AG290" s="9">
        <f t="shared" si="76"/>
        <v>0</v>
      </c>
      <c r="AH290" s="9">
        <f t="shared" si="77"/>
        <v>0</v>
      </c>
    </row>
    <row r="291" spans="1:34">
      <c r="A291" s="6">
        <f t="shared" si="70"/>
        <v>0</v>
      </c>
      <c r="B291" s="1"/>
      <c r="C291" s="1"/>
      <c r="D291" s="9"/>
      <c r="E291" s="9">
        <f t="shared" si="63"/>
        <v>0</v>
      </c>
      <c r="F291" s="9">
        <f t="shared" si="71"/>
        <v>0</v>
      </c>
      <c r="I291" s="3"/>
      <c r="J291" s="3"/>
      <c r="K291" s="9">
        <f t="shared" si="64"/>
        <v>0</v>
      </c>
      <c r="L291" s="9">
        <f t="shared" si="65"/>
        <v>0</v>
      </c>
      <c r="M291" s="9">
        <f t="shared" si="72"/>
        <v>0</v>
      </c>
      <c r="P291" s="3"/>
      <c r="Q291" s="3"/>
      <c r="R291" s="9">
        <f t="shared" si="66"/>
        <v>0</v>
      </c>
      <c r="S291" s="9">
        <f t="shared" si="67"/>
        <v>0</v>
      </c>
      <c r="T291" s="9">
        <f t="shared" si="73"/>
        <v>0</v>
      </c>
      <c r="W291" s="3"/>
      <c r="X291" s="3"/>
      <c r="Y291" s="9">
        <f t="shared" si="68"/>
        <v>0</v>
      </c>
      <c r="Z291" s="9">
        <f t="shared" si="69"/>
        <v>0</v>
      </c>
      <c r="AA291" s="9">
        <f t="shared" si="74"/>
        <v>0</v>
      </c>
      <c r="AD291" s="1"/>
      <c r="AE291" s="1"/>
      <c r="AF291" s="9">
        <f t="shared" si="75"/>
        <v>0</v>
      </c>
      <c r="AG291" s="9">
        <f t="shared" si="76"/>
        <v>0</v>
      </c>
      <c r="AH291" s="9">
        <f t="shared" si="77"/>
        <v>0</v>
      </c>
    </row>
    <row r="292" spans="1:34">
      <c r="A292" s="6">
        <f t="shared" si="70"/>
        <v>1</v>
      </c>
      <c r="B292" s="1"/>
      <c r="C292" s="1"/>
      <c r="D292" s="9"/>
      <c r="E292" s="9">
        <f t="shared" si="63"/>
        <v>0</v>
      </c>
      <c r="F292" s="9">
        <f t="shared" si="71"/>
        <v>0</v>
      </c>
      <c r="I292" s="3"/>
      <c r="J292" s="3"/>
      <c r="K292" s="9">
        <f t="shared" si="64"/>
        <v>0</v>
      </c>
      <c r="L292" s="9">
        <f t="shared" si="65"/>
        <v>0</v>
      </c>
      <c r="M292" s="9">
        <f t="shared" si="72"/>
        <v>0</v>
      </c>
      <c r="P292" s="3"/>
      <c r="Q292" s="3"/>
      <c r="R292" s="9">
        <f t="shared" si="66"/>
        <v>0</v>
      </c>
      <c r="S292" s="9">
        <f t="shared" si="67"/>
        <v>0</v>
      </c>
      <c r="T292" s="9">
        <f t="shared" si="73"/>
        <v>0</v>
      </c>
      <c r="W292" s="3"/>
      <c r="X292" s="3"/>
      <c r="Y292" s="9">
        <f t="shared" si="68"/>
        <v>0</v>
      </c>
      <c r="Z292" s="9">
        <f t="shared" si="69"/>
        <v>0</v>
      </c>
      <c r="AA292" s="9">
        <f t="shared" si="74"/>
        <v>0</v>
      </c>
      <c r="AD292" s="1"/>
      <c r="AE292" s="1"/>
      <c r="AF292" s="9">
        <f t="shared" si="75"/>
        <v>0</v>
      </c>
      <c r="AG292" s="9">
        <f t="shared" si="76"/>
        <v>0</v>
      </c>
      <c r="AH292" s="9">
        <f t="shared" si="77"/>
        <v>0</v>
      </c>
    </row>
    <row r="293" spans="1:34">
      <c r="A293" s="6">
        <f t="shared" si="70"/>
        <v>0</v>
      </c>
      <c r="B293" s="1"/>
      <c r="C293" s="1"/>
      <c r="D293" s="9"/>
      <c r="E293" s="9">
        <f t="shared" si="63"/>
        <v>0</v>
      </c>
      <c r="F293" s="9">
        <f t="shared" si="71"/>
        <v>0</v>
      </c>
      <c r="I293" s="3"/>
      <c r="J293" s="3"/>
      <c r="K293" s="9">
        <f t="shared" si="64"/>
        <v>0</v>
      </c>
      <c r="L293" s="9">
        <f t="shared" si="65"/>
        <v>0</v>
      </c>
      <c r="M293" s="9">
        <f t="shared" si="72"/>
        <v>0</v>
      </c>
      <c r="P293" s="3"/>
      <c r="Q293" s="3"/>
      <c r="R293" s="9">
        <f t="shared" si="66"/>
        <v>0</v>
      </c>
      <c r="S293" s="9">
        <f t="shared" si="67"/>
        <v>0</v>
      </c>
      <c r="T293" s="9">
        <f t="shared" si="73"/>
        <v>0</v>
      </c>
      <c r="W293" s="3"/>
      <c r="X293" s="3"/>
      <c r="Y293" s="9">
        <f t="shared" si="68"/>
        <v>0</v>
      </c>
      <c r="Z293" s="9">
        <f t="shared" si="69"/>
        <v>0</v>
      </c>
      <c r="AA293" s="9">
        <f t="shared" si="74"/>
        <v>0</v>
      </c>
      <c r="AD293" s="1"/>
      <c r="AE293" s="1"/>
      <c r="AF293" s="9">
        <f t="shared" si="75"/>
        <v>0</v>
      </c>
      <c r="AG293" s="9">
        <f t="shared" si="76"/>
        <v>0</v>
      </c>
      <c r="AH293" s="9">
        <f t="shared" si="77"/>
        <v>0</v>
      </c>
    </row>
    <row r="294" spans="1:34">
      <c r="A294" s="6">
        <f t="shared" si="70"/>
        <v>0</v>
      </c>
      <c r="B294" s="1"/>
      <c r="C294" s="1"/>
      <c r="D294" s="9"/>
      <c r="E294" s="9">
        <f t="shared" si="63"/>
        <v>0</v>
      </c>
      <c r="F294" s="9">
        <f t="shared" si="71"/>
        <v>0</v>
      </c>
      <c r="I294" s="3"/>
      <c r="J294" s="3"/>
      <c r="K294" s="9">
        <f t="shared" si="64"/>
        <v>0</v>
      </c>
      <c r="L294" s="9">
        <f t="shared" si="65"/>
        <v>0</v>
      </c>
      <c r="M294" s="9">
        <f t="shared" si="72"/>
        <v>0</v>
      </c>
      <c r="P294" s="3"/>
      <c r="Q294" s="3"/>
      <c r="R294" s="9">
        <f t="shared" si="66"/>
        <v>0</v>
      </c>
      <c r="S294" s="9">
        <f t="shared" si="67"/>
        <v>0</v>
      </c>
      <c r="T294" s="9">
        <f t="shared" si="73"/>
        <v>0</v>
      </c>
      <c r="W294" s="3"/>
      <c r="X294" s="3"/>
      <c r="Y294" s="9">
        <f t="shared" si="68"/>
        <v>0</v>
      </c>
      <c r="Z294" s="9">
        <f t="shared" si="69"/>
        <v>0</v>
      </c>
      <c r="AA294" s="9">
        <f t="shared" si="74"/>
        <v>0</v>
      </c>
      <c r="AD294" s="1"/>
      <c r="AE294" s="1"/>
      <c r="AF294" s="9">
        <f t="shared" si="75"/>
        <v>0</v>
      </c>
      <c r="AG294" s="9">
        <f t="shared" si="76"/>
        <v>0</v>
      </c>
      <c r="AH294" s="9">
        <f t="shared" si="77"/>
        <v>0</v>
      </c>
    </row>
    <row r="295" spans="1:34">
      <c r="A295" s="6">
        <f t="shared" si="70"/>
        <v>0</v>
      </c>
      <c r="B295" s="1"/>
      <c r="C295" s="1"/>
      <c r="D295" s="9"/>
      <c r="E295" s="9">
        <f t="shared" si="63"/>
        <v>0</v>
      </c>
      <c r="F295" s="9">
        <f t="shared" si="71"/>
        <v>0</v>
      </c>
      <c r="I295" s="3"/>
      <c r="J295" s="3"/>
      <c r="K295" s="9">
        <f t="shared" si="64"/>
        <v>0</v>
      </c>
      <c r="L295" s="9">
        <f t="shared" si="65"/>
        <v>0</v>
      </c>
      <c r="M295" s="9">
        <f t="shared" si="72"/>
        <v>0</v>
      </c>
      <c r="P295" s="3"/>
      <c r="Q295" s="3"/>
      <c r="R295" s="9">
        <f t="shared" si="66"/>
        <v>0</v>
      </c>
      <c r="S295" s="9">
        <f t="shared" si="67"/>
        <v>0</v>
      </c>
      <c r="T295" s="9">
        <f t="shared" si="73"/>
        <v>0</v>
      </c>
      <c r="W295" s="3"/>
      <c r="X295" s="3"/>
      <c r="Y295" s="9">
        <f t="shared" si="68"/>
        <v>0</v>
      </c>
      <c r="Z295" s="9">
        <f t="shared" si="69"/>
        <v>0</v>
      </c>
      <c r="AA295" s="9">
        <f t="shared" si="74"/>
        <v>0</v>
      </c>
      <c r="AD295" s="1"/>
      <c r="AE295" s="1"/>
      <c r="AF295" s="9">
        <f t="shared" si="75"/>
        <v>0</v>
      </c>
      <c r="AG295" s="9">
        <f t="shared" si="76"/>
        <v>0</v>
      </c>
      <c r="AH295" s="9">
        <f t="shared" si="77"/>
        <v>0</v>
      </c>
    </row>
    <row r="296" spans="1:34">
      <c r="A296" s="6">
        <f t="shared" si="70"/>
        <v>0</v>
      </c>
      <c r="B296" s="1"/>
      <c r="C296" s="1"/>
      <c r="D296" s="9"/>
      <c r="E296" s="9">
        <f t="shared" si="63"/>
        <v>0</v>
      </c>
      <c r="F296" s="9">
        <f t="shared" si="71"/>
        <v>0</v>
      </c>
      <c r="I296" s="3"/>
      <c r="J296" s="3"/>
      <c r="K296" s="9">
        <f t="shared" si="64"/>
        <v>0</v>
      </c>
      <c r="L296" s="9">
        <f t="shared" si="65"/>
        <v>0</v>
      </c>
      <c r="M296" s="9">
        <f t="shared" si="72"/>
        <v>0</v>
      </c>
      <c r="P296" s="3"/>
      <c r="Q296" s="3"/>
      <c r="R296" s="9">
        <f t="shared" si="66"/>
        <v>0</v>
      </c>
      <c r="S296" s="9">
        <f t="shared" si="67"/>
        <v>0</v>
      </c>
      <c r="T296" s="9">
        <f t="shared" si="73"/>
        <v>0</v>
      </c>
      <c r="W296" s="3"/>
      <c r="X296" s="3"/>
      <c r="Y296" s="9">
        <f t="shared" si="68"/>
        <v>0</v>
      </c>
      <c r="Z296" s="9">
        <f t="shared" si="69"/>
        <v>0</v>
      </c>
      <c r="AA296" s="9">
        <f t="shared" si="74"/>
        <v>0</v>
      </c>
      <c r="AD296" s="1"/>
      <c r="AE296" s="1"/>
      <c r="AF296" s="9">
        <f t="shared" si="75"/>
        <v>0</v>
      </c>
      <c r="AG296" s="9">
        <f t="shared" si="76"/>
        <v>0</v>
      </c>
      <c r="AH296" s="9">
        <f t="shared" si="77"/>
        <v>0</v>
      </c>
    </row>
    <row r="297" spans="1:34">
      <c r="A297" s="6">
        <f t="shared" si="70"/>
        <v>0</v>
      </c>
      <c r="B297" s="1"/>
      <c r="C297" s="1"/>
      <c r="D297" s="9"/>
      <c r="E297" s="9">
        <f t="shared" si="63"/>
        <v>0</v>
      </c>
      <c r="F297" s="9">
        <f t="shared" si="71"/>
        <v>0</v>
      </c>
      <c r="I297" s="3"/>
      <c r="J297" s="3"/>
      <c r="K297" s="9">
        <f t="shared" si="64"/>
        <v>0</v>
      </c>
      <c r="L297" s="9">
        <f t="shared" si="65"/>
        <v>0</v>
      </c>
      <c r="M297" s="9">
        <f t="shared" si="72"/>
        <v>0</v>
      </c>
      <c r="P297" s="3"/>
      <c r="Q297" s="3"/>
      <c r="R297" s="9">
        <f t="shared" si="66"/>
        <v>0</v>
      </c>
      <c r="S297" s="9">
        <f t="shared" si="67"/>
        <v>0</v>
      </c>
      <c r="T297" s="9">
        <f t="shared" si="73"/>
        <v>0</v>
      </c>
      <c r="W297" s="3"/>
      <c r="X297" s="3"/>
      <c r="Y297" s="9">
        <f t="shared" si="68"/>
        <v>0</v>
      </c>
      <c r="Z297" s="9">
        <f t="shared" si="69"/>
        <v>0</v>
      </c>
      <c r="AA297" s="9">
        <f t="shared" si="74"/>
        <v>0</v>
      </c>
      <c r="AD297" s="1"/>
      <c r="AE297" s="1"/>
      <c r="AF297" s="9">
        <f t="shared" si="75"/>
        <v>0</v>
      </c>
      <c r="AG297" s="9">
        <f t="shared" si="76"/>
        <v>0</v>
      </c>
      <c r="AH297" s="9">
        <f t="shared" si="77"/>
        <v>0</v>
      </c>
    </row>
    <row r="298" spans="1:34">
      <c r="A298" s="6">
        <f t="shared" si="70"/>
        <v>0</v>
      </c>
      <c r="B298" s="1"/>
      <c r="C298" s="1"/>
      <c r="D298" s="9"/>
      <c r="E298" s="9">
        <f t="shared" si="63"/>
        <v>0</v>
      </c>
      <c r="F298" s="9">
        <f t="shared" si="71"/>
        <v>0</v>
      </c>
      <c r="I298" s="3"/>
      <c r="J298" s="3"/>
      <c r="K298" s="9">
        <f t="shared" si="64"/>
        <v>0</v>
      </c>
      <c r="L298" s="9">
        <f t="shared" si="65"/>
        <v>0</v>
      </c>
      <c r="M298" s="9">
        <f t="shared" si="72"/>
        <v>0</v>
      </c>
      <c r="P298" s="3"/>
      <c r="Q298" s="3"/>
      <c r="R298" s="9">
        <f t="shared" si="66"/>
        <v>0</v>
      </c>
      <c r="S298" s="9">
        <f t="shared" si="67"/>
        <v>0</v>
      </c>
      <c r="T298" s="9">
        <f t="shared" si="73"/>
        <v>0</v>
      </c>
      <c r="W298" s="3"/>
      <c r="X298" s="3"/>
      <c r="Y298" s="9">
        <f t="shared" si="68"/>
        <v>0</v>
      </c>
      <c r="Z298" s="9">
        <f t="shared" si="69"/>
        <v>0</v>
      </c>
      <c r="AA298" s="9">
        <f t="shared" si="74"/>
        <v>0</v>
      </c>
      <c r="AD298" s="1"/>
      <c r="AE298" s="1"/>
      <c r="AF298" s="9">
        <f t="shared" si="75"/>
        <v>0</v>
      </c>
      <c r="AG298" s="9">
        <f t="shared" si="76"/>
        <v>0</v>
      </c>
      <c r="AH298" s="9">
        <f t="shared" si="77"/>
        <v>0</v>
      </c>
    </row>
    <row r="299" spans="1:34">
      <c r="A299" s="6">
        <f t="shared" si="70"/>
        <v>0</v>
      </c>
      <c r="B299" s="1"/>
      <c r="C299" s="1"/>
      <c r="D299" s="9"/>
      <c r="E299" s="9">
        <f t="shared" si="63"/>
        <v>0</v>
      </c>
      <c r="F299" s="9">
        <f t="shared" si="71"/>
        <v>0</v>
      </c>
      <c r="I299" s="3"/>
      <c r="J299" s="3"/>
      <c r="K299" s="9">
        <f t="shared" si="64"/>
        <v>0</v>
      </c>
      <c r="L299" s="9">
        <f t="shared" si="65"/>
        <v>0</v>
      </c>
      <c r="M299" s="9">
        <f t="shared" si="72"/>
        <v>0</v>
      </c>
      <c r="P299" s="3"/>
      <c r="Q299" s="3"/>
      <c r="R299" s="9">
        <f t="shared" si="66"/>
        <v>0</v>
      </c>
      <c r="S299" s="9">
        <f t="shared" si="67"/>
        <v>0</v>
      </c>
      <c r="T299" s="9">
        <f t="shared" si="73"/>
        <v>0</v>
      </c>
      <c r="W299" s="3"/>
      <c r="X299" s="3"/>
      <c r="Y299" s="9">
        <f t="shared" si="68"/>
        <v>0</v>
      </c>
      <c r="Z299" s="9">
        <f t="shared" si="69"/>
        <v>0</v>
      </c>
      <c r="AA299" s="9">
        <f t="shared" si="74"/>
        <v>0</v>
      </c>
      <c r="AD299" s="1"/>
      <c r="AE299" s="1"/>
      <c r="AF299" s="9">
        <f t="shared" si="75"/>
        <v>0</v>
      </c>
      <c r="AG299" s="9">
        <f t="shared" si="76"/>
        <v>0</v>
      </c>
      <c r="AH299" s="9">
        <f t="shared" si="77"/>
        <v>0</v>
      </c>
    </row>
    <row r="300" spans="1:34">
      <c r="A300" s="6">
        <f t="shared" si="70"/>
        <v>0</v>
      </c>
      <c r="B300" s="1"/>
      <c r="C300" s="1"/>
      <c r="D300" s="9"/>
      <c r="E300" s="9">
        <f t="shared" si="63"/>
        <v>0</v>
      </c>
      <c r="F300" s="9">
        <f t="shared" si="71"/>
        <v>0</v>
      </c>
      <c r="I300" s="3"/>
      <c r="J300" s="3"/>
      <c r="K300" s="9">
        <f t="shared" si="64"/>
        <v>0</v>
      </c>
      <c r="L300" s="9">
        <f t="shared" si="65"/>
        <v>0</v>
      </c>
      <c r="M300" s="9">
        <f t="shared" si="72"/>
        <v>0</v>
      </c>
      <c r="P300" s="3"/>
      <c r="Q300" s="3"/>
      <c r="R300" s="9">
        <f t="shared" si="66"/>
        <v>0</v>
      </c>
      <c r="S300" s="9">
        <f t="shared" si="67"/>
        <v>0</v>
      </c>
      <c r="T300" s="9">
        <f t="shared" si="73"/>
        <v>0</v>
      </c>
      <c r="W300" s="3"/>
      <c r="X300" s="3"/>
      <c r="Y300" s="9">
        <f t="shared" si="68"/>
        <v>0</v>
      </c>
      <c r="Z300" s="9">
        <f t="shared" si="69"/>
        <v>0</v>
      </c>
      <c r="AA300" s="9">
        <f t="shared" si="74"/>
        <v>0</v>
      </c>
      <c r="AD300" s="1"/>
      <c r="AE300" s="1"/>
      <c r="AF300" s="9">
        <f t="shared" si="75"/>
        <v>0</v>
      </c>
      <c r="AG300" s="9">
        <f t="shared" si="76"/>
        <v>0</v>
      </c>
      <c r="AH300" s="9">
        <f t="shared" si="77"/>
        <v>0</v>
      </c>
    </row>
    <row r="301" spans="1:34">
      <c r="A301" s="6">
        <f t="shared" si="70"/>
        <v>0</v>
      </c>
      <c r="B301" s="1"/>
      <c r="C301" s="1"/>
      <c r="D301" s="9"/>
      <c r="E301" s="9">
        <f t="shared" si="63"/>
        <v>0</v>
      </c>
      <c r="F301" s="9">
        <f t="shared" si="71"/>
        <v>0</v>
      </c>
      <c r="I301" s="3"/>
      <c r="J301" s="3"/>
      <c r="K301" s="9">
        <f t="shared" si="64"/>
        <v>0</v>
      </c>
      <c r="L301" s="9">
        <f t="shared" si="65"/>
        <v>0</v>
      </c>
      <c r="M301" s="9">
        <f t="shared" si="72"/>
        <v>0</v>
      </c>
      <c r="P301" s="3"/>
      <c r="Q301" s="3"/>
      <c r="R301" s="9">
        <f t="shared" si="66"/>
        <v>0</v>
      </c>
      <c r="S301" s="9">
        <f t="shared" si="67"/>
        <v>0</v>
      </c>
      <c r="T301" s="9">
        <f t="shared" si="73"/>
        <v>0</v>
      </c>
      <c r="W301" s="3"/>
      <c r="X301" s="3"/>
      <c r="Y301" s="9">
        <f t="shared" si="68"/>
        <v>0</v>
      </c>
      <c r="Z301" s="9">
        <f t="shared" si="69"/>
        <v>0</v>
      </c>
      <c r="AA301" s="9">
        <f t="shared" si="74"/>
        <v>0</v>
      </c>
      <c r="AD301" s="1"/>
      <c r="AE301" s="1"/>
      <c r="AF301" s="9">
        <f t="shared" si="75"/>
        <v>0</v>
      </c>
      <c r="AG301" s="9">
        <f t="shared" si="76"/>
        <v>0</v>
      </c>
      <c r="AH301" s="9">
        <f t="shared" si="77"/>
        <v>0</v>
      </c>
    </row>
    <row r="302" spans="1:34">
      <c r="A302" s="6">
        <f t="shared" si="70"/>
        <v>0</v>
      </c>
      <c r="B302" s="1"/>
      <c r="C302" s="1"/>
      <c r="D302" s="9"/>
      <c r="E302" s="9">
        <f t="shared" si="63"/>
        <v>0</v>
      </c>
      <c r="F302" s="9">
        <f t="shared" si="71"/>
        <v>0</v>
      </c>
      <c r="I302" s="3"/>
      <c r="J302" s="3"/>
      <c r="K302" s="9">
        <f t="shared" si="64"/>
        <v>0</v>
      </c>
      <c r="L302" s="9">
        <f t="shared" si="65"/>
        <v>0</v>
      </c>
      <c r="M302" s="9">
        <f t="shared" si="72"/>
        <v>0</v>
      </c>
      <c r="P302" s="3"/>
      <c r="Q302" s="3"/>
      <c r="R302" s="9">
        <f t="shared" si="66"/>
        <v>0</v>
      </c>
      <c r="S302" s="9">
        <f t="shared" si="67"/>
        <v>0</v>
      </c>
      <c r="T302" s="9">
        <f t="shared" si="73"/>
        <v>0</v>
      </c>
      <c r="W302" s="3"/>
      <c r="X302" s="3"/>
      <c r="Y302" s="9">
        <f t="shared" si="68"/>
        <v>0</v>
      </c>
      <c r="Z302" s="9">
        <f t="shared" si="69"/>
        <v>0</v>
      </c>
      <c r="AA302" s="9">
        <f t="shared" si="74"/>
        <v>0</v>
      </c>
      <c r="AD302" s="1"/>
      <c r="AE302" s="1"/>
      <c r="AF302" s="9">
        <f t="shared" si="75"/>
        <v>0</v>
      </c>
      <c r="AG302" s="9">
        <f t="shared" si="76"/>
        <v>0</v>
      </c>
      <c r="AH302" s="9">
        <f t="shared" si="77"/>
        <v>0</v>
      </c>
    </row>
    <row r="303" spans="1:34">
      <c r="A303" s="6">
        <f t="shared" si="70"/>
        <v>0</v>
      </c>
      <c r="B303" s="1"/>
      <c r="C303" s="1"/>
      <c r="D303" s="9"/>
      <c r="E303" s="9">
        <f t="shared" si="63"/>
        <v>0</v>
      </c>
      <c r="F303" s="9">
        <f t="shared" si="71"/>
        <v>0</v>
      </c>
      <c r="I303" s="3"/>
      <c r="J303" s="3"/>
      <c r="K303" s="9">
        <f t="shared" si="64"/>
        <v>0</v>
      </c>
      <c r="L303" s="9">
        <f t="shared" si="65"/>
        <v>0</v>
      </c>
      <c r="M303" s="9">
        <f t="shared" si="72"/>
        <v>0</v>
      </c>
      <c r="P303" s="3"/>
      <c r="Q303" s="3"/>
      <c r="R303" s="9">
        <f t="shared" si="66"/>
        <v>0</v>
      </c>
      <c r="S303" s="9">
        <f t="shared" si="67"/>
        <v>0</v>
      </c>
      <c r="T303" s="9">
        <f t="shared" si="73"/>
        <v>0</v>
      </c>
      <c r="W303" s="3"/>
      <c r="X303" s="3"/>
      <c r="Y303" s="9">
        <f t="shared" si="68"/>
        <v>0</v>
      </c>
      <c r="Z303" s="9">
        <f t="shared" si="69"/>
        <v>0</v>
      </c>
      <c r="AA303" s="9">
        <f t="shared" si="74"/>
        <v>0</v>
      </c>
      <c r="AD303" s="1"/>
      <c r="AE303" s="1"/>
      <c r="AF303" s="9">
        <f t="shared" si="75"/>
        <v>0</v>
      </c>
      <c r="AG303" s="9">
        <f t="shared" si="76"/>
        <v>0</v>
      </c>
      <c r="AH303" s="9">
        <f t="shared" si="77"/>
        <v>0</v>
      </c>
    </row>
    <row r="304" spans="1:34">
      <c r="A304" s="6">
        <f t="shared" si="70"/>
        <v>1</v>
      </c>
      <c r="B304" s="1"/>
      <c r="C304" s="1"/>
      <c r="D304" s="9"/>
      <c r="E304" s="9">
        <f t="shared" si="63"/>
        <v>0</v>
      </c>
      <c r="F304" s="9">
        <f t="shared" si="71"/>
        <v>0</v>
      </c>
      <c r="I304" s="3"/>
      <c r="J304" s="3"/>
      <c r="K304" s="9">
        <f t="shared" si="64"/>
        <v>0</v>
      </c>
      <c r="L304" s="9">
        <f t="shared" si="65"/>
        <v>0</v>
      </c>
      <c r="M304" s="9">
        <f t="shared" si="72"/>
        <v>0</v>
      </c>
      <c r="P304" s="3"/>
      <c r="Q304" s="3"/>
      <c r="R304" s="9">
        <f t="shared" si="66"/>
        <v>0</v>
      </c>
      <c r="S304" s="9">
        <f t="shared" si="67"/>
        <v>0</v>
      </c>
      <c r="T304" s="9">
        <f t="shared" si="73"/>
        <v>0</v>
      </c>
      <c r="W304" s="3"/>
      <c r="X304" s="3"/>
      <c r="Y304" s="9">
        <f t="shared" si="68"/>
        <v>0</v>
      </c>
      <c r="Z304" s="9">
        <f t="shared" si="69"/>
        <v>0</v>
      </c>
      <c r="AA304" s="9">
        <f t="shared" si="74"/>
        <v>0</v>
      </c>
      <c r="AD304" s="1"/>
      <c r="AE304" s="1"/>
      <c r="AF304" s="9">
        <f t="shared" si="75"/>
        <v>0</v>
      </c>
      <c r="AG304" s="9">
        <f t="shared" si="76"/>
        <v>0</v>
      </c>
      <c r="AH304" s="9">
        <f t="shared" si="77"/>
        <v>0</v>
      </c>
    </row>
    <row r="305" spans="1:34">
      <c r="A305" s="6">
        <f t="shared" si="70"/>
        <v>0</v>
      </c>
      <c r="B305" s="1"/>
      <c r="C305" s="1"/>
      <c r="D305" s="9"/>
      <c r="E305" s="9">
        <f t="shared" si="63"/>
        <v>0</v>
      </c>
      <c r="F305" s="9">
        <f t="shared" si="71"/>
        <v>0</v>
      </c>
      <c r="I305" s="3"/>
      <c r="J305" s="3"/>
      <c r="K305" s="9">
        <f t="shared" si="64"/>
        <v>0</v>
      </c>
      <c r="L305" s="9">
        <f t="shared" si="65"/>
        <v>0</v>
      </c>
      <c r="M305" s="9">
        <f t="shared" si="72"/>
        <v>0</v>
      </c>
      <c r="P305" s="3"/>
      <c r="Q305" s="3"/>
      <c r="R305" s="9">
        <f t="shared" si="66"/>
        <v>0</v>
      </c>
      <c r="S305" s="9">
        <f t="shared" si="67"/>
        <v>0</v>
      </c>
      <c r="T305" s="9">
        <f t="shared" si="73"/>
        <v>0</v>
      </c>
      <c r="W305" s="3"/>
      <c r="X305" s="3"/>
      <c r="Y305" s="9">
        <f t="shared" si="68"/>
        <v>0</v>
      </c>
      <c r="Z305" s="9">
        <f t="shared" si="69"/>
        <v>0</v>
      </c>
      <c r="AA305" s="9">
        <f t="shared" si="74"/>
        <v>0</v>
      </c>
      <c r="AD305" s="1"/>
      <c r="AE305" s="1"/>
      <c r="AF305" s="9">
        <f t="shared" si="75"/>
        <v>0</v>
      </c>
      <c r="AG305" s="9">
        <f t="shared" si="76"/>
        <v>0</v>
      </c>
      <c r="AH305" s="9">
        <f t="shared" si="77"/>
        <v>0</v>
      </c>
    </row>
    <row r="306" spans="1:34">
      <c r="A306" s="6">
        <f t="shared" si="70"/>
        <v>0</v>
      </c>
      <c r="B306" s="1"/>
      <c r="C306" s="1"/>
      <c r="D306" s="9"/>
      <c r="E306" s="9">
        <f t="shared" si="63"/>
        <v>0</v>
      </c>
      <c r="F306" s="9">
        <f t="shared" si="71"/>
        <v>0</v>
      </c>
      <c r="I306" s="3"/>
      <c r="J306" s="3"/>
      <c r="K306" s="9">
        <f t="shared" si="64"/>
        <v>0</v>
      </c>
      <c r="L306" s="9">
        <f t="shared" si="65"/>
        <v>0</v>
      </c>
      <c r="M306" s="9">
        <f t="shared" si="72"/>
        <v>0</v>
      </c>
      <c r="P306" s="3"/>
      <c r="Q306" s="3"/>
      <c r="R306" s="9">
        <f t="shared" si="66"/>
        <v>0</v>
      </c>
      <c r="S306" s="9">
        <f t="shared" si="67"/>
        <v>0</v>
      </c>
      <c r="T306" s="9">
        <f t="shared" si="73"/>
        <v>0</v>
      </c>
      <c r="W306" s="3"/>
      <c r="X306" s="3"/>
      <c r="Y306" s="9">
        <f t="shared" si="68"/>
        <v>0</v>
      </c>
      <c r="Z306" s="9">
        <f t="shared" si="69"/>
        <v>0</v>
      </c>
      <c r="AA306" s="9">
        <f t="shared" si="74"/>
        <v>0</v>
      </c>
      <c r="AD306" s="1"/>
      <c r="AE306" s="1"/>
      <c r="AF306" s="9">
        <f t="shared" si="75"/>
        <v>0</v>
      </c>
      <c r="AG306" s="9">
        <f t="shared" si="76"/>
        <v>0</v>
      </c>
      <c r="AH306" s="9">
        <f t="shared" si="77"/>
        <v>0</v>
      </c>
    </row>
    <row r="307" spans="1:34">
      <c r="A307" s="6">
        <f t="shared" si="70"/>
        <v>0</v>
      </c>
      <c r="B307" s="1"/>
      <c r="C307" s="1"/>
      <c r="D307" s="9"/>
      <c r="E307" s="9">
        <f t="shared" si="63"/>
        <v>0</v>
      </c>
      <c r="F307" s="9">
        <f t="shared" si="71"/>
        <v>0</v>
      </c>
      <c r="I307" s="3"/>
      <c r="J307" s="3"/>
      <c r="K307" s="9">
        <f t="shared" si="64"/>
        <v>0</v>
      </c>
      <c r="L307" s="9">
        <f t="shared" si="65"/>
        <v>0</v>
      </c>
      <c r="M307" s="9">
        <f t="shared" si="72"/>
        <v>0</v>
      </c>
      <c r="P307" s="3"/>
      <c r="Q307" s="3"/>
      <c r="R307" s="9">
        <f t="shared" si="66"/>
        <v>0</v>
      </c>
      <c r="S307" s="9">
        <f t="shared" si="67"/>
        <v>0</v>
      </c>
      <c r="T307" s="9">
        <f t="shared" si="73"/>
        <v>0</v>
      </c>
      <c r="W307" s="3"/>
      <c r="X307" s="3"/>
      <c r="Y307" s="9">
        <f t="shared" si="68"/>
        <v>0</v>
      </c>
      <c r="Z307" s="9">
        <f t="shared" si="69"/>
        <v>0</v>
      </c>
      <c r="AA307" s="9">
        <f t="shared" si="74"/>
        <v>0</v>
      </c>
      <c r="AD307" s="1"/>
      <c r="AE307" s="1"/>
      <c r="AF307" s="9">
        <f t="shared" si="75"/>
        <v>0</v>
      </c>
      <c r="AG307" s="9">
        <f t="shared" si="76"/>
        <v>0</v>
      </c>
      <c r="AH307" s="9">
        <f t="shared" si="77"/>
        <v>0</v>
      </c>
    </row>
    <row r="308" spans="1:34">
      <c r="A308" s="6">
        <f t="shared" si="70"/>
        <v>0</v>
      </c>
      <c r="B308" s="1"/>
      <c r="C308" s="1"/>
      <c r="D308" s="9"/>
      <c r="E308" s="9">
        <f t="shared" si="63"/>
        <v>0</v>
      </c>
      <c r="F308" s="9">
        <f t="shared" si="71"/>
        <v>0</v>
      </c>
      <c r="I308" s="3"/>
      <c r="J308" s="3"/>
      <c r="K308" s="9">
        <f t="shared" si="64"/>
        <v>0</v>
      </c>
      <c r="L308" s="9">
        <f t="shared" si="65"/>
        <v>0</v>
      </c>
      <c r="M308" s="9">
        <f t="shared" si="72"/>
        <v>0</v>
      </c>
      <c r="P308" s="3"/>
      <c r="Q308" s="3"/>
      <c r="R308" s="9">
        <f t="shared" si="66"/>
        <v>0</v>
      </c>
      <c r="S308" s="9">
        <f t="shared" si="67"/>
        <v>0</v>
      </c>
      <c r="T308" s="9">
        <f t="shared" si="73"/>
        <v>0</v>
      </c>
      <c r="W308" s="3"/>
      <c r="X308" s="3"/>
      <c r="Y308" s="9">
        <f t="shared" si="68"/>
        <v>0</v>
      </c>
      <c r="Z308" s="9">
        <f t="shared" si="69"/>
        <v>0</v>
      </c>
      <c r="AA308" s="9">
        <f t="shared" si="74"/>
        <v>0</v>
      </c>
      <c r="AD308" s="1"/>
      <c r="AE308" s="1"/>
      <c r="AF308" s="9">
        <f t="shared" si="75"/>
        <v>0</v>
      </c>
      <c r="AG308" s="9">
        <f t="shared" si="76"/>
        <v>0</v>
      </c>
      <c r="AH308" s="9">
        <f t="shared" si="77"/>
        <v>0</v>
      </c>
    </row>
    <row r="309" spans="1:34">
      <c r="A309" s="6">
        <f t="shared" si="70"/>
        <v>0</v>
      </c>
      <c r="B309" s="1"/>
      <c r="C309" s="1"/>
      <c r="D309" s="9"/>
      <c r="E309" s="9">
        <f t="shared" si="63"/>
        <v>0</v>
      </c>
      <c r="F309" s="9">
        <f t="shared" si="71"/>
        <v>0</v>
      </c>
      <c r="I309" s="3"/>
      <c r="J309" s="3"/>
      <c r="K309" s="9">
        <f t="shared" si="64"/>
        <v>0</v>
      </c>
      <c r="L309" s="9">
        <f t="shared" si="65"/>
        <v>0</v>
      </c>
      <c r="M309" s="9">
        <f t="shared" si="72"/>
        <v>0</v>
      </c>
      <c r="P309" s="3"/>
      <c r="Q309" s="3"/>
      <c r="R309" s="9">
        <f t="shared" si="66"/>
        <v>0</v>
      </c>
      <c r="S309" s="9">
        <f t="shared" si="67"/>
        <v>0</v>
      </c>
      <c r="T309" s="9">
        <f t="shared" si="73"/>
        <v>0</v>
      </c>
      <c r="W309" s="3"/>
      <c r="X309" s="3"/>
      <c r="Y309" s="9">
        <f t="shared" si="68"/>
        <v>0</v>
      </c>
      <c r="Z309" s="9">
        <f t="shared" si="69"/>
        <v>0</v>
      </c>
      <c r="AA309" s="9">
        <f t="shared" si="74"/>
        <v>0</v>
      </c>
      <c r="AD309" s="1"/>
      <c r="AE309" s="1"/>
      <c r="AF309" s="9">
        <f t="shared" si="75"/>
        <v>0</v>
      </c>
      <c r="AG309" s="9">
        <f t="shared" si="76"/>
        <v>0</v>
      </c>
      <c r="AH309" s="9">
        <f t="shared" si="77"/>
        <v>0</v>
      </c>
    </row>
    <row r="310" spans="1:34">
      <c r="A310" s="6">
        <f t="shared" si="70"/>
        <v>0</v>
      </c>
      <c r="B310" s="1"/>
      <c r="C310" s="1"/>
      <c r="D310" s="9"/>
      <c r="E310" s="9">
        <f t="shared" si="63"/>
        <v>0</v>
      </c>
      <c r="F310" s="9">
        <f t="shared" si="71"/>
        <v>0</v>
      </c>
      <c r="I310" s="3"/>
      <c r="J310" s="3"/>
      <c r="K310" s="9">
        <f t="shared" si="64"/>
        <v>0</v>
      </c>
      <c r="L310" s="9">
        <f t="shared" si="65"/>
        <v>0</v>
      </c>
      <c r="M310" s="9">
        <f t="shared" si="72"/>
        <v>0</v>
      </c>
      <c r="P310" s="3"/>
      <c r="Q310" s="3"/>
      <c r="R310" s="9">
        <f t="shared" si="66"/>
        <v>0</v>
      </c>
      <c r="S310" s="9">
        <f t="shared" si="67"/>
        <v>0</v>
      </c>
      <c r="T310" s="9">
        <f t="shared" si="73"/>
        <v>0</v>
      </c>
      <c r="W310" s="3"/>
      <c r="X310" s="3"/>
      <c r="Y310" s="9">
        <f t="shared" si="68"/>
        <v>0</v>
      </c>
      <c r="Z310" s="9">
        <f t="shared" si="69"/>
        <v>0</v>
      </c>
      <c r="AA310" s="9">
        <f t="shared" si="74"/>
        <v>0</v>
      </c>
      <c r="AD310" s="1"/>
      <c r="AE310" s="1"/>
      <c r="AF310" s="9">
        <f t="shared" si="75"/>
        <v>0</v>
      </c>
      <c r="AG310" s="9">
        <f t="shared" si="76"/>
        <v>0</v>
      </c>
      <c r="AH310" s="9">
        <f t="shared" si="77"/>
        <v>0</v>
      </c>
    </row>
    <row r="311" spans="1:34">
      <c r="A311" s="6">
        <f t="shared" si="70"/>
        <v>0</v>
      </c>
      <c r="B311" s="1"/>
      <c r="C311" s="1"/>
      <c r="D311" s="9"/>
      <c r="E311" s="9">
        <f t="shared" si="63"/>
        <v>0</v>
      </c>
      <c r="F311" s="9">
        <f t="shared" si="71"/>
        <v>0</v>
      </c>
      <c r="I311" s="3"/>
      <c r="J311" s="3"/>
      <c r="K311" s="9">
        <f t="shared" si="64"/>
        <v>0</v>
      </c>
      <c r="L311" s="9">
        <f t="shared" si="65"/>
        <v>0</v>
      </c>
      <c r="M311" s="9">
        <f t="shared" si="72"/>
        <v>0</v>
      </c>
      <c r="P311" s="3"/>
      <c r="Q311" s="3"/>
      <c r="R311" s="9">
        <f t="shared" si="66"/>
        <v>0</v>
      </c>
      <c r="S311" s="9">
        <f t="shared" si="67"/>
        <v>0</v>
      </c>
      <c r="T311" s="9">
        <f t="shared" si="73"/>
        <v>0</v>
      </c>
      <c r="W311" s="3"/>
      <c r="X311" s="3"/>
      <c r="Y311" s="9">
        <f t="shared" si="68"/>
        <v>0</v>
      </c>
      <c r="Z311" s="9">
        <f t="shared" si="69"/>
        <v>0</v>
      </c>
      <c r="AA311" s="9">
        <f t="shared" si="74"/>
        <v>0</v>
      </c>
      <c r="AD311" s="1"/>
      <c r="AE311" s="1"/>
      <c r="AF311" s="9">
        <f t="shared" si="75"/>
        <v>0</v>
      </c>
      <c r="AG311" s="9">
        <f t="shared" si="76"/>
        <v>0</v>
      </c>
      <c r="AH311" s="9">
        <f t="shared" si="77"/>
        <v>0</v>
      </c>
    </row>
    <row r="312" spans="1:34">
      <c r="A312" s="6">
        <f t="shared" si="70"/>
        <v>0</v>
      </c>
      <c r="B312" s="1"/>
      <c r="C312" s="1"/>
      <c r="D312" s="9"/>
      <c r="E312" s="9">
        <f t="shared" si="63"/>
        <v>0</v>
      </c>
      <c r="F312" s="9">
        <f t="shared" si="71"/>
        <v>0</v>
      </c>
      <c r="I312" s="3"/>
      <c r="J312" s="3"/>
      <c r="K312" s="9">
        <f t="shared" si="64"/>
        <v>0</v>
      </c>
      <c r="L312" s="9">
        <f t="shared" si="65"/>
        <v>0</v>
      </c>
      <c r="M312" s="9">
        <f t="shared" si="72"/>
        <v>0</v>
      </c>
      <c r="P312" s="3"/>
      <c r="Q312" s="3"/>
      <c r="R312" s="9">
        <f t="shared" si="66"/>
        <v>0</v>
      </c>
      <c r="S312" s="9">
        <f t="shared" si="67"/>
        <v>0</v>
      </c>
      <c r="T312" s="9">
        <f t="shared" si="73"/>
        <v>0</v>
      </c>
      <c r="W312" s="3"/>
      <c r="X312" s="3"/>
      <c r="Y312" s="9">
        <f t="shared" si="68"/>
        <v>0</v>
      </c>
      <c r="Z312" s="9">
        <f t="shared" si="69"/>
        <v>0</v>
      </c>
      <c r="AA312" s="9">
        <f t="shared" si="74"/>
        <v>0</v>
      </c>
      <c r="AD312" s="1"/>
      <c r="AE312" s="1"/>
      <c r="AF312" s="9">
        <f t="shared" si="75"/>
        <v>0</v>
      </c>
      <c r="AG312" s="9">
        <f t="shared" si="76"/>
        <v>0</v>
      </c>
      <c r="AH312" s="9">
        <f t="shared" si="77"/>
        <v>0</v>
      </c>
    </row>
    <row r="313" spans="1:34">
      <c r="A313" s="6">
        <f t="shared" si="70"/>
        <v>0</v>
      </c>
      <c r="B313" s="1"/>
      <c r="C313" s="1"/>
      <c r="D313" s="9"/>
      <c r="E313" s="9">
        <f t="shared" si="63"/>
        <v>0</v>
      </c>
      <c r="F313" s="9">
        <f t="shared" si="71"/>
        <v>0</v>
      </c>
      <c r="I313" s="3"/>
      <c r="J313" s="3"/>
      <c r="K313" s="9">
        <f t="shared" si="64"/>
        <v>0</v>
      </c>
      <c r="L313" s="9">
        <f t="shared" si="65"/>
        <v>0</v>
      </c>
      <c r="M313" s="9">
        <f t="shared" si="72"/>
        <v>0</v>
      </c>
      <c r="P313" s="3"/>
      <c r="Q313" s="3"/>
      <c r="R313" s="9">
        <f t="shared" si="66"/>
        <v>0</v>
      </c>
      <c r="S313" s="9">
        <f t="shared" si="67"/>
        <v>0</v>
      </c>
      <c r="T313" s="9">
        <f t="shared" si="73"/>
        <v>0</v>
      </c>
      <c r="W313" s="3"/>
      <c r="X313" s="3"/>
      <c r="Y313" s="9">
        <f t="shared" si="68"/>
        <v>0</v>
      </c>
      <c r="Z313" s="9">
        <f t="shared" si="69"/>
        <v>0</v>
      </c>
      <c r="AA313" s="9">
        <f t="shared" si="74"/>
        <v>0</v>
      </c>
      <c r="AD313" s="1"/>
      <c r="AE313" s="1"/>
      <c r="AF313" s="9">
        <f t="shared" si="75"/>
        <v>0</v>
      </c>
      <c r="AG313" s="9">
        <f t="shared" si="76"/>
        <v>0</v>
      </c>
      <c r="AH313" s="9">
        <f t="shared" si="77"/>
        <v>0</v>
      </c>
    </row>
    <row r="314" spans="1:34">
      <c r="A314" s="6">
        <f t="shared" si="70"/>
        <v>0</v>
      </c>
      <c r="B314" s="1"/>
      <c r="C314" s="1"/>
      <c r="D314" s="9"/>
      <c r="E314" s="9">
        <f t="shared" si="63"/>
        <v>0</v>
      </c>
      <c r="F314" s="9">
        <f t="shared" si="71"/>
        <v>0</v>
      </c>
      <c r="I314" s="3"/>
      <c r="J314" s="3"/>
      <c r="K314" s="9">
        <f t="shared" si="64"/>
        <v>0</v>
      </c>
      <c r="L314" s="9">
        <f t="shared" si="65"/>
        <v>0</v>
      </c>
      <c r="M314" s="9">
        <f t="shared" si="72"/>
        <v>0</v>
      </c>
      <c r="P314" s="3"/>
      <c r="Q314" s="3"/>
      <c r="R314" s="9">
        <f t="shared" si="66"/>
        <v>0</v>
      </c>
      <c r="S314" s="9">
        <f t="shared" si="67"/>
        <v>0</v>
      </c>
      <c r="T314" s="9">
        <f t="shared" si="73"/>
        <v>0</v>
      </c>
      <c r="W314" s="3"/>
      <c r="X314" s="3"/>
      <c r="Y314" s="9">
        <f t="shared" si="68"/>
        <v>0</v>
      </c>
      <c r="Z314" s="9">
        <f t="shared" si="69"/>
        <v>0</v>
      </c>
      <c r="AA314" s="9">
        <f t="shared" si="74"/>
        <v>0</v>
      </c>
      <c r="AD314" s="1"/>
      <c r="AE314" s="1"/>
      <c r="AF314" s="9">
        <f t="shared" si="75"/>
        <v>0</v>
      </c>
      <c r="AG314" s="9">
        <f t="shared" si="76"/>
        <v>0</v>
      </c>
      <c r="AH314" s="9">
        <f t="shared" si="77"/>
        <v>0</v>
      </c>
    </row>
    <row r="315" spans="1:34">
      <c r="A315" s="6">
        <f t="shared" si="70"/>
        <v>0</v>
      </c>
      <c r="B315" s="1"/>
      <c r="C315" s="1"/>
      <c r="D315" s="9"/>
      <c r="E315" s="9">
        <f t="shared" si="63"/>
        <v>0</v>
      </c>
      <c r="F315" s="9">
        <f t="shared" si="71"/>
        <v>0</v>
      </c>
      <c r="I315" s="3"/>
      <c r="J315" s="3"/>
      <c r="K315" s="9">
        <f t="shared" si="64"/>
        <v>0</v>
      </c>
      <c r="L315" s="9">
        <f t="shared" si="65"/>
        <v>0</v>
      </c>
      <c r="M315" s="9">
        <f t="shared" si="72"/>
        <v>0</v>
      </c>
      <c r="P315" s="3"/>
      <c r="Q315" s="3"/>
      <c r="R315" s="9">
        <f t="shared" si="66"/>
        <v>0</v>
      </c>
      <c r="S315" s="9">
        <f t="shared" si="67"/>
        <v>0</v>
      </c>
      <c r="T315" s="9">
        <f t="shared" si="73"/>
        <v>0</v>
      </c>
      <c r="W315" s="3"/>
      <c r="X315" s="3"/>
      <c r="Y315" s="9">
        <f t="shared" si="68"/>
        <v>0</v>
      </c>
      <c r="Z315" s="9">
        <f t="shared" si="69"/>
        <v>0</v>
      </c>
      <c r="AA315" s="9">
        <f t="shared" si="74"/>
        <v>0</v>
      </c>
      <c r="AD315" s="1"/>
      <c r="AE315" s="1"/>
      <c r="AF315" s="9">
        <f t="shared" si="75"/>
        <v>0</v>
      </c>
      <c r="AG315" s="9">
        <f t="shared" si="76"/>
        <v>0</v>
      </c>
      <c r="AH315" s="9">
        <f t="shared" si="77"/>
        <v>0</v>
      </c>
    </row>
    <row r="316" spans="1:34">
      <c r="A316" s="6">
        <f t="shared" si="70"/>
        <v>1</v>
      </c>
      <c r="B316" s="1"/>
      <c r="C316" s="1"/>
      <c r="D316" s="9"/>
      <c r="E316" s="9">
        <f t="shared" si="63"/>
        <v>0</v>
      </c>
      <c r="F316" s="9">
        <f t="shared" si="71"/>
        <v>0</v>
      </c>
      <c r="I316" s="3"/>
      <c r="J316" s="3"/>
      <c r="K316" s="9">
        <f t="shared" si="64"/>
        <v>0</v>
      </c>
      <c r="L316" s="9">
        <f t="shared" si="65"/>
        <v>0</v>
      </c>
      <c r="M316" s="9">
        <f t="shared" si="72"/>
        <v>0</v>
      </c>
      <c r="P316" s="3"/>
      <c r="Q316" s="3"/>
      <c r="R316" s="9">
        <f t="shared" si="66"/>
        <v>0</v>
      </c>
      <c r="S316" s="9">
        <f t="shared" si="67"/>
        <v>0</v>
      </c>
      <c r="T316" s="9">
        <f t="shared" si="73"/>
        <v>0</v>
      </c>
      <c r="W316" s="3"/>
      <c r="X316" s="3"/>
      <c r="Y316" s="9">
        <f t="shared" si="68"/>
        <v>0</v>
      </c>
      <c r="Z316" s="9">
        <f t="shared" si="69"/>
        <v>0</v>
      </c>
      <c r="AA316" s="9">
        <f t="shared" si="74"/>
        <v>0</v>
      </c>
      <c r="AD316" s="1"/>
      <c r="AE316" s="1"/>
      <c r="AF316" s="9">
        <f t="shared" si="75"/>
        <v>0</v>
      </c>
      <c r="AG316" s="9">
        <f t="shared" si="76"/>
        <v>0</v>
      </c>
      <c r="AH316" s="9">
        <f t="shared" si="77"/>
        <v>0</v>
      </c>
    </row>
    <row r="317" spans="1:34">
      <c r="A317" s="6">
        <f t="shared" si="70"/>
        <v>0</v>
      </c>
      <c r="B317" s="1"/>
      <c r="C317" s="1"/>
      <c r="D317" s="9"/>
      <c r="E317" s="9">
        <f t="shared" si="63"/>
        <v>0</v>
      </c>
      <c r="F317" s="9">
        <f t="shared" si="71"/>
        <v>0</v>
      </c>
      <c r="I317" s="3"/>
      <c r="J317" s="3"/>
      <c r="K317" s="9">
        <f t="shared" si="64"/>
        <v>0</v>
      </c>
      <c r="L317" s="9">
        <f t="shared" si="65"/>
        <v>0</v>
      </c>
      <c r="M317" s="9">
        <f t="shared" si="72"/>
        <v>0</v>
      </c>
      <c r="P317" s="3"/>
      <c r="Q317" s="3"/>
      <c r="R317" s="9">
        <f t="shared" si="66"/>
        <v>0</v>
      </c>
      <c r="S317" s="9">
        <f t="shared" si="67"/>
        <v>0</v>
      </c>
      <c r="T317" s="9">
        <f t="shared" si="73"/>
        <v>0</v>
      </c>
      <c r="W317" s="3"/>
      <c r="X317" s="3"/>
      <c r="Y317" s="9">
        <f t="shared" si="68"/>
        <v>0</v>
      </c>
      <c r="Z317" s="9">
        <f t="shared" si="69"/>
        <v>0</v>
      </c>
      <c r="AA317" s="9">
        <f t="shared" si="74"/>
        <v>0</v>
      </c>
      <c r="AD317" s="1"/>
      <c r="AE317" s="1"/>
      <c r="AF317" s="9">
        <f t="shared" si="75"/>
        <v>0</v>
      </c>
      <c r="AG317" s="9">
        <f t="shared" si="76"/>
        <v>0</v>
      </c>
      <c r="AH317" s="9">
        <f t="shared" si="77"/>
        <v>0</v>
      </c>
    </row>
    <row r="318" spans="1:34">
      <c r="A318" s="6">
        <f t="shared" si="70"/>
        <v>0</v>
      </c>
      <c r="B318" s="1"/>
      <c r="C318" s="1"/>
      <c r="D318" s="9"/>
      <c r="E318" s="9">
        <f t="shared" si="63"/>
        <v>0</v>
      </c>
      <c r="F318" s="9">
        <f t="shared" si="71"/>
        <v>0</v>
      </c>
      <c r="I318" s="3"/>
      <c r="J318" s="3"/>
      <c r="K318" s="9">
        <f t="shared" si="64"/>
        <v>0</v>
      </c>
      <c r="L318" s="9">
        <f t="shared" si="65"/>
        <v>0</v>
      </c>
      <c r="M318" s="9">
        <f t="shared" si="72"/>
        <v>0</v>
      </c>
      <c r="P318" s="3"/>
      <c r="Q318" s="3"/>
      <c r="R318" s="9">
        <f t="shared" si="66"/>
        <v>0</v>
      </c>
      <c r="S318" s="9">
        <f t="shared" si="67"/>
        <v>0</v>
      </c>
      <c r="T318" s="9">
        <f t="shared" si="73"/>
        <v>0</v>
      </c>
      <c r="W318" s="3"/>
      <c r="X318" s="3"/>
      <c r="Y318" s="9">
        <f t="shared" si="68"/>
        <v>0</v>
      </c>
      <c r="Z318" s="9">
        <f t="shared" si="69"/>
        <v>0</v>
      </c>
      <c r="AA318" s="9">
        <f t="shared" si="74"/>
        <v>0</v>
      </c>
      <c r="AD318" s="1"/>
      <c r="AE318" s="1"/>
      <c r="AF318" s="9">
        <f t="shared" si="75"/>
        <v>0</v>
      </c>
      <c r="AG318" s="9">
        <f t="shared" si="76"/>
        <v>0</v>
      </c>
      <c r="AH318" s="9">
        <f t="shared" si="77"/>
        <v>0</v>
      </c>
    </row>
    <row r="319" spans="1:34">
      <c r="A319" s="6">
        <f t="shared" si="70"/>
        <v>0</v>
      </c>
      <c r="B319" s="1"/>
      <c r="C319" s="1"/>
      <c r="D319" s="9"/>
      <c r="E319" s="9">
        <f t="shared" si="63"/>
        <v>0</v>
      </c>
      <c r="F319" s="9">
        <f t="shared" si="71"/>
        <v>0</v>
      </c>
      <c r="I319" s="3"/>
      <c r="J319" s="3"/>
      <c r="K319" s="9">
        <f t="shared" si="64"/>
        <v>0</v>
      </c>
      <c r="L319" s="9">
        <f t="shared" si="65"/>
        <v>0</v>
      </c>
      <c r="M319" s="9">
        <f t="shared" si="72"/>
        <v>0</v>
      </c>
      <c r="P319" s="3"/>
      <c r="Q319" s="3"/>
      <c r="R319" s="9">
        <f t="shared" si="66"/>
        <v>0</v>
      </c>
      <c r="S319" s="9">
        <f t="shared" si="67"/>
        <v>0</v>
      </c>
      <c r="T319" s="9">
        <f t="shared" si="73"/>
        <v>0</v>
      </c>
      <c r="W319" s="3"/>
      <c r="X319" s="3"/>
      <c r="Y319" s="9">
        <f t="shared" si="68"/>
        <v>0</v>
      </c>
      <c r="Z319" s="9">
        <f t="shared" si="69"/>
        <v>0</v>
      </c>
      <c r="AA319" s="9">
        <f t="shared" si="74"/>
        <v>0</v>
      </c>
      <c r="AD319" s="1"/>
      <c r="AE319" s="1"/>
      <c r="AF319" s="9">
        <f t="shared" si="75"/>
        <v>0</v>
      </c>
      <c r="AG319" s="9">
        <f t="shared" si="76"/>
        <v>0</v>
      </c>
      <c r="AH319" s="9">
        <f t="shared" si="77"/>
        <v>0</v>
      </c>
    </row>
    <row r="320" spans="1:34">
      <c r="A320" s="6">
        <f t="shared" si="70"/>
        <v>0</v>
      </c>
      <c r="B320" s="1"/>
      <c r="C320" s="1"/>
      <c r="D320" s="9"/>
      <c r="E320" s="9">
        <f t="shared" si="63"/>
        <v>0</v>
      </c>
      <c r="F320" s="9">
        <f t="shared" si="71"/>
        <v>0</v>
      </c>
      <c r="I320" s="3"/>
      <c r="J320" s="3"/>
      <c r="K320" s="9">
        <f t="shared" si="64"/>
        <v>0</v>
      </c>
      <c r="L320" s="9">
        <f t="shared" si="65"/>
        <v>0</v>
      </c>
      <c r="M320" s="9">
        <f t="shared" si="72"/>
        <v>0</v>
      </c>
      <c r="P320" s="3"/>
      <c r="Q320" s="3"/>
      <c r="R320" s="9">
        <f t="shared" si="66"/>
        <v>0</v>
      </c>
      <c r="S320" s="9">
        <f t="shared" si="67"/>
        <v>0</v>
      </c>
      <c r="T320" s="9">
        <f t="shared" si="73"/>
        <v>0</v>
      </c>
      <c r="W320" s="3"/>
      <c r="X320" s="3"/>
      <c r="Y320" s="9">
        <f t="shared" si="68"/>
        <v>0</v>
      </c>
      <c r="Z320" s="9">
        <f t="shared" si="69"/>
        <v>0</v>
      </c>
      <c r="AA320" s="9">
        <f t="shared" si="74"/>
        <v>0</v>
      </c>
      <c r="AD320" s="1"/>
      <c r="AE320" s="1"/>
      <c r="AF320" s="9">
        <f t="shared" si="75"/>
        <v>0</v>
      </c>
      <c r="AG320" s="9">
        <f t="shared" si="76"/>
        <v>0</v>
      </c>
      <c r="AH320" s="9">
        <f t="shared" si="77"/>
        <v>0</v>
      </c>
    </row>
    <row r="321" spans="1:34">
      <c r="A321" s="6">
        <f t="shared" si="70"/>
        <v>0</v>
      </c>
      <c r="B321" s="1"/>
      <c r="C321" s="1"/>
      <c r="D321" s="9"/>
      <c r="E321" s="9">
        <f t="shared" si="63"/>
        <v>0</v>
      </c>
      <c r="F321" s="9">
        <f t="shared" si="71"/>
        <v>0</v>
      </c>
      <c r="I321" s="3"/>
      <c r="J321" s="3"/>
      <c r="K321" s="9">
        <f t="shared" si="64"/>
        <v>0</v>
      </c>
      <c r="L321" s="9">
        <f t="shared" si="65"/>
        <v>0</v>
      </c>
      <c r="M321" s="9">
        <f t="shared" si="72"/>
        <v>0</v>
      </c>
      <c r="P321" s="3"/>
      <c r="Q321" s="3"/>
      <c r="R321" s="9">
        <f t="shared" si="66"/>
        <v>0</v>
      </c>
      <c r="S321" s="9">
        <f t="shared" si="67"/>
        <v>0</v>
      </c>
      <c r="T321" s="9">
        <f t="shared" si="73"/>
        <v>0</v>
      </c>
      <c r="W321" s="3"/>
      <c r="X321" s="3"/>
      <c r="Y321" s="9">
        <f t="shared" si="68"/>
        <v>0</v>
      </c>
      <c r="Z321" s="9">
        <f t="shared" si="69"/>
        <v>0</v>
      </c>
      <c r="AA321" s="9">
        <f t="shared" si="74"/>
        <v>0</v>
      </c>
      <c r="AD321" s="1"/>
      <c r="AE321" s="1"/>
      <c r="AF321" s="9">
        <f t="shared" si="75"/>
        <v>0</v>
      </c>
      <c r="AG321" s="9">
        <f t="shared" si="76"/>
        <v>0</v>
      </c>
      <c r="AH321" s="9">
        <f t="shared" si="77"/>
        <v>0</v>
      </c>
    </row>
    <row r="322" spans="1:34">
      <c r="A322" s="6">
        <f t="shared" si="70"/>
        <v>0</v>
      </c>
      <c r="B322" s="1"/>
      <c r="C322" s="1"/>
      <c r="D322" s="9"/>
      <c r="E322" s="9">
        <f t="shared" si="63"/>
        <v>0</v>
      </c>
      <c r="F322" s="9">
        <f t="shared" si="71"/>
        <v>0</v>
      </c>
      <c r="I322" s="3"/>
      <c r="J322" s="3"/>
      <c r="K322" s="9">
        <f t="shared" si="64"/>
        <v>0</v>
      </c>
      <c r="L322" s="9">
        <f t="shared" si="65"/>
        <v>0</v>
      </c>
      <c r="M322" s="9">
        <f t="shared" si="72"/>
        <v>0</v>
      </c>
      <c r="P322" s="3"/>
      <c r="Q322" s="3"/>
      <c r="R322" s="9">
        <f t="shared" si="66"/>
        <v>0</v>
      </c>
      <c r="S322" s="9">
        <f t="shared" si="67"/>
        <v>0</v>
      </c>
      <c r="T322" s="9">
        <f t="shared" si="73"/>
        <v>0</v>
      </c>
      <c r="W322" s="3"/>
      <c r="X322" s="3"/>
      <c r="Y322" s="9">
        <f t="shared" si="68"/>
        <v>0</v>
      </c>
      <c r="Z322" s="9">
        <f t="shared" si="69"/>
        <v>0</v>
      </c>
      <c r="AA322" s="9">
        <f t="shared" si="74"/>
        <v>0</v>
      </c>
      <c r="AD322" s="1"/>
      <c r="AE322" s="1"/>
      <c r="AF322" s="9">
        <f t="shared" si="75"/>
        <v>0</v>
      </c>
      <c r="AG322" s="9">
        <f t="shared" si="76"/>
        <v>0</v>
      </c>
      <c r="AH322" s="9">
        <f t="shared" si="77"/>
        <v>0</v>
      </c>
    </row>
    <row r="323" spans="1:34">
      <c r="A323" s="6">
        <f t="shared" si="70"/>
        <v>0</v>
      </c>
      <c r="B323" s="1"/>
      <c r="C323" s="1"/>
      <c r="D323" s="9"/>
      <c r="E323" s="9">
        <f t="shared" si="63"/>
        <v>0</v>
      </c>
      <c r="F323" s="9">
        <f t="shared" si="71"/>
        <v>0</v>
      </c>
      <c r="I323" s="3"/>
      <c r="J323" s="3"/>
      <c r="K323" s="9">
        <f t="shared" si="64"/>
        <v>0</v>
      </c>
      <c r="L323" s="9">
        <f t="shared" si="65"/>
        <v>0</v>
      </c>
      <c r="M323" s="9">
        <f t="shared" si="72"/>
        <v>0</v>
      </c>
      <c r="P323" s="3"/>
      <c r="Q323" s="3"/>
      <c r="R323" s="9">
        <f t="shared" si="66"/>
        <v>0</v>
      </c>
      <c r="S323" s="9">
        <f t="shared" si="67"/>
        <v>0</v>
      </c>
      <c r="T323" s="9">
        <f t="shared" si="73"/>
        <v>0</v>
      </c>
      <c r="W323" s="3"/>
      <c r="X323" s="3"/>
      <c r="Y323" s="9">
        <f t="shared" si="68"/>
        <v>0</v>
      </c>
      <c r="Z323" s="9">
        <f t="shared" si="69"/>
        <v>0</v>
      </c>
      <c r="AA323" s="9">
        <f t="shared" si="74"/>
        <v>0</v>
      </c>
      <c r="AD323" s="1"/>
      <c r="AE323" s="1"/>
      <c r="AF323" s="9">
        <f t="shared" si="75"/>
        <v>0</v>
      </c>
      <c r="AG323" s="9">
        <f t="shared" si="76"/>
        <v>0</v>
      </c>
      <c r="AH323" s="9">
        <f t="shared" si="77"/>
        <v>0</v>
      </c>
    </row>
    <row r="324" spans="1:34">
      <c r="A324" s="6">
        <f t="shared" si="70"/>
        <v>0</v>
      </c>
      <c r="B324" s="1"/>
      <c r="C324" s="1"/>
      <c r="D324" s="9"/>
      <c r="E324" s="9">
        <f t="shared" si="63"/>
        <v>0</v>
      </c>
      <c r="F324" s="9">
        <f t="shared" si="71"/>
        <v>0</v>
      </c>
      <c r="I324" s="3"/>
      <c r="J324" s="3"/>
      <c r="K324" s="9">
        <f t="shared" si="64"/>
        <v>0</v>
      </c>
      <c r="L324" s="9">
        <f t="shared" si="65"/>
        <v>0</v>
      </c>
      <c r="M324" s="9">
        <f t="shared" si="72"/>
        <v>0</v>
      </c>
      <c r="P324" s="3"/>
      <c r="Q324" s="3"/>
      <c r="R324" s="9">
        <f t="shared" si="66"/>
        <v>0</v>
      </c>
      <c r="S324" s="9">
        <f t="shared" si="67"/>
        <v>0</v>
      </c>
      <c r="T324" s="9">
        <f t="shared" si="73"/>
        <v>0</v>
      </c>
      <c r="W324" s="3"/>
      <c r="X324" s="3"/>
      <c r="Y324" s="9">
        <f t="shared" si="68"/>
        <v>0</v>
      </c>
      <c r="Z324" s="9">
        <f t="shared" si="69"/>
        <v>0</v>
      </c>
      <c r="AA324" s="9">
        <f t="shared" si="74"/>
        <v>0</v>
      </c>
      <c r="AD324" s="1"/>
      <c r="AE324" s="1"/>
      <c r="AF324" s="9">
        <f t="shared" si="75"/>
        <v>0</v>
      </c>
      <c r="AG324" s="9">
        <f t="shared" si="76"/>
        <v>0</v>
      </c>
      <c r="AH324" s="9">
        <f t="shared" si="77"/>
        <v>0</v>
      </c>
    </row>
    <row r="325" spans="1:34">
      <c r="A325" s="6">
        <f t="shared" si="70"/>
        <v>0</v>
      </c>
      <c r="B325" s="1"/>
      <c r="C325" s="1"/>
      <c r="D325" s="9"/>
      <c r="E325" s="9">
        <f t="shared" ref="E325:E388" si="78">B325</f>
        <v>0</v>
      </c>
      <c r="F325" s="9">
        <f t="shared" si="71"/>
        <v>0</v>
      </c>
      <c r="I325" s="3"/>
      <c r="J325" s="3"/>
      <c r="K325" s="9">
        <f t="shared" ref="K325:K388" si="79">J325/$C$1*-1</f>
        <v>0</v>
      </c>
      <c r="L325" s="9">
        <f t="shared" ref="L325:L388" si="80">I325</f>
        <v>0</v>
      </c>
      <c r="M325" s="9">
        <f t="shared" si="72"/>
        <v>0</v>
      </c>
      <c r="P325" s="3"/>
      <c r="Q325" s="3"/>
      <c r="R325" s="9">
        <f t="shared" ref="R325:R388" si="81">Q325/$C$1*-1</f>
        <v>0</v>
      </c>
      <c r="S325" s="9">
        <f t="shared" ref="S325:S388" si="82">P325</f>
        <v>0</v>
      </c>
      <c r="T325" s="9">
        <f t="shared" si="73"/>
        <v>0</v>
      </c>
      <c r="W325" s="3"/>
      <c r="X325" s="3"/>
      <c r="Y325" s="9">
        <f t="shared" ref="Y325:Y388" si="83">X325/$C$1*-1</f>
        <v>0</v>
      </c>
      <c r="Z325" s="9">
        <f t="shared" ref="Z325:Z388" si="84">W325</f>
        <v>0</v>
      </c>
      <c r="AA325" s="9">
        <f t="shared" si="74"/>
        <v>0</v>
      </c>
      <c r="AD325" s="1"/>
      <c r="AE325" s="1"/>
      <c r="AF325" s="9">
        <f t="shared" si="75"/>
        <v>0</v>
      </c>
      <c r="AG325" s="9">
        <f t="shared" si="76"/>
        <v>0</v>
      </c>
      <c r="AH325" s="9">
        <f t="shared" si="77"/>
        <v>0</v>
      </c>
    </row>
    <row r="326" spans="1:34">
      <c r="A326" s="6">
        <f t="shared" ref="A326:A389" si="85">IF(MOD(ROW(A326),12)=4,1,0)</f>
        <v>0</v>
      </c>
      <c r="B326" s="1"/>
      <c r="C326" s="1"/>
      <c r="D326" s="9"/>
      <c r="E326" s="9">
        <f t="shared" si="78"/>
        <v>0</v>
      </c>
      <c r="F326" s="9">
        <f t="shared" ref="F326:F389" si="86">D326*E326*1000</f>
        <v>0</v>
      </c>
      <c r="I326" s="3"/>
      <c r="J326" s="3"/>
      <c r="K326" s="9">
        <f t="shared" si="79"/>
        <v>0</v>
      </c>
      <c r="L326" s="9">
        <f t="shared" si="80"/>
        <v>0</v>
      </c>
      <c r="M326" s="9">
        <f t="shared" ref="M326:M389" si="87">K326*L326*1000</f>
        <v>0</v>
      </c>
      <c r="P326" s="3"/>
      <c r="Q326" s="3"/>
      <c r="R326" s="9">
        <f t="shared" si="81"/>
        <v>0</v>
      </c>
      <c r="S326" s="9">
        <f t="shared" si="82"/>
        <v>0</v>
      </c>
      <c r="T326" s="9">
        <f t="shared" ref="T326:T389" si="88">R326*S326*1000</f>
        <v>0</v>
      </c>
      <c r="W326" s="3"/>
      <c r="X326" s="3"/>
      <c r="Y326" s="9">
        <f t="shared" si="83"/>
        <v>0</v>
      </c>
      <c r="Z326" s="9">
        <f t="shared" si="84"/>
        <v>0</v>
      </c>
      <c r="AA326" s="9">
        <f t="shared" ref="AA326:AA389" si="89">Y326*Z326*1000</f>
        <v>0</v>
      </c>
      <c r="AD326" s="1"/>
      <c r="AE326" s="1"/>
      <c r="AF326" s="9">
        <f t="shared" si="75"/>
        <v>0</v>
      </c>
      <c r="AG326" s="9">
        <f t="shared" si="76"/>
        <v>0</v>
      </c>
      <c r="AH326" s="9">
        <f t="shared" si="77"/>
        <v>0</v>
      </c>
    </row>
    <row r="327" spans="1:34">
      <c r="A327" s="6">
        <f t="shared" si="85"/>
        <v>0</v>
      </c>
      <c r="B327" s="1"/>
      <c r="C327" s="1"/>
      <c r="D327" s="9"/>
      <c r="E327" s="9">
        <f t="shared" si="78"/>
        <v>0</v>
      </c>
      <c r="F327" s="9">
        <f t="shared" si="86"/>
        <v>0</v>
      </c>
      <c r="I327" s="3"/>
      <c r="J327" s="3"/>
      <c r="K327" s="9">
        <f t="shared" si="79"/>
        <v>0</v>
      </c>
      <c r="L327" s="9">
        <f t="shared" si="80"/>
        <v>0</v>
      </c>
      <c r="M327" s="9">
        <f t="shared" si="87"/>
        <v>0</v>
      </c>
      <c r="P327" s="3"/>
      <c r="Q327" s="3"/>
      <c r="R327" s="9">
        <f t="shared" si="81"/>
        <v>0</v>
      </c>
      <c r="S327" s="9">
        <f t="shared" si="82"/>
        <v>0</v>
      </c>
      <c r="T327" s="9">
        <f t="shared" si="88"/>
        <v>0</v>
      </c>
      <c r="W327" s="3"/>
      <c r="X327" s="3"/>
      <c r="Y327" s="9">
        <f t="shared" si="83"/>
        <v>0</v>
      </c>
      <c r="Z327" s="9">
        <f t="shared" si="84"/>
        <v>0</v>
      </c>
      <c r="AA327" s="9">
        <f t="shared" si="89"/>
        <v>0</v>
      </c>
      <c r="AD327" s="1"/>
      <c r="AE327" s="1"/>
      <c r="AF327" s="9">
        <f t="shared" si="75"/>
        <v>0</v>
      </c>
      <c r="AG327" s="9">
        <f t="shared" si="76"/>
        <v>0</v>
      </c>
      <c r="AH327" s="9">
        <f t="shared" si="77"/>
        <v>0</v>
      </c>
    </row>
    <row r="328" spans="1:34">
      <c r="A328" s="6">
        <f t="shared" si="85"/>
        <v>1</v>
      </c>
      <c r="B328" s="1"/>
      <c r="C328" s="1"/>
      <c r="D328" s="9"/>
      <c r="E328" s="9">
        <f t="shared" si="78"/>
        <v>0</v>
      </c>
      <c r="F328" s="9">
        <f t="shared" si="86"/>
        <v>0</v>
      </c>
      <c r="I328" s="3"/>
      <c r="J328" s="3"/>
      <c r="K328" s="9">
        <f t="shared" si="79"/>
        <v>0</v>
      </c>
      <c r="L328" s="9">
        <f t="shared" si="80"/>
        <v>0</v>
      </c>
      <c r="M328" s="9">
        <f t="shared" si="87"/>
        <v>0</v>
      </c>
      <c r="P328" s="3"/>
      <c r="Q328" s="3"/>
      <c r="R328" s="9">
        <f t="shared" si="81"/>
        <v>0</v>
      </c>
      <c r="S328" s="9">
        <f t="shared" si="82"/>
        <v>0</v>
      </c>
      <c r="T328" s="9">
        <f t="shared" si="88"/>
        <v>0</v>
      </c>
      <c r="W328" s="3"/>
      <c r="X328" s="3"/>
      <c r="Y328" s="9">
        <f t="shared" si="83"/>
        <v>0</v>
      </c>
      <c r="Z328" s="9">
        <f t="shared" si="84"/>
        <v>0</v>
      </c>
      <c r="AA328" s="9">
        <f t="shared" si="89"/>
        <v>0</v>
      </c>
      <c r="AD328" s="1"/>
      <c r="AE328" s="1"/>
      <c r="AF328" s="9">
        <f t="shared" ref="AF328:AF391" si="90">AE328/$C$1*-1</f>
        <v>0</v>
      </c>
      <c r="AG328" s="9">
        <f t="shared" ref="AG328:AG391" si="91">AD328</f>
        <v>0</v>
      </c>
      <c r="AH328" s="9">
        <f t="shared" ref="AH328:AH391" si="92">AF328*AG328*1000</f>
        <v>0</v>
      </c>
    </row>
    <row r="329" spans="1:34">
      <c r="A329" s="6">
        <f t="shared" si="85"/>
        <v>0</v>
      </c>
      <c r="B329" s="1"/>
      <c r="C329" s="1"/>
      <c r="D329" s="9"/>
      <c r="E329" s="9">
        <f t="shared" si="78"/>
        <v>0</v>
      </c>
      <c r="F329" s="9">
        <f t="shared" si="86"/>
        <v>0</v>
      </c>
      <c r="I329" s="3"/>
      <c r="J329" s="3"/>
      <c r="K329" s="9">
        <f t="shared" si="79"/>
        <v>0</v>
      </c>
      <c r="L329" s="9">
        <f t="shared" si="80"/>
        <v>0</v>
      </c>
      <c r="M329" s="9">
        <f t="shared" si="87"/>
        <v>0</v>
      </c>
      <c r="P329" s="3"/>
      <c r="Q329" s="3"/>
      <c r="R329" s="9">
        <f t="shared" si="81"/>
        <v>0</v>
      </c>
      <c r="S329" s="9">
        <f t="shared" si="82"/>
        <v>0</v>
      </c>
      <c r="T329" s="9">
        <f t="shared" si="88"/>
        <v>0</v>
      </c>
      <c r="W329" s="3"/>
      <c r="X329" s="3"/>
      <c r="Y329" s="9">
        <f t="shared" si="83"/>
        <v>0</v>
      </c>
      <c r="Z329" s="9">
        <f t="shared" si="84"/>
        <v>0</v>
      </c>
      <c r="AA329" s="9">
        <f t="shared" si="89"/>
        <v>0</v>
      </c>
      <c r="AD329" s="1"/>
      <c r="AE329" s="1"/>
      <c r="AF329" s="9">
        <f t="shared" si="90"/>
        <v>0</v>
      </c>
      <c r="AG329" s="9">
        <f t="shared" si="91"/>
        <v>0</v>
      </c>
      <c r="AH329" s="9">
        <f t="shared" si="92"/>
        <v>0</v>
      </c>
    </row>
    <row r="330" spans="1:34">
      <c r="A330" s="6">
        <f t="shared" si="85"/>
        <v>0</v>
      </c>
      <c r="B330" s="1"/>
      <c r="C330" s="1"/>
      <c r="D330" s="9"/>
      <c r="E330" s="9">
        <f t="shared" si="78"/>
        <v>0</v>
      </c>
      <c r="F330" s="9">
        <f t="shared" si="86"/>
        <v>0</v>
      </c>
      <c r="I330" s="3"/>
      <c r="J330" s="3"/>
      <c r="K330" s="9">
        <f t="shared" si="79"/>
        <v>0</v>
      </c>
      <c r="L330" s="9">
        <f t="shared" si="80"/>
        <v>0</v>
      </c>
      <c r="M330" s="9">
        <f t="shared" si="87"/>
        <v>0</v>
      </c>
      <c r="P330" s="3"/>
      <c r="Q330" s="3"/>
      <c r="R330" s="9">
        <f t="shared" si="81"/>
        <v>0</v>
      </c>
      <c r="S330" s="9">
        <f t="shared" si="82"/>
        <v>0</v>
      </c>
      <c r="T330" s="9">
        <f t="shared" si="88"/>
        <v>0</v>
      </c>
      <c r="W330" s="3"/>
      <c r="X330" s="3"/>
      <c r="Y330" s="9">
        <f t="shared" si="83"/>
        <v>0</v>
      </c>
      <c r="Z330" s="9">
        <f t="shared" si="84"/>
        <v>0</v>
      </c>
      <c r="AA330" s="9">
        <f t="shared" si="89"/>
        <v>0</v>
      </c>
      <c r="AD330" s="1"/>
      <c r="AE330" s="1"/>
      <c r="AF330" s="9">
        <f t="shared" si="90"/>
        <v>0</v>
      </c>
      <c r="AG330" s="9">
        <f t="shared" si="91"/>
        <v>0</v>
      </c>
      <c r="AH330" s="9">
        <f t="shared" si="92"/>
        <v>0</v>
      </c>
    </row>
    <row r="331" spans="1:34">
      <c r="A331" s="6">
        <f t="shared" si="85"/>
        <v>0</v>
      </c>
      <c r="B331" s="1"/>
      <c r="C331" s="1"/>
      <c r="D331" s="9"/>
      <c r="E331" s="9">
        <f t="shared" si="78"/>
        <v>0</v>
      </c>
      <c r="F331" s="9">
        <f t="shared" si="86"/>
        <v>0</v>
      </c>
      <c r="I331" s="3"/>
      <c r="J331" s="3"/>
      <c r="K331" s="9">
        <f t="shared" si="79"/>
        <v>0</v>
      </c>
      <c r="L331" s="9">
        <f t="shared" si="80"/>
        <v>0</v>
      </c>
      <c r="M331" s="9">
        <f t="shared" si="87"/>
        <v>0</v>
      </c>
      <c r="P331" s="3"/>
      <c r="Q331" s="3"/>
      <c r="R331" s="9">
        <f t="shared" si="81"/>
        <v>0</v>
      </c>
      <c r="S331" s="9">
        <f t="shared" si="82"/>
        <v>0</v>
      </c>
      <c r="T331" s="9">
        <f t="shared" si="88"/>
        <v>0</v>
      </c>
      <c r="W331" s="3"/>
      <c r="X331" s="3"/>
      <c r="Y331" s="9">
        <f t="shared" si="83"/>
        <v>0</v>
      </c>
      <c r="Z331" s="9">
        <f t="shared" si="84"/>
        <v>0</v>
      </c>
      <c r="AA331" s="9">
        <f t="shared" si="89"/>
        <v>0</v>
      </c>
      <c r="AD331" s="1"/>
      <c r="AE331" s="1"/>
      <c r="AF331" s="9">
        <f t="shared" si="90"/>
        <v>0</v>
      </c>
      <c r="AG331" s="9">
        <f t="shared" si="91"/>
        <v>0</v>
      </c>
      <c r="AH331" s="9">
        <f t="shared" si="92"/>
        <v>0</v>
      </c>
    </row>
    <row r="332" spans="1:34">
      <c r="A332" s="6">
        <f t="shared" si="85"/>
        <v>0</v>
      </c>
      <c r="B332" s="1"/>
      <c r="C332" s="1"/>
      <c r="D332" s="9"/>
      <c r="E332" s="9">
        <f t="shared" si="78"/>
        <v>0</v>
      </c>
      <c r="F332" s="9">
        <f t="shared" si="86"/>
        <v>0</v>
      </c>
      <c r="I332" s="3"/>
      <c r="J332" s="3"/>
      <c r="K332" s="9">
        <f t="shared" si="79"/>
        <v>0</v>
      </c>
      <c r="L332" s="9">
        <f t="shared" si="80"/>
        <v>0</v>
      </c>
      <c r="M332" s="9">
        <f t="shared" si="87"/>
        <v>0</v>
      </c>
      <c r="P332" s="3"/>
      <c r="Q332" s="3"/>
      <c r="R332" s="9">
        <f t="shared" si="81"/>
        <v>0</v>
      </c>
      <c r="S332" s="9">
        <f t="shared" si="82"/>
        <v>0</v>
      </c>
      <c r="T332" s="9">
        <f t="shared" si="88"/>
        <v>0</v>
      </c>
      <c r="W332" s="3"/>
      <c r="X332" s="3"/>
      <c r="Y332" s="9">
        <f t="shared" si="83"/>
        <v>0</v>
      </c>
      <c r="Z332" s="9">
        <f t="shared" si="84"/>
        <v>0</v>
      </c>
      <c r="AA332" s="9">
        <f t="shared" si="89"/>
        <v>0</v>
      </c>
      <c r="AD332" s="1"/>
      <c r="AE332" s="1"/>
      <c r="AF332" s="9">
        <f t="shared" si="90"/>
        <v>0</v>
      </c>
      <c r="AG332" s="9">
        <f t="shared" si="91"/>
        <v>0</v>
      </c>
      <c r="AH332" s="9">
        <f t="shared" si="92"/>
        <v>0</v>
      </c>
    </row>
    <row r="333" spans="1:34">
      <c r="A333" s="6">
        <f t="shared" si="85"/>
        <v>0</v>
      </c>
      <c r="B333" s="1"/>
      <c r="C333" s="1"/>
      <c r="D333" s="9"/>
      <c r="E333" s="9">
        <f t="shared" si="78"/>
        <v>0</v>
      </c>
      <c r="F333" s="9">
        <f t="shared" si="86"/>
        <v>0</v>
      </c>
      <c r="I333" s="3"/>
      <c r="J333" s="3"/>
      <c r="K333" s="9">
        <f t="shared" si="79"/>
        <v>0</v>
      </c>
      <c r="L333" s="9">
        <f t="shared" si="80"/>
        <v>0</v>
      </c>
      <c r="M333" s="9">
        <f t="shared" si="87"/>
        <v>0</v>
      </c>
      <c r="P333" s="3"/>
      <c r="Q333" s="3"/>
      <c r="R333" s="9">
        <f t="shared" si="81"/>
        <v>0</v>
      </c>
      <c r="S333" s="9">
        <f t="shared" si="82"/>
        <v>0</v>
      </c>
      <c r="T333" s="9">
        <f t="shared" si="88"/>
        <v>0</v>
      </c>
      <c r="W333" s="3"/>
      <c r="X333" s="3"/>
      <c r="Y333" s="9">
        <f t="shared" si="83"/>
        <v>0</v>
      </c>
      <c r="Z333" s="9">
        <f t="shared" si="84"/>
        <v>0</v>
      </c>
      <c r="AA333" s="9">
        <f t="shared" si="89"/>
        <v>0</v>
      </c>
      <c r="AD333" s="1"/>
      <c r="AE333" s="1"/>
      <c r="AF333" s="9">
        <f t="shared" si="90"/>
        <v>0</v>
      </c>
      <c r="AG333" s="9">
        <f t="shared" si="91"/>
        <v>0</v>
      </c>
      <c r="AH333" s="9">
        <f t="shared" si="92"/>
        <v>0</v>
      </c>
    </row>
    <row r="334" spans="1:34">
      <c r="A334" s="6">
        <f t="shared" si="85"/>
        <v>0</v>
      </c>
      <c r="B334" s="1"/>
      <c r="C334" s="1"/>
      <c r="D334" s="9"/>
      <c r="E334" s="9">
        <f t="shared" si="78"/>
        <v>0</v>
      </c>
      <c r="F334" s="9">
        <f t="shared" si="86"/>
        <v>0</v>
      </c>
      <c r="I334" s="3"/>
      <c r="J334" s="3"/>
      <c r="K334" s="9">
        <f t="shared" si="79"/>
        <v>0</v>
      </c>
      <c r="L334" s="9">
        <f t="shared" si="80"/>
        <v>0</v>
      </c>
      <c r="M334" s="9">
        <f t="shared" si="87"/>
        <v>0</v>
      </c>
      <c r="P334" s="3"/>
      <c r="Q334" s="3"/>
      <c r="R334" s="9">
        <f t="shared" si="81"/>
        <v>0</v>
      </c>
      <c r="S334" s="9">
        <f t="shared" si="82"/>
        <v>0</v>
      </c>
      <c r="T334" s="9">
        <f t="shared" si="88"/>
        <v>0</v>
      </c>
      <c r="W334" s="3"/>
      <c r="X334" s="3"/>
      <c r="Y334" s="9">
        <f t="shared" si="83"/>
        <v>0</v>
      </c>
      <c r="Z334" s="9">
        <f t="shared" si="84"/>
        <v>0</v>
      </c>
      <c r="AA334" s="9">
        <f t="shared" si="89"/>
        <v>0</v>
      </c>
      <c r="AD334" s="1"/>
      <c r="AE334" s="1"/>
      <c r="AF334" s="9">
        <f t="shared" si="90"/>
        <v>0</v>
      </c>
      <c r="AG334" s="9">
        <f t="shared" si="91"/>
        <v>0</v>
      </c>
      <c r="AH334" s="9">
        <f t="shared" si="92"/>
        <v>0</v>
      </c>
    </row>
    <row r="335" spans="1:34">
      <c r="A335" s="6">
        <f t="shared" si="85"/>
        <v>0</v>
      </c>
      <c r="B335" s="1"/>
      <c r="C335" s="1"/>
      <c r="D335" s="9"/>
      <c r="E335" s="9">
        <f t="shared" si="78"/>
        <v>0</v>
      </c>
      <c r="F335" s="9">
        <f t="shared" si="86"/>
        <v>0</v>
      </c>
      <c r="I335" s="3"/>
      <c r="J335" s="3"/>
      <c r="K335" s="9">
        <f t="shared" si="79"/>
        <v>0</v>
      </c>
      <c r="L335" s="9">
        <f t="shared" si="80"/>
        <v>0</v>
      </c>
      <c r="M335" s="9">
        <f t="shared" si="87"/>
        <v>0</v>
      </c>
      <c r="P335" s="3"/>
      <c r="Q335" s="3"/>
      <c r="R335" s="9">
        <f t="shared" si="81"/>
        <v>0</v>
      </c>
      <c r="S335" s="9">
        <f t="shared" si="82"/>
        <v>0</v>
      </c>
      <c r="T335" s="9">
        <f t="shared" si="88"/>
        <v>0</v>
      </c>
      <c r="W335" s="3"/>
      <c r="X335" s="3"/>
      <c r="Y335" s="9">
        <f t="shared" si="83"/>
        <v>0</v>
      </c>
      <c r="Z335" s="9">
        <f t="shared" si="84"/>
        <v>0</v>
      </c>
      <c r="AA335" s="9">
        <f t="shared" si="89"/>
        <v>0</v>
      </c>
      <c r="AD335" s="1"/>
      <c r="AE335" s="1"/>
      <c r="AF335" s="9">
        <f t="shared" si="90"/>
        <v>0</v>
      </c>
      <c r="AG335" s="9">
        <f t="shared" si="91"/>
        <v>0</v>
      </c>
      <c r="AH335" s="9">
        <f t="shared" si="92"/>
        <v>0</v>
      </c>
    </row>
    <row r="336" spans="1:34">
      <c r="A336" s="6">
        <f t="shared" si="85"/>
        <v>0</v>
      </c>
      <c r="B336" s="1"/>
      <c r="C336" s="1"/>
      <c r="D336" s="9"/>
      <c r="E336" s="9">
        <f t="shared" si="78"/>
        <v>0</v>
      </c>
      <c r="F336" s="9">
        <f t="shared" si="86"/>
        <v>0</v>
      </c>
      <c r="I336" s="3"/>
      <c r="J336" s="3"/>
      <c r="K336" s="9">
        <f t="shared" si="79"/>
        <v>0</v>
      </c>
      <c r="L336" s="9">
        <f t="shared" si="80"/>
        <v>0</v>
      </c>
      <c r="M336" s="9">
        <f t="shared" si="87"/>
        <v>0</v>
      </c>
      <c r="P336" s="3"/>
      <c r="Q336" s="3"/>
      <c r="R336" s="9">
        <f t="shared" si="81"/>
        <v>0</v>
      </c>
      <c r="S336" s="9">
        <f t="shared" si="82"/>
        <v>0</v>
      </c>
      <c r="T336" s="9">
        <f t="shared" si="88"/>
        <v>0</v>
      </c>
      <c r="W336" s="3"/>
      <c r="X336" s="3"/>
      <c r="Y336" s="9">
        <f t="shared" si="83"/>
        <v>0</v>
      </c>
      <c r="Z336" s="9">
        <f t="shared" si="84"/>
        <v>0</v>
      </c>
      <c r="AA336" s="9">
        <f t="shared" si="89"/>
        <v>0</v>
      </c>
      <c r="AD336" s="1"/>
      <c r="AE336" s="1"/>
      <c r="AF336" s="9">
        <f t="shared" si="90"/>
        <v>0</v>
      </c>
      <c r="AG336" s="9">
        <f t="shared" si="91"/>
        <v>0</v>
      </c>
      <c r="AH336" s="9">
        <f t="shared" si="92"/>
        <v>0</v>
      </c>
    </row>
    <row r="337" spans="1:34">
      <c r="A337" s="6">
        <f t="shared" si="85"/>
        <v>0</v>
      </c>
      <c r="B337" s="1"/>
      <c r="C337" s="1"/>
      <c r="D337" s="9"/>
      <c r="E337" s="9">
        <f t="shared" si="78"/>
        <v>0</v>
      </c>
      <c r="F337" s="9">
        <f t="shared" si="86"/>
        <v>0</v>
      </c>
      <c r="I337" s="3"/>
      <c r="J337" s="3"/>
      <c r="K337" s="9">
        <f t="shared" si="79"/>
        <v>0</v>
      </c>
      <c r="L337" s="9">
        <f t="shared" si="80"/>
        <v>0</v>
      </c>
      <c r="M337" s="9">
        <f t="shared" si="87"/>
        <v>0</v>
      </c>
      <c r="P337" s="3"/>
      <c r="Q337" s="3"/>
      <c r="R337" s="9">
        <f t="shared" si="81"/>
        <v>0</v>
      </c>
      <c r="S337" s="9">
        <f t="shared" si="82"/>
        <v>0</v>
      </c>
      <c r="T337" s="9">
        <f t="shared" si="88"/>
        <v>0</v>
      </c>
      <c r="W337" s="3"/>
      <c r="X337" s="3"/>
      <c r="Y337" s="9">
        <f t="shared" si="83"/>
        <v>0</v>
      </c>
      <c r="Z337" s="9">
        <f t="shared" si="84"/>
        <v>0</v>
      </c>
      <c r="AA337" s="9">
        <f t="shared" si="89"/>
        <v>0</v>
      </c>
      <c r="AD337" s="1"/>
      <c r="AE337" s="1"/>
      <c r="AF337" s="9">
        <f t="shared" si="90"/>
        <v>0</v>
      </c>
      <c r="AG337" s="9">
        <f t="shared" si="91"/>
        <v>0</v>
      </c>
      <c r="AH337" s="9">
        <f t="shared" si="92"/>
        <v>0</v>
      </c>
    </row>
    <row r="338" spans="1:34">
      <c r="A338" s="6">
        <f t="shared" si="85"/>
        <v>0</v>
      </c>
      <c r="B338" s="1"/>
      <c r="C338" s="1"/>
      <c r="D338" s="9"/>
      <c r="E338" s="9">
        <f t="shared" si="78"/>
        <v>0</v>
      </c>
      <c r="F338" s="9">
        <f t="shared" si="86"/>
        <v>0</v>
      </c>
      <c r="I338" s="3"/>
      <c r="J338" s="3"/>
      <c r="K338" s="9">
        <f t="shared" si="79"/>
        <v>0</v>
      </c>
      <c r="L338" s="9">
        <f t="shared" si="80"/>
        <v>0</v>
      </c>
      <c r="M338" s="9">
        <f t="shared" si="87"/>
        <v>0</v>
      </c>
      <c r="P338" s="3"/>
      <c r="Q338" s="3"/>
      <c r="R338" s="9">
        <f t="shared" si="81"/>
        <v>0</v>
      </c>
      <c r="S338" s="9">
        <f t="shared" si="82"/>
        <v>0</v>
      </c>
      <c r="T338" s="9">
        <f t="shared" si="88"/>
        <v>0</v>
      </c>
      <c r="W338" s="3"/>
      <c r="X338" s="3"/>
      <c r="Y338" s="9">
        <f t="shared" si="83"/>
        <v>0</v>
      </c>
      <c r="Z338" s="9">
        <f t="shared" si="84"/>
        <v>0</v>
      </c>
      <c r="AA338" s="9">
        <f t="shared" si="89"/>
        <v>0</v>
      </c>
      <c r="AD338" s="1"/>
      <c r="AE338" s="1"/>
      <c r="AF338" s="9">
        <f t="shared" si="90"/>
        <v>0</v>
      </c>
      <c r="AG338" s="9">
        <f t="shared" si="91"/>
        <v>0</v>
      </c>
      <c r="AH338" s="9">
        <f t="shared" si="92"/>
        <v>0</v>
      </c>
    </row>
    <row r="339" spans="1:34">
      <c r="A339" s="6">
        <f t="shared" si="85"/>
        <v>0</v>
      </c>
      <c r="B339" s="1"/>
      <c r="C339" s="1"/>
      <c r="D339" s="9"/>
      <c r="E339" s="9">
        <f t="shared" si="78"/>
        <v>0</v>
      </c>
      <c r="F339" s="9">
        <f t="shared" si="86"/>
        <v>0</v>
      </c>
      <c r="I339" s="3"/>
      <c r="J339" s="3"/>
      <c r="K339" s="9">
        <f t="shared" si="79"/>
        <v>0</v>
      </c>
      <c r="L339" s="9">
        <f t="shared" si="80"/>
        <v>0</v>
      </c>
      <c r="M339" s="9">
        <f t="shared" si="87"/>
        <v>0</v>
      </c>
      <c r="P339" s="3"/>
      <c r="Q339" s="3"/>
      <c r="R339" s="9">
        <f t="shared" si="81"/>
        <v>0</v>
      </c>
      <c r="S339" s="9">
        <f t="shared" si="82"/>
        <v>0</v>
      </c>
      <c r="T339" s="9">
        <f t="shared" si="88"/>
        <v>0</v>
      </c>
      <c r="W339" s="3"/>
      <c r="X339" s="3"/>
      <c r="Y339" s="9">
        <f t="shared" si="83"/>
        <v>0</v>
      </c>
      <c r="Z339" s="9">
        <f t="shared" si="84"/>
        <v>0</v>
      </c>
      <c r="AA339" s="9">
        <f t="shared" si="89"/>
        <v>0</v>
      </c>
      <c r="AD339" s="1"/>
      <c r="AE339" s="1"/>
      <c r="AF339" s="9">
        <f t="shared" si="90"/>
        <v>0</v>
      </c>
      <c r="AG339" s="9">
        <f t="shared" si="91"/>
        <v>0</v>
      </c>
      <c r="AH339" s="9">
        <f t="shared" si="92"/>
        <v>0</v>
      </c>
    </row>
    <row r="340" spans="1:34">
      <c r="A340" s="6">
        <f t="shared" si="85"/>
        <v>1</v>
      </c>
      <c r="B340" s="1"/>
      <c r="C340" s="1"/>
      <c r="D340" s="9"/>
      <c r="E340" s="9">
        <f t="shared" si="78"/>
        <v>0</v>
      </c>
      <c r="F340" s="9">
        <f t="shared" si="86"/>
        <v>0</v>
      </c>
      <c r="I340" s="3"/>
      <c r="J340" s="3"/>
      <c r="K340" s="9">
        <f t="shared" si="79"/>
        <v>0</v>
      </c>
      <c r="L340" s="9">
        <f t="shared" si="80"/>
        <v>0</v>
      </c>
      <c r="M340" s="9">
        <f t="shared" si="87"/>
        <v>0</v>
      </c>
      <c r="P340" s="3"/>
      <c r="Q340" s="3"/>
      <c r="R340" s="9">
        <f t="shared" si="81"/>
        <v>0</v>
      </c>
      <c r="S340" s="9">
        <f t="shared" si="82"/>
        <v>0</v>
      </c>
      <c r="T340" s="9">
        <f t="shared" si="88"/>
        <v>0</v>
      </c>
      <c r="W340" s="3"/>
      <c r="X340" s="3"/>
      <c r="Y340" s="9">
        <f t="shared" si="83"/>
        <v>0</v>
      </c>
      <c r="Z340" s="9">
        <f t="shared" si="84"/>
        <v>0</v>
      </c>
      <c r="AA340" s="9">
        <f t="shared" si="89"/>
        <v>0</v>
      </c>
      <c r="AD340" s="1"/>
      <c r="AE340" s="1"/>
      <c r="AF340" s="9">
        <f t="shared" si="90"/>
        <v>0</v>
      </c>
      <c r="AG340" s="9">
        <f t="shared" si="91"/>
        <v>0</v>
      </c>
      <c r="AH340" s="9">
        <f t="shared" si="92"/>
        <v>0</v>
      </c>
    </row>
    <row r="341" spans="1:34">
      <c r="A341" s="6">
        <f t="shared" si="85"/>
        <v>0</v>
      </c>
      <c r="B341" s="1"/>
      <c r="C341" s="1"/>
      <c r="D341" s="9"/>
      <c r="E341" s="9">
        <f t="shared" si="78"/>
        <v>0</v>
      </c>
      <c r="F341" s="9">
        <f t="shared" si="86"/>
        <v>0</v>
      </c>
      <c r="I341" s="3"/>
      <c r="J341" s="3"/>
      <c r="K341" s="9">
        <f t="shared" si="79"/>
        <v>0</v>
      </c>
      <c r="L341" s="9">
        <f t="shared" si="80"/>
        <v>0</v>
      </c>
      <c r="M341" s="9">
        <f t="shared" si="87"/>
        <v>0</v>
      </c>
      <c r="P341" s="3"/>
      <c r="Q341" s="3"/>
      <c r="R341" s="9">
        <f t="shared" si="81"/>
        <v>0</v>
      </c>
      <c r="S341" s="9">
        <f t="shared" si="82"/>
        <v>0</v>
      </c>
      <c r="T341" s="9">
        <f t="shared" si="88"/>
        <v>0</v>
      </c>
      <c r="W341" s="3"/>
      <c r="X341" s="3"/>
      <c r="Y341" s="9">
        <f t="shared" si="83"/>
        <v>0</v>
      </c>
      <c r="Z341" s="9">
        <f t="shared" si="84"/>
        <v>0</v>
      </c>
      <c r="AA341" s="9">
        <f t="shared" si="89"/>
        <v>0</v>
      </c>
      <c r="AD341" s="1"/>
      <c r="AE341" s="1"/>
      <c r="AF341" s="9">
        <f t="shared" si="90"/>
        <v>0</v>
      </c>
      <c r="AG341" s="9">
        <f t="shared" si="91"/>
        <v>0</v>
      </c>
      <c r="AH341" s="9">
        <f t="shared" si="92"/>
        <v>0</v>
      </c>
    </row>
    <row r="342" spans="1:34">
      <c r="A342" s="6">
        <f t="shared" si="85"/>
        <v>0</v>
      </c>
      <c r="B342" s="1"/>
      <c r="C342" s="1"/>
      <c r="D342" s="9"/>
      <c r="E342" s="9">
        <f t="shared" si="78"/>
        <v>0</v>
      </c>
      <c r="F342" s="9">
        <f t="shared" si="86"/>
        <v>0</v>
      </c>
      <c r="I342" s="3"/>
      <c r="J342" s="3"/>
      <c r="K342" s="9">
        <f t="shared" si="79"/>
        <v>0</v>
      </c>
      <c r="L342" s="9">
        <f t="shared" si="80"/>
        <v>0</v>
      </c>
      <c r="M342" s="9">
        <f t="shared" si="87"/>
        <v>0</v>
      </c>
      <c r="P342" s="3"/>
      <c r="Q342" s="3"/>
      <c r="R342" s="9">
        <f t="shared" si="81"/>
        <v>0</v>
      </c>
      <c r="S342" s="9">
        <f t="shared" si="82"/>
        <v>0</v>
      </c>
      <c r="T342" s="9">
        <f t="shared" si="88"/>
        <v>0</v>
      </c>
      <c r="W342" s="3"/>
      <c r="X342" s="3"/>
      <c r="Y342" s="9">
        <f t="shared" si="83"/>
        <v>0</v>
      </c>
      <c r="Z342" s="9">
        <f t="shared" si="84"/>
        <v>0</v>
      </c>
      <c r="AA342" s="9">
        <f t="shared" si="89"/>
        <v>0</v>
      </c>
      <c r="AD342" s="1"/>
      <c r="AE342" s="1"/>
      <c r="AF342" s="9">
        <f t="shared" si="90"/>
        <v>0</v>
      </c>
      <c r="AG342" s="9">
        <f t="shared" si="91"/>
        <v>0</v>
      </c>
      <c r="AH342" s="9">
        <f t="shared" si="92"/>
        <v>0</v>
      </c>
    </row>
    <row r="343" spans="1:34">
      <c r="A343" s="6">
        <f t="shared" si="85"/>
        <v>0</v>
      </c>
      <c r="B343" s="1"/>
      <c r="C343" s="1"/>
      <c r="D343" s="9"/>
      <c r="E343" s="9">
        <f t="shared" si="78"/>
        <v>0</v>
      </c>
      <c r="F343" s="9">
        <f t="shared" si="86"/>
        <v>0</v>
      </c>
      <c r="I343" s="3"/>
      <c r="J343" s="3"/>
      <c r="K343" s="9">
        <f t="shared" si="79"/>
        <v>0</v>
      </c>
      <c r="L343" s="9">
        <f t="shared" si="80"/>
        <v>0</v>
      </c>
      <c r="M343" s="9">
        <f t="shared" si="87"/>
        <v>0</v>
      </c>
      <c r="P343" s="3"/>
      <c r="Q343" s="3"/>
      <c r="R343" s="9">
        <f t="shared" si="81"/>
        <v>0</v>
      </c>
      <c r="S343" s="9">
        <f t="shared" si="82"/>
        <v>0</v>
      </c>
      <c r="T343" s="9">
        <f t="shared" si="88"/>
        <v>0</v>
      </c>
      <c r="W343" s="3"/>
      <c r="X343" s="3"/>
      <c r="Y343" s="9">
        <f t="shared" si="83"/>
        <v>0</v>
      </c>
      <c r="Z343" s="9">
        <f t="shared" si="84"/>
        <v>0</v>
      </c>
      <c r="AA343" s="9">
        <f t="shared" si="89"/>
        <v>0</v>
      </c>
      <c r="AD343" s="1"/>
      <c r="AE343" s="1"/>
      <c r="AF343" s="9">
        <f t="shared" si="90"/>
        <v>0</v>
      </c>
      <c r="AG343" s="9">
        <f t="shared" si="91"/>
        <v>0</v>
      </c>
      <c r="AH343" s="9">
        <f t="shared" si="92"/>
        <v>0</v>
      </c>
    </row>
    <row r="344" spans="1:34">
      <c r="A344" s="6">
        <f t="shared" si="85"/>
        <v>0</v>
      </c>
      <c r="B344" s="1"/>
      <c r="C344" s="1"/>
      <c r="D344" s="9"/>
      <c r="E344" s="9">
        <f t="shared" si="78"/>
        <v>0</v>
      </c>
      <c r="F344" s="9">
        <f t="shared" si="86"/>
        <v>0</v>
      </c>
      <c r="I344" s="3"/>
      <c r="J344" s="3"/>
      <c r="K344" s="9">
        <f t="shared" si="79"/>
        <v>0</v>
      </c>
      <c r="L344" s="9">
        <f t="shared" si="80"/>
        <v>0</v>
      </c>
      <c r="M344" s="9">
        <f t="shared" si="87"/>
        <v>0</v>
      </c>
      <c r="P344" s="3"/>
      <c r="Q344" s="3"/>
      <c r="R344" s="9">
        <f t="shared" si="81"/>
        <v>0</v>
      </c>
      <c r="S344" s="9">
        <f t="shared" si="82"/>
        <v>0</v>
      </c>
      <c r="T344" s="9">
        <f t="shared" si="88"/>
        <v>0</v>
      </c>
      <c r="W344" s="3"/>
      <c r="X344" s="3"/>
      <c r="Y344" s="9">
        <f t="shared" si="83"/>
        <v>0</v>
      </c>
      <c r="Z344" s="9">
        <f t="shared" si="84"/>
        <v>0</v>
      </c>
      <c r="AA344" s="9">
        <f t="shared" si="89"/>
        <v>0</v>
      </c>
      <c r="AD344" s="1"/>
      <c r="AE344" s="1"/>
      <c r="AF344" s="9">
        <f t="shared" si="90"/>
        <v>0</v>
      </c>
      <c r="AG344" s="9">
        <f t="shared" si="91"/>
        <v>0</v>
      </c>
      <c r="AH344" s="9">
        <f t="shared" si="92"/>
        <v>0</v>
      </c>
    </row>
    <row r="345" spans="1:34">
      <c r="A345" s="6">
        <f t="shared" si="85"/>
        <v>0</v>
      </c>
      <c r="B345" s="1"/>
      <c r="C345" s="1"/>
      <c r="D345" s="9"/>
      <c r="E345" s="9">
        <f t="shared" si="78"/>
        <v>0</v>
      </c>
      <c r="F345" s="9">
        <f t="shared" si="86"/>
        <v>0</v>
      </c>
      <c r="I345" s="3"/>
      <c r="J345" s="3"/>
      <c r="K345" s="9">
        <f t="shared" si="79"/>
        <v>0</v>
      </c>
      <c r="L345" s="9">
        <f t="shared" si="80"/>
        <v>0</v>
      </c>
      <c r="M345" s="9">
        <f t="shared" si="87"/>
        <v>0</v>
      </c>
      <c r="P345" s="3"/>
      <c r="Q345" s="3"/>
      <c r="R345" s="9">
        <f t="shared" si="81"/>
        <v>0</v>
      </c>
      <c r="S345" s="9">
        <f t="shared" si="82"/>
        <v>0</v>
      </c>
      <c r="T345" s="9">
        <f t="shared" si="88"/>
        <v>0</v>
      </c>
      <c r="W345" s="3"/>
      <c r="X345" s="3"/>
      <c r="Y345" s="9">
        <f t="shared" si="83"/>
        <v>0</v>
      </c>
      <c r="Z345" s="9">
        <f t="shared" si="84"/>
        <v>0</v>
      </c>
      <c r="AA345" s="9">
        <f t="shared" si="89"/>
        <v>0</v>
      </c>
      <c r="AD345" s="1"/>
      <c r="AE345" s="1"/>
      <c r="AF345" s="9">
        <f t="shared" si="90"/>
        <v>0</v>
      </c>
      <c r="AG345" s="9">
        <f t="shared" si="91"/>
        <v>0</v>
      </c>
      <c r="AH345" s="9">
        <f t="shared" si="92"/>
        <v>0</v>
      </c>
    </row>
    <row r="346" spans="1:34">
      <c r="A346" s="6">
        <f t="shared" si="85"/>
        <v>0</v>
      </c>
      <c r="B346" s="1"/>
      <c r="C346" s="1"/>
      <c r="D346" s="9"/>
      <c r="E346" s="9">
        <f t="shared" si="78"/>
        <v>0</v>
      </c>
      <c r="F346" s="9">
        <f t="shared" si="86"/>
        <v>0</v>
      </c>
      <c r="I346" s="3"/>
      <c r="J346" s="3"/>
      <c r="K346" s="9">
        <f t="shared" si="79"/>
        <v>0</v>
      </c>
      <c r="L346" s="9">
        <f t="shared" si="80"/>
        <v>0</v>
      </c>
      <c r="M346" s="9">
        <f t="shared" si="87"/>
        <v>0</v>
      </c>
      <c r="P346" s="3"/>
      <c r="Q346" s="3"/>
      <c r="R346" s="9">
        <f t="shared" si="81"/>
        <v>0</v>
      </c>
      <c r="S346" s="9">
        <f t="shared" si="82"/>
        <v>0</v>
      </c>
      <c r="T346" s="9">
        <f t="shared" si="88"/>
        <v>0</v>
      </c>
      <c r="W346" s="3"/>
      <c r="X346" s="3"/>
      <c r="Y346" s="9">
        <f t="shared" si="83"/>
        <v>0</v>
      </c>
      <c r="Z346" s="9">
        <f t="shared" si="84"/>
        <v>0</v>
      </c>
      <c r="AA346" s="9">
        <f t="shared" si="89"/>
        <v>0</v>
      </c>
      <c r="AD346" s="1"/>
      <c r="AE346" s="1"/>
      <c r="AF346" s="9">
        <f t="shared" si="90"/>
        <v>0</v>
      </c>
      <c r="AG346" s="9">
        <f t="shared" si="91"/>
        <v>0</v>
      </c>
      <c r="AH346" s="9">
        <f t="shared" si="92"/>
        <v>0</v>
      </c>
    </row>
    <row r="347" spans="1:34">
      <c r="A347" s="6">
        <f t="shared" si="85"/>
        <v>0</v>
      </c>
      <c r="B347" s="1"/>
      <c r="C347" s="1"/>
      <c r="D347" s="9"/>
      <c r="E347" s="9">
        <f t="shared" si="78"/>
        <v>0</v>
      </c>
      <c r="F347" s="9">
        <f t="shared" si="86"/>
        <v>0</v>
      </c>
      <c r="I347" s="3"/>
      <c r="J347" s="3"/>
      <c r="K347" s="9">
        <f t="shared" si="79"/>
        <v>0</v>
      </c>
      <c r="L347" s="9">
        <f t="shared" si="80"/>
        <v>0</v>
      </c>
      <c r="M347" s="9">
        <f t="shared" si="87"/>
        <v>0</v>
      </c>
      <c r="P347" s="3"/>
      <c r="Q347" s="3"/>
      <c r="R347" s="9">
        <f t="shared" si="81"/>
        <v>0</v>
      </c>
      <c r="S347" s="9">
        <f t="shared" si="82"/>
        <v>0</v>
      </c>
      <c r="T347" s="9">
        <f t="shared" si="88"/>
        <v>0</v>
      </c>
      <c r="W347" s="3"/>
      <c r="X347" s="3"/>
      <c r="Y347" s="9">
        <f t="shared" si="83"/>
        <v>0</v>
      </c>
      <c r="Z347" s="9">
        <f t="shared" si="84"/>
        <v>0</v>
      </c>
      <c r="AA347" s="9">
        <f t="shared" si="89"/>
        <v>0</v>
      </c>
      <c r="AD347" s="1"/>
      <c r="AE347" s="1"/>
      <c r="AF347" s="9">
        <f t="shared" si="90"/>
        <v>0</v>
      </c>
      <c r="AG347" s="9">
        <f t="shared" si="91"/>
        <v>0</v>
      </c>
      <c r="AH347" s="9">
        <f t="shared" si="92"/>
        <v>0</v>
      </c>
    </row>
    <row r="348" spans="1:34">
      <c r="A348" s="6">
        <f t="shared" si="85"/>
        <v>0</v>
      </c>
      <c r="B348" s="1"/>
      <c r="C348" s="1"/>
      <c r="D348" s="9"/>
      <c r="E348" s="9">
        <f t="shared" si="78"/>
        <v>0</v>
      </c>
      <c r="F348" s="9">
        <f t="shared" si="86"/>
        <v>0</v>
      </c>
      <c r="I348" s="3"/>
      <c r="J348" s="3"/>
      <c r="K348" s="9">
        <f t="shared" si="79"/>
        <v>0</v>
      </c>
      <c r="L348" s="9">
        <f t="shared" si="80"/>
        <v>0</v>
      </c>
      <c r="M348" s="9">
        <f t="shared" si="87"/>
        <v>0</v>
      </c>
      <c r="P348" s="3"/>
      <c r="Q348" s="3"/>
      <c r="R348" s="9">
        <f t="shared" si="81"/>
        <v>0</v>
      </c>
      <c r="S348" s="9">
        <f t="shared" si="82"/>
        <v>0</v>
      </c>
      <c r="T348" s="9">
        <f t="shared" si="88"/>
        <v>0</v>
      </c>
      <c r="W348" s="3"/>
      <c r="X348" s="3"/>
      <c r="Y348" s="9">
        <f t="shared" si="83"/>
        <v>0</v>
      </c>
      <c r="Z348" s="9">
        <f t="shared" si="84"/>
        <v>0</v>
      </c>
      <c r="AA348" s="9">
        <f t="shared" si="89"/>
        <v>0</v>
      </c>
      <c r="AD348" s="1"/>
      <c r="AE348" s="1"/>
      <c r="AF348" s="9">
        <f t="shared" si="90"/>
        <v>0</v>
      </c>
      <c r="AG348" s="9">
        <f t="shared" si="91"/>
        <v>0</v>
      </c>
      <c r="AH348" s="9">
        <f t="shared" si="92"/>
        <v>0</v>
      </c>
    </row>
    <row r="349" spans="1:34">
      <c r="A349" s="6">
        <f t="shared" si="85"/>
        <v>0</v>
      </c>
      <c r="B349" s="1"/>
      <c r="C349" s="1"/>
      <c r="D349" s="9"/>
      <c r="E349" s="9">
        <f t="shared" si="78"/>
        <v>0</v>
      </c>
      <c r="F349" s="9">
        <f t="shared" si="86"/>
        <v>0</v>
      </c>
      <c r="I349" s="3"/>
      <c r="J349" s="3"/>
      <c r="K349" s="9">
        <f t="shared" si="79"/>
        <v>0</v>
      </c>
      <c r="L349" s="9">
        <f t="shared" si="80"/>
        <v>0</v>
      </c>
      <c r="M349" s="9">
        <f t="shared" si="87"/>
        <v>0</v>
      </c>
      <c r="P349" s="3"/>
      <c r="Q349" s="3"/>
      <c r="R349" s="9">
        <f t="shared" si="81"/>
        <v>0</v>
      </c>
      <c r="S349" s="9">
        <f t="shared" si="82"/>
        <v>0</v>
      </c>
      <c r="T349" s="9">
        <f t="shared" si="88"/>
        <v>0</v>
      </c>
      <c r="W349" s="3"/>
      <c r="X349" s="3"/>
      <c r="Y349" s="9">
        <f t="shared" si="83"/>
        <v>0</v>
      </c>
      <c r="Z349" s="9">
        <f t="shared" si="84"/>
        <v>0</v>
      </c>
      <c r="AA349" s="9">
        <f t="shared" si="89"/>
        <v>0</v>
      </c>
      <c r="AD349" s="1"/>
      <c r="AE349" s="1"/>
      <c r="AF349" s="9">
        <f t="shared" si="90"/>
        <v>0</v>
      </c>
      <c r="AG349" s="9">
        <f t="shared" si="91"/>
        <v>0</v>
      </c>
      <c r="AH349" s="9">
        <f t="shared" si="92"/>
        <v>0</v>
      </c>
    </row>
    <row r="350" spans="1:34">
      <c r="A350" s="6">
        <f t="shared" si="85"/>
        <v>0</v>
      </c>
      <c r="B350" s="1"/>
      <c r="C350" s="1"/>
      <c r="D350" s="9"/>
      <c r="E350" s="9">
        <f t="shared" si="78"/>
        <v>0</v>
      </c>
      <c r="F350" s="9">
        <f t="shared" si="86"/>
        <v>0</v>
      </c>
      <c r="I350" s="3"/>
      <c r="J350" s="3"/>
      <c r="K350" s="9">
        <f t="shared" si="79"/>
        <v>0</v>
      </c>
      <c r="L350" s="9">
        <f t="shared" si="80"/>
        <v>0</v>
      </c>
      <c r="M350" s="9">
        <f t="shared" si="87"/>
        <v>0</v>
      </c>
      <c r="P350" s="3"/>
      <c r="Q350" s="3"/>
      <c r="R350" s="9">
        <f t="shared" si="81"/>
        <v>0</v>
      </c>
      <c r="S350" s="9">
        <f t="shared" si="82"/>
        <v>0</v>
      </c>
      <c r="T350" s="9">
        <f t="shared" si="88"/>
        <v>0</v>
      </c>
      <c r="W350" s="3"/>
      <c r="X350" s="3"/>
      <c r="Y350" s="9">
        <f t="shared" si="83"/>
        <v>0</v>
      </c>
      <c r="Z350" s="9">
        <f t="shared" si="84"/>
        <v>0</v>
      </c>
      <c r="AA350" s="9">
        <f t="shared" si="89"/>
        <v>0</v>
      </c>
      <c r="AD350" s="1"/>
      <c r="AE350" s="1"/>
      <c r="AF350" s="9">
        <f t="shared" si="90"/>
        <v>0</v>
      </c>
      <c r="AG350" s="9">
        <f t="shared" si="91"/>
        <v>0</v>
      </c>
      <c r="AH350" s="9">
        <f t="shared" si="92"/>
        <v>0</v>
      </c>
    </row>
    <row r="351" spans="1:34">
      <c r="A351" s="6">
        <f t="shared" si="85"/>
        <v>0</v>
      </c>
      <c r="B351" s="1"/>
      <c r="C351" s="1"/>
      <c r="D351" s="9"/>
      <c r="E351" s="9">
        <f t="shared" si="78"/>
        <v>0</v>
      </c>
      <c r="F351" s="9">
        <f t="shared" si="86"/>
        <v>0</v>
      </c>
      <c r="I351" s="3"/>
      <c r="J351" s="3"/>
      <c r="K351" s="9">
        <f t="shared" si="79"/>
        <v>0</v>
      </c>
      <c r="L351" s="9">
        <f t="shared" si="80"/>
        <v>0</v>
      </c>
      <c r="M351" s="9">
        <f t="shared" si="87"/>
        <v>0</v>
      </c>
      <c r="P351" s="3"/>
      <c r="Q351" s="3"/>
      <c r="R351" s="9">
        <f t="shared" si="81"/>
        <v>0</v>
      </c>
      <c r="S351" s="9">
        <f t="shared" si="82"/>
        <v>0</v>
      </c>
      <c r="T351" s="9">
        <f t="shared" si="88"/>
        <v>0</v>
      </c>
      <c r="W351" s="3"/>
      <c r="X351" s="3"/>
      <c r="Y351" s="9">
        <f t="shared" si="83"/>
        <v>0</v>
      </c>
      <c r="Z351" s="9">
        <f t="shared" si="84"/>
        <v>0</v>
      </c>
      <c r="AA351" s="9">
        <f t="shared" si="89"/>
        <v>0</v>
      </c>
      <c r="AD351" s="1"/>
      <c r="AE351" s="1"/>
      <c r="AF351" s="9">
        <f t="shared" si="90"/>
        <v>0</v>
      </c>
      <c r="AG351" s="9">
        <f t="shared" si="91"/>
        <v>0</v>
      </c>
      <c r="AH351" s="9">
        <f t="shared" si="92"/>
        <v>0</v>
      </c>
    </row>
    <row r="352" spans="1:34">
      <c r="A352" s="6">
        <f t="shared" si="85"/>
        <v>1</v>
      </c>
      <c r="B352" s="1"/>
      <c r="C352" s="1"/>
      <c r="D352" s="9"/>
      <c r="E352" s="9">
        <f t="shared" si="78"/>
        <v>0</v>
      </c>
      <c r="F352" s="9">
        <f t="shared" si="86"/>
        <v>0</v>
      </c>
      <c r="I352" s="3"/>
      <c r="J352" s="3"/>
      <c r="K352" s="9">
        <f t="shared" si="79"/>
        <v>0</v>
      </c>
      <c r="L352" s="9">
        <f t="shared" si="80"/>
        <v>0</v>
      </c>
      <c r="M352" s="9">
        <f t="shared" si="87"/>
        <v>0</v>
      </c>
      <c r="P352" s="3"/>
      <c r="Q352" s="3"/>
      <c r="R352" s="9">
        <f t="shared" si="81"/>
        <v>0</v>
      </c>
      <c r="S352" s="9">
        <f t="shared" si="82"/>
        <v>0</v>
      </c>
      <c r="T352" s="9">
        <f t="shared" si="88"/>
        <v>0</v>
      </c>
      <c r="W352" s="3"/>
      <c r="X352" s="3"/>
      <c r="Y352" s="9">
        <f t="shared" si="83"/>
        <v>0</v>
      </c>
      <c r="Z352" s="9">
        <f t="shared" si="84"/>
        <v>0</v>
      </c>
      <c r="AA352" s="9">
        <f t="shared" si="89"/>
        <v>0</v>
      </c>
      <c r="AD352" s="1"/>
      <c r="AE352" s="1"/>
      <c r="AF352" s="9">
        <f t="shared" si="90"/>
        <v>0</v>
      </c>
      <c r="AG352" s="9">
        <f t="shared" si="91"/>
        <v>0</v>
      </c>
      <c r="AH352" s="9">
        <f t="shared" si="92"/>
        <v>0</v>
      </c>
    </row>
    <row r="353" spans="1:34">
      <c r="A353" s="6">
        <f t="shared" si="85"/>
        <v>0</v>
      </c>
      <c r="B353" s="1"/>
      <c r="C353" s="1"/>
      <c r="D353" s="9"/>
      <c r="E353" s="9">
        <f t="shared" si="78"/>
        <v>0</v>
      </c>
      <c r="F353" s="9">
        <f t="shared" si="86"/>
        <v>0</v>
      </c>
      <c r="I353" s="3"/>
      <c r="J353" s="3"/>
      <c r="K353" s="9">
        <f t="shared" si="79"/>
        <v>0</v>
      </c>
      <c r="L353" s="9">
        <f t="shared" si="80"/>
        <v>0</v>
      </c>
      <c r="M353" s="9">
        <f t="shared" si="87"/>
        <v>0</v>
      </c>
      <c r="P353" s="3"/>
      <c r="Q353" s="3"/>
      <c r="R353" s="9">
        <f t="shared" si="81"/>
        <v>0</v>
      </c>
      <c r="S353" s="9">
        <f t="shared" si="82"/>
        <v>0</v>
      </c>
      <c r="T353" s="9">
        <f t="shared" si="88"/>
        <v>0</v>
      </c>
      <c r="W353" s="3"/>
      <c r="X353" s="3"/>
      <c r="Y353" s="9">
        <f t="shared" si="83"/>
        <v>0</v>
      </c>
      <c r="Z353" s="9">
        <f t="shared" si="84"/>
        <v>0</v>
      </c>
      <c r="AA353" s="9">
        <f t="shared" si="89"/>
        <v>0</v>
      </c>
      <c r="AD353" s="1"/>
      <c r="AE353" s="1"/>
      <c r="AF353" s="9">
        <f t="shared" si="90"/>
        <v>0</v>
      </c>
      <c r="AG353" s="9">
        <f t="shared" si="91"/>
        <v>0</v>
      </c>
      <c r="AH353" s="9">
        <f t="shared" si="92"/>
        <v>0</v>
      </c>
    </row>
    <row r="354" spans="1:34">
      <c r="A354" s="6">
        <f t="shared" si="85"/>
        <v>0</v>
      </c>
      <c r="B354" s="1"/>
      <c r="C354" s="1"/>
      <c r="D354" s="9"/>
      <c r="E354" s="9">
        <f t="shared" si="78"/>
        <v>0</v>
      </c>
      <c r="F354" s="9">
        <f t="shared" si="86"/>
        <v>0</v>
      </c>
      <c r="I354" s="3"/>
      <c r="J354" s="3"/>
      <c r="K354" s="9">
        <f t="shared" si="79"/>
        <v>0</v>
      </c>
      <c r="L354" s="9">
        <f t="shared" si="80"/>
        <v>0</v>
      </c>
      <c r="M354" s="9">
        <f t="shared" si="87"/>
        <v>0</v>
      </c>
      <c r="P354" s="3"/>
      <c r="Q354" s="3"/>
      <c r="R354" s="9">
        <f t="shared" si="81"/>
        <v>0</v>
      </c>
      <c r="S354" s="9">
        <f t="shared" si="82"/>
        <v>0</v>
      </c>
      <c r="T354" s="9">
        <f t="shared" si="88"/>
        <v>0</v>
      </c>
      <c r="W354" s="3"/>
      <c r="X354" s="3"/>
      <c r="Y354" s="9">
        <f t="shared" si="83"/>
        <v>0</v>
      </c>
      <c r="Z354" s="9">
        <f t="shared" si="84"/>
        <v>0</v>
      </c>
      <c r="AA354" s="9">
        <f t="shared" si="89"/>
        <v>0</v>
      </c>
      <c r="AD354" s="1"/>
      <c r="AE354" s="1"/>
      <c r="AF354" s="9">
        <f t="shared" si="90"/>
        <v>0</v>
      </c>
      <c r="AG354" s="9">
        <f t="shared" si="91"/>
        <v>0</v>
      </c>
      <c r="AH354" s="9">
        <f t="shared" si="92"/>
        <v>0</v>
      </c>
    </row>
    <row r="355" spans="1:34">
      <c r="A355" s="6">
        <f t="shared" si="85"/>
        <v>0</v>
      </c>
      <c r="B355" s="1"/>
      <c r="C355" s="1"/>
      <c r="D355" s="9"/>
      <c r="E355" s="9">
        <f t="shared" si="78"/>
        <v>0</v>
      </c>
      <c r="F355" s="9">
        <f t="shared" si="86"/>
        <v>0</v>
      </c>
      <c r="I355" s="3"/>
      <c r="J355" s="3"/>
      <c r="K355" s="9">
        <f t="shared" si="79"/>
        <v>0</v>
      </c>
      <c r="L355" s="9">
        <f t="shared" si="80"/>
        <v>0</v>
      </c>
      <c r="M355" s="9">
        <f t="shared" si="87"/>
        <v>0</v>
      </c>
      <c r="P355" s="3"/>
      <c r="Q355" s="3"/>
      <c r="R355" s="9">
        <f t="shared" si="81"/>
        <v>0</v>
      </c>
      <c r="S355" s="9">
        <f t="shared" si="82"/>
        <v>0</v>
      </c>
      <c r="T355" s="9">
        <f t="shared" si="88"/>
        <v>0</v>
      </c>
      <c r="W355" s="3"/>
      <c r="X355" s="3"/>
      <c r="Y355" s="9">
        <f t="shared" si="83"/>
        <v>0</v>
      </c>
      <c r="Z355" s="9">
        <f t="shared" si="84"/>
        <v>0</v>
      </c>
      <c r="AA355" s="9">
        <f t="shared" si="89"/>
        <v>0</v>
      </c>
      <c r="AD355" s="1"/>
      <c r="AE355" s="1"/>
      <c r="AF355" s="9">
        <f t="shared" si="90"/>
        <v>0</v>
      </c>
      <c r="AG355" s="9">
        <f t="shared" si="91"/>
        <v>0</v>
      </c>
      <c r="AH355" s="9">
        <f t="shared" si="92"/>
        <v>0</v>
      </c>
    </row>
    <row r="356" spans="1:34">
      <c r="A356" s="6">
        <f t="shared" si="85"/>
        <v>0</v>
      </c>
      <c r="B356" s="1"/>
      <c r="C356" s="1"/>
      <c r="D356" s="9"/>
      <c r="E356" s="9">
        <f t="shared" si="78"/>
        <v>0</v>
      </c>
      <c r="F356" s="9">
        <f t="shared" si="86"/>
        <v>0</v>
      </c>
      <c r="I356" s="3"/>
      <c r="J356" s="3"/>
      <c r="K356" s="9">
        <f t="shared" si="79"/>
        <v>0</v>
      </c>
      <c r="L356" s="9">
        <f t="shared" si="80"/>
        <v>0</v>
      </c>
      <c r="M356" s="9">
        <f t="shared" si="87"/>
        <v>0</v>
      </c>
      <c r="P356" s="3"/>
      <c r="Q356" s="3"/>
      <c r="R356" s="9">
        <f t="shared" si="81"/>
        <v>0</v>
      </c>
      <c r="S356" s="9">
        <f t="shared" si="82"/>
        <v>0</v>
      </c>
      <c r="T356" s="9">
        <f t="shared" si="88"/>
        <v>0</v>
      </c>
      <c r="W356" s="3"/>
      <c r="X356" s="3"/>
      <c r="Y356" s="9">
        <f t="shared" si="83"/>
        <v>0</v>
      </c>
      <c r="Z356" s="9">
        <f t="shared" si="84"/>
        <v>0</v>
      </c>
      <c r="AA356" s="9">
        <f t="shared" si="89"/>
        <v>0</v>
      </c>
      <c r="AD356" s="1"/>
      <c r="AE356" s="1"/>
      <c r="AF356" s="9">
        <f t="shared" si="90"/>
        <v>0</v>
      </c>
      <c r="AG356" s="9">
        <f t="shared" si="91"/>
        <v>0</v>
      </c>
      <c r="AH356" s="9">
        <f t="shared" si="92"/>
        <v>0</v>
      </c>
    </row>
    <row r="357" spans="1:34">
      <c r="A357" s="6">
        <f t="shared" si="85"/>
        <v>0</v>
      </c>
      <c r="B357" s="1"/>
      <c r="C357" s="1"/>
      <c r="D357" s="9"/>
      <c r="E357" s="9">
        <f t="shared" si="78"/>
        <v>0</v>
      </c>
      <c r="F357" s="9">
        <f t="shared" si="86"/>
        <v>0</v>
      </c>
      <c r="I357" s="3"/>
      <c r="J357" s="3"/>
      <c r="K357" s="9">
        <f t="shared" si="79"/>
        <v>0</v>
      </c>
      <c r="L357" s="9">
        <f t="shared" si="80"/>
        <v>0</v>
      </c>
      <c r="M357" s="9">
        <f t="shared" si="87"/>
        <v>0</v>
      </c>
      <c r="P357" s="3"/>
      <c r="Q357" s="3"/>
      <c r="R357" s="9">
        <f t="shared" si="81"/>
        <v>0</v>
      </c>
      <c r="S357" s="9">
        <f t="shared" si="82"/>
        <v>0</v>
      </c>
      <c r="T357" s="9">
        <f t="shared" si="88"/>
        <v>0</v>
      </c>
      <c r="W357" s="3"/>
      <c r="X357" s="3"/>
      <c r="Y357" s="9">
        <f t="shared" si="83"/>
        <v>0</v>
      </c>
      <c r="Z357" s="9">
        <f t="shared" si="84"/>
        <v>0</v>
      </c>
      <c r="AA357" s="9">
        <f t="shared" si="89"/>
        <v>0</v>
      </c>
      <c r="AD357" s="1"/>
      <c r="AE357" s="1"/>
      <c r="AF357" s="9">
        <f t="shared" si="90"/>
        <v>0</v>
      </c>
      <c r="AG357" s="9">
        <f t="shared" si="91"/>
        <v>0</v>
      </c>
      <c r="AH357" s="9">
        <f t="shared" si="92"/>
        <v>0</v>
      </c>
    </row>
    <row r="358" spans="1:34">
      <c r="A358" s="6">
        <f t="shared" si="85"/>
        <v>0</v>
      </c>
      <c r="B358" s="1"/>
      <c r="C358" s="1"/>
      <c r="D358" s="9"/>
      <c r="E358" s="9">
        <f t="shared" si="78"/>
        <v>0</v>
      </c>
      <c r="F358" s="9">
        <f t="shared" si="86"/>
        <v>0</v>
      </c>
      <c r="I358" s="3"/>
      <c r="J358" s="3"/>
      <c r="K358" s="9">
        <f t="shared" si="79"/>
        <v>0</v>
      </c>
      <c r="L358" s="9">
        <f t="shared" si="80"/>
        <v>0</v>
      </c>
      <c r="M358" s="9">
        <f t="shared" si="87"/>
        <v>0</v>
      </c>
      <c r="P358" s="3"/>
      <c r="Q358" s="3"/>
      <c r="R358" s="9">
        <f t="shared" si="81"/>
        <v>0</v>
      </c>
      <c r="S358" s="9">
        <f t="shared" si="82"/>
        <v>0</v>
      </c>
      <c r="T358" s="9">
        <f t="shared" si="88"/>
        <v>0</v>
      </c>
      <c r="W358" s="3"/>
      <c r="X358" s="3"/>
      <c r="Y358" s="9">
        <f t="shared" si="83"/>
        <v>0</v>
      </c>
      <c r="Z358" s="9">
        <f t="shared" si="84"/>
        <v>0</v>
      </c>
      <c r="AA358" s="9">
        <f t="shared" si="89"/>
        <v>0</v>
      </c>
      <c r="AD358" s="1"/>
      <c r="AE358" s="1"/>
      <c r="AF358" s="9">
        <f t="shared" si="90"/>
        <v>0</v>
      </c>
      <c r="AG358" s="9">
        <f t="shared" si="91"/>
        <v>0</v>
      </c>
      <c r="AH358" s="9">
        <f t="shared" si="92"/>
        <v>0</v>
      </c>
    </row>
    <row r="359" spans="1:34">
      <c r="A359" s="6">
        <f t="shared" si="85"/>
        <v>0</v>
      </c>
      <c r="B359" s="1"/>
      <c r="C359" s="1"/>
      <c r="D359" s="9"/>
      <c r="E359" s="9">
        <f t="shared" si="78"/>
        <v>0</v>
      </c>
      <c r="F359" s="9">
        <f t="shared" si="86"/>
        <v>0</v>
      </c>
      <c r="I359" s="3"/>
      <c r="J359" s="3"/>
      <c r="K359" s="9">
        <f t="shared" si="79"/>
        <v>0</v>
      </c>
      <c r="L359" s="9">
        <f t="shared" si="80"/>
        <v>0</v>
      </c>
      <c r="M359" s="9">
        <f t="shared" si="87"/>
        <v>0</v>
      </c>
      <c r="P359" s="3"/>
      <c r="Q359" s="3"/>
      <c r="R359" s="9">
        <f t="shared" si="81"/>
        <v>0</v>
      </c>
      <c r="S359" s="9">
        <f t="shared" si="82"/>
        <v>0</v>
      </c>
      <c r="T359" s="9">
        <f t="shared" si="88"/>
        <v>0</v>
      </c>
      <c r="W359" s="3"/>
      <c r="X359" s="3"/>
      <c r="Y359" s="9">
        <f t="shared" si="83"/>
        <v>0</v>
      </c>
      <c r="Z359" s="9">
        <f t="shared" si="84"/>
        <v>0</v>
      </c>
      <c r="AA359" s="9">
        <f t="shared" si="89"/>
        <v>0</v>
      </c>
      <c r="AD359" s="1"/>
      <c r="AE359" s="1"/>
      <c r="AF359" s="9">
        <f t="shared" si="90"/>
        <v>0</v>
      </c>
      <c r="AG359" s="9">
        <f t="shared" si="91"/>
        <v>0</v>
      </c>
      <c r="AH359" s="9">
        <f t="shared" si="92"/>
        <v>0</v>
      </c>
    </row>
    <row r="360" spans="1:34">
      <c r="A360" s="6">
        <f t="shared" si="85"/>
        <v>0</v>
      </c>
      <c r="B360" s="1"/>
      <c r="C360" s="1"/>
      <c r="D360" s="9"/>
      <c r="E360" s="9">
        <f t="shared" si="78"/>
        <v>0</v>
      </c>
      <c r="F360" s="9">
        <f t="shared" si="86"/>
        <v>0</v>
      </c>
      <c r="I360" s="3"/>
      <c r="J360" s="3"/>
      <c r="K360" s="9">
        <f t="shared" si="79"/>
        <v>0</v>
      </c>
      <c r="L360" s="9">
        <f t="shared" si="80"/>
        <v>0</v>
      </c>
      <c r="M360" s="9">
        <f t="shared" si="87"/>
        <v>0</v>
      </c>
      <c r="P360" s="3"/>
      <c r="Q360" s="3"/>
      <c r="R360" s="9">
        <f t="shared" si="81"/>
        <v>0</v>
      </c>
      <c r="S360" s="9">
        <f t="shared" si="82"/>
        <v>0</v>
      </c>
      <c r="T360" s="9">
        <f t="shared" si="88"/>
        <v>0</v>
      </c>
      <c r="W360" s="3"/>
      <c r="X360" s="3"/>
      <c r="Y360" s="9">
        <f t="shared" si="83"/>
        <v>0</v>
      </c>
      <c r="Z360" s="9">
        <f t="shared" si="84"/>
        <v>0</v>
      </c>
      <c r="AA360" s="9">
        <f t="shared" si="89"/>
        <v>0</v>
      </c>
      <c r="AD360" s="1"/>
      <c r="AE360" s="1"/>
      <c r="AF360" s="9">
        <f t="shared" si="90"/>
        <v>0</v>
      </c>
      <c r="AG360" s="9">
        <f t="shared" si="91"/>
        <v>0</v>
      </c>
      <c r="AH360" s="9">
        <f t="shared" si="92"/>
        <v>0</v>
      </c>
    </row>
    <row r="361" spans="1:34">
      <c r="A361" s="6">
        <f t="shared" si="85"/>
        <v>0</v>
      </c>
      <c r="B361" s="1"/>
      <c r="C361" s="1"/>
      <c r="D361" s="9"/>
      <c r="E361" s="9">
        <f t="shared" si="78"/>
        <v>0</v>
      </c>
      <c r="F361" s="9">
        <f t="shared" si="86"/>
        <v>0</v>
      </c>
      <c r="I361" s="3"/>
      <c r="J361" s="3"/>
      <c r="K361" s="9">
        <f t="shared" si="79"/>
        <v>0</v>
      </c>
      <c r="L361" s="9">
        <f t="shared" si="80"/>
        <v>0</v>
      </c>
      <c r="M361" s="9">
        <f t="shared" si="87"/>
        <v>0</v>
      </c>
      <c r="P361" s="3"/>
      <c r="Q361" s="3"/>
      <c r="R361" s="9">
        <f t="shared" si="81"/>
        <v>0</v>
      </c>
      <c r="S361" s="9">
        <f t="shared" si="82"/>
        <v>0</v>
      </c>
      <c r="T361" s="9">
        <f t="shared" si="88"/>
        <v>0</v>
      </c>
      <c r="W361" s="3"/>
      <c r="X361" s="3"/>
      <c r="Y361" s="9">
        <f t="shared" si="83"/>
        <v>0</v>
      </c>
      <c r="Z361" s="9">
        <f t="shared" si="84"/>
        <v>0</v>
      </c>
      <c r="AA361" s="9">
        <f t="shared" si="89"/>
        <v>0</v>
      </c>
      <c r="AD361" s="1"/>
      <c r="AE361" s="1"/>
      <c r="AF361" s="9">
        <f t="shared" si="90"/>
        <v>0</v>
      </c>
      <c r="AG361" s="9">
        <f t="shared" si="91"/>
        <v>0</v>
      </c>
      <c r="AH361" s="9">
        <f t="shared" si="92"/>
        <v>0</v>
      </c>
    </row>
    <row r="362" spans="1:34">
      <c r="A362" s="6">
        <f t="shared" si="85"/>
        <v>0</v>
      </c>
      <c r="B362" s="1"/>
      <c r="C362" s="1"/>
      <c r="D362" s="9"/>
      <c r="E362" s="9">
        <f t="shared" si="78"/>
        <v>0</v>
      </c>
      <c r="F362" s="9">
        <f t="shared" si="86"/>
        <v>0</v>
      </c>
      <c r="I362" s="3"/>
      <c r="J362" s="3"/>
      <c r="K362" s="9">
        <f t="shared" si="79"/>
        <v>0</v>
      </c>
      <c r="L362" s="9">
        <f t="shared" si="80"/>
        <v>0</v>
      </c>
      <c r="M362" s="9">
        <f t="shared" si="87"/>
        <v>0</v>
      </c>
      <c r="P362" s="3"/>
      <c r="Q362" s="3"/>
      <c r="R362" s="9">
        <f t="shared" si="81"/>
        <v>0</v>
      </c>
      <c r="S362" s="9">
        <f t="shared" si="82"/>
        <v>0</v>
      </c>
      <c r="T362" s="9">
        <f t="shared" si="88"/>
        <v>0</v>
      </c>
      <c r="W362" s="3"/>
      <c r="X362" s="3"/>
      <c r="Y362" s="9">
        <f t="shared" si="83"/>
        <v>0</v>
      </c>
      <c r="Z362" s="9">
        <f t="shared" si="84"/>
        <v>0</v>
      </c>
      <c r="AA362" s="9">
        <f t="shared" si="89"/>
        <v>0</v>
      </c>
      <c r="AD362" s="1"/>
      <c r="AE362" s="1"/>
      <c r="AF362" s="9">
        <f t="shared" si="90"/>
        <v>0</v>
      </c>
      <c r="AG362" s="9">
        <f t="shared" si="91"/>
        <v>0</v>
      </c>
      <c r="AH362" s="9">
        <f t="shared" si="92"/>
        <v>0</v>
      </c>
    </row>
    <row r="363" spans="1:34">
      <c r="A363" s="6">
        <f t="shared" si="85"/>
        <v>0</v>
      </c>
      <c r="B363" s="1"/>
      <c r="C363" s="1"/>
      <c r="D363" s="9"/>
      <c r="E363" s="9">
        <f t="shared" si="78"/>
        <v>0</v>
      </c>
      <c r="F363" s="9">
        <f t="shared" si="86"/>
        <v>0</v>
      </c>
      <c r="I363" s="3"/>
      <c r="J363" s="3"/>
      <c r="K363" s="9">
        <f t="shared" si="79"/>
        <v>0</v>
      </c>
      <c r="L363" s="9">
        <f t="shared" si="80"/>
        <v>0</v>
      </c>
      <c r="M363" s="9">
        <f t="shared" si="87"/>
        <v>0</v>
      </c>
      <c r="P363" s="3"/>
      <c r="Q363" s="3"/>
      <c r="R363" s="9">
        <f t="shared" si="81"/>
        <v>0</v>
      </c>
      <c r="S363" s="9">
        <f t="shared" si="82"/>
        <v>0</v>
      </c>
      <c r="T363" s="9">
        <f t="shared" si="88"/>
        <v>0</v>
      </c>
      <c r="W363" s="3"/>
      <c r="X363" s="3"/>
      <c r="Y363" s="9">
        <f t="shared" si="83"/>
        <v>0</v>
      </c>
      <c r="Z363" s="9">
        <f t="shared" si="84"/>
        <v>0</v>
      </c>
      <c r="AA363" s="9">
        <f t="shared" si="89"/>
        <v>0</v>
      </c>
      <c r="AD363" s="1"/>
      <c r="AE363" s="1"/>
      <c r="AF363" s="9">
        <f t="shared" si="90"/>
        <v>0</v>
      </c>
      <c r="AG363" s="9">
        <f t="shared" si="91"/>
        <v>0</v>
      </c>
      <c r="AH363" s="9">
        <f t="shared" si="92"/>
        <v>0</v>
      </c>
    </row>
    <row r="364" spans="1:34">
      <c r="A364" s="6">
        <f t="shared" si="85"/>
        <v>1</v>
      </c>
      <c r="B364" s="1"/>
      <c r="C364" s="1"/>
      <c r="D364" s="9"/>
      <c r="E364" s="9">
        <f t="shared" si="78"/>
        <v>0</v>
      </c>
      <c r="F364" s="9">
        <f t="shared" si="86"/>
        <v>0</v>
      </c>
      <c r="I364" s="3"/>
      <c r="J364" s="3"/>
      <c r="K364" s="9">
        <f t="shared" si="79"/>
        <v>0</v>
      </c>
      <c r="L364" s="9">
        <f t="shared" si="80"/>
        <v>0</v>
      </c>
      <c r="M364" s="9">
        <f t="shared" si="87"/>
        <v>0</v>
      </c>
      <c r="P364" s="3"/>
      <c r="Q364" s="3"/>
      <c r="R364" s="9">
        <f t="shared" si="81"/>
        <v>0</v>
      </c>
      <c r="S364" s="9">
        <f t="shared" si="82"/>
        <v>0</v>
      </c>
      <c r="T364" s="9">
        <f t="shared" si="88"/>
        <v>0</v>
      </c>
      <c r="W364" s="3"/>
      <c r="X364" s="3"/>
      <c r="Y364" s="9">
        <f t="shared" si="83"/>
        <v>0</v>
      </c>
      <c r="Z364" s="9">
        <f t="shared" si="84"/>
        <v>0</v>
      </c>
      <c r="AA364" s="9">
        <f t="shared" si="89"/>
        <v>0</v>
      </c>
      <c r="AD364" s="1"/>
      <c r="AE364" s="1"/>
      <c r="AF364" s="9">
        <f t="shared" si="90"/>
        <v>0</v>
      </c>
      <c r="AG364" s="9">
        <f t="shared" si="91"/>
        <v>0</v>
      </c>
      <c r="AH364" s="9">
        <f t="shared" si="92"/>
        <v>0</v>
      </c>
    </row>
    <row r="365" spans="1:34">
      <c r="A365" s="6">
        <f t="shared" si="85"/>
        <v>0</v>
      </c>
      <c r="B365" s="1"/>
      <c r="C365" s="1"/>
      <c r="D365" s="9"/>
      <c r="E365" s="9">
        <f t="shared" si="78"/>
        <v>0</v>
      </c>
      <c r="F365" s="9">
        <f t="shared" si="86"/>
        <v>0</v>
      </c>
      <c r="I365" s="3"/>
      <c r="J365" s="3"/>
      <c r="K365" s="9">
        <f t="shared" si="79"/>
        <v>0</v>
      </c>
      <c r="L365" s="9">
        <f t="shared" si="80"/>
        <v>0</v>
      </c>
      <c r="M365" s="9">
        <f t="shared" si="87"/>
        <v>0</v>
      </c>
      <c r="P365" s="3"/>
      <c r="Q365" s="3"/>
      <c r="R365" s="9">
        <f t="shared" si="81"/>
        <v>0</v>
      </c>
      <c r="S365" s="9">
        <f t="shared" si="82"/>
        <v>0</v>
      </c>
      <c r="T365" s="9">
        <f t="shared" si="88"/>
        <v>0</v>
      </c>
      <c r="W365" s="3"/>
      <c r="X365" s="3"/>
      <c r="Y365" s="9">
        <f t="shared" si="83"/>
        <v>0</v>
      </c>
      <c r="Z365" s="9">
        <f t="shared" si="84"/>
        <v>0</v>
      </c>
      <c r="AA365" s="9">
        <f t="shared" si="89"/>
        <v>0</v>
      </c>
      <c r="AD365" s="1"/>
      <c r="AE365" s="1"/>
      <c r="AF365" s="9">
        <f t="shared" si="90"/>
        <v>0</v>
      </c>
      <c r="AG365" s="9">
        <f t="shared" si="91"/>
        <v>0</v>
      </c>
      <c r="AH365" s="9">
        <f t="shared" si="92"/>
        <v>0</v>
      </c>
    </row>
    <row r="366" spans="1:34">
      <c r="A366" s="6">
        <f t="shared" si="85"/>
        <v>0</v>
      </c>
      <c r="B366" s="1"/>
      <c r="C366" s="1"/>
      <c r="D366" s="9"/>
      <c r="E366" s="9">
        <f t="shared" si="78"/>
        <v>0</v>
      </c>
      <c r="F366" s="9">
        <f t="shared" si="86"/>
        <v>0</v>
      </c>
      <c r="I366" s="3"/>
      <c r="J366" s="3"/>
      <c r="K366" s="9">
        <f t="shared" si="79"/>
        <v>0</v>
      </c>
      <c r="L366" s="9">
        <f t="shared" si="80"/>
        <v>0</v>
      </c>
      <c r="M366" s="9">
        <f t="shared" si="87"/>
        <v>0</v>
      </c>
      <c r="P366" s="3"/>
      <c r="Q366" s="3"/>
      <c r="R366" s="9">
        <f t="shared" si="81"/>
        <v>0</v>
      </c>
      <c r="S366" s="9">
        <f t="shared" si="82"/>
        <v>0</v>
      </c>
      <c r="T366" s="9">
        <f t="shared" si="88"/>
        <v>0</v>
      </c>
      <c r="W366" s="3"/>
      <c r="X366" s="3"/>
      <c r="Y366" s="9">
        <f t="shared" si="83"/>
        <v>0</v>
      </c>
      <c r="Z366" s="9">
        <f t="shared" si="84"/>
        <v>0</v>
      </c>
      <c r="AA366" s="9">
        <f t="shared" si="89"/>
        <v>0</v>
      </c>
      <c r="AD366" s="1"/>
      <c r="AE366" s="1"/>
      <c r="AF366" s="9">
        <f t="shared" si="90"/>
        <v>0</v>
      </c>
      <c r="AG366" s="9">
        <f t="shared" si="91"/>
        <v>0</v>
      </c>
      <c r="AH366" s="9">
        <f t="shared" si="92"/>
        <v>0</v>
      </c>
    </row>
    <row r="367" spans="1:34">
      <c r="A367" s="6">
        <f t="shared" si="85"/>
        <v>0</v>
      </c>
      <c r="B367" s="1"/>
      <c r="C367" s="1"/>
      <c r="D367" s="9"/>
      <c r="E367" s="9">
        <f t="shared" si="78"/>
        <v>0</v>
      </c>
      <c r="F367" s="9">
        <f t="shared" si="86"/>
        <v>0</v>
      </c>
      <c r="I367" s="3"/>
      <c r="J367" s="3"/>
      <c r="K367" s="9">
        <f t="shared" si="79"/>
        <v>0</v>
      </c>
      <c r="L367" s="9">
        <f t="shared" si="80"/>
        <v>0</v>
      </c>
      <c r="M367" s="9">
        <f t="shared" si="87"/>
        <v>0</v>
      </c>
      <c r="P367" s="3"/>
      <c r="Q367" s="3"/>
      <c r="R367" s="9">
        <f t="shared" si="81"/>
        <v>0</v>
      </c>
      <c r="S367" s="9">
        <f t="shared" si="82"/>
        <v>0</v>
      </c>
      <c r="T367" s="9">
        <f t="shared" si="88"/>
        <v>0</v>
      </c>
      <c r="W367" s="3"/>
      <c r="X367" s="3"/>
      <c r="Y367" s="9">
        <f t="shared" si="83"/>
        <v>0</v>
      </c>
      <c r="Z367" s="9">
        <f t="shared" si="84"/>
        <v>0</v>
      </c>
      <c r="AA367" s="9">
        <f t="shared" si="89"/>
        <v>0</v>
      </c>
      <c r="AD367" s="1"/>
      <c r="AE367" s="1"/>
      <c r="AF367" s="9">
        <f t="shared" si="90"/>
        <v>0</v>
      </c>
      <c r="AG367" s="9">
        <f t="shared" si="91"/>
        <v>0</v>
      </c>
      <c r="AH367" s="9">
        <f t="shared" si="92"/>
        <v>0</v>
      </c>
    </row>
    <row r="368" spans="1:34">
      <c r="A368" s="6">
        <f t="shared" si="85"/>
        <v>0</v>
      </c>
      <c r="B368" s="1"/>
      <c r="C368" s="1"/>
      <c r="D368" s="9"/>
      <c r="E368" s="9">
        <f t="shared" si="78"/>
        <v>0</v>
      </c>
      <c r="F368" s="9">
        <f t="shared" si="86"/>
        <v>0</v>
      </c>
      <c r="I368" s="3"/>
      <c r="J368" s="3"/>
      <c r="K368" s="9">
        <f t="shared" si="79"/>
        <v>0</v>
      </c>
      <c r="L368" s="9">
        <f t="shared" si="80"/>
        <v>0</v>
      </c>
      <c r="M368" s="9">
        <f t="shared" si="87"/>
        <v>0</v>
      </c>
      <c r="P368" s="3"/>
      <c r="Q368" s="3"/>
      <c r="R368" s="9">
        <f t="shared" si="81"/>
        <v>0</v>
      </c>
      <c r="S368" s="9">
        <f t="shared" si="82"/>
        <v>0</v>
      </c>
      <c r="T368" s="9">
        <f t="shared" si="88"/>
        <v>0</v>
      </c>
      <c r="W368" s="3"/>
      <c r="X368" s="3"/>
      <c r="Y368" s="9">
        <f t="shared" si="83"/>
        <v>0</v>
      </c>
      <c r="Z368" s="9">
        <f t="shared" si="84"/>
        <v>0</v>
      </c>
      <c r="AA368" s="9">
        <f t="shared" si="89"/>
        <v>0</v>
      </c>
      <c r="AD368" s="1"/>
      <c r="AE368" s="1"/>
      <c r="AF368" s="9">
        <f t="shared" si="90"/>
        <v>0</v>
      </c>
      <c r="AG368" s="9">
        <f t="shared" si="91"/>
        <v>0</v>
      </c>
      <c r="AH368" s="9">
        <f t="shared" si="92"/>
        <v>0</v>
      </c>
    </row>
    <row r="369" spans="1:34">
      <c r="A369" s="6">
        <f t="shared" si="85"/>
        <v>0</v>
      </c>
      <c r="B369" s="1"/>
      <c r="C369" s="1"/>
      <c r="D369" s="9"/>
      <c r="E369" s="9">
        <f t="shared" si="78"/>
        <v>0</v>
      </c>
      <c r="F369" s="9">
        <f t="shared" si="86"/>
        <v>0</v>
      </c>
      <c r="I369" s="3"/>
      <c r="J369" s="3"/>
      <c r="K369" s="9">
        <f t="shared" si="79"/>
        <v>0</v>
      </c>
      <c r="L369" s="9">
        <f t="shared" si="80"/>
        <v>0</v>
      </c>
      <c r="M369" s="9">
        <f t="shared" si="87"/>
        <v>0</v>
      </c>
      <c r="P369" s="3"/>
      <c r="Q369" s="3"/>
      <c r="R369" s="9">
        <f t="shared" si="81"/>
        <v>0</v>
      </c>
      <c r="S369" s="9">
        <f t="shared" si="82"/>
        <v>0</v>
      </c>
      <c r="T369" s="9">
        <f t="shared" si="88"/>
        <v>0</v>
      </c>
      <c r="W369" s="3"/>
      <c r="X369" s="3"/>
      <c r="Y369" s="9">
        <f t="shared" si="83"/>
        <v>0</v>
      </c>
      <c r="Z369" s="9">
        <f t="shared" si="84"/>
        <v>0</v>
      </c>
      <c r="AA369" s="9">
        <f t="shared" si="89"/>
        <v>0</v>
      </c>
      <c r="AD369" s="1"/>
      <c r="AE369" s="1"/>
      <c r="AF369" s="9">
        <f t="shared" si="90"/>
        <v>0</v>
      </c>
      <c r="AG369" s="9">
        <f t="shared" si="91"/>
        <v>0</v>
      </c>
      <c r="AH369" s="9">
        <f t="shared" si="92"/>
        <v>0</v>
      </c>
    </row>
    <row r="370" spans="1:34">
      <c r="A370" s="6">
        <f t="shared" si="85"/>
        <v>0</v>
      </c>
      <c r="B370" s="1"/>
      <c r="C370" s="1"/>
      <c r="D370" s="9"/>
      <c r="E370" s="9">
        <f t="shared" si="78"/>
        <v>0</v>
      </c>
      <c r="F370" s="9">
        <f t="shared" si="86"/>
        <v>0</v>
      </c>
      <c r="I370" s="3"/>
      <c r="J370" s="3"/>
      <c r="K370" s="9">
        <f t="shared" si="79"/>
        <v>0</v>
      </c>
      <c r="L370" s="9">
        <f t="shared" si="80"/>
        <v>0</v>
      </c>
      <c r="M370" s="9">
        <f t="shared" si="87"/>
        <v>0</v>
      </c>
      <c r="P370" s="3"/>
      <c r="Q370" s="3"/>
      <c r="R370" s="9">
        <f t="shared" si="81"/>
        <v>0</v>
      </c>
      <c r="S370" s="9">
        <f t="shared" si="82"/>
        <v>0</v>
      </c>
      <c r="T370" s="9">
        <f t="shared" si="88"/>
        <v>0</v>
      </c>
      <c r="W370" s="3"/>
      <c r="X370" s="3"/>
      <c r="Y370" s="9">
        <f t="shared" si="83"/>
        <v>0</v>
      </c>
      <c r="Z370" s="9">
        <f t="shared" si="84"/>
        <v>0</v>
      </c>
      <c r="AA370" s="9">
        <f t="shared" si="89"/>
        <v>0</v>
      </c>
      <c r="AD370" s="1"/>
      <c r="AE370" s="1"/>
      <c r="AF370" s="9">
        <f t="shared" si="90"/>
        <v>0</v>
      </c>
      <c r="AG370" s="9">
        <f t="shared" si="91"/>
        <v>0</v>
      </c>
      <c r="AH370" s="9">
        <f t="shared" si="92"/>
        <v>0</v>
      </c>
    </row>
    <row r="371" spans="1:34">
      <c r="A371" s="6">
        <f t="shared" si="85"/>
        <v>0</v>
      </c>
      <c r="B371" s="1"/>
      <c r="C371" s="1"/>
      <c r="D371" s="9"/>
      <c r="E371" s="9">
        <f t="shared" si="78"/>
        <v>0</v>
      </c>
      <c r="F371" s="9">
        <f t="shared" si="86"/>
        <v>0</v>
      </c>
      <c r="I371" s="3"/>
      <c r="J371" s="3"/>
      <c r="K371" s="9">
        <f t="shared" si="79"/>
        <v>0</v>
      </c>
      <c r="L371" s="9">
        <f t="shared" si="80"/>
        <v>0</v>
      </c>
      <c r="M371" s="9">
        <f t="shared" si="87"/>
        <v>0</v>
      </c>
      <c r="P371" s="3"/>
      <c r="Q371" s="3"/>
      <c r="R371" s="9">
        <f t="shared" si="81"/>
        <v>0</v>
      </c>
      <c r="S371" s="9">
        <f t="shared" si="82"/>
        <v>0</v>
      </c>
      <c r="T371" s="9">
        <f t="shared" si="88"/>
        <v>0</v>
      </c>
      <c r="W371" s="3"/>
      <c r="X371" s="3"/>
      <c r="Y371" s="9">
        <f t="shared" si="83"/>
        <v>0</v>
      </c>
      <c r="Z371" s="9">
        <f t="shared" si="84"/>
        <v>0</v>
      </c>
      <c r="AA371" s="9">
        <f t="shared" si="89"/>
        <v>0</v>
      </c>
      <c r="AD371" s="1"/>
      <c r="AE371" s="1"/>
      <c r="AF371" s="9">
        <f t="shared" si="90"/>
        <v>0</v>
      </c>
      <c r="AG371" s="9">
        <f t="shared" si="91"/>
        <v>0</v>
      </c>
      <c r="AH371" s="9">
        <f t="shared" si="92"/>
        <v>0</v>
      </c>
    </row>
    <row r="372" spans="1:34">
      <c r="A372" s="6">
        <f t="shared" si="85"/>
        <v>0</v>
      </c>
      <c r="B372" s="1"/>
      <c r="C372" s="1"/>
      <c r="D372" s="9"/>
      <c r="E372" s="9">
        <f t="shared" si="78"/>
        <v>0</v>
      </c>
      <c r="F372" s="9">
        <f t="shared" si="86"/>
        <v>0</v>
      </c>
      <c r="I372" s="3"/>
      <c r="J372" s="3"/>
      <c r="K372" s="9">
        <f t="shared" si="79"/>
        <v>0</v>
      </c>
      <c r="L372" s="9">
        <f t="shared" si="80"/>
        <v>0</v>
      </c>
      <c r="M372" s="9">
        <f t="shared" si="87"/>
        <v>0</v>
      </c>
      <c r="P372" s="3"/>
      <c r="Q372" s="3"/>
      <c r="R372" s="9">
        <f t="shared" si="81"/>
        <v>0</v>
      </c>
      <c r="S372" s="9">
        <f t="shared" si="82"/>
        <v>0</v>
      </c>
      <c r="T372" s="9">
        <f t="shared" si="88"/>
        <v>0</v>
      </c>
      <c r="W372" s="3"/>
      <c r="X372" s="3"/>
      <c r="Y372" s="9">
        <f t="shared" si="83"/>
        <v>0</v>
      </c>
      <c r="Z372" s="9">
        <f t="shared" si="84"/>
        <v>0</v>
      </c>
      <c r="AA372" s="9">
        <f t="shared" si="89"/>
        <v>0</v>
      </c>
      <c r="AD372" s="1"/>
      <c r="AE372" s="1"/>
      <c r="AF372" s="9">
        <f t="shared" si="90"/>
        <v>0</v>
      </c>
      <c r="AG372" s="9">
        <f t="shared" si="91"/>
        <v>0</v>
      </c>
      <c r="AH372" s="9">
        <f t="shared" si="92"/>
        <v>0</v>
      </c>
    </row>
    <row r="373" spans="1:34">
      <c r="A373" s="6">
        <f t="shared" si="85"/>
        <v>0</v>
      </c>
      <c r="B373" s="1"/>
      <c r="C373" s="1"/>
      <c r="D373" s="9"/>
      <c r="E373" s="9">
        <f t="shared" si="78"/>
        <v>0</v>
      </c>
      <c r="F373" s="9">
        <f t="shared" si="86"/>
        <v>0</v>
      </c>
      <c r="I373" s="3"/>
      <c r="J373" s="3"/>
      <c r="K373" s="9">
        <f t="shared" si="79"/>
        <v>0</v>
      </c>
      <c r="L373" s="9">
        <f t="shared" si="80"/>
        <v>0</v>
      </c>
      <c r="M373" s="9">
        <f t="shared" si="87"/>
        <v>0</v>
      </c>
      <c r="P373" s="3"/>
      <c r="Q373" s="3"/>
      <c r="R373" s="9">
        <f t="shared" si="81"/>
        <v>0</v>
      </c>
      <c r="S373" s="9">
        <f t="shared" si="82"/>
        <v>0</v>
      </c>
      <c r="T373" s="9">
        <f t="shared" si="88"/>
        <v>0</v>
      </c>
      <c r="W373" s="3"/>
      <c r="X373" s="3"/>
      <c r="Y373" s="9">
        <f t="shared" si="83"/>
        <v>0</v>
      </c>
      <c r="Z373" s="9">
        <f t="shared" si="84"/>
        <v>0</v>
      </c>
      <c r="AA373" s="9">
        <f t="shared" si="89"/>
        <v>0</v>
      </c>
      <c r="AD373" s="1"/>
      <c r="AE373" s="1"/>
      <c r="AF373" s="9">
        <f t="shared" si="90"/>
        <v>0</v>
      </c>
      <c r="AG373" s="9">
        <f t="shared" si="91"/>
        <v>0</v>
      </c>
      <c r="AH373" s="9">
        <f t="shared" si="92"/>
        <v>0</v>
      </c>
    </row>
    <row r="374" spans="1:34">
      <c r="A374" s="6">
        <f t="shared" si="85"/>
        <v>0</v>
      </c>
      <c r="B374" s="1"/>
      <c r="C374" s="1"/>
      <c r="D374" s="9"/>
      <c r="E374" s="9">
        <f t="shared" si="78"/>
        <v>0</v>
      </c>
      <c r="F374" s="9">
        <f t="shared" si="86"/>
        <v>0</v>
      </c>
      <c r="I374" s="3"/>
      <c r="J374" s="3"/>
      <c r="K374" s="9">
        <f t="shared" si="79"/>
        <v>0</v>
      </c>
      <c r="L374" s="9">
        <f t="shared" si="80"/>
        <v>0</v>
      </c>
      <c r="M374" s="9">
        <f t="shared" si="87"/>
        <v>0</v>
      </c>
      <c r="P374" s="3"/>
      <c r="Q374" s="3"/>
      <c r="R374" s="9">
        <f t="shared" si="81"/>
        <v>0</v>
      </c>
      <c r="S374" s="9">
        <f t="shared" si="82"/>
        <v>0</v>
      </c>
      <c r="T374" s="9">
        <f t="shared" si="88"/>
        <v>0</v>
      </c>
      <c r="W374" s="3"/>
      <c r="X374" s="3"/>
      <c r="Y374" s="9">
        <f t="shared" si="83"/>
        <v>0</v>
      </c>
      <c r="Z374" s="9">
        <f t="shared" si="84"/>
        <v>0</v>
      </c>
      <c r="AA374" s="9">
        <f t="shared" si="89"/>
        <v>0</v>
      </c>
      <c r="AD374" s="1"/>
      <c r="AE374" s="1"/>
      <c r="AF374" s="9">
        <f t="shared" si="90"/>
        <v>0</v>
      </c>
      <c r="AG374" s="9">
        <f t="shared" si="91"/>
        <v>0</v>
      </c>
      <c r="AH374" s="9">
        <f t="shared" si="92"/>
        <v>0</v>
      </c>
    </row>
    <row r="375" spans="1:34">
      <c r="A375" s="6">
        <f t="shared" si="85"/>
        <v>0</v>
      </c>
      <c r="B375" s="1"/>
      <c r="C375" s="1"/>
      <c r="D375" s="9"/>
      <c r="E375" s="9">
        <f t="shared" si="78"/>
        <v>0</v>
      </c>
      <c r="F375" s="9">
        <f t="shared" si="86"/>
        <v>0</v>
      </c>
      <c r="I375" s="3"/>
      <c r="J375" s="3"/>
      <c r="K375" s="9">
        <f t="shared" si="79"/>
        <v>0</v>
      </c>
      <c r="L375" s="9">
        <f t="shared" si="80"/>
        <v>0</v>
      </c>
      <c r="M375" s="9">
        <f t="shared" si="87"/>
        <v>0</v>
      </c>
      <c r="P375" s="3"/>
      <c r="Q375" s="3"/>
      <c r="R375" s="9">
        <f t="shared" si="81"/>
        <v>0</v>
      </c>
      <c r="S375" s="9">
        <f t="shared" si="82"/>
        <v>0</v>
      </c>
      <c r="T375" s="9">
        <f t="shared" si="88"/>
        <v>0</v>
      </c>
      <c r="W375" s="3"/>
      <c r="X375" s="3"/>
      <c r="Y375" s="9">
        <f t="shared" si="83"/>
        <v>0</v>
      </c>
      <c r="Z375" s="9">
        <f t="shared" si="84"/>
        <v>0</v>
      </c>
      <c r="AA375" s="9">
        <f t="shared" si="89"/>
        <v>0</v>
      </c>
      <c r="AD375" s="1"/>
      <c r="AE375" s="1"/>
      <c r="AF375" s="9">
        <f t="shared" si="90"/>
        <v>0</v>
      </c>
      <c r="AG375" s="9">
        <f t="shared" si="91"/>
        <v>0</v>
      </c>
      <c r="AH375" s="9">
        <f t="shared" si="92"/>
        <v>0</v>
      </c>
    </row>
    <row r="376" spans="1:34">
      <c r="A376" s="6">
        <f t="shared" si="85"/>
        <v>1</v>
      </c>
      <c r="B376" s="1"/>
      <c r="C376" s="1"/>
      <c r="D376" s="9"/>
      <c r="E376" s="9">
        <f t="shared" si="78"/>
        <v>0</v>
      </c>
      <c r="F376" s="9">
        <f t="shared" si="86"/>
        <v>0</v>
      </c>
      <c r="I376" s="3"/>
      <c r="J376" s="3"/>
      <c r="K376" s="9">
        <f t="shared" si="79"/>
        <v>0</v>
      </c>
      <c r="L376" s="9">
        <f t="shared" si="80"/>
        <v>0</v>
      </c>
      <c r="M376" s="9">
        <f t="shared" si="87"/>
        <v>0</v>
      </c>
      <c r="P376" s="3"/>
      <c r="Q376" s="3"/>
      <c r="R376" s="9">
        <f t="shared" si="81"/>
        <v>0</v>
      </c>
      <c r="S376" s="9">
        <f t="shared" si="82"/>
        <v>0</v>
      </c>
      <c r="T376" s="9">
        <f t="shared" si="88"/>
        <v>0</v>
      </c>
      <c r="W376" s="3"/>
      <c r="X376" s="3"/>
      <c r="Y376" s="9">
        <f t="shared" si="83"/>
        <v>0</v>
      </c>
      <c r="Z376" s="9">
        <f t="shared" si="84"/>
        <v>0</v>
      </c>
      <c r="AA376" s="9">
        <f t="shared" si="89"/>
        <v>0</v>
      </c>
      <c r="AD376" s="1"/>
      <c r="AE376" s="1"/>
      <c r="AF376" s="9">
        <f t="shared" si="90"/>
        <v>0</v>
      </c>
      <c r="AG376" s="9">
        <f t="shared" si="91"/>
        <v>0</v>
      </c>
      <c r="AH376" s="9">
        <f t="shared" si="92"/>
        <v>0</v>
      </c>
    </row>
    <row r="377" spans="1:34">
      <c r="A377" s="6">
        <f t="shared" si="85"/>
        <v>0</v>
      </c>
      <c r="B377" s="1"/>
      <c r="C377" s="1"/>
      <c r="D377" s="9"/>
      <c r="E377" s="9">
        <f t="shared" si="78"/>
        <v>0</v>
      </c>
      <c r="F377" s="9">
        <f t="shared" si="86"/>
        <v>0</v>
      </c>
      <c r="I377" s="3"/>
      <c r="J377" s="3"/>
      <c r="K377" s="9">
        <f t="shared" si="79"/>
        <v>0</v>
      </c>
      <c r="L377" s="9">
        <f t="shared" si="80"/>
        <v>0</v>
      </c>
      <c r="M377" s="9">
        <f t="shared" si="87"/>
        <v>0</v>
      </c>
      <c r="P377" s="3"/>
      <c r="Q377" s="3"/>
      <c r="R377" s="9">
        <f t="shared" si="81"/>
        <v>0</v>
      </c>
      <c r="S377" s="9">
        <f t="shared" si="82"/>
        <v>0</v>
      </c>
      <c r="T377" s="9">
        <f t="shared" si="88"/>
        <v>0</v>
      </c>
      <c r="W377" s="3"/>
      <c r="X377" s="3"/>
      <c r="Y377" s="9">
        <f t="shared" si="83"/>
        <v>0</v>
      </c>
      <c r="Z377" s="9">
        <f t="shared" si="84"/>
        <v>0</v>
      </c>
      <c r="AA377" s="9">
        <f t="shared" si="89"/>
        <v>0</v>
      </c>
      <c r="AD377" s="1"/>
      <c r="AE377" s="1"/>
      <c r="AF377" s="9">
        <f t="shared" si="90"/>
        <v>0</v>
      </c>
      <c r="AG377" s="9">
        <f t="shared" si="91"/>
        <v>0</v>
      </c>
      <c r="AH377" s="9">
        <f t="shared" si="92"/>
        <v>0</v>
      </c>
    </row>
    <row r="378" spans="1:34">
      <c r="A378" s="6">
        <f t="shared" si="85"/>
        <v>0</v>
      </c>
      <c r="B378" s="1"/>
      <c r="C378" s="1"/>
      <c r="D378" s="9"/>
      <c r="E378" s="9">
        <f t="shared" si="78"/>
        <v>0</v>
      </c>
      <c r="F378" s="9">
        <f t="shared" si="86"/>
        <v>0</v>
      </c>
      <c r="I378" s="3"/>
      <c r="J378" s="3"/>
      <c r="K378" s="9">
        <f t="shared" si="79"/>
        <v>0</v>
      </c>
      <c r="L378" s="9">
        <f t="shared" si="80"/>
        <v>0</v>
      </c>
      <c r="M378" s="9">
        <f t="shared" si="87"/>
        <v>0</v>
      </c>
      <c r="P378" s="3"/>
      <c r="Q378" s="3"/>
      <c r="R378" s="9">
        <f t="shared" si="81"/>
        <v>0</v>
      </c>
      <c r="S378" s="9">
        <f t="shared" si="82"/>
        <v>0</v>
      </c>
      <c r="T378" s="9">
        <f t="shared" si="88"/>
        <v>0</v>
      </c>
      <c r="W378" s="3"/>
      <c r="X378" s="3"/>
      <c r="Y378" s="9">
        <f t="shared" si="83"/>
        <v>0</v>
      </c>
      <c r="Z378" s="9">
        <f t="shared" si="84"/>
        <v>0</v>
      </c>
      <c r="AA378" s="9">
        <f t="shared" si="89"/>
        <v>0</v>
      </c>
      <c r="AD378" s="1"/>
      <c r="AE378" s="1"/>
      <c r="AF378" s="9">
        <f t="shared" si="90"/>
        <v>0</v>
      </c>
      <c r="AG378" s="9">
        <f t="shared" si="91"/>
        <v>0</v>
      </c>
      <c r="AH378" s="9">
        <f t="shared" si="92"/>
        <v>0</v>
      </c>
    </row>
    <row r="379" spans="1:34">
      <c r="A379" s="6">
        <f t="shared" si="85"/>
        <v>0</v>
      </c>
      <c r="B379" s="1"/>
      <c r="C379" s="1"/>
      <c r="D379" s="9"/>
      <c r="E379" s="9">
        <f t="shared" si="78"/>
        <v>0</v>
      </c>
      <c r="F379" s="9">
        <f t="shared" si="86"/>
        <v>0</v>
      </c>
      <c r="I379" s="3"/>
      <c r="J379" s="3"/>
      <c r="K379" s="9">
        <f t="shared" si="79"/>
        <v>0</v>
      </c>
      <c r="L379" s="9">
        <f t="shared" si="80"/>
        <v>0</v>
      </c>
      <c r="M379" s="9">
        <f t="shared" si="87"/>
        <v>0</v>
      </c>
      <c r="P379" s="3"/>
      <c r="Q379" s="3"/>
      <c r="R379" s="9">
        <f t="shared" si="81"/>
        <v>0</v>
      </c>
      <c r="S379" s="9">
        <f t="shared" si="82"/>
        <v>0</v>
      </c>
      <c r="T379" s="9">
        <f t="shared" si="88"/>
        <v>0</v>
      </c>
      <c r="W379" s="3"/>
      <c r="X379" s="3"/>
      <c r="Y379" s="9">
        <f t="shared" si="83"/>
        <v>0</v>
      </c>
      <c r="Z379" s="9">
        <f t="shared" si="84"/>
        <v>0</v>
      </c>
      <c r="AA379" s="9">
        <f t="shared" si="89"/>
        <v>0</v>
      </c>
      <c r="AD379" s="1"/>
      <c r="AE379" s="1"/>
      <c r="AF379" s="9">
        <f t="shared" si="90"/>
        <v>0</v>
      </c>
      <c r="AG379" s="9">
        <f t="shared" si="91"/>
        <v>0</v>
      </c>
      <c r="AH379" s="9">
        <f t="shared" si="92"/>
        <v>0</v>
      </c>
    </row>
    <row r="380" spans="1:34">
      <c r="A380" s="6">
        <f t="shared" si="85"/>
        <v>0</v>
      </c>
      <c r="B380" s="1"/>
      <c r="C380" s="1"/>
      <c r="D380" s="9"/>
      <c r="E380" s="9">
        <f t="shared" si="78"/>
        <v>0</v>
      </c>
      <c r="F380" s="9">
        <f t="shared" si="86"/>
        <v>0</v>
      </c>
      <c r="I380" s="3"/>
      <c r="J380" s="3"/>
      <c r="K380" s="9">
        <f t="shared" si="79"/>
        <v>0</v>
      </c>
      <c r="L380" s="9">
        <f t="shared" si="80"/>
        <v>0</v>
      </c>
      <c r="M380" s="9">
        <f t="shared" si="87"/>
        <v>0</v>
      </c>
      <c r="P380" s="3"/>
      <c r="Q380" s="3"/>
      <c r="R380" s="9">
        <f t="shared" si="81"/>
        <v>0</v>
      </c>
      <c r="S380" s="9">
        <f t="shared" si="82"/>
        <v>0</v>
      </c>
      <c r="T380" s="9">
        <f t="shared" si="88"/>
        <v>0</v>
      </c>
      <c r="W380" s="3"/>
      <c r="X380" s="3"/>
      <c r="Y380" s="9">
        <f t="shared" si="83"/>
        <v>0</v>
      </c>
      <c r="Z380" s="9">
        <f t="shared" si="84"/>
        <v>0</v>
      </c>
      <c r="AA380" s="9">
        <f t="shared" si="89"/>
        <v>0</v>
      </c>
      <c r="AD380" s="1"/>
      <c r="AE380" s="1"/>
      <c r="AF380" s="9">
        <f t="shared" si="90"/>
        <v>0</v>
      </c>
      <c r="AG380" s="9">
        <f t="shared" si="91"/>
        <v>0</v>
      </c>
      <c r="AH380" s="9">
        <f t="shared" si="92"/>
        <v>0</v>
      </c>
    </row>
    <row r="381" spans="1:34">
      <c r="A381" s="6">
        <f t="shared" si="85"/>
        <v>0</v>
      </c>
      <c r="B381" s="1"/>
      <c r="C381" s="1"/>
      <c r="D381" s="9"/>
      <c r="E381" s="9">
        <f t="shared" si="78"/>
        <v>0</v>
      </c>
      <c r="F381" s="9">
        <f t="shared" si="86"/>
        <v>0</v>
      </c>
      <c r="I381" s="3"/>
      <c r="J381" s="3"/>
      <c r="K381" s="9">
        <f t="shared" si="79"/>
        <v>0</v>
      </c>
      <c r="L381" s="9">
        <f t="shared" si="80"/>
        <v>0</v>
      </c>
      <c r="M381" s="9">
        <f t="shared" si="87"/>
        <v>0</v>
      </c>
      <c r="P381" s="3"/>
      <c r="Q381" s="3"/>
      <c r="R381" s="9">
        <f t="shared" si="81"/>
        <v>0</v>
      </c>
      <c r="S381" s="9">
        <f t="shared" si="82"/>
        <v>0</v>
      </c>
      <c r="T381" s="9">
        <f t="shared" si="88"/>
        <v>0</v>
      </c>
      <c r="W381" s="3"/>
      <c r="X381" s="3"/>
      <c r="Y381" s="9">
        <f t="shared" si="83"/>
        <v>0</v>
      </c>
      <c r="Z381" s="9">
        <f t="shared" si="84"/>
        <v>0</v>
      </c>
      <c r="AA381" s="9">
        <f t="shared" si="89"/>
        <v>0</v>
      </c>
      <c r="AD381" s="1"/>
      <c r="AE381" s="1"/>
      <c r="AF381" s="9">
        <f t="shared" si="90"/>
        <v>0</v>
      </c>
      <c r="AG381" s="9">
        <f t="shared" si="91"/>
        <v>0</v>
      </c>
      <c r="AH381" s="9">
        <f t="shared" si="92"/>
        <v>0</v>
      </c>
    </row>
    <row r="382" spans="1:34">
      <c r="A382" s="6">
        <f t="shared" si="85"/>
        <v>0</v>
      </c>
      <c r="B382" s="1"/>
      <c r="C382" s="1"/>
      <c r="D382" s="9"/>
      <c r="E382" s="9">
        <f t="shared" si="78"/>
        <v>0</v>
      </c>
      <c r="F382" s="9">
        <f t="shared" si="86"/>
        <v>0</v>
      </c>
      <c r="I382" s="3"/>
      <c r="J382" s="3"/>
      <c r="K382" s="9">
        <f t="shared" si="79"/>
        <v>0</v>
      </c>
      <c r="L382" s="9">
        <f t="shared" si="80"/>
        <v>0</v>
      </c>
      <c r="M382" s="9">
        <f t="shared" si="87"/>
        <v>0</v>
      </c>
      <c r="P382" s="3"/>
      <c r="Q382" s="3"/>
      <c r="R382" s="9">
        <f t="shared" si="81"/>
        <v>0</v>
      </c>
      <c r="S382" s="9">
        <f t="shared" si="82"/>
        <v>0</v>
      </c>
      <c r="T382" s="9">
        <f t="shared" si="88"/>
        <v>0</v>
      </c>
      <c r="W382" s="3"/>
      <c r="X382" s="3"/>
      <c r="Y382" s="9">
        <f t="shared" si="83"/>
        <v>0</v>
      </c>
      <c r="Z382" s="9">
        <f t="shared" si="84"/>
        <v>0</v>
      </c>
      <c r="AA382" s="9">
        <f t="shared" si="89"/>
        <v>0</v>
      </c>
      <c r="AD382" s="1"/>
      <c r="AE382" s="1"/>
      <c r="AF382" s="9">
        <f t="shared" si="90"/>
        <v>0</v>
      </c>
      <c r="AG382" s="9">
        <f t="shared" si="91"/>
        <v>0</v>
      </c>
      <c r="AH382" s="9">
        <f t="shared" si="92"/>
        <v>0</v>
      </c>
    </row>
    <row r="383" spans="1:34">
      <c r="A383" s="6">
        <f t="shared" si="85"/>
        <v>0</v>
      </c>
      <c r="B383" s="1"/>
      <c r="C383" s="1"/>
      <c r="D383" s="9"/>
      <c r="E383" s="9">
        <f t="shared" si="78"/>
        <v>0</v>
      </c>
      <c r="F383" s="9">
        <f t="shared" si="86"/>
        <v>0</v>
      </c>
      <c r="I383" s="3"/>
      <c r="J383" s="3"/>
      <c r="K383" s="9">
        <f t="shared" si="79"/>
        <v>0</v>
      </c>
      <c r="L383" s="9">
        <f t="shared" si="80"/>
        <v>0</v>
      </c>
      <c r="M383" s="9">
        <f t="shared" si="87"/>
        <v>0</v>
      </c>
      <c r="P383" s="3"/>
      <c r="Q383" s="3"/>
      <c r="R383" s="9">
        <f t="shared" si="81"/>
        <v>0</v>
      </c>
      <c r="S383" s="9">
        <f t="shared" si="82"/>
        <v>0</v>
      </c>
      <c r="T383" s="9">
        <f t="shared" si="88"/>
        <v>0</v>
      </c>
      <c r="W383" s="3"/>
      <c r="X383" s="3"/>
      <c r="Y383" s="9">
        <f t="shared" si="83"/>
        <v>0</v>
      </c>
      <c r="Z383" s="9">
        <f t="shared" si="84"/>
        <v>0</v>
      </c>
      <c r="AA383" s="9">
        <f t="shared" si="89"/>
        <v>0</v>
      </c>
      <c r="AD383" s="1"/>
      <c r="AE383" s="1"/>
      <c r="AF383" s="9">
        <f t="shared" si="90"/>
        <v>0</v>
      </c>
      <c r="AG383" s="9">
        <f t="shared" si="91"/>
        <v>0</v>
      </c>
      <c r="AH383" s="9">
        <f t="shared" si="92"/>
        <v>0</v>
      </c>
    </row>
    <row r="384" spans="1:34">
      <c r="A384" s="6">
        <f t="shared" si="85"/>
        <v>0</v>
      </c>
      <c r="B384" s="1"/>
      <c r="C384" s="1"/>
      <c r="D384" s="9"/>
      <c r="E384" s="9">
        <f t="shared" si="78"/>
        <v>0</v>
      </c>
      <c r="F384" s="9">
        <f t="shared" si="86"/>
        <v>0</v>
      </c>
      <c r="I384" s="3"/>
      <c r="J384" s="3"/>
      <c r="K384" s="9">
        <f t="shared" si="79"/>
        <v>0</v>
      </c>
      <c r="L384" s="9">
        <f t="shared" si="80"/>
        <v>0</v>
      </c>
      <c r="M384" s="9">
        <f t="shared" si="87"/>
        <v>0</v>
      </c>
      <c r="P384" s="3"/>
      <c r="Q384" s="3"/>
      <c r="R384" s="9">
        <f t="shared" si="81"/>
        <v>0</v>
      </c>
      <c r="S384" s="9">
        <f t="shared" si="82"/>
        <v>0</v>
      </c>
      <c r="T384" s="9">
        <f t="shared" si="88"/>
        <v>0</v>
      </c>
      <c r="W384" s="3"/>
      <c r="X384" s="3"/>
      <c r="Y384" s="9">
        <f t="shared" si="83"/>
        <v>0</v>
      </c>
      <c r="Z384" s="9">
        <f t="shared" si="84"/>
        <v>0</v>
      </c>
      <c r="AA384" s="9">
        <f t="shared" si="89"/>
        <v>0</v>
      </c>
      <c r="AD384" s="1"/>
      <c r="AE384" s="1"/>
      <c r="AF384" s="9">
        <f t="shared" si="90"/>
        <v>0</v>
      </c>
      <c r="AG384" s="9">
        <f t="shared" si="91"/>
        <v>0</v>
      </c>
      <c r="AH384" s="9">
        <f t="shared" si="92"/>
        <v>0</v>
      </c>
    </row>
    <row r="385" spans="1:34">
      <c r="A385" s="6">
        <f t="shared" si="85"/>
        <v>0</v>
      </c>
      <c r="B385" s="1"/>
      <c r="C385" s="1"/>
      <c r="D385" s="9"/>
      <c r="E385" s="9">
        <f t="shared" si="78"/>
        <v>0</v>
      </c>
      <c r="F385" s="9">
        <f t="shared" si="86"/>
        <v>0</v>
      </c>
      <c r="I385" s="3"/>
      <c r="J385" s="3"/>
      <c r="K385" s="9">
        <f t="shared" si="79"/>
        <v>0</v>
      </c>
      <c r="L385" s="9">
        <f t="shared" si="80"/>
        <v>0</v>
      </c>
      <c r="M385" s="9">
        <f t="shared" si="87"/>
        <v>0</v>
      </c>
      <c r="P385" s="3"/>
      <c r="Q385" s="3"/>
      <c r="R385" s="9">
        <f t="shared" si="81"/>
        <v>0</v>
      </c>
      <c r="S385" s="9">
        <f t="shared" si="82"/>
        <v>0</v>
      </c>
      <c r="T385" s="9">
        <f t="shared" si="88"/>
        <v>0</v>
      </c>
      <c r="W385" s="3"/>
      <c r="X385" s="3"/>
      <c r="Y385" s="9">
        <f t="shared" si="83"/>
        <v>0</v>
      </c>
      <c r="Z385" s="9">
        <f t="shared" si="84"/>
        <v>0</v>
      </c>
      <c r="AA385" s="9">
        <f t="shared" si="89"/>
        <v>0</v>
      </c>
      <c r="AD385" s="1"/>
      <c r="AE385" s="1"/>
      <c r="AF385" s="9">
        <f t="shared" si="90"/>
        <v>0</v>
      </c>
      <c r="AG385" s="9">
        <f t="shared" si="91"/>
        <v>0</v>
      </c>
      <c r="AH385" s="9">
        <f t="shared" si="92"/>
        <v>0</v>
      </c>
    </row>
    <row r="386" spans="1:34">
      <c r="A386" s="6">
        <f t="shared" si="85"/>
        <v>0</v>
      </c>
      <c r="B386" s="1"/>
      <c r="C386" s="1"/>
      <c r="D386" s="9"/>
      <c r="E386" s="9">
        <f t="shared" si="78"/>
        <v>0</v>
      </c>
      <c r="F386" s="9">
        <f t="shared" si="86"/>
        <v>0</v>
      </c>
      <c r="I386" s="3"/>
      <c r="J386" s="3"/>
      <c r="K386" s="9">
        <f t="shared" si="79"/>
        <v>0</v>
      </c>
      <c r="L386" s="9">
        <f t="shared" si="80"/>
        <v>0</v>
      </c>
      <c r="M386" s="9">
        <f t="shared" si="87"/>
        <v>0</v>
      </c>
      <c r="P386" s="3"/>
      <c r="Q386" s="3"/>
      <c r="R386" s="9">
        <f t="shared" si="81"/>
        <v>0</v>
      </c>
      <c r="S386" s="9">
        <f t="shared" si="82"/>
        <v>0</v>
      </c>
      <c r="T386" s="9">
        <f t="shared" si="88"/>
        <v>0</v>
      </c>
      <c r="W386" s="3"/>
      <c r="X386" s="3"/>
      <c r="Y386" s="9">
        <f t="shared" si="83"/>
        <v>0</v>
      </c>
      <c r="Z386" s="9">
        <f t="shared" si="84"/>
        <v>0</v>
      </c>
      <c r="AA386" s="9">
        <f t="shared" si="89"/>
        <v>0</v>
      </c>
      <c r="AD386" s="1"/>
      <c r="AE386" s="1"/>
      <c r="AF386" s="9">
        <f t="shared" si="90"/>
        <v>0</v>
      </c>
      <c r="AG386" s="9">
        <f t="shared" si="91"/>
        <v>0</v>
      </c>
      <c r="AH386" s="9">
        <f t="shared" si="92"/>
        <v>0</v>
      </c>
    </row>
    <row r="387" spans="1:34">
      <c r="A387" s="6">
        <f t="shared" si="85"/>
        <v>0</v>
      </c>
      <c r="B387" s="1"/>
      <c r="C387" s="1"/>
      <c r="D387" s="9"/>
      <c r="E387" s="9">
        <f t="shared" si="78"/>
        <v>0</v>
      </c>
      <c r="F387" s="9">
        <f t="shared" si="86"/>
        <v>0</v>
      </c>
      <c r="I387" s="3"/>
      <c r="J387" s="3"/>
      <c r="K387" s="9">
        <f t="shared" si="79"/>
        <v>0</v>
      </c>
      <c r="L387" s="9">
        <f t="shared" si="80"/>
        <v>0</v>
      </c>
      <c r="M387" s="9">
        <f t="shared" si="87"/>
        <v>0</v>
      </c>
      <c r="P387" s="3"/>
      <c r="Q387" s="3"/>
      <c r="R387" s="9">
        <f t="shared" si="81"/>
        <v>0</v>
      </c>
      <c r="S387" s="9">
        <f t="shared" si="82"/>
        <v>0</v>
      </c>
      <c r="T387" s="9">
        <f t="shared" si="88"/>
        <v>0</v>
      </c>
      <c r="W387" s="3"/>
      <c r="X387" s="3"/>
      <c r="Y387" s="9">
        <f t="shared" si="83"/>
        <v>0</v>
      </c>
      <c r="Z387" s="9">
        <f t="shared" si="84"/>
        <v>0</v>
      </c>
      <c r="AA387" s="9">
        <f t="shared" si="89"/>
        <v>0</v>
      </c>
      <c r="AD387" s="1"/>
      <c r="AE387" s="1"/>
      <c r="AF387" s="9">
        <f t="shared" si="90"/>
        <v>0</v>
      </c>
      <c r="AG387" s="9">
        <f t="shared" si="91"/>
        <v>0</v>
      </c>
      <c r="AH387" s="9">
        <f t="shared" si="92"/>
        <v>0</v>
      </c>
    </row>
    <row r="388" spans="1:34">
      <c r="A388" s="6">
        <f t="shared" si="85"/>
        <v>1</v>
      </c>
      <c r="B388" s="1"/>
      <c r="C388" s="1"/>
      <c r="D388" s="9"/>
      <c r="E388" s="9">
        <f t="shared" si="78"/>
        <v>0</v>
      </c>
      <c r="F388" s="9">
        <f t="shared" si="86"/>
        <v>0</v>
      </c>
      <c r="I388" s="3"/>
      <c r="J388" s="3"/>
      <c r="K388" s="9">
        <f t="shared" si="79"/>
        <v>0</v>
      </c>
      <c r="L388" s="9">
        <f t="shared" si="80"/>
        <v>0</v>
      </c>
      <c r="M388" s="9">
        <f t="shared" si="87"/>
        <v>0</v>
      </c>
      <c r="P388" s="3"/>
      <c r="Q388" s="3"/>
      <c r="R388" s="9">
        <f t="shared" si="81"/>
        <v>0</v>
      </c>
      <c r="S388" s="9">
        <f t="shared" si="82"/>
        <v>0</v>
      </c>
      <c r="T388" s="9">
        <f t="shared" si="88"/>
        <v>0</v>
      </c>
      <c r="W388" s="3"/>
      <c r="X388" s="3"/>
      <c r="Y388" s="9">
        <f t="shared" si="83"/>
        <v>0</v>
      </c>
      <c r="Z388" s="9">
        <f t="shared" si="84"/>
        <v>0</v>
      </c>
      <c r="AA388" s="9">
        <f t="shared" si="89"/>
        <v>0</v>
      </c>
      <c r="AD388" s="1"/>
      <c r="AE388" s="1"/>
      <c r="AF388" s="9">
        <f t="shared" si="90"/>
        <v>0</v>
      </c>
      <c r="AG388" s="9">
        <f t="shared" si="91"/>
        <v>0</v>
      </c>
      <c r="AH388" s="9">
        <f t="shared" si="92"/>
        <v>0</v>
      </c>
    </row>
    <row r="389" spans="1:34">
      <c r="A389" s="6">
        <f t="shared" si="85"/>
        <v>0</v>
      </c>
      <c r="B389" s="1"/>
      <c r="C389" s="1"/>
      <c r="D389" s="9"/>
      <c r="E389" s="9">
        <f t="shared" ref="E389:E452" si="93">B389</f>
        <v>0</v>
      </c>
      <c r="F389" s="9">
        <f t="shared" si="86"/>
        <v>0</v>
      </c>
      <c r="I389" s="3"/>
      <c r="J389" s="3"/>
      <c r="K389" s="9">
        <f t="shared" ref="K389:K452" si="94">J389/$C$1*-1</f>
        <v>0</v>
      </c>
      <c r="L389" s="9">
        <f t="shared" ref="L389:L452" si="95">I389</f>
        <v>0</v>
      </c>
      <c r="M389" s="9">
        <f t="shared" si="87"/>
        <v>0</v>
      </c>
      <c r="P389" s="3"/>
      <c r="Q389" s="3"/>
      <c r="R389" s="9">
        <f t="shared" ref="R389:R452" si="96">Q389/$C$1*-1</f>
        <v>0</v>
      </c>
      <c r="S389" s="9">
        <f t="shared" ref="S389:S452" si="97">P389</f>
        <v>0</v>
      </c>
      <c r="T389" s="9">
        <f t="shared" si="88"/>
        <v>0</v>
      </c>
      <c r="W389" s="3"/>
      <c r="X389" s="3"/>
      <c r="Y389" s="9">
        <f t="shared" ref="Y389:Y452" si="98">X389/$C$1*-1</f>
        <v>0</v>
      </c>
      <c r="Z389" s="9">
        <f t="shared" ref="Z389:Z452" si="99">W389</f>
        <v>0</v>
      </c>
      <c r="AA389" s="9">
        <f t="shared" si="89"/>
        <v>0</v>
      </c>
      <c r="AD389" s="1"/>
      <c r="AE389" s="1"/>
      <c r="AF389" s="9">
        <f t="shared" si="90"/>
        <v>0</v>
      </c>
      <c r="AG389" s="9">
        <f t="shared" si="91"/>
        <v>0</v>
      </c>
      <c r="AH389" s="9">
        <f t="shared" si="92"/>
        <v>0</v>
      </c>
    </row>
    <row r="390" spans="1:34">
      <c r="A390" s="6">
        <f t="shared" ref="A390:A453" si="100">IF(MOD(ROW(A390),12)=4,1,0)</f>
        <v>0</v>
      </c>
      <c r="B390" s="1"/>
      <c r="C390" s="1"/>
      <c r="D390" s="9"/>
      <c r="E390" s="9">
        <f t="shared" si="93"/>
        <v>0</v>
      </c>
      <c r="F390" s="9">
        <f t="shared" ref="F390:F453" si="101">D390*E390*1000</f>
        <v>0</v>
      </c>
      <c r="I390" s="3"/>
      <c r="J390" s="3"/>
      <c r="K390" s="9">
        <f t="shared" si="94"/>
        <v>0</v>
      </c>
      <c r="L390" s="9">
        <f t="shared" si="95"/>
        <v>0</v>
      </c>
      <c r="M390" s="9">
        <f t="shared" ref="M390:M453" si="102">K390*L390*1000</f>
        <v>0</v>
      </c>
      <c r="P390" s="3"/>
      <c r="Q390" s="3"/>
      <c r="R390" s="9">
        <f t="shared" si="96"/>
        <v>0</v>
      </c>
      <c r="S390" s="9">
        <f t="shared" si="97"/>
        <v>0</v>
      </c>
      <c r="T390" s="9">
        <f t="shared" ref="T390:T453" si="103">R390*S390*1000</f>
        <v>0</v>
      </c>
      <c r="W390" s="3"/>
      <c r="X390" s="3"/>
      <c r="Y390" s="9">
        <f t="shared" si="98"/>
        <v>0</v>
      </c>
      <c r="Z390" s="9">
        <f t="shared" si="99"/>
        <v>0</v>
      </c>
      <c r="AA390" s="9">
        <f t="shared" ref="AA390:AA453" si="104">Y390*Z390*1000</f>
        <v>0</v>
      </c>
      <c r="AD390" s="1"/>
      <c r="AE390" s="1"/>
      <c r="AF390" s="9">
        <f t="shared" si="90"/>
        <v>0</v>
      </c>
      <c r="AG390" s="9">
        <f t="shared" si="91"/>
        <v>0</v>
      </c>
      <c r="AH390" s="9">
        <f t="shared" si="92"/>
        <v>0</v>
      </c>
    </row>
    <row r="391" spans="1:34">
      <c r="A391" s="6">
        <f t="shared" si="100"/>
        <v>0</v>
      </c>
      <c r="B391" s="1"/>
      <c r="C391" s="1"/>
      <c r="D391" s="9"/>
      <c r="E391" s="9">
        <f t="shared" si="93"/>
        <v>0</v>
      </c>
      <c r="F391" s="9">
        <f t="shared" si="101"/>
        <v>0</v>
      </c>
      <c r="I391" s="3"/>
      <c r="J391" s="3"/>
      <c r="K391" s="9">
        <f t="shared" si="94"/>
        <v>0</v>
      </c>
      <c r="L391" s="9">
        <f t="shared" si="95"/>
        <v>0</v>
      </c>
      <c r="M391" s="9">
        <f t="shared" si="102"/>
        <v>0</v>
      </c>
      <c r="P391" s="3"/>
      <c r="Q391" s="3"/>
      <c r="R391" s="9">
        <f t="shared" si="96"/>
        <v>0</v>
      </c>
      <c r="S391" s="9">
        <f t="shared" si="97"/>
        <v>0</v>
      </c>
      <c r="T391" s="9">
        <f t="shared" si="103"/>
        <v>0</v>
      </c>
      <c r="W391" s="3"/>
      <c r="X391" s="3"/>
      <c r="Y391" s="9">
        <f t="shared" si="98"/>
        <v>0</v>
      </c>
      <c r="Z391" s="9">
        <f t="shared" si="99"/>
        <v>0</v>
      </c>
      <c r="AA391" s="9">
        <f t="shared" si="104"/>
        <v>0</v>
      </c>
      <c r="AD391" s="1"/>
      <c r="AE391" s="1"/>
      <c r="AF391" s="9">
        <f t="shared" si="90"/>
        <v>0</v>
      </c>
      <c r="AG391" s="9">
        <f t="shared" si="91"/>
        <v>0</v>
      </c>
      <c r="AH391" s="9">
        <f t="shared" si="92"/>
        <v>0</v>
      </c>
    </row>
    <row r="392" spans="1:34">
      <c r="A392" s="6">
        <f t="shared" si="100"/>
        <v>0</v>
      </c>
      <c r="B392" s="1"/>
      <c r="C392" s="1"/>
      <c r="D392" s="9"/>
      <c r="E392" s="9">
        <f t="shared" si="93"/>
        <v>0</v>
      </c>
      <c r="F392" s="9">
        <f t="shared" si="101"/>
        <v>0</v>
      </c>
      <c r="I392" s="3"/>
      <c r="J392" s="3"/>
      <c r="K392" s="9">
        <f t="shared" si="94"/>
        <v>0</v>
      </c>
      <c r="L392" s="9">
        <f t="shared" si="95"/>
        <v>0</v>
      </c>
      <c r="M392" s="9">
        <f t="shared" si="102"/>
        <v>0</v>
      </c>
      <c r="P392" s="3"/>
      <c r="Q392" s="3"/>
      <c r="R392" s="9">
        <f t="shared" si="96"/>
        <v>0</v>
      </c>
      <c r="S392" s="9">
        <f t="shared" si="97"/>
        <v>0</v>
      </c>
      <c r="T392" s="9">
        <f t="shared" si="103"/>
        <v>0</v>
      </c>
      <c r="W392" s="3"/>
      <c r="X392" s="3"/>
      <c r="Y392" s="9">
        <f t="shared" si="98"/>
        <v>0</v>
      </c>
      <c r="Z392" s="9">
        <f t="shared" si="99"/>
        <v>0</v>
      </c>
      <c r="AA392" s="9">
        <f t="shared" si="104"/>
        <v>0</v>
      </c>
      <c r="AD392" s="1"/>
      <c r="AE392" s="1"/>
      <c r="AF392" s="9">
        <f t="shared" ref="AF392:AF455" si="105">AE392/$C$1*-1</f>
        <v>0</v>
      </c>
      <c r="AG392" s="9">
        <f t="shared" ref="AG392:AG455" si="106">AD392</f>
        <v>0</v>
      </c>
      <c r="AH392" s="9">
        <f t="shared" ref="AH392:AH455" si="107">AF392*AG392*1000</f>
        <v>0</v>
      </c>
    </row>
    <row r="393" spans="1:34">
      <c r="A393" s="6">
        <f t="shared" si="100"/>
        <v>0</v>
      </c>
      <c r="B393" s="1"/>
      <c r="C393" s="1"/>
      <c r="D393" s="9"/>
      <c r="E393" s="9">
        <f t="shared" si="93"/>
        <v>0</v>
      </c>
      <c r="F393" s="9">
        <f t="shared" si="101"/>
        <v>0</v>
      </c>
      <c r="I393" s="3"/>
      <c r="J393" s="3"/>
      <c r="K393" s="9">
        <f t="shared" si="94"/>
        <v>0</v>
      </c>
      <c r="L393" s="9">
        <f t="shared" si="95"/>
        <v>0</v>
      </c>
      <c r="M393" s="9">
        <f t="shared" si="102"/>
        <v>0</v>
      </c>
      <c r="P393" s="3"/>
      <c r="Q393" s="3"/>
      <c r="R393" s="9">
        <f t="shared" si="96"/>
        <v>0</v>
      </c>
      <c r="S393" s="9">
        <f t="shared" si="97"/>
        <v>0</v>
      </c>
      <c r="T393" s="9">
        <f t="shared" si="103"/>
        <v>0</v>
      </c>
      <c r="W393" s="3"/>
      <c r="X393" s="3"/>
      <c r="Y393" s="9">
        <f t="shared" si="98"/>
        <v>0</v>
      </c>
      <c r="Z393" s="9">
        <f t="shared" si="99"/>
        <v>0</v>
      </c>
      <c r="AA393" s="9">
        <f t="shared" si="104"/>
        <v>0</v>
      </c>
      <c r="AD393" s="1"/>
      <c r="AE393" s="1"/>
      <c r="AF393" s="9">
        <f t="shared" si="105"/>
        <v>0</v>
      </c>
      <c r="AG393" s="9">
        <f t="shared" si="106"/>
        <v>0</v>
      </c>
      <c r="AH393" s="9">
        <f t="shared" si="107"/>
        <v>0</v>
      </c>
    </row>
    <row r="394" spans="1:34">
      <c r="A394" s="6">
        <f t="shared" si="100"/>
        <v>0</v>
      </c>
      <c r="B394" s="1"/>
      <c r="C394" s="1"/>
      <c r="D394" s="9"/>
      <c r="E394" s="9">
        <f t="shared" si="93"/>
        <v>0</v>
      </c>
      <c r="F394" s="9">
        <f t="shared" si="101"/>
        <v>0</v>
      </c>
      <c r="I394" s="3"/>
      <c r="J394" s="3"/>
      <c r="K394" s="9">
        <f t="shared" si="94"/>
        <v>0</v>
      </c>
      <c r="L394" s="9">
        <f t="shared" si="95"/>
        <v>0</v>
      </c>
      <c r="M394" s="9">
        <f t="shared" si="102"/>
        <v>0</v>
      </c>
      <c r="P394" s="3"/>
      <c r="Q394" s="3"/>
      <c r="R394" s="9">
        <f t="shared" si="96"/>
        <v>0</v>
      </c>
      <c r="S394" s="9">
        <f t="shared" si="97"/>
        <v>0</v>
      </c>
      <c r="T394" s="9">
        <f t="shared" si="103"/>
        <v>0</v>
      </c>
      <c r="W394" s="3"/>
      <c r="X394" s="3"/>
      <c r="Y394" s="9">
        <f t="shared" si="98"/>
        <v>0</v>
      </c>
      <c r="Z394" s="9">
        <f t="shared" si="99"/>
        <v>0</v>
      </c>
      <c r="AA394" s="9">
        <f t="shared" si="104"/>
        <v>0</v>
      </c>
      <c r="AD394" s="1"/>
      <c r="AE394" s="1"/>
      <c r="AF394" s="9">
        <f t="shared" si="105"/>
        <v>0</v>
      </c>
      <c r="AG394" s="9">
        <f t="shared" si="106"/>
        <v>0</v>
      </c>
      <c r="AH394" s="9">
        <f t="shared" si="107"/>
        <v>0</v>
      </c>
    </row>
    <row r="395" spans="1:34">
      <c r="A395" s="6">
        <f t="shared" si="100"/>
        <v>0</v>
      </c>
      <c r="B395" s="1"/>
      <c r="C395" s="1"/>
      <c r="D395" s="9"/>
      <c r="E395" s="9">
        <f t="shared" si="93"/>
        <v>0</v>
      </c>
      <c r="F395" s="9">
        <f t="shared" si="101"/>
        <v>0</v>
      </c>
      <c r="I395" s="3"/>
      <c r="J395" s="3"/>
      <c r="K395" s="9">
        <f t="shared" si="94"/>
        <v>0</v>
      </c>
      <c r="L395" s="9">
        <f t="shared" si="95"/>
        <v>0</v>
      </c>
      <c r="M395" s="9">
        <f t="shared" si="102"/>
        <v>0</v>
      </c>
      <c r="P395" s="3"/>
      <c r="Q395" s="3"/>
      <c r="R395" s="9">
        <f t="shared" si="96"/>
        <v>0</v>
      </c>
      <c r="S395" s="9">
        <f t="shared" si="97"/>
        <v>0</v>
      </c>
      <c r="T395" s="9">
        <f t="shared" si="103"/>
        <v>0</v>
      </c>
      <c r="W395" s="3"/>
      <c r="X395" s="3"/>
      <c r="Y395" s="9">
        <f t="shared" si="98"/>
        <v>0</v>
      </c>
      <c r="Z395" s="9">
        <f t="shared" si="99"/>
        <v>0</v>
      </c>
      <c r="AA395" s="9">
        <f t="shared" si="104"/>
        <v>0</v>
      </c>
      <c r="AD395" s="1"/>
      <c r="AE395" s="1"/>
      <c r="AF395" s="9">
        <f t="shared" si="105"/>
        <v>0</v>
      </c>
      <c r="AG395" s="9">
        <f t="shared" si="106"/>
        <v>0</v>
      </c>
      <c r="AH395" s="9">
        <f t="shared" si="107"/>
        <v>0</v>
      </c>
    </row>
    <row r="396" spans="1:34">
      <c r="A396" s="6">
        <f t="shared" si="100"/>
        <v>0</v>
      </c>
      <c r="B396" s="1"/>
      <c r="C396" s="1"/>
      <c r="D396" s="9"/>
      <c r="E396" s="9">
        <f t="shared" si="93"/>
        <v>0</v>
      </c>
      <c r="F396" s="9">
        <f t="shared" si="101"/>
        <v>0</v>
      </c>
      <c r="I396" s="3"/>
      <c r="J396" s="3"/>
      <c r="K396" s="9">
        <f t="shared" si="94"/>
        <v>0</v>
      </c>
      <c r="L396" s="9">
        <f t="shared" si="95"/>
        <v>0</v>
      </c>
      <c r="M396" s="9">
        <f t="shared" si="102"/>
        <v>0</v>
      </c>
      <c r="P396" s="3"/>
      <c r="Q396" s="3"/>
      <c r="R396" s="9">
        <f t="shared" si="96"/>
        <v>0</v>
      </c>
      <c r="S396" s="9">
        <f t="shared" si="97"/>
        <v>0</v>
      </c>
      <c r="T396" s="9">
        <f t="shared" si="103"/>
        <v>0</v>
      </c>
      <c r="W396" s="3"/>
      <c r="X396" s="3"/>
      <c r="Y396" s="9">
        <f t="shared" si="98"/>
        <v>0</v>
      </c>
      <c r="Z396" s="9">
        <f t="shared" si="99"/>
        <v>0</v>
      </c>
      <c r="AA396" s="9">
        <f t="shared" si="104"/>
        <v>0</v>
      </c>
      <c r="AD396" s="1"/>
      <c r="AE396" s="1"/>
      <c r="AF396" s="9">
        <f t="shared" si="105"/>
        <v>0</v>
      </c>
      <c r="AG396" s="9">
        <f t="shared" si="106"/>
        <v>0</v>
      </c>
      <c r="AH396" s="9">
        <f t="shared" si="107"/>
        <v>0</v>
      </c>
    </row>
    <row r="397" spans="1:34">
      <c r="A397" s="6">
        <f t="shared" si="100"/>
        <v>0</v>
      </c>
      <c r="B397" s="1"/>
      <c r="C397" s="1"/>
      <c r="D397" s="9"/>
      <c r="E397" s="9">
        <f t="shared" si="93"/>
        <v>0</v>
      </c>
      <c r="F397" s="9">
        <f t="shared" si="101"/>
        <v>0</v>
      </c>
      <c r="I397" s="3"/>
      <c r="J397" s="3"/>
      <c r="K397" s="9">
        <f t="shared" si="94"/>
        <v>0</v>
      </c>
      <c r="L397" s="9">
        <f t="shared" si="95"/>
        <v>0</v>
      </c>
      <c r="M397" s="9">
        <f t="shared" si="102"/>
        <v>0</v>
      </c>
      <c r="P397" s="3"/>
      <c r="Q397" s="3"/>
      <c r="R397" s="9">
        <f t="shared" si="96"/>
        <v>0</v>
      </c>
      <c r="S397" s="9">
        <f t="shared" si="97"/>
        <v>0</v>
      </c>
      <c r="T397" s="9">
        <f t="shared" si="103"/>
        <v>0</v>
      </c>
      <c r="W397" s="3"/>
      <c r="X397" s="3"/>
      <c r="Y397" s="9">
        <f t="shared" si="98"/>
        <v>0</v>
      </c>
      <c r="Z397" s="9">
        <f t="shared" si="99"/>
        <v>0</v>
      </c>
      <c r="AA397" s="9">
        <f t="shared" si="104"/>
        <v>0</v>
      </c>
      <c r="AD397" s="1"/>
      <c r="AE397" s="1"/>
      <c r="AF397" s="9">
        <f t="shared" si="105"/>
        <v>0</v>
      </c>
      <c r="AG397" s="9">
        <f t="shared" si="106"/>
        <v>0</v>
      </c>
      <c r="AH397" s="9">
        <f t="shared" si="107"/>
        <v>0</v>
      </c>
    </row>
    <row r="398" spans="1:34">
      <c r="A398" s="6">
        <f t="shared" si="100"/>
        <v>0</v>
      </c>
      <c r="B398" s="1"/>
      <c r="C398" s="1"/>
      <c r="D398" s="9"/>
      <c r="E398" s="9">
        <f t="shared" si="93"/>
        <v>0</v>
      </c>
      <c r="F398" s="9">
        <f t="shared" si="101"/>
        <v>0</v>
      </c>
      <c r="I398" s="3"/>
      <c r="J398" s="3"/>
      <c r="K398" s="9">
        <f t="shared" si="94"/>
        <v>0</v>
      </c>
      <c r="L398" s="9">
        <f t="shared" si="95"/>
        <v>0</v>
      </c>
      <c r="M398" s="9">
        <f t="shared" si="102"/>
        <v>0</v>
      </c>
      <c r="P398" s="3"/>
      <c r="Q398" s="3"/>
      <c r="R398" s="9">
        <f t="shared" si="96"/>
        <v>0</v>
      </c>
      <c r="S398" s="9">
        <f t="shared" si="97"/>
        <v>0</v>
      </c>
      <c r="T398" s="9">
        <f t="shared" si="103"/>
        <v>0</v>
      </c>
      <c r="W398" s="3"/>
      <c r="X398" s="3"/>
      <c r="Y398" s="9">
        <f t="shared" si="98"/>
        <v>0</v>
      </c>
      <c r="Z398" s="9">
        <f t="shared" si="99"/>
        <v>0</v>
      </c>
      <c r="AA398" s="9">
        <f t="shared" si="104"/>
        <v>0</v>
      </c>
      <c r="AD398" s="1"/>
      <c r="AE398" s="1"/>
      <c r="AF398" s="9">
        <f t="shared" si="105"/>
        <v>0</v>
      </c>
      <c r="AG398" s="9">
        <f t="shared" si="106"/>
        <v>0</v>
      </c>
      <c r="AH398" s="9">
        <f t="shared" si="107"/>
        <v>0</v>
      </c>
    </row>
    <row r="399" spans="1:34">
      <c r="A399" s="6">
        <f t="shared" si="100"/>
        <v>0</v>
      </c>
      <c r="B399" s="1"/>
      <c r="C399" s="1"/>
      <c r="D399" s="9"/>
      <c r="E399" s="9">
        <f t="shared" si="93"/>
        <v>0</v>
      </c>
      <c r="F399" s="9">
        <f t="shared" si="101"/>
        <v>0</v>
      </c>
      <c r="I399" s="3"/>
      <c r="J399" s="3"/>
      <c r="K399" s="9">
        <f t="shared" si="94"/>
        <v>0</v>
      </c>
      <c r="L399" s="9">
        <f t="shared" si="95"/>
        <v>0</v>
      </c>
      <c r="M399" s="9">
        <f t="shared" si="102"/>
        <v>0</v>
      </c>
      <c r="P399" s="3"/>
      <c r="Q399" s="3"/>
      <c r="R399" s="9">
        <f t="shared" si="96"/>
        <v>0</v>
      </c>
      <c r="S399" s="9">
        <f t="shared" si="97"/>
        <v>0</v>
      </c>
      <c r="T399" s="9">
        <f t="shared" si="103"/>
        <v>0</v>
      </c>
      <c r="W399" s="3"/>
      <c r="X399" s="3"/>
      <c r="Y399" s="9">
        <f t="shared" si="98"/>
        <v>0</v>
      </c>
      <c r="Z399" s="9">
        <f t="shared" si="99"/>
        <v>0</v>
      </c>
      <c r="AA399" s="9">
        <f t="shared" si="104"/>
        <v>0</v>
      </c>
      <c r="AD399" s="1"/>
      <c r="AE399" s="1"/>
      <c r="AF399" s="9">
        <f t="shared" si="105"/>
        <v>0</v>
      </c>
      <c r="AG399" s="9">
        <f t="shared" si="106"/>
        <v>0</v>
      </c>
      <c r="AH399" s="9">
        <f t="shared" si="107"/>
        <v>0</v>
      </c>
    </row>
    <row r="400" spans="1:34">
      <c r="A400" s="6">
        <f t="shared" si="100"/>
        <v>1</v>
      </c>
      <c r="B400" s="1"/>
      <c r="C400" s="1"/>
      <c r="D400" s="9"/>
      <c r="E400" s="9">
        <f t="shared" si="93"/>
        <v>0</v>
      </c>
      <c r="F400" s="9">
        <f t="shared" si="101"/>
        <v>0</v>
      </c>
      <c r="I400" s="3"/>
      <c r="J400" s="3"/>
      <c r="K400" s="9">
        <f t="shared" si="94"/>
        <v>0</v>
      </c>
      <c r="L400" s="9">
        <f t="shared" si="95"/>
        <v>0</v>
      </c>
      <c r="M400" s="9">
        <f t="shared" si="102"/>
        <v>0</v>
      </c>
      <c r="P400" s="3"/>
      <c r="Q400" s="3"/>
      <c r="R400" s="9">
        <f t="shared" si="96"/>
        <v>0</v>
      </c>
      <c r="S400" s="9">
        <f t="shared" si="97"/>
        <v>0</v>
      </c>
      <c r="T400" s="9">
        <f t="shared" si="103"/>
        <v>0</v>
      </c>
      <c r="W400" s="3"/>
      <c r="X400" s="3"/>
      <c r="Y400" s="9">
        <f t="shared" si="98"/>
        <v>0</v>
      </c>
      <c r="Z400" s="9">
        <f t="shared" si="99"/>
        <v>0</v>
      </c>
      <c r="AA400" s="9">
        <f t="shared" si="104"/>
        <v>0</v>
      </c>
      <c r="AD400" s="1"/>
      <c r="AE400" s="1"/>
      <c r="AF400" s="9">
        <f t="shared" si="105"/>
        <v>0</v>
      </c>
      <c r="AG400" s="9">
        <f t="shared" si="106"/>
        <v>0</v>
      </c>
      <c r="AH400" s="9">
        <f t="shared" si="107"/>
        <v>0</v>
      </c>
    </row>
    <row r="401" spans="1:34">
      <c r="A401" s="6">
        <f t="shared" si="100"/>
        <v>0</v>
      </c>
      <c r="B401" s="1"/>
      <c r="C401" s="1"/>
      <c r="D401" s="9"/>
      <c r="E401" s="9">
        <f t="shared" si="93"/>
        <v>0</v>
      </c>
      <c r="F401" s="9">
        <f t="shared" si="101"/>
        <v>0</v>
      </c>
      <c r="I401" s="3"/>
      <c r="J401" s="3"/>
      <c r="K401" s="9">
        <f t="shared" si="94"/>
        <v>0</v>
      </c>
      <c r="L401" s="9">
        <f t="shared" si="95"/>
        <v>0</v>
      </c>
      <c r="M401" s="9">
        <f t="shared" si="102"/>
        <v>0</v>
      </c>
      <c r="P401" s="3"/>
      <c r="Q401" s="3"/>
      <c r="R401" s="9">
        <f t="shared" si="96"/>
        <v>0</v>
      </c>
      <c r="S401" s="9">
        <f t="shared" si="97"/>
        <v>0</v>
      </c>
      <c r="T401" s="9">
        <f t="shared" si="103"/>
        <v>0</v>
      </c>
      <c r="W401" s="3"/>
      <c r="X401" s="3"/>
      <c r="Y401" s="9">
        <f t="shared" si="98"/>
        <v>0</v>
      </c>
      <c r="Z401" s="9">
        <f t="shared" si="99"/>
        <v>0</v>
      </c>
      <c r="AA401" s="9">
        <f t="shared" si="104"/>
        <v>0</v>
      </c>
      <c r="AD401" s="1"/>
      <c r="AE401" s="1"/>
      <c r="AF401" s="9">
        <f t="shared" si="105"/>
        <v>0</v>
      </c>
      <c r="AG401" s="9">
        <f t="shared" si="106"/>
        <v>0</v>
      </c>
      <c r="AH401" s="9">
        <f t="shared" si="107"/>
        <v>0</v>
      </c>
    </row>
    <row r="402" spans="1:34">
      <c r="A402" s="6">
        <f t="shared" si="100"/>
        <v>0</v>
      </c>
      <c r="B402" s="1"/>
      <c r="C402" s="1"/>
      <c r="D402" s="9"/>
      <c r="E402" s="9">
        <f t="shared" si="93"/>
        <v>0</v>
      </c>
      <c r="F402" s="9">
        <f t="shared" si="101"/>
        <v>0</v>
      </c>
      <c r="I402" s="3"/>
      <c r="J402" s="3"/>
      <c r="K402" s="9">
        <f t="shared" si="94"/>
        <v>0</v>
      </c>
      <c r="L402" s="9">
        <f t="shared" si="95"/>
        <v>0</v>
      </c>
      <c r="M402" s="9">
        <f t="shared" si="102"/>
        <v>0</v>
      </c>
      <c r="P402" s="3"/>
      <c r="Q402" s="3"/>
      <c r="R402" s="9">
        <f t="shared" si="96"/>
        <v>0</v>
      </c>
      <c r="S402" s="9">
        <f t="shared" si="97"/>
        <v>0</v>
      </c>
      <c r="T402" s="9">
        <f t="shared" si="103"/>
        <v>0</v>
      </c>
      <c r="W402" s="3"/>
      <c r="X402" s="3"/>
      <c r="Y402" s="9">
        <f t="shared" si="98"/>
        <v>0</v>
      </c>
      <c r="Z402" s="9">
        <f t="shared" si="99"/>
        <v>0</v>
      </c>
      <c r="AA402" s="9">
        <f t="shared" si="104"/>
        <v>0</v>
      </c>
      <c r="AD402" s="1"/>
      <c r="AE402" s="1"/>
      <c r="AF402" s="9">
        <f t="shared" si="105"/>
        <v>0</v>
      </c>
      <c r="AG402" s="9">
        <f t="shared" si="106"/>
        <v>0</v>
      </c>
      <c r="AH402" s="9">
        <f t="shared" si="107"/>
        <v>0</v>
      </c>
    </row>
    <row r="403" spans="1:34">
      <c r="A403" s="6">
        <f t="shared" si="100"/>
        <v>0</v>
      </c>
      <c r="B403" s="1"/>
      <c r="C403" s="1"/>
      <c r="D403" s="9"/>
      <c r="E403" s="9">
        <f t="shared" si="93"/>
        <v>0</v>
      </c>
      <c r="F403" s="9">
        <f t="shared" si="101"/>
        <v>0</v>
      </c>
      <c r="I403" s="3"/>
      <c r="J403" s="3"/>
      <c r="K403" s="9">
        <f t="shared" si="94"/>
        <v>0</v>
      </c>
      <c r="L403" s="9">
        <f t="shared" si="95"/>
        <v>0</v>
      </c>
      <c r="M403" s="9">
        <f t="shared" si="102"/>
        <v>0</v>
      </c>
      <c r="P403" s="3"/>
      <c r="Q403" s="3"/>
      <c r="R403" s="9">
        <f t="shared" si="96"/>
        <v>0</v>
      </c>
      <c r="S403" s="9">
        <f t="shared" si="97"/>
        <v>0</v>
      </c>
      <c r="T403" s="9">
        <f t="shared" si="103"/>
        <v>0</v>
      </c>
      <c r="W403" s="3"/>
      <c r="X403" s="3"/>
      <c r="Y403" s="9">
        <f t="shared" si="98"/>
        <v>0</v>
      </c>
      <c r="Z403" s="9">
        <f t="shared" si="99"/>
        <v>0</v>
      </c>
      <c r="AA403" s="9">
        <f t="shared" si="104"/>
        <v>0</v>
      </c>
      <c r="AD403" s="1"/>
      <c r="AE403" s="1"/>
      <c r="AF403" s="9">
        <f t="shared" si="105"/>
        <v>0</v>
      </c>
      <c r="AG403" s="9">
        <f t="shared" si="106"/>
        <v>0</v>
      </c>
      <c r="AH403" s="9">
        <f t="shared" si="107"/>
        <v>0</v>
      </c>
    </row>
    <row r="404" spans="1:34">
      <c r="A404" s="6">
        <f t="shared" si="100"/>
        <v>0</v>
      </c>
      <c r="B404" s="1"/>
      <c r="C404" s="1"/>
      <c r="D404" s="9"/>
      <c r="E404" s="9">
        <f t="shared" si="93"/>
        <v>0</v>
      </c>
      <c r="F404" s="9">
        <f t="shared" si="101"/>
        <v>0</v>
      </c>
      <c r="I404" s="3"/>
      <c r="J404" s="3"/>
      <c r="K404" s="9">
        <f t="shared" si="94"/>
        <v>0</v>
      </c>
      <c r="L404" s="9">
        <f t="shared" si="95"/>
        <v>0</v>
      </c>
      <c r="M404" s="9">
        <f t="shared" si="102"/>
        <v>0</v>
      </c>
      <c r="P404" s="3"/>
      <c r="Q404" s="3"/>
      <c r="R404" s="9">
        <f t="shared" si="96"/>
        <v>0</v>
      </c>
      <c r="S404" s="9">
        <f t="shared" si="97"/>
        <v>0</v>
      </c>
      <c r="T404" s="9">
        <f t="shared" si="103"/>
        <v>0</v>
      </c>
      <c r="W404" s="3"/>
      <c r="X404" s="3"/>
      <c r="Y404" s="9">
        <f t="shared" si="98"/>
        <v>0</v>
      </c>
      <c r="Z404" s="9">
        <f t="shared" si="99"/>
        <v>0</v>
      </c>
      <c r="AA404" s="9">
        <f t="shared" si="104"/>
        <v>0</v>
      </c>
      <c r="AD404" s="1"/>
      <c r="AE404" s="1"/>
      <c r="AF404" s="9">
        <f t="shared" si="105"/>
        <v>0</v>
      </c>
      <c r="AG404" s="9">
        <f t="shared" si="106"/>
        <v>0</v>
      </c>
      <c r="AH404" s="9">
        <f t="shared" si="107"/>
        <v>0</v>
      </c>
    </row>
    <row r="405" spans="1:34">
      <c r="A405" s="6">
        <f t="shared" si="100"/>
        <v>0</v>
      </c>
      <c r="B405" s="1"/>
      <c r="C405" s="1"/>
      <c r="D405" s="9"/>
      <c r="E405" s="9">
        <f t="shared" si="93"/>
        <v>0</v>
      </c>
      <c r="F405" s="9">
        <f t="shared" si="101"/>
        <v>0</v>
      </c>
      <c r="I405" s="3"/>
      <c r="J405" s="3"/>
      <c r="K405" s="9">
        <f t="shared" si="94"/>
        <v>0</v>
      </c>
      <c r="L405" s="9">
        <f t="shared" si="95"/>
        <v>0</v>
      </c>
      <c r="M405" s="9">
        <f t="shared" si="102"/>
        <v>0</v>
      </c>
      <c r="P405" s="3"/>
      <c r="Q405" s="3"/>
      <c r="R405" s="9">
        <f t="shared" si="96"/>
        <v>0</v>
      </c>
      <c r="S405" s="9">
        <f t="shared" si="97"/>
        <v>0</v>
      </c>
      <c r="T405" s="9">
        <f t="shared" si="103"/>
        <v>0</v>
      </c>
      <c r="W405" s="3"/>
      <c r="X405" s="3"/>
      <c r="Y405" s="9">
        <f t="shared" si="98"/>
        <v>0</v>
      </c>
      <c r="Z405" s="9">
        <f t="shared" si="99"/>
        <v>0</v>
      </c>
      <c r="AA405" s="9">
        <f t="shared" si="104"/>
        <v>0</v>
      </c>
      <c r="AD405" s="1"/>
      <c r="AE405" s="1"/>
      <c r="AF405" s="9">
        <f t="shared" si="105"/>
        <v>0</v>
      </c>
      <c r="AG405" s="9">
        <f t="shared" si="106"/>
        <v>0</v>
      </c>
      <c r="AH405" s="9">
        <f t="shared" si="107"/>
        <v>0</v>
      </c>
    </row>
    <row r="406" spans="1:34">
      <c r="A406" s="6">
        <f t="shared" si="100"/>
        <v>0</v>
      </c>
      <c r="B406" s="1"/>
      <c r="C406" s="1"/>
      <c r="D406" s="9"/>
      <c r="E406" s="9">
        <f t="shared" si="93"/>
        <v>0</v>
      </c>
      <c r="F406" s="9">
        <f t="shared" si="101"/>
        <v>0</v>
      </c>
      <c r="I406" s="3"/>
      <c r="J406" s="3"/>
      <c r="K406" s="9">
        <f t="shared" si="94"/>
        <v>0</v>
      </c>
      <c r="L406" s="9">
        <f t="shared" si="95"/>
        <v>0</v>
      </c>
      <c r="M406" s="9">
        <f t="shared" si="102"/>
        <v>0</v>
      </c>
      <c r="P406" s="3"/>
      <c r="Q406" s="3"/>
      <c r="R406" s="9">
        <f t="shared" si="96"/>
        <v>0</v>
      </c>
      <c r="S406" s="9">
        <f t="shared" si="97"/>
        <v>0</v>
      </c>
      <c r="T406" s="9">
        <f t="shared" si="103"/>
        <v>0</v>
      </c>
      <c r="W406" s="3"/>
      <c r="X406" s="3"/>
      <c r="Y406" s="9">
        <f t="shared" si="98"/>
        <v>0</v>
      </c>
      <c r="Z406" s="9">
        <f t="shared" si="99"/>
        <v>0</v>
      </c>
      <c r="AA406" s="9">
        <f t="shared" si="104"/>
        <v>0</v>
      </c>
      <c r="AD406" s="1"/>
      <c r="AE406" s="1"/>
      <c r="AF406" s="9">
        <f t="shared" si="105"/>
        <v>0</v>
      </c>
      <c r="AG406" s="9">
        <f t="shared" si="106"/>
        <v>0</v>
      </c>
      <c r="AH406" s="9">
        <f t="shared" si="107"/>
        <v>0</v>
      </c>
    </row>
    <row r="407" spans="1:34">
      <c r="A407" s="6">
        <f t="shared" si="100"/>
        <v>0</v>
      </c>
      <c r="B407" s="1"/>
      <c r="C407" s="1"/>
      <c r="D407" s="9"/>
      <c r="E407" s="9">
        <f t="shared" si="93"/>
        <v>0</v>
      </c>
      <c r="F407" s="9">
        <f t="shared" si="101"/>
        <v>0</v>
      </c>
      <c r="I407" s="3"/>
      <c r="J407" s="3"/>
      <c r="K407" s="9">
        <f t="shared" si="94"/>
        <v>0</v>
      </c>
      <c r="L407" s="9">
        <f t="shared" si="95"/>
        <v>0</v>
      </c>
      <c r="M407" s="9">
        <f t="shared" si="102"/>
        <v>0</v>
      </c>
      <c r="P407" s="3"/>
      <c r="Q407" s="3"/>
      <c r="R407" s="9">
        <f t="shared" si="96"/>
        <v>0</v>
      </c>
      <c r="S407" s="9">
        <f t="shared" si="97"/>
        <v>0</v>
      </c>
      <c r="T407" s="9">
        <f t="shared" si="103"/>
        <v>0</v>
      </c>
      <c r="W407" s="3"/>
      <c r="X407" s="3"/>
      <c r="Y407" s="9">
        <f t="shared" si="98"/>
        <v>0</v>
      </c>
      <c r="Z407" s="9">
        <f t="shared" si="99"/>
        <v>0</v>
      </c>
      <c r="AA407" s="9">
        <f t="shared" si="104"/>
        <v>0</v>
      </c>
      <c r="AD407" s="1"/>
      <c r="AE407" s="1"/>
      <c r="AF407" s="9">
        <f t="shared" si="105"/>
        <v>0</v>
      </c>
      <c r="AG407" s="9">
        <f t="shared" si="106"/>
        <v>0</v>
      </c>
      <c r="AH407" s="9">
        <f t="shared" si="107"/>
        <v>0</v>
      </c>
    </row>
    <row r="408" spans="1:34">
      <c r="A408" s="6">
        <f t="shared" si="100"/>
        <v>0</v>
      </c>
      <c r="B408" s="1"/>
      <c r="C408" s="1"/>
      <c r="D408" s="9"/>
      <c r="E408" s="9">
        <f t="shared" si="93"/>
        <v>0</v>
      </c>
      <c r="F408" s="9">
        <f t="shared" si="101"/>
        <v>0</v>
      </c>
      <c r="I408" s="3"/>
      <c r="J408" s="3"/>
      <c r="K408" s="9">
        <f t="shared" si="94"/>
        <v>0</v>
      </c>
      <c r="L408" s="9">
        <f t="shared" si="95"/>
        <v>0</v>
      </c>
      <c r="M408" s="9">
        <f t="shared" si="102"/>
        <v>0</v>
      </c>
      <c r="P408" s="3"/>
      <c r="Q408" s="3"/>
      <c r="R408" s="9">
        <f t="shared" si="96"/>
        <v>0</v>
      </c>
      <c r="S408" s="9">
        <f t="shared" si="97"/>
        <v>0</v>
      </c>
      <c r="T408" s="9">
        <f t="shared" si="103"/>
        <v>0</v>
      </c>
      <c r="W408" s="3"/>
      <c r="X408" s="3"/>
      <c r="Y408" s="9">
        <f t="shared" si="98"/>
        <v>0</v>
      </c>
      <c r="Z408" s="9">
        <f t="shared" si="99"/>
        <v>0</v>
      </c>
      <c r="AA408" s="9">
        <f t="shared" si="104"/>
        <v>0</v>
      </c>
      <c r="AD408" s="1"/>
      <c r="AE408" s="1"/>
      <c r="AF408" s="9">
        <f t="shared" si="105"/>
        <v>0</v>
      </c>
      <c r="AG408" s="9">
        <f t="shared" si="106"/>
        <v>0</v>
      </c>
      <c r="AH408" s="9">
        <f t="shared" si="107"/>
        <v>0</v>
      </c>
    </row>
    <row r="409" spans="1:34">
      <c r="A409" s="6">
        <f t="shared" si="100"/>
        <v>0</v>
      </c>
      <c r="B409" s="1"/>
      <c r="C409" s="1"/>
      <c r="D409" s="9"/>
      <c r="E409" s="9">
        <f t="shared" si="93"/>
        <v>0</v>
      </c>
      <c r="F409" s="9">
        <f t="shared" si="101"/>
        <v>0</v>
      </c>
      <c r="I409" s="3"/>
      <c r="J409" s="3"/>
      <c r="K409" s="9">
        <f t="shared" si="94"/>
        <v>0</v>
      </c>
      <c r="L409" s="9">
        <f t="shared" si="95"/>
        <v>0</v>
      </c>
      <c r="M409" s="9">
        <f t="shared" si="102"/>
        <v>0</v>
      </c>
      <c r="P409" s="3"/>
      <c r="Q409" s="3"/>
      <c r="R409" s="9">
        <f t="shared" si="96"/>
        <v>0</v>
      </c>
      <c r="S409" s="9">
        <f t="shared" si="97"/>
        <v>0</v>
      </c>
      <c r="T409" s="9">
        <f t="shared" si="103"/>
        <v>0</v>
      </c>
      <c r="W409" s="3"/>
      <c r="X409" s="3"/>
      <c r="Y409" s="9">
        <f t="shared" si="98"/>
        <v>0</v>
      </c>
      <c r="Z409" s="9">
        <f t="shared" si="99"/>
        <v>0</v>
      </c>
      <c r="AA409" s="9">
        <f t="shared" si="104"/>
        <v>0</v>
      </c>
      <c r="AD409" s="1"/>
      <c r="AE409" s="1"/>
      <c r="AF409" s="9">
        <f t="shared" si="105"/>
        <v>0</v>
      </c>
      <c r="AG409" s="9">
        <f t="shared" si="106"/>
        <v>0</v>
      </c>
      <c r="AH409" s="9">
        <f t="shared" si="107"/>
        <v>0</v>
      </c>
    </row>
    <row r="410" spans="1:34">
      <c r="A410" s="6">
        <f t="shared" si="100"/>
        <v>0</v>
      </c>
      <c r="B410" s="1"/>
      <c r="C410" s="1"/>
      <c r="D410" s="9"/>
      <c r="E410" s="9">
        <f t="shared" si="93"/>
        <v>0</v>
      </c>
      <c r="F410" s="9">
        <f t="shared" si="101"/>
        <v>0</v>
      </c>
      <c r="I410" s="3"/>
      <c r="J410" s="3"/>
      <c r="K410" s="9">
        <f t="shared" si="94"/>
        <v>0</v>
      </c>
      <c r="L410" s="9">
        <f t="shared" si="95"/>
        <v>0</v>
      </c>
      <c r="M410" s="9">
        <f t="shared" si="102"/>
        <v>0</v>
      </c>
      <c r="P410" s="3"/>
      <c r="Q410" s="3"/>
      <c r="R410" s="9">
        <f t="shared" si="96"/>
        <v>0</v>
      </c>
      <c r="S410" s="9">
        <f t="shared" si="97"/>
        <v>0</v>
      </c>
      <c r="T410" s="9">
        <f t="shared" si="103"/>
        <v>0</v>
      </c>
      <c r="W410" s="3"/>
      <c r="X410" s="3"/>
      <c r="Y410" s="9">
        <f t="shared" si="98"/>
        <v>0</v>
      </c>
      <c r="Z410" s="9">
        <f t="shared" si="99"/>
        <v>0</v>
      </c>
      <c r="AA410" s="9">
        <f t="shared" si="104"/>
        <v>0</v>
      </c>
      <c r="AD410" s="1"/>
      <c r="AE410" s="1"/>
      <c r="AF410" s="9">
        <f t="shared" si="105"/>
        <v>0</v>
      </c>
      <c r="AG410" s="9">
        <f t="shared" si="106"/>
        <v>0</v>
      </c>
      <c r="AH410" s="9">
        <f t="shared" si="107"/>
        <v>0</v>
      </c>
    </row>
    <row r="411" spans="1:34">
      <c r="A411" s="6">
        <f t="shared" si="100"/>
        <v>0</v>
      </c>
      <c r="B411" s="1"/>
      <c r="C411" s="1"/>
      <c r="D411" s="9"/>
      <c r="E411" s="9">
        <f t="shared" si="93"/>
        <v>0</v>
      </c>
      <c r="F411" s="9">
        <f t="shared" si="101"/>
        <v>0</v>
      </c>
      <c r="I411" s="3"/>
      <c r="J411" s="3"/>
      <c r="K411" s="9">
        <f t="shared" si="94"/>
        <v>0</v>
      </c>
      <c r="L411" s="9">
        <f t="shared" si="95"/>
        <v>0</v>
      </c>
      <c r="M411" s="9">
        <f t="shared" si="102"/>
        <v>0</v>
      </c>
      <c r="P411" s="3"/>
      <c r="Q411" s="3"/>
      <c r="R411" s="9">
        <f t="shared" si="96"/>
        <v>0</v>
      </c>
      <c r="S411" s="9">
        <f t="shared" si="97"/>
        <v>0</v>
      </c>
      <c r="T411" s="9">
        <f t="shared" si="103"/>
        <v>0</v>
      </c>
      <c r="W411" s="3"/>
      <c r="X411" s="3"/>
      <c r="Y411" s="9">
        <f t="shared" si="98"/>
        <v>0</v>
      </c>
      <c r="Z411" s="9">
        <f t="shared" si="99"/>
        <v>0</v>
      </c>
      <c r="AA411" s="9">
        <f t="shared" si="104"/>
        <v>0</v>
      </c>
      <c r="AD411" s="1"/>
      <c r="AE411" s="1"/>
      <c r="AF411" s="9">
        <f t="shared" si="105"/>
        <v>0</v>
      </c>
      <c r="AG411" s="9">
        <f t="shared" si="106"/>
        <v>0</v>
      </c>
      <c r="AH411" s="9">
        <f t="shared" si="107"/>
        <v>0</v>
      </c>
    </row>
    <row r="412" spans="1:34">
      <c r="A412" s="6">
        <f t="shared" si="100"/>
        <v>1</v>
      </c>
      <c r="B412" s="1"/>
      <c r="C412" s="1"/>
      <c r="D412" s="9"/>
      <c r="E412" s="9">
        <f t="shared" si="93"/>
        <v>0</v>
      </c>
      <c r="F412" s="9">
        <f t="shared" si="101"/>
        <v>0</v>
      </c>
      <c r="I412" s="3"/>
      <c r="J412" s="3"/>
      <c r="K412" s="9">
        <f t="shared" si="94"/>
        <v>0</v>
      </c>
      <c r="L412" s="9">
        <f t="shared" si="95"/>
        <v>0</v>
      </c>
      <c r="M412" s="9">
        <f t="shared" si="102"/>
        <v>0</v>
      </c>
      <c r="P412" s="3"/>
      <c r="Q412" s="3"/>
      <c r="R412" s="9">
        <f t="shared" si="96"/>
        <v>0</v>
      </c>
      <c r="S412" s="9">
        <f t="shared" si="97"/>
        <v>0</v>
      </c>
      <c r="T412" s="9">
        <f t="shared" si="103"/>
        <v>0</v>
      </c>
      <c r="W412" s="3"/>
      <c r="X412" s="3"/>
      <c r="Y412" s="9">
        <f t="shared" si="98"/>
        <v>0</v>
      </c>
      <c r="Z412" s="9">
        <f t="shared" si="99"/>
        <v>0</v>
      </c>
      <c r="AA412" s="9">
        <f t="shared" si="104"/>
        <v>0</v>
      </c>
      <c r="AD412" s="1"/>
      <c r="AE412" s="1"/>
      <c r="AF412" s="9">
        <f t="shared" si="105"/>
        <v>0</v>
      </c>
      <c r="AG412" s="9">
        <f t="shared" si="106"/>
        <v>0</v>
      </c>
      <c r="AH412" s="9">
        <f t="shared" si="107"/>
        <v>0</v>
      </c>
    </row>
    <row r="413" spans="1:34">
      <c r="A413" s="6">
        <f t="shared" si="100"/>
        <v>0</v>
      </c>
      <c r="B413" s="1"/>
      <c r="C413" s="1"/>
      <c r="D413" s="9"/>
      <c r="E413" s="9">
        <f t="shared" si="93"/>
        <v>0</v>
      </c>
      <c r="F413" s="9">
        <f t="shared" si="101"/>
        <v>0</v>
      </c>
      <c r="I413" s="3"/>
      <c r="J413" s="3"/>
      <c r="K413" s="9">
        <f t="shared" si="94"/>
        <v>0</v>
      </c>
      <c r="L413" s="9">
        <f t="shared" si="95"/>
        <v>0</v>
      </c>
      <c r="M413" s="9">
        <f t="shared" si="102"/>
        <v>0</v>
      </c>
      <c r="P413" s="3"/>
      <c r="Q413" s="3"/>
      <c r="R413" s="9">
        <f t="shared" si="96"/>
        <v>0</v>
      </c>
      <c r="S413" s="9">
        <f t="shared" si="97"/>
        <v>0</v>
      </c>
      <c r="T413" s="9">
        <f t="shared" si="103"/>
        <v>0</v>
      </c>
      <c r="W413" s="3"/>
      <c r="X413" s="3"/>
      <c r="Y413" s="9">
        <f t="shared" si="98"/>
        <v>0</v>
      </c>
      <c r="Z413" s="9">
        <f t="shared" si="99"/>
        <v>0</v>
      </c>
      <c r="AA413" s="9">
        <f t="shared" si="104"/>
        <v>0</v>
      </c>
      <c r="AD413" s="1"/>
      <c r="AE413" s="1"/>
      <c r="AF413" s="9">
        <f t="shared" si="105"/>
        <v>0</v>
      </c>
      <c r="AG413" s="9">
        <f t="shared" si="106"/>
        <v>0</v>
      </c>
      <c r="AH413" s="9">
        <f t="shared" si="107"/>
        <v>0</v>
      </c>
    </row>
    <row r="414" spans="1:34">
      <c r="A414" s="6">
        <f t="shared" si="100"/>
        <v>0</v>
      </c>
      <c r="B414" s="1"/>
      <c r="C414" s="1"/>
      <c r="D414" s="9"/>
      <c r="E414" s="9">
        <f t="shared" si="93"/>
        <v>0</v>
      </c>
      <c r="F414" s="9">
        <f t="shared" si="101"/>
        <v>0</v>
      </c>
      <c r="I414" s="3"/>
      <c r="J414" s="3"/>
      <c r="K414" s="9">
        <f t="shared" si="94"/>
        <v>0</v>
      </c>
      <c r="L414" s="9">
        <f t="shared" si="95"/>
        <v>0</v>
      </c>
      <c r="M414" s="9">
        <f t="shared" si="102"/>
        <v>0</v>
      </c>
      <c r="P414" s="3"/>
      <c r="Q414" s="3"/>
      <c r="R414" s="9">
        <f t="shared" si="96"/>
        <v>0</v>
      </c>
      <c r="S414" s="9">
        <f t="shared" si="97"/>
        <v>0</v>
      </c>
      <c r="T414" s="9">
        <f t="shared" si="103"/>
        <v>0</v>
      </c>
      <c r="W414" s="3"/>
      <c r="X414" s="3"/>
      <c r="Y414" s="9">
        <f t="shared" si="98"/>
        <v>0</v>
      </c>
      <c r="Z414" s="9">
        <f t="shared" si="99"/>
        <v>0</v>
      </c>
      <c r="AA414" s="9">
        <f t="shared" si="104"/>
        <v>0</v>
      </c>
      <c r="AD414" s="1"/>
      <c r="AE414" s="1"/>
      <c r="AF414" s="9">
        <f t="shared" si="105"/>
        <v>0</v>
      </c>
      <c r="AG414" s="9">
        <f t="shared" si="106"/>
        <v>0</v>
      </c>
      <c r="AH414" s="9">
        <f t="shared" si="107"/>
        <v>0</v>
      </c>
    </row>
    <row r="415" spans="1:34">
      <c r="A415" s="6">
        <f t="shared" si="100"/>
        <v>0</v>
      </c>
      <c r="B415" s="1"/>
      <c r="C415" s="1"/>
      <c r="D415" s="9"/>
      <c r="E415" s="9">
        <f t="shared" si="93"/>
        <v>0</v>
      </c>
      <c r="F415" s="9">
        <f t="shared" si="101"/>
        <v>0</v>
      </c>
      <c r="I415" s="3"/>
      <c r="J415" s="3"/>
      <c r="K415" s="9">
        <f t="shared" si="94"/>
        <v>0</v>
      </c>
      <c r="L415" s="9">
        <f t="shared" si="95"/>
        <v>0</v>
      </c>
      <c r="M415" s="9">
        <f t="shared" si="102"/>
        <v>0</v>
      </c>
      <c r="P415" s="3"/>
      <c r="Q415" s="3"/>
      <c r="R415" s="9">
        <f t="shared" si="96"/>
        <v>0</v>
      </c>
      <c r="S415" s="9">
        <f t="shared" si="97"/>
        <v>0</v>
      </c>
      <c r="T415" s="9">
        <f t="shared" si="103"/>
        <v>0</v>
      </c>
      <c r="W415" s="3"/>
      <c r="X415" s="3"/>
      <c r="Y415" s="9">
        <f t="shared" si="98"/>
        <v>0</v>
      </c>
      <c r="Z415" s="9">
        <f t="shared" si="99"/>
        <v>0</v>
      </c>
      <c r="AA415" s="9">
        <f t="shared" si="104"/>
        <v>0</v>
      </c>
      <c r="AD415" s="1"/>
      <c r="AE415" s="1"/>
      <c r="AF415" s="9">
        <f t="shared" si="105"/>
        <v>0</v>
      </c>
      <c r="AG415" s="9">
        <f t="shared" si="106"/>
        <v>0</v>
      </c>
      <c r="AH415" s="9">
        <f t="shared" si="107"/>
        <v>0</v>
      </c>
    </row>
    <row r="416" spans="1:34">
      <c r="A416" s="6">
        <f t="shared" si="100"/>
        <v>0</v>
      </c>
      <c r="B416" s="1"/>
      <c r="C416" s="1"/>
      <c r="D416" s="9"/>
      <c r="E416" s="9">
        <f t="shared" si="93"/>
        <v>0</v>
      </c>
      <c r="F416" s="9">
        <f t="shared" si="101"/>
        <v>0</v>
      </c>
      <c r="I416" s="3"/>
      <c r="J416" s="3"/>
      <c r="K416" s="9">
        <f t="shared" si="94"/>
        <v>0</v>
      </c>
      <c r="L416" s="9">
        <f t="shared" si="95"/>
        <v>0</v>
      </c>
      <c r="M416" s="9">
        <f t="shared" si="102"/>
        <v>0</v>
      </c>
      <c r="P416" s="3"/>
      <c r="Q416" s="3"/>
      <c r="R416" s="9">
        <f t="shared" si="96"/>
        <v>0</v>
      </c>
      <c r="S416" s="9">
        <f t="shared" si="97"/>
        <v>0</v>
      </c>
      <c r="T416" s="9">
        <f t="shared" si="103"/>
        <v>0</v>
      </c>
      <c r="W416" s="3"/>
      <c r="X416" s="3"/>
      <c r="Y416" s="9">
        <f t="shared" si="98"/>
        <v>0</v>
      </c>
      <c r="Z416" s="9">
        <f t="shared" si="99"/>
        <v>0</v>
      </c>
      <c r="AA416" s="9">
        <f t="shared" si="104"/>
        <v>0</v>
      </c>
      <c r="AD416" s="1"/>
      <c r="AE416" s="1"/>
      <c r="AF416" s="9">
        <f t="shared" si="105"/>
        <v>0</v>
      </c>
      <c r="AG416" s="9">
        <f t="shared" si="106"/>
        <v>0</v>
      </c>
      <c r="AH416" s="9">
        <f t="shared" si="107"/>
        <v>0</v>
      </c>
    </row>
    <row r="417" spans="1:34">
      <c r="A417" s="6">
        <f t="shared" si="100"/>
        <v>0</v>
      </c>
      <c r="B417" s="1"/>
      <c r="C417" s="1"/>
      <c r="D417" s="9"/>
      <c r="E417" s="9">
        <f t="shared" si="93"/>
        <v>0</v>
      </c>
      <c r="F417" s="9">
        <f t="shared" si="101"/>
        <v>0</v>
      </c>
      <c r="I417" s="3"/>
      <c r="J417" s="3"/>
      <c r="K417" s="9">
        <f t="shared" si="94"/>
        <v>0</v>
      </c>
      <c r="L417" s="9">
        <f t="shared" si="95"/>
        <v>0</v>
      </c>
      <c r="M417" s="9">
        <f t="shared" si="102"/>
        <v>0</v>
      </c>
      <c r="P417" s="3"/>
      <c r="Q417" s="3"/>
      <c r="R417" s="9">
        <f t="shared" si="96"/>
        <v>0</v>
      </c>
      <c r="S417" s="9">
        <f t="shared" si="97"/>
        <v>0</v>
      </c>
      <c r="T417" s="9">
        <f t="shared" si="103"/>
        <v>0</v>
      </c>
      <c r="W417" s="3"/>
      <c r="X417" s="3"/>
      <c r="Y417" s="9">
        <f t="shared" si="98"/>
        <v>0</v>
      </c>
      <c r="Z417" s="9">
        <f t="shared" si="99"/>
        <v>0</v>
      </c>
      <c r="AA417" s="9">
        <f t="shared" si="104"/>
        <v>0</v>
      </c>
      <c r="AD417" s="1"/>
      <c r="AE417" s="1"/>
      <c r="AF417" s="9">
        <f t="shared" si="105"/>
        <v>0</v>
      </c>
      <c r="AG417" s="9">
        <f t="shared" si="106"/>
        <v>0</v>
      </c>
      <c r="AH417" s="9">
        <f t="shared" si="107"/>
        <v>0</v>
      </c>
    </row>
    <row r="418" spans="1:34">
      <c r="A418" s="6">
        <f t="shared" si="100"/>
        <v>0</v>
      </c>
      <c r="B418" s="1"/>
      <c r="C418" s="1"/>
      <c r="D418" s="9"/>
      <c r="E418" s="9">
        <f t="shared" si="93"/>
        <v>0</v>
      </c>
      <c r="F418" s="9">
        <f t="shared" si="101"/>
        <v>0</v>
      </c>
      <c r="I418" s="3"/>
      <c r="J418" s="3"/>
      <c r="K418" s="9">
        <f t="shared" si="94"/>
        <v>0</v>
      </c>
      <c r="L418" s="9">
        <f t="shared" si="95"/>
        <v>0</v>
      </c>
      <c r="M418" s="9">
        <f t="shared" si="102"/>
        <v>0</v>
      </c>
      <c r="P418" s="3"/>
      <c r="Q418" s="3"/>
      <c r="R418" s="9">
        <f t="shared" si="96"/>
        <v>0</v>
      </c>
      <c r="S418" s="9">
        <f t="shared" si="97"/>
        <v>0</v>
      </c>
      <c r="T418" s="9">
        <f t="shared" si="103"/>
        <v>0</v>
      </c>
      <c r="W418" s="3"/>
      <c r="X418" s="3"/>
      <c r="Y418" s="9">
        <f t="shared" si="98"/>
        <v>0</v>
      </c>
      <c r="Z418" s="9">
        <f t="shared" si="99"/>
        <v>0</v>
      </c>
      <c r="AA418" s="9">
        <f t="shared" si="104"/>
        <v>0</v>
      </c>
      <c r="AD418" s="1"/>
      <c r="AE418" s="1"/>
      <c r="AF418" s="9">
        <f t="shared" si="105"/>
        <v>0</v>
      </c>
      <c r="AG418" s="9">
        <f t="shared" si="106"/>
        <v>0</v>
      </c>
      <c r="AH418" s="9">
        <f t="shared" si="107"/>
        <v>0</v>
      </c>
    </row>
    <row r="419" spans="1:34">
      <c r="A419" s="6">
        <f t="shared" si="100"/>
        <v>0</v>
      </c>
      <c r="B419" s="1"/>
      <c r="C419" s="1"/>
      <c r="D419" s="9"/>
      <c r="E419" s="9">
        <f t="shared" si="93"/>
        <v>0</v>
      </c>
      <c r="F419" s="9">
        <f t="shared" si="101"/>
        <v>0</v>
      </c>
      <c r="I419" s="3"/>
      <c r="J419" s="3"/>
      <c r="K419" s="9">
        <f t="shared" si="94"/>
        <v>0</v>
      </c>
      <c r="L419" s="9">
        <f t="shared" si="95"/>
        <v>0</v>
      </c>
      <c r="M419" s="9">
        <f t="shared" si="102"/>
        <v>0</v>
      </c>
      <c r="P419" s="3"/>
      <c r="Q419" s="3"/>
      <c r="R419" s="9">
        <f t="shared" si="96"/>
        <v>0</v>
      </c>
      <c r="S419" s="9">
        <f t="shared" si="97"/>
        <v>0</v>
      </c>
      <c r="T419" s="9">
        <f t="shared" si="103"/>
        <v>0</v>
      </c>
      <c r="W419" s="3"/>
      <c r="X419" s="3"/>
      <c r="Y419" s="9">
        <f t="shared" si="98"/>
        <v>0</v>
      </c>
      <c r="Z419" s="9">
        <f t="shared" si="99"/>
        <v>0</v>
      </c>
      <c r="AA419" s="9">
        <f t="shared" si="104"/>
        <v>0</v>
      </c>
      <c r="AD419" s="1"/>
      <c r="AE419" s="1"/>
      <c r="AF419" s="9">
        <f t="shared" si="105"/>
        <v>0</v>
      </c>
      <c r="AG419" s="9">
        <f t="shared" si="106"/>
        <v>0</v>
      </c>
      <c r="AH419" s="9">
        <f t="shared" si="107"/>
        <v>0</v>
      </c>
    </row>
    <row r="420" spans="1:34">
      <c r="A420" s="6">
        <f t="shared" si="100"/>
        <v>0</v>
      </c>
      <c r="B420" s="1"/>
      <c r="C420" s="1"/>
      <c r="D420" s="9"/>
      <c r="E420" s="9">
        <f t="shared" si="93"/>
        <v>0</v>
      </c>
      <c r="F420" s="9">
        <f t="shared" si="101"/>
        <v>0</v>
      </c>
      <c r="I420" s="3"/>
      <c r="J420" s="3"/>
      <c r="K420" s="9">
        <f t="shared" si="94"/>
        <v>0</v>
      </c>
      <c r="L420" s="9">
        <f t="shared" si="95"/>
        <v>0</v>
      </c>
      <c r="M420" s="9">
        <f t="shared" si="102"/>
        <v>0</v>
      </c>
      <c r="P420" s="3"/>
      <c r="Q420" s="3"/>
      <c r="R420" s="9">
        <f t="shared" si="96"/>
        <v>0</v>
      </c>
      <c r="S420" s="9">
        <f t="shared" si="97"/>
        <v>0</v>
      </c>
      <c r="T420" s="9">
        <f t="shared" si="103"/>
        <v>0</v>
      </c>
      <c r="W420" s="3"/>
      <c r="X420" s="3"/>
      <c r="Y420" s="9">
        <f t="shared" si="98"/>
        <v>0</v>
      </c>
      <c r="Z420" s="9">
        <f t="shared" si="99"/>
        <v>0</v>
      </c>
      <c r="AA420" s="9">
        <f t="shared" si="104"/>
        <v>0</v>
      </c>
      <c r="AD420" s="1"/>
      <c r="AE420" s="1"/>
      <c r="AF420" s="9">
        <f t="shared" si="105"/>
        <v>0</v>
      </c>
      <c r="AG420" s="9">
        <f t="shared" si="106"/>
        <v>0</v>
      </c>
      <c r="AH420" s="9">
        <f t="shared" si="107"/>
        <v>0</v>
      </c>
    </row>
    <row r="421" spans="1:34">
      <c r="A421" s="6">
        <f t="shared" si="100"/>
        <v>0</v>
      </c>
      <c r="B421" s="1"/>
      <c r="C421" s="1"/>
      <c r="D421" s="9"/>
      <c r="E421" s="9">
        <f t="shared" si="93"/>
        <v>0</v>
      </c>
      <c r="F421" s="9">
        <f t="shared" si="101"/>
        <v>0</v>
      </c>
      <c r="I421" s="3"/>
      <c r="J421" s="3"/>
      <c r="K421" s="9">
        <f t="shared" si="94"/>
        <v>0</v>
      </c>
      <c r="L421" s="9">
        <f t="shared" si="95"/>
        <v>0</v>
      </c>
      <c r="M421" s="9">
        <f t="shared" si="102"/>
        <v>0</v>
      </c>
      <c r="P421" s="3"/>
      <c r="Q421" s="3"/>
      <c r="R421" s="9">
        <f t="shared" si="96"/>
        <v>0</v>
      </c>
      <c r="S421" s="9">
        <f t="shared" si="97"/>
        <v>0</v>
      </c>
      <c r="T421" s="9">
        <f t="shared" si="103"/>
        <v>0</v>
      </c>
      <c r="W421" s="3"/>
      <c r="X421" s="3"/>
      <c r="Y421" s="9">
        <f t="shared" si="98"/>
        <v>0</v>
      </c>
      <c r="Z421" s="9">
        <f t="shared" si="99"/>
        <v>0</v>
      </c>
      <c r="AA421" s="9">
        <f t="shared" si="104"/>
        <v>0</v>
      </c>
      <c r="AD421" s="1"/>
      <c r="AE421" s="1"/>
      <c r="AF421" s="9">
        <f t="shared" si="105"/>
        <v>0</v>
      </c>
      <c r="AG421" s="9">
        <f t="shared" si="106"/>
        <v>0</v>
      </c>
      <c r="AH421" s="9">
        <f t="shared" si="107"/>
        <v>0</v>
      </c>
    </row>
    <row r="422" spans="1:34">
      <c r="A422" s="6">
        <f t="shared" si="100"/>
        <v>0</v>
      </c>
      <c r="B422" s="1"/>
      <c r="C422" s="1"/>
      <c r="D422" s="9"/>
      <c r="E422" s="9">
        <f t="shared" si="93"/>
        <v>0</v>
      </c>
      <c r="F422" s="9">
        <f t="shared" si="101"/>
        <v>0</v>
      </c>
      <c r="I422" s="3"/>
      <c r="J422" s="3"/>
      <c r="K422" s="9">
        <f t="shared" si="94"/>
        <v>0</v>
      </c>
      <c r="L422" s="9">
        <f t="shared" si="95"/>
        <v>0</v>
      </c>
      <c r="M422" s="9">
        <f t="shared" si="102"/>
        <v>0</v>
      </c>
      <c r="P422" s="3"/>
      <c r="Q422" s="3"/>
      <c r="R422" s="9">
        <f t="shared" si="96"/>
        <v>0</v>
      </c>
      <c r="S422" s="9">
        <f t="shared" si="97"/>
        <v>0</v>
      </c>
      <c r="T422" s="9">
        <f t="shared" si="103"/>
        <v>0</v>
      </c>
      <c r="W422" s="3"/>
      <c r="X422" s="3"/>
      <c r="Y422" s="9">
        <f t="shared" si="98"/>
        <v>0</v>
      </c>
      <c r="Z422" s="9">
        <f t="shared" si="99"/>
        <v>0</v>
      </c>
      <c r="AA422" s="9">
        <f t="shared" si="104"/>
        <v>0</v>
      </c>
      <c r="AD422" s="1"/>
      <c r="AE422" s="1"/>
      <c r="AF422" s="9">
        <f t="shared" si="105"/>
        <v>0</v>
      </c>
      <c r="AG422" s="9">
        <f t="shared" si="106"/>
        <v>0</v>
      </c>
      <c r="AH422" s="9">
        <f t="shared" si="107"/>
        <v>0</v>
      </c>
    </row>
    <row r="423" spans="1:34">
      <c r="A423" s="6">
        <f t="shared" si="100"/>
        <v>0</v>
      </c>
      <c r="B423" s="1"/>
      <c r="C423" s="1"/>
      <c r="D423" s="9"/>
      <c r="E423" s="9">
        <f t="shared" si="93"/>
        <v>0</v>
      </c>
      <c r="F423" s="9">
        <f t="shared" si="101"/>
        <v>0</v>
      </c>
      <c r="I423" s="3"/>
      <c r="J423" s="3"/>
      <c r="K423" s="9">
        <f t="shared" si="94"/>
        <v>0</v>
      </c>
      <c r="L423" s="9">
        <f t="shared" si="95"/>
        <v>0</v>
      </c>
      <c r="M423" s="9">
        <f t="shared" si="102"/>
        <v>0</v>
      </c>
      <c r="P423" s="3"/>
      <c r="Q423" s="3"/>
      <c r="R423" s="9">
        <f t="shared" si="96"/>
        <v>0</v>
      </c>
      <c r="S423" s="9">
        <f t="shared" si="97"/>
        <v>0</v>
      </c>
      <c r="T423" s="9">
        <f t="shared" si="103"/>
        <v>0</v>
      </c>
      <c r="W423" s="3"/>
      <c r="X423" s="3"/>
      <c r="Y423" s="9">
        <f t="shared" si="98"/>
        <v>0</v>
      </c>
      <c r="Z423" s="9">
        <f t="shared" si="99"/>
        <v>0</v>
      </c>
      <c r="AA423" s="9">
        <f t="shared" si="104"/>
        <v>0</v>
      </c>
      <c r="AD423" s="1"/>
      <c r="AE423" s="1"/>
      <c r="AF423" s="9">
        <f t="shared" si="105"/>
        <v>0</v>
      </c>
      <c r="AG423" s="9">
        <f t="shared" si="106"/>
        <v>0</v>
      </c>
      <c r="AH423" s="9">
        <f t="shared" si="107"/>
        <v>0</v>
      </c>
    </row>
    <row r="424" spans="1:34">
      <c r="A424" s="6">
        <f t="shared" si="100"/>
        <v>1</v>
      </c>
      <c r="B424" s="1"/>
      <c r="C424" s="1"/>
      <c r="D424" s="9"/>
      <c r="E424" s="9">
        <f t="shared" si="93"/>
        <v>0</v>
      </c>
      <c r="F424" s="9">
        <f t="shared" si="101"/>
        <v>0</v>
      </c>
      <c r="I424" s="3"/>
      <c r="J424" s="3"/>
      <c r="K424" s="9">
        <f t="shared" si="94"/>
        <v>0</v>
      </c>
      <c r="L424" s="9">
        <f t="shared" si="95"/>
        <v>0</v>
      </c>
      <c r="M424" s="9">
        <f t="shared" si="102"/>
        <v>0</v>
      </c>
      <c r="P424" s="3"/>
      <c r="Q424" s="3"/>
      <c r="R424" s="9">
        <f t="shared" si="96"/>
        <v>0</v>
      </c>
      <c r="S424" s="9">
        <f t="shared" si="97"/>
        <v>0</v>
      </c>
      <c r="T424" s="9">
        <f t="shared" si="103"/>
        <v>0</v>
      </c>
      <c r="W424" s="3"/>
      <c r="X424" s="3"/>
      <c r="Y424" s="9">
        <f t="shared" si="98"/>
        <v>0</v>
      </c>
      <c r="Z424" s="9">
        <f t="shared" si="99"/>
        <v>0</v>
      </c>
      <c r="AA424" s="9">
        <f t="shared" si="104"/>
        <v>0</v>
      </c>
      <c r="AD424" s="1"/>
      <c r="AE424" s="1"/>
      <c r="AF424" s="9">
        <f t="shared" si="105"/>
        <v>0</v>
      </c>
      <c r="AG424" s="9">
        <f t="shared" si="106"/>
        <v>0</v>
      </c>
      <c r="AH424" s="9">
        <f t="shared" si="107"/>
        <v>0</v>
      </c>
    </row>
    <row r="425" spans="1:34">
      <c r="A425" s="6">
        <f t="shared" si="100"/>
        <v>0</v>
      </c>
      <c r="B425" s="1"/>
      <c r="C425" s="1"/>
      <c r="D425" s="9"/>
      <c r="E425" s="9">
        <f t="shared" si="93"/>
        <v>0</v>
      </c>
      <c r="F425" s="9">
        <f t="shared" si="101"/>
        <v>0</v>
      </c>
      <c r="I425" s="3"/>
      <c r="J425" s="3"/>
      <c r="K425" s="9">
        <f t="shared" si="94"/>
        <v>0</v>
      </c>
      <c r="L425" s="9">
        <f t="shared" si="95"/>
        <v>0</v>
      </c>
      <c r="M425" s="9">
        <f t="shared" si="102"/>
        <v>0</v>
      </c>
      <c r="P425" s="3"/>
      <c r="Q425" s="3"/>
      <c r="R425" s="9">
        <f t="shared" si="96"/>
        <v>0</v>
      </c>
      <c r="S425" s="9">
        <f t="shared" si="97"/>
        <v>0</v>
      </c>
      <c r="T425" s="9">
        <f t="shared" si="103"/>
        <v>0</v>
      </c>
      <c r="W425" s="3"/>
      <c r="X425" s="3"/>
      <c r="Y425" s="9">
        <f t="shared" si="98"/>
        <v>0</v>
      </c>
      <c r="Z425" s="9">
        <f t="shared" si="99"/>
        <v>0</v>
      </c>
      <c r="AA425" s="9">
        <f t="shared" si="104"/>
        <v>0</v>
      </c>
      <c r="AD425" s="1"/>
      <c r="AE425" s="1"/>
      <c r="AF425" s="9">
        <f t="shared" si="105"/>
        <v>0</v>
      </c>
      <c r="AG425" s="9">
        <f t="shared" si="106"/>
        <v>0</v>
      </c>
      <c r="AH425" s="9">
        <f t="shared" si="107"/>
        <v>0</v>
      </c>
    </row>
    <row r="426" spans="1:34">
      <c r="A426" s="6">
        <f t="shared" si="100"/>
        <v>0</v>
      </c>
      <c r="B426" s="1"/>
      <c r="C426" s="1"/>
      <c r="D426" s="9"/>
      <c r="E426" s="9">
        <f t="shared" si="93"/>
        <v>0</v>
      </c>
      <c r="F426" s="9">
        <f t="shared" si="101"/>
        <v>0</v>
      </c>
      <c r="I426" s="3"/>
      <c r="J426" s="3"/>
      <c r="K426" s="9">
        <f t="shared" si="94"/>
        <v>0</v>
      </c>
      <c r="L426" s="9">
        <f t="shared" si="95"/>
        <v>0</v>
      </c>
      <c r="M426" s="9">
        <f t="shared" si="102"/>
        <v>0</v>
      </c>
      <c r="P426" s="3"/>
      <c r="Q426" s="3"/>
      <c r="R426" s="9">
        <f t="shared" si="96"/>
        <v>0</v>
      </c>
      <c r="S426" s="9">
        <f t="shared" si="97"/>
        <v>0</v>
      </c>
      <c r="T426" s="9">
        <f t="shared" si="103"/>
        <v>0</v>
      </c>
      <c r="W426" s="3"/>
      <c r="X426" s="3"/>
      <c r="Y426" s="9">
        <f t="shared" si="98"/>
        <v>0</v>
      </c>
      <c r="Z426" s="9">
        <f t="shared" si="99"/>
        <v>0</v>
      </c>
      <c r="AA426" s="9">
        <f t="shared" si="104"/>
        <v>0</v>
      </c>
      <c r="AD426" s="1"/>
      <c r="AE426" s="1"/>
      <c r="AF426" s="9">
        <f t="shared" si="105"/>
        <v>0</v>
      </c>
      <c r="AG426" s="9">
        <f t="shared" si="106"/>
        <v>0</v>
      </c>
      <c r="AH426" s="9">
        <f t="shared" si="107"/>
        <v>0</v>
      </c>
    </row>
    <row r="427" spans="1:34">
      <c r="A427" s="6">
        <f t="shared" si="100"/>
        <v>0</v>
      </c>
      <c r="B427" s="1"/>
      <c r="C427" s="1"/>
      <c r="D427" s="9"/>
      <c r="E427" s="9">
        <f t="shared" si="93"/>
        <v>0</v>
      </c>
      <c r="F427" s="9">
        <f t="shared" si="101"/>
        <v>0</v>
      </c>
      <c r="I427" s="3"/>
      <c r="J427" s="3"/>
      <c r="K427" s="9">
        <f t="shared" si="94"/>
        <v>0</v>
      </c>
      <c r="L427" s="9">
        <f t="shared" si="95"/>
        <v>0</v>
      </c>
      <c r="M427" s="9">
        <f t="shared" si="102"/>
        <v>0</v>
      </c>
      <c r="P427" s="3"/>
      <c r="Q427" s="3"/>
      <c r="R427" s="9">
        <f t="shared" si="96"/>
        <v>0</v>
      </c>
      <c r="S427" s="9">
        <f t="shared" si="97"/>
        <v>0</v>
      </c>
      <c r="T427" s="9">
        <f t="shared" si="103"/>
        <v>0</v>
      </c>
      <c r="W427" s="3"/>
      <c r="X427" s="3"/>
      <c r="Y427" s="9">
        <f t="shared" si="98"/>
        <v>0</v>
      </c>
      <c r="Z427" s="9">
        <f t="shared" si="99"/>
        <v>0</v>
      </c>
      <c r="AA427" s="9">
        <f t="shared" si="104"/>
        <v>0</v>
      </c>
      <c r="AD427" s="1"/>
      <c r="AE427" s="1"/>
      <c r="AF427" s="9">
        <f t="shared" si="105"/>
        <v>0</v>
      </c>
      <c r="AG427" s="9">
        <f t="shared" si="106"/>
        <v>0</v>
      </c>
      <c r="AH427" s="9">
        <f t="shared" si="107"/>
        <v>0</v>
      </c>
    </row>
    <row r="428" spans="1:34">
      <c r="A428" s="6">
        <f t="shared" si="100"/>
        <v>0</v>
      </c>
      <c r="B428" s="1"/>
      <c r="C428" s="1"/>
      <c r="D428" s="9"/>
      <c r="E428" s="9">
        <f t="shared" si="93"/>
        <v>0</v>
      </c>
      <c r="F428" s="9">
        <f t="shared" si="101"/>
        <v>0</v>
      </c>
      <c r="I428" s="3"/>
      <c r="J428" s="3"/>
      <c r="K428" s="9">
        <f t="shared" si="94"/>
        <v>0</v>
      </c>
      <c r="L428" s="9">
        <f t="shared" si="95"/>
        <v>0</v>
      </c>
      <c r="M428" s="9">
        <f t="shared" si="102"/>
        <v>0</v>
      </c>
      <c r="P428" s="3"/>
      <c r="Q428" s="3"/>
      <c r="R428" s="9">
        <f t="shared" si="96"/>
        <v>0</v>
      </c>
      <c r="S428" s="9">
        <f t="shared" si="97"/>
        <v>0</v>
      </c>
      <c r="T428" s="9">
        <f t="shared" si="103"/>
        <v>0</v>
      </c>
      <c r="W428" s="3"/>
      <c r="X428" s="3"/>
      <c r="Y428" s="9">
        <f t="shared" si="98"/>
        <v>0</v>
      </c>
      <c r="Z428" s="9">
        <f t="shared" si="99"/>
        <v>0</v>
      </c>
      <c r="AA428" s="9">
        <f t="shared" si="104"/>
        <v>0</v>
      </c>
      <c r="AD428" s="1"/>
      <c r="AE428" s="1"/>
      <c r="AF428" s="9">
        <f t="shared" si="105"/>
        <v>0</v>
      </c>
      <c r="AG428" s="9">
        <f t="shared" si="106"/>
        <v>0</v>
      </c>
      <c r="AH428" s="9">
        <f t="shared" si="107"/>
        <v>0</v>
      </c>
    </row>
    <row r="429" spans="1:34">
      <c r="A429" s="6">
        <f t="shared" si="100"/>
        <v>0</v>
      </c>
      <c r="B429" s="1"/>
      <c r="C429" s="1"/>
      <c r="D429" s="9"/>
      <c r="E429" s="9">
        <f t="shared" si="93"/>
        <v>0</v>
      </c>
      <c r="F429" s="9">
        <f t="shared" si="101"/>
        <v>0</v>
      </c>
      <c r="I429" s="3"/>
      <c r="J429" s="3"/>
      <c r="K429" s="9">
        <f t="shared" si="94"/>
        <v>0</v>
      </c>
      <c r="L429" s="9">
        <f t="shared" si="95"/>
        <v>0</v>
      </c>
      <c r="M429" s="9">
        <f t="shared" si="102"/>
        <v>0</v>
      </c>
      <c r="P429" s="3"/>
      <c r="Q429" s="3"/>
      <c r="R429" s="9">
        <f t="shared" si="96"/>
        <v>0</v>
      </c>
      <c r="S429" s="9">
        <f t="shared" si="97"/>
        <v>0</v>
      </c>
      <c r="T429" s="9">
        <f t="shared" si="103"/>
        <v>0</v>
      </c>
      <c r="W429" s="3"/>
      <c r="X429" s="3"/>
      <c r="Y429" s="9">
        <f t="shared" si="98"/>
        <v>0</v>
      </c>
      <c r="Z429" s="9">
        <f t="shared" si="99"/>
        <v>0</v>
      </c>
      <c r="AA429" s="9">
        <f t="shared" si="104"/>
        <v>0</v>
      </c>
      <c r="AD429" s="1"/>
      <c r="AE429" s="1"/>
      <c r="AF429" s="9">
        <f t="shared" si="105"/>
        <v>0</v>
      </c>
      <c r="AG429" s="9">
        <f t="shared" si="106"/>
        <v>0</v>
      </c>
      <c r="AH429" s="9">
        <f t="shared" si="107"/>
        <v>0</v>
      </c>
    </row>
    <row r="430" spans="1:34">
      <c r="A430" s="6">
        <f t="shared" si="100"/>
        <v>0</v>
      </c>
      <c r="B430" s="1"/>
      <c r="C430" s="1"/>
      <c r="D430" s="9"/>
      <c r="E430" s="9">
        <f t="shared" si="93"/>
        <v>0</v>
      </c>
      <c r="F430" s="9">
        <f t="shared" si="101"/>
        <v>0</v>
      </c>
      <c r="I430" s="3"/>
      <c r="J430" s="3"/>
      <c r="K430" s="9">
        <f t="shared" si="94"/>
        <v>0</v>
      </c>
      <c r="L430" s="9">
        <f t="shared" si="95"/>
        <v>0</v>
      </c>
      <c r="M430" s="9">
        <f t="shared" si="102"/>
        <v>0</v>
      </c>
      <c r="P430" s="3"/>
      <c r="Q430" s="3"/>
      <c r="R430" s="9">
        <f t="shared" si="96"/>
        <v>0</v>
      </c>
      <c r="S430" s="9">
        <f t="shared" si="97"/>
        <v>0</v>
      </c>
      <c r="T430" s="9">
        <f t="shared" si="103"/>
        <v>0</v>
      </c>
      <c r="W430" s="3"/>
      <c r="X430" s="3"/>
      <c r="Y430" s="9">
        <f t="shared" si="98"/>
        <v>0</v>
      </c>
      <c r="Z430" s="9">
        <f t="shared" si="99"/>
        <v>0</v>
      </c>
      <c r="AA430" s="9">
        <f t="shared" si="104"/>
        <v>0</v>
      </c>
      <c r="AD430" s="1"/>
      <c r="AE430" s="1"/>
      <c r="AF430" s="9">
        <f t="shared" si="105"/>
        <v>0</v>
      </c>
      <c r="AG430" s="9">
        <f t="shared" si="106"/>
        <v>0</v>
      </c>
      <c r="AH430" s="9">
        <f t="shared" si="107"/>
        <v>0</v>
      </c>
    </row>
    <row r="431" spans="1:34">
      <c r="A431" s="6">
        <f t="shared" si="100"/>
        <v>0</v>
      </c>
      <c r="B431" s="1"/>
      <c r="C431" s="1"/>
      <c r="D431" s="9"/>
      <c r="E431" s="9">
        <f t="shared" si="93"/>
        <v>0</v>
      </c>
      <c r="F431" s="9">
        <f t="shared" si="101"/>
        <v>0</v>
      </c>
      <c r="I431" s="3"/>
      <c r="J431" s="3"/>
      <c r="K431" s="9">
        <f t="shared" si="94"/>
        <v>0</v>
      </c>
      <c r="L431" s="9">
        <f t="shared" si="95"/>
        <v>0</v>
      </c>
      <c r="M431" s="9">
        <f t="shared" si="102"/>
        <v>0</v>
      </c>
      <c r="P431" s="3"/>
      <c r="Q431" s="3"/>
      <c r="R431" s="9">
        <f t="shared" si="96"/>
        <v>0</v>
      </c>
      <c r="S431" s="9">
        <f t="shared" si="97"/>
        <v>0</v>
      </c>
      <c r="T431" s="9">
        <f t="shared" si="103"/>
        <v>0</v>
      </c>
      <c r="W431" s="3"/>
      <c r="X431" s="3"/>
      <c r="Y431" s="9">
        <f t="shared" si="98"/>
        <v>0</v>
      </c>
      <c r="Z431" s="9">
        <f t="shared" si="99"/>
        <v>0</v>
      </c>
      <c r="AA431" s="9">
        <f t="shared" si="104"/>
        <v>0</v>
      </c>
      <c r="AD431" s="1"/>
      <c r="AE431" s="1"/>
      <c r="AF431" s="9">
        <f t="shared" si="105"/>
        <v>0</v>
      </c>
      <c r="AG431" s="9">
        <f t="shared" si="106"/>
        <v>0</v>
      </c>
      <c r="AH431" s="9">
        <f t="shared" si="107"/>
        <v>0</v>
      </c>
    </row>
    <row r="432" spans="1:34">
      <c r="A432" s="6">
        <f t="shared" si="100"/>
        <v>0</v>
      </c>
      <c r="B432" s="1"/>
      <c r="C432" s="1"/>
      <c r="D432" s="9"/>
      <c r="E432" s="9">
        <f t="shared" si="93"/>
        <v>0</v>
      </c>
      <c r="F432" s="9">
        <f t="shared" si="101"/>
        <v>0</v>
      </c>
      <c r="I432" s="3"/>
      <c r="J432" s="3"/>
      <c r="K432" s="9">
        <f t="shared" si="94"/>
        <v>0</v>
      </c>
      <c r="L432" s="9">
        <f t="shared" si="95"/>
        <v>0</v>
      </c>
      <c r="M432" s="9">
        <f t="shared" si="102"/>
        <v>0</v>
      </c>
      <c r="P432" s="3"/>
      <c r="Q432" s="3"/>
      <c r="R432" s="9">
        <f t="shared" si="96"/>
        <v>0</v>
      </c>
      <c r="S432" s="9">
        <f t="shared" si="97"/>
        <v>0</v>
      </c>
      <c r="T432" s="9">
        <f t="shared" si="103"/>
        <v>0</v>
      </c>
      <c r="W432" s="3"/>
      <c r="X432" s="3"/>
      <c r="Y432" s="9">
        <f t="shared" si="98"/>
        <v>0</v>
      </c>
      <c r="Z432" s="9">
        <f t="shared" si="99"/>
        <v>0</v>
      </c>
      <c r="AA432" s="9">
        <f t="shared" si="104"/>
        <v>0</v>
      </c>
      <c r="AD432" s="1"/>
      <c r="AE432" s="1"/>
      <c r="AF432" s="9">
        <f t="shared" si="105"/>
        <v>0</v>
      </c>
      <c r="AG432" s="9">
        <f t="shared" si="106"/>
        <v>0</v>
      </c>
      <c r="AH432" s="9">
        <f t="shared" si="107"/>
        <v>0</v>
      </c>
    </row>
    <row r="433" spans="1:34">
      <c r="A433" s="6">
        <f t="shared" si="100"/>
        <v>0</v>
      </c>
      <c r="B433" s="1"/>
      <c r="C433" s="1"/>
      <c r="D433" s="9"/>
      <c r="E433" s="9">
        <f t="shared" si="93"/>
        <v>0</v>
      </c>
      <c r="F433" s="9">
        <f t="shared" si="101"/>
        <v>0</v>
      </c>
      <c r="I433" s="3"/>
      <c r="J433" s="3"/>
      <c r="K433" s="9">
        <f t="shared" si="94"/>
        <v>0</v>
      </c>
      <c r="L433" s="9">
        <f t="shared" si="95"/>
        <v>0</v>
      </c>
      <c r="M433" s="9">
        <f t="shared" si="102"/>
        <v>0</v>
      </c>
      <c r="P433" s="3"/>
      <c r="Q433" s="3"/>
      <c r="R433" s="9">
        <f t="shared" si="96"/>
        <v>0</v>
      </c>
      <c r="S433" s="9">
        <f t="shared" si="97"/>
        <v>0</v>
      </c>
      <c r="T433" s="9">
        <f t="shared" si="103"/>
        <v>0</v>
      </c>
      <c r="W433" s="3"/>
      <c r="X433" s="3"/>
      <c r="Y433" s="9">
        <f t="shared" si="98"/>
        <v>0</v>
      </c>
      <c r="Z433" s="9">
        <f t="shared" si="99"/>
        <v>0</v>
      </c>
      <c r="AA433" s="9">
        <f t="shared" si="104"/>
        <v>0</v>
      </c>
      <c r="AD433" s="1"/>
      <c r="AE433" s="1"/>
      <c r="AF433" s="9">
        <f t="shared" si="105"/>
        <v>0</v>
      </c>
      <c r="AG433" s="9">
        <f t="shared" si="106"/>
        <v>0</v>
      </c>
      <c r="AH433" s="9">
        <f t="shared" si="107"/>
        <v>0</v>
      </c>
    </row>
    <row r="434" spans="1:34">
      <c r="A434" s="6">
        <f t="shared" si="100"/>
        <v>0</v>
      </c>
      <c r="B434" s="1"/>
      <c r="C434" s="1"/>
      <c r="D434" s="9"/>
      <c r="E434" s="9">
        <f t="shared" si="93"/>
        <v>0</v>
      </c>
      <c r="F434" s="9">
        <f t="shared" si="101"/>
        <v>0</v>
      </c>
      <c r="I434" s="3"/>
      <c r="J434" s="3"/>
      <c r="K434" s="9">
        <f t="shared" si="94"/>
        <v>0</v>
      </c>
      <c r="L434" s="9">
        <f t="shared" si="95"/>
        <v>0</v>
      </c>
      <c r="M434" s="9">
        <f t="shared" si="102"/>
        <v>0</v>
      </c>
      <c r="P434" s="3"/>
      <c r="Q434" s="3"/>
      <c r="R434" s="9">
        <f t="shared" si="96"/>
        <v>0</v>
      </c>
      <c r="S434" s="9">
        <f t="shared" si="97"/>
        <v>0</v>
      </c>
      <c r="T434" s="9">
        <f t="shared" si="103"/>
        <v>0</v>
      </c>
      <c r="W434" s="3"/>
      <c r="X434" s="3"/>
      <c r="Y434" s="9">
        <f t="shared" si="98"/>
        <v>0</v>
      </c>
      <c r="Z434" s="9">
        <f t="shared" si="99"/>
        <v>0</v>
      </c>
      <c r="AA434" s="9">
        <f t="shared" si="104"/>
        <v>0</v>
      </c>
      <c r="AD434" s="1"/>
      <c r="AE434" s="1"/>
      <c r="AF434" s="9">
        <f t="shared" si="105"/>
        <v>0</v>
      </c>
      <c r="AG434" s="9">
        <f t="shared" si="106"/>
        <v>0</v>
      </c>
      <c r="AH434" s="9">
        <f t="shared" si="107"/>
        <v>0</v>
      </c>
    </row>
    <row r="435" spans="1:34">
      <c r="A435" s="6">
        <f t="shared" si="100"/>
        <v>0</v>
      </c>
      <c r="B435" s="1"/>
      <c r="C435" s="1"/>
      <c r="D435" s="9"/>
      <c r="E435" s="9">
        <f t="shared" si="93"/>
        <v>0</v>
      </c>
      <c r="F435" s="9">
        <f t="shared" si="101"/>
        <v>0</v>
      </c>
      <c r="I435" s="3"/>
      <c r="J435" s="3"/>
      <c r="K435" s="9">
        <f t="shared" si="94"/>
        <v>0</v>
      </c>
      <c r="L435" s="9">
        <f t="shared" si="95"/>
        <v>0</v>
      </c>
      <c r="M435" s="9">
        <f t="shared" si="102"/>
        <v>0</v>
      </c>
      <c r="P435" s="3"/>
      <c r="Q435" s="3"/>
      <c r="R435" s="9">
        <f t="shared" si="96"/>
        <v>0</v>
      </c>
      <c r="S435" s="9">
        <f t="shared" si="97"/>
        <v>0</v>
      </c>
      <c r="T435" s="9">
        <f t="shared" si="103"/>
        <v>0</v>
      </c>
      <c r="W435" s="3"/>
      <c r="X435" s="3"/>
      <c r="Y435" s="9">
        <f t="shared" si="98"/>
        <v>0</v>
      </c>
      <c r="Z435" s="9">
        <f t="shared" si="99"/>
        <v>0</v>
      </c>
      <c r="AA435" s="9">
        <f t="shared" si="104"/>
        <v>0</v>
      </c>
      <c r="AD435" s="1"/>
      <c r="AE435" s="1"/>
      <c r="AF435" s="9">
        <f t="shared" si="105"/>
        <v>0</v>
      </c>
      <c r="AG435" s="9">
        <f t="shared" si="106"/>
        <v>0</v>
      </c>
      <c r="AH435" s="9">
        <f t="shared" si="107"/>
        <v>0</v>
      </c>
    </row>
    <row r="436" spans="1:34">
      <c r="A436" s="6">
        <f t="shared" si="100"/>
        <v>1</v>
      </c>
      <c r="B436" s="1"/>
      <c r="C436" s="1"/>
      <c r="D436" s="9"/>
      <c r="E436" s="9">
        <f t="shared" si="93"/>
        <v>0</v>
      </c>
      <c r="F436" s="9">
        <f t="shared" si="101"/>
        <v>0</v>
      </c>
      <c r="I436" s="3"/>
      <c r="J436" s="3"/>
      <c r="K436" s="9">
        <f t="shared" si="94"/>
        <v>0</v>
      </c>
      <c r="L436" s="9">
        <f t="shared" si="95"/>
        <v>0</v>
      </c>
      <c r="M436" s="9">
        <f t="shared" si="102"/>
        <v>0</v>
      </c>
      <c r="P436" s="3"/>
      <c r="Q436" s="3"/>
      <c r="R436" s="9">
        <f t="shared" si="96"/>
        <v>0</v>
      </c>
      <c r="S436" s="9">
        <f t="shared" si="97"/>
        <v>0</v>
      </c>
      <c r="T436" s="9">
        <f t="shared" si="103"/>
        <v>0</v>
      </c>
      <c r="W436" s="3"/>
      <c r="X436" s="3"/>
      <c r="Y436" s="9">
        <f t="shared" si="98"/>
        <v>0</v>
      </c>
      <c r="Z436" s="9">
        <f t="shared" si="99"/>
        <v>0</v>
      </c>
      <c r="AA436" s="9">
        <f t="shared" si="104"/>
        <v>0</v>
      </c>
      <c r="AD436" s="1"/>
      <c r="AE436" s="1"/>
      <c r="AF436" s="9">
        <f t="shared" si="105"/>
        <v>0</v>
      </c>
      <c r="AG436" s="9">
        <f t="shared" si="106"/>
        <v>0</v>
      </c>
      <c r="AH436" s="9">
        <f t="shared" si="107"/>
        <v>0</v>
      </c>
    </row>
    <row r="437" spans="1:34">
      <c r="A437" s="6">
        <f t="shared" si="100"/>
        <v>0</v>
      </c>
      <c r="B437" s="1"/>
      <c r="C437" s="1"/>
      <c r="D437" s="9"/>
      <c r="E437" s="9">
        <f t="shared" si="93"/>
        <v>0</v>
      </c>
      <c r="F437" s="9">
        <f t="shared" si="101"/>
        <v>0</v>
      </c>
      <c r="I437" s="3"/>
      <c r="J437" s="3"/>
      <c r="K437" s="9">
        <f t="shared" si="94"/>
        <v>0</v>
      </c>
      <c r="L437" s="9">
        <f t="shared" si="95"/>
        <v>0</v>
      </c>
      <c r="M437" s="9">
        <f t="shared" si="102"/>
        <v>0</v>
      </c>
      <c r="P437" s="3"/>
      <c r="Q437" s="3"/>
      <c r="R437" s="9">
        <f t="shared" si="96"/>
        <v>0</v>
      </c>
      <c r="S437" s="9">
        <f t="shared" si="97"/>
        <v>0</v>
      </c>
      <c r="T437" s="9">
        <f t="shared" si="103"/>
        <v>0</v>
      </c>
      <c r="W437" s="3"/>
      <c r="X437" s="3"/>
      <c r="Y437" s="9">
        <f t="shared" si="98"/>
        <v>0</v>
      </c>
      <c r="Z437" s="9">
        <f t="shared" si="99"/>
        <v>0</v>
      </c>
      <c r="AA437" s="9">
        <f t="shared" si="104"/>
        <v>0</v>
      </c>
      <c r="AD437" s="1"/>
      <c r="AE437" s="1"/>
      <c r="AF437" s="9">
        <f t="shared" si="105"/>
        <v>0</v>
      </c>
      <c r="AG437" s="9">
        <f t="shared" si="106"/>
        <v>0</v>
      </c>
      <c r="AH437" s="9">
        <f t="shared" si="107"/>
        <v>0</v>
      </c>
    </row>
    <row r="438" spans="1:34">
      <c r="A438" s="6">
        <f t="shared" si="100"/>
        <v>0</v>
      </c>
      <c r="B438" s="1"/>
      <c r="C438" s="1"/>
      <c r="D438" s="9"/>
      <c r="E438" s="9">
        <f t="shared" si="93"/>
        <v>0</v>
      </c>
      <c r="F438" s="9">
        <f t="shared" si="101"/>
        <v>0</v>
      </c>
      <c r="I438" s="3"/>
      <c r="J438" s="3"/>
      <c r="K438" s="9">
        <f t="shared" si="94"/>
        <v>0</v>
      </c>
      <c r="L438" s="9">
        <f t="shared" si="95"/>
        <v>0</v>
      </c>
      <c r="M438" s="9">
        <f t="shared" si="102"/>
        <v>0</v>
      </c>
      <c r="P438" s="3"/>
      <c r="Q438" s="3"/>
      <c r="R438" s="9">
        <f t="shared" si="96"/>
        <v>0</v>
      </c>
      <c r="S438" s="9">
        <f t="shared" si="97"/>
        <v>0</v>
      </c>
      <c r="T438" s="9">
        <f t="shared" si="103"/>
        <v>0</v>
      </c>
      <c r="W438" s="3"/>
      <c r="X438" s="3"/>
      <c r="Y438" s="9">
        <f t="shared" si="98"/>
        <v>0</v>
      </c>
      <c r="Z438" s="9">
        <f t="shared" si="99"/>
        <v>0</v>
      </c>
      <c r="AA438" s="9">
        <f t="shared" si="104"/>
        <v>0</v>
      </c>
      <c r="AD438" s="1"/>
      <c r="AE438" s="1"/>
      <c r="AF438" s="9">
        <f t="shared" si="105"/>
        <v>0</v>
      </c>
      <c r="AG438" s="9">
        <f t="shared" si="106"/>
        <v>0</v>
      </c>
      <c r="AH438" s="9">
        <f t="shared" si="107"/>
        <v>0</v>
      </c>
    </row>
    <row r="439" spans="1:34">
      <c r="A439" s="6">
        <f t="shared" si="100"/>
        <v>0</v>
      </c>
      <c r="B439" s="1"/>
      <c r="C439" s="1"/>
      <c r="D439" s="9"/>
      <c r="E439" s="9">
        <f t="shared" si="93"/>
        <v>0</v>
      </c>
      <c r="F439" s="9">
        <f t="shared" si="101"/>
        <v>0</v>
      </c>
      <c r="I439" s="3"/>
      <c r="J439" s="3"/>
      <c r="K439" s="9">
        <f t="shared" si="94"/>
        <v>0</v>
      </c>
      <c r="L439" s="9">
        <f t="shared" si="95"/>
        <v>0</v>
      </c>
      <c r="M439" s="9">
        <f t="shared" si="102"/>
        <v>0</v>
      </c>
      <c r="P439" s="3"/>
      <c r="Q439" s="3"/>
      <c r="R439" s="9">
        <f t="shared" si="96"/>
        <v>0</v>
      </c>
      <c r="S439" s="9">
        <f t="shared" si="97"/>
        <v>0</v>
      </c>
      <c r="T439" s="9">
        <f t="shared" si="103"/>
        <v>0</v>
      </c>
      <c r="W439" s="3"/>
      <c r="X439" s="3"/>
      <c r="Y439" s="9">
        <f t="shared" si="98"/>
        <v>0</v>
      </c>
      <c r="Z439" s="9">
        <f t="shared" si="99"/>
        <v>0</v>
      </c>
      <c r="AA439" s="9">
        <f t="shared" si="104"/>
        <v>0</v>
      </c>
      <c r="AD439" s="1"/>
      <c r="AE439" s="1"/>
      <c r="AF439" s="9">
        <f t="shared" si="105"/>
        <v>0</v>
      </c>
      <c r="AG439" s="9">
        <f t="shared" si="106"/>
        <v>0</v>
      </c>
      <c r="AH439" s="9">
        <f t="shared" si="107"/>
        <v>0</v>
      </c>
    </row>
    <row r="440" spans="1:34">
      <c r="A440" s="6">
        <f t="shared" si="100"/>
        <v>0</v>
      </c>
      <c r="B440" s="1"/>
      <c r="C440" s="1"/>
      <c r="D440" s="9"/>
      <c r="E440" s="9">
        <f t="shared" si="93"/>
        <v>0</v>
      </c>
      <c r="F440" s="9">
        <f t="shared" si="101"/>
        <v>0</v>
      </c>
      <c r="I440" s="3"/>
      <c r="J440" s="3"/>
      <c r="K440" s="9">
        <f t="shared" si="94"/>
        <v>0</v>
      </c>
      <c r="L440" s="9">
        <f t="shared" si="95"/>
        <v>0</v>
      </c>
      <c r="M440" s="9">
        <f t="shared" si="102"/>
        <v>0</v>
      </c>
      <c r="P440" s="3"/>
      <c r="Q440" s="3"/>
      <c r="R440" s="9">
        <f t="shared" si="96"/>
        <v>0</v>
      </c>
      <c r="S440" s="9">
        <f t="shared" si="97"/>
        <v>0</v>
      </c>
      <c r="T440" s="9">
        <f t="shared" si="103"/>
        <v>0</v>
      </c>
      <c r="W440" s="3"/>
      <c r="X440" s="3"/>
      <c r="Y440" s="9">
        <f t="shared" si="98"/>
        <v>0</v>
      </c>
      <c r="Z440" s="9">
        <f t="shared" si="99"/>
        <v>0</v>
      </c>
      <c r="AA440" s="9">
        <f t="shared" si="104"/>
        <v>0</v>
      </c>
      <c r="AD440" s="1"/>
      <c r="AE440" s="1"/>
      <c r="AF440" s="9">
        <f t="shared" si="105"/>
        <v>0</v>
      </c>
      <c r="AG440" s="9">
        <f t="shared" si="106"/>
        <v>0</v>
      </c>
      <c r="AH440" s="9">
        <f t="shared" si="107"/>
        <v>0</v>
      </c>
    </row>
    <row r="441" spans="1:34">
      <c r="A441" s="6">
        <f t="shared" si="100"/>
        <v>0</v>
      </c>
      <c r="B441" s="1"/>
      <c r="C441" s="1"/>
      <c r="D441" s="9"/>
      <c r="E441" s="9">
        <f t="shared" si="93"/>
        <v>0</v>
      </c>
      <c r="F441" s="9">
        <f t="shared" si="101"/>
        <v>0</v>
      </c>
      <c r="I441" s="3"/>
      <c r="J441" s="3"/>
      <c r="K441" s="9">
        <f t="shared" si="94"/>
        <v>0</v>
      </c>
      <c r="L441" s="9">
        <f t="shared" si="95"/>
        <v>0</v>
      </c>
      <c r="M441" s="9">
        <f t="shared" si="102"/>
        <v>0</v>
      </c>
      <c r="P441" s="3"/>
      <c r="Q441" s="3"/>
      <c r="R441" s="9">
        <f t="shared" si="96"/>
        <v>0</v>
      </c>
      <c r="S441" s="9">
        <f t="shared" si="97"/>
        <v>0</v>
      </c>
      <c r="T441" s="9">
        <f t="shared" si="103"/>
        <v>0</v>
      </c>
      <c r="W441" s="3"/>
      <c r="X441" s="3"/>
      <c r="Y441" s="9">
        <f t="shared" si="98"/>
        <v>0</v>
      </c>
      <c r="Z441" s="9">
        <f t="shared" si="99"/>
        <v>0</v>
      </c>
      <c r="AA441" s="9">
        <f t="shared" si="104"/>
        <v>0</v>
      </c>
      <c r="AD441" s="1"/>
      <c r="AE441" s="1"/>
      <c r="AF441" s="9">
        <f t="shared" si="105"/>
        <v>0</v>
      </c>
      <c r="AG441" s="9">
        <f t="shared" si="106"/>
        <v>0</v>
      </c>
      <c r="AH441" s="9">
        <f t="shared" si="107"/>
        <v>0</v>
      </c>
    </row>
    <row r="442" spans="1:34">
      <c r="A442" s="6">
        <f t="shared" si="100"/>
        <v>0</v>
      </c>
      <c r="B442" s="1"/>
      <c r="C442" s="1"/>
      <c r="D442" s="9"/>
      <c r="E442" s="9">
        <f t="shared" si="93"/>
        <v>0</v>
      </c>
      <c r="F442" s="9">
        <f t="shared" si="101"/>
        <v>0</v>
      </c>
      <c r="I442" s="3"/>
      <c r="J442" s="3"/>
      <c r="K442" s="9">
        <f t="shared" si="94"/>
        <v>0</v>
      </c>
      <c r="L442" s="9">
        <f t="shared" si="95"/>
        <v>0</v>
      </c>
      <c r="M442" s="9">
        <f t="shared" si="102"/>
        <v>0</v>
      </c>
      <c r="P442" s="3"/>
      <c r="Q442" s="3"/>
      <c r="R442" s="9">
        <f t="shared" si="96"/>
        <v>0</v>
      </c>
      <c r="S442" s="9">
        <f t="shared" si="97"/>
        <v>0</v>
      </c>
      <c r="T442" s="9">
        <f t="shared" si="103"/>
        <v>0</v>
      </c>
      <c r="W442" s="3"/>
      <c r="X442" s="3"/>
      <c r="Y442" s="9">
        <f t="shared" si="98"/>
        <v>0</v>
      </c>
      <c r="Z442" s="9">
        <f t="shared" si="99"/>
        <v>0</v>
      </c>
      <c r="AA442" s="9">
        <f t="shared" si="104"/>
        <v>0</v>
      </c>
      <c r="AD442" s="1"/>
      <c r="AE442" s="1"/>
      <c r="AF442" s="9">
        <f t="shared" si="105"/>
        <v>0</v>
      </c>
      <c r="AG442" s="9">
        <f t="shared" si="106"/>
        <v>0</v>
      </c>
      <c r="AH442" s="9">
        <f t="shared" si="107"/>
        <v>0</v>
      </c>
    </row>
    <row r="443" spans="1:34">
      <c r="A443" s="6">
        <f t="shared" si="100"/>
        <v>0</v>
      </c>
      <c r="B443" s="1"/>
      <c r="C443" s="1"/>
      <c r="D443" s="9"/>
      <c r="E443" s="9">
        <f t="shared" si="93"/>
        <v>0</v>
      </c>
      <c r="F443" s="9">
        <f t="shared" si="101"/>
        <v>0</v>
      </c>
      <c r="I443" s="3"/>
      <c r="J443" s="3"/>
      <c r="K443" s="9">
        <f t="shared" si="94"/>
        <v>0</v>
      </c>
      <c r="L443" s="9">
        <f t="shared" si="95"/>
        <v>0</v>
      </c>
      <c r="M443" s="9">
        <f t="shared" si="102"/>
        <v>0</v>
      </c>
      <c r="P443" s="3"/>
      <c r="Q443" s="3"/>
      <c r="R443" s="9">
        <f t="shared" si="96"/>
        <v>0</v>
      </c>
      <c r="S443" s="9">
        <f t="shared" si="97"/>
        <v>0</v>
      </c>
      <c r="T443" s="9">
        <f t="shared" si="103"/>
        <v>0</v>
      </c>
      <c r="W443" s="3"/>
      <c r="X443" s="3"/>
      <c r="Y443" s="9">
        <f t="shared" si="98"/>
        <v>0</v>
      </c>
      <c r="Z443" s="9">
        <f t="shared" si="99"/>
        <v>0</v>
      </c>
      <c r="AA443" s="9">
        <f t="shared" si="104"/>
        <v>0</v>
      </c>
      <c r="AD443" s="1"/>
      <c r="AE443" s="1"/>
      <c r="AF443" s="9">
        <f t="shared" si="105"/>
        <v>0</v>
      </c>
      <c r="AG443" s="9">
        <f t="shared" si="106"/>
        <v>0</v>
      </c>
      <c r="AH443" s="9">
        <f t="shared" si="107"/>
        <v>0</v>
      </c>
    </row>
    <row r="444" spans="1:34">
      <c r="A444" s="6">
        <f t="shared" si="100"/>
        <v>0</v>
      </c>
      <c r="B444" s="1"/>
      <c r="C444" s="1"/>
      <c r="D444" s="9"/>
      <c r="E444" s="9">
        <f t="shared" si="93"/>
        <v>0</v>
      </c>
      <c r="F444" s="9">
        <f t="shared" si="101"/>
        <v>0</v>
      </c>
      <c r="I444" s="3"/>
      <c r="J444" s="3"/>
      <c r="K444" s="9">
        <f t="shared" si="94"/>
        <v>0</v>
      </c>
      <c r="L444" s="9">
        <f t="shared" si="95"/>
        <v>0</v>
      </c>
      <c r="M444" s="9">
        <f t="shared" si="102"/>
        <v>0</v>
      </c>
      <c r="P444" s="3"/>
      <c r="Q444" s="3"/>
      <c r="R444" s="9">
        <f t="shared" si="96"/>
        <v>0</v>
      </c>
      <c r="S444" s="9">
        <f t="shared" si="97"/>
        <v>0</v>
      </c>
      <c r="T444" s="9">
        <f t="shared" si="103"/>
        <v>0</v>
      </c>
      <c r="W444" s="3"/>
      <c r="X444" s="3"/>
      <c r="Y444" s="9">
        <f t="shared" si="98"/>
        <v>0</v>
      </c>
      <c r="Z444" s="9">
        <f t="shared" si="99"/>
        <v>0</v>
      </c>
      <c r="AA444" s="9">
        <f t="shared" si="104"/>
        <v>0</v>
      </c>
      <c r="AD444" s="1"/>
      <c r="AE444" s="1"/>
      <c r="AF444" s="9">
        <f t="shared" si="105"/>
        <v>0</v>
      </c>
      <c r="AG444" s="9">
        <f t="shared" si="106"/>
        <v>0</v>
      </c>
      <c r="AH444" s="9">
        <f t="shared" si="107"/>
        <v>0</v>
      </c>
    </row>
    <row r="445" spans="1:34">
      <c r="A445" s="6">
        <f t="shared" si="100"/>
        <v>0</v>
      </c>
      <c r="B445" s="1"/>
      <c r="C445" s="1"/>
      <c r="D445" s="9"/>
      <c r="E445" s="9">
        <f t="shared" si="93"/>
        <v>0</v>
      </c>
      <c r="F445" s="9">
        <f t="shared" si="101"/>
        <v>0</v>
      </c>
      <c r="I445" s="3"/>
      <c r="J445" s="3"/>
      <c r="K445" s="9">
        <f t="shared" si="94"/>
        <v>0</v>
      </c>
      <c r="L445" s="9">
        <f t="shared" si="95"/>
        <v>0</v>
      </c>
      <c r="M445" s="9">
        <f t="shared" si="102"/>
        <v>0</v>
      </c>
      <c r="P445" s="3"/>
      <c r="Q445" s="3"/>
      <c r="R445" s="9">
        <f t="shared" si="96"/>
        <v>0</v>
      </c>
      <c r="S445" s="9">
        <f t="shared" si="97"/>
        <v>0</v>
      </c>
      <c r="T445" s="9">
        <f t="shared" si="103"/>
        <v>0</v>
      </c>
      <c r="W445" s="3"/>
      <c r="X445" s="3"/>
      <c r="Y445" s="9">
        <f t="shared" si="98"/>
        <v>0</v>
      </c>
      <c r="Z445" s="9">
        <f t="shared" si="99"/>
        <v>0</v>
      </c>
      <c r="AA445" s="9">
        <f t="shared" si="104"/>
        <v>0</v>
      </c>
      <c r="AD445" s="1"/>
      <c r="AE445" s="1"/>
      <c r="AF445" s="9">
        <f t="shared" si="105"/>
        <v>0</v>
      </c>
      <c r="AG445" s="9">
        <f t="shared" si="106"/>
        <v>0</v>
      </c>
      <c r="AH445" s="9">
        <f t="shared" si="107"/>
        <v>0</v>
      </c>
    </row>
    <row r="446" spans="1:34">
      <c r="A446" s="6">
        <f t="shared" si="100"/>
        <v>0</v>
      </c>
      <c r="B446" s="1"/>
      <c r="C446" s="1"/>
      <c r="D446" s="9"/>
      <c r="E446" s="9">
        <f t="shared" si="93"/>
        <v>0</v>
      </c>
      <c r="F446" s="9">
        <f t="shared" si="101"/>
        <v>0</v>
      </c>
      <c r="I446" s="3"/>
      <c r="J446" s="3"/>
      <c r="K446" s="9">
        <f t="shared" si="94"/>
        <v>0</v>
      </c>
      <c r="L446" s="9">
        <f t="shared" si="95"/>
        <v>0</v>
      </c>
      <c r="M446" s="9">
        <f t="shared" si="102"/>
        <v>0</v>
      </c>
      <c r="P446" s="3"/>
      <c r="Q446" s="3"/>
      <c r="R446" s="9">
        <f t="shared" si="96"/>
        <v>0</v>
      </c>
      <c r="S446" s="9">
        <f t="shared" si="97"/>
        <v>0</v>
      </c>
      <c r="T446" s="9">
        <f t="shared" si="103"/>
        <v>0</v>
      </c>
      <c r="W446" s="3"/>
      <c r="X446" s="3"/>
      <c r="Y446" s="9">
        <f t="shared" si="98"/>
        <v>0</v>
      </c>
      <c r="Z446" s="9">
        <f t="shared" si="99"/>
        <v>0</v>
      </c>
      <c r="AA446" s="9">
        <f t="shared" si="104"/>
        <v>0</v>
      </c>
      <c r="AD446" s="1"/>
      <c r="AE446" s="1"/>
      <c r="AF446" s="9">
        <f t="shared" si="105"/>
        <v>0</v>
      </c>
      <c r="AG446" s="9">
        <f t="shared" si="106"/>
        <v>0</v>
      </c>
      <c r="AH446" s="9">
        <f t="shared" si="107"/>
        <v>0</v>
      </c>
    </row>
    <row r="447" spans="1:34">
      <c r="A447" s="6">
        <f t="shared" si="100"/>
        <v>0</v>
      </c>
      <c r="B447" s="1"/>
      <c r="C447" s="1"/>
      <c r="D447" s="9"/>
      <c r="E447" s="9">
        <f t="shared" si="93"/>
        <v>0</v>
      </c>
      <c r="F447" s="9">
        <f t="shared" si="101"/>
        <v>0</v>
      </c>
      <c r="I447" s="3"/>
      <c r="J447" s="3"/>
      <c r="K447" s="9">
        <f t="shared" si="94"/>
        <v>0</v>
      </c>
      <c r="L447" s="9">
        <f t="shared" si="95"/>
        <v>0</v>
      </c>
      <c r="M447" s="9">
        <f t="shared" si="102"/>
        <v>0</v>
      </c>
      <c r="P447" s="3"/>
      <c r="Q447" s="3"/>
      <c r="R447" s="9">
        <f t="shared" si="96"/>
        <v>0</v>
      </c>
      <c r="S447" s="9">
        <f t="shared" si="97"/>
        <v>0</v>
      </c>
      <c r="T447" s="9">
        <f t="shared" si="103"/>
        <v>0</v>
      </c>
      <c r="W447" s="3"/>
      <c r="X447" s="3"/>
      <c r="Y447" s="9">
        <f t="shared" si="98"/>
        <v>0</v>
      </c>
      <c r="Z447" s="9">
        <f t="shared" si="99"/>
        <v>0</v>
      </c>
      <c r="AA447" s="9">
        <f t="shared" si="104"/>
        <v>0</v>
      </c>
      <c r="AD447" s="1"/>
      <c r="AE447" s="1"/>
      <c r="AF447" s="9">
        <f t="shared" si="105"/>
        <v>0</v>
      </c>
      <c r="AG447" s="9">
        <f t="shared" si="106"/>
        <v>0</v>
      </c>
      <c r="AH447" s="9">
        <f t="shared" si="107"/>
        <v>0</v>
      </c>
    </row>
    <row r="448" spans="1:34">
      <c r="A448" s="6">
        <f t="shared" si="100"/>
        <v>1</v>
      </c>
      <c r="B448" s="1"/>
      <c r="C448" s="1"/>
      <c r="D448" s="9"/>
      <c r="E448" s="9">
        <f t="shared" si="93"/>
        <v>0</v>
      </c>
      <c r="F448" s="9">
        <f t="shared" si="101"/>
        <v>0</v>
      </c>
      <c r="I448" s="3"/>
      <c r="J448" s="3"/>
      <c r="K448" s="9">
        <f t="shared" si="94"/>
        <v>0</v>
      </c>
      <c r="L448" s="9">
        <f t="shared" si="95"/>
        <v>0</v>
      </c>
      <c r="M448" s="9">
        <f t="shared" si="102"/>
        <v>0</v>
      </c>
      <c r="P448" s="3"/>
      <c r="Q448" s="3"/>
      <c r="R448" s="9">
        <f t="shared" si="96"/>
        <v>0</v>
      </c>
      <c r="S448" s="9">
        <f t="shared" si="97"/>
        <v>0</v>
      </c>
      <c r="T448" s="9">
        <f t="shared" si="103"/>
        <v>0</v>
      </c>
      <c r="W448" s="3"/>
      <c r="X448" s="3"/>
      <c r="Y448" s="9">
        <f t="shared" si="98"/>
        <v>0</v>
      </c>
      <c r="Z448" s="9">
        <f t="shared" si="99"/>
        <v>0</v>
      </c>
      <c r="AA448" s="9">
        <f t="shared" si="104"/>
        <v>0</v>
      </c>
      <c r="AD448" s="1"/>
      <c r="AE448" s="1"/>
      <c r="AF448" s="9">
        <f t="shared" si="105"/>
        <v>0</v>
      </c>
      <c r="AG448" s="9">
        <f t="shared" si="106"/>
        <v>0</v>
      </c>
      <c r="AH448" s="9">
        <f t="shared" si="107"/>
        <v>0</v>
      </c>
    </row>
    <row r="449" spans="1:34">
      <c r="A449" s="6">
        <f t="shared" si="100"/>
        <v>0</v>
      </c>
      <c r="B449" s="1"/>
      <c r="C449" s="1"/>
      <c r="D449" s="9"/>
      <c r="E449" s="9">
        <f t="shared" si="93"/>
        <v>0</v>
      </c>
      <c r="F449" s="9">
        <f t="shared" si="101"/>
        <v>0</v>
      </c>
      <c r="I449" s="3"/>
      <c r="J449" s="3"/>
      <c r="K449" s="9">
        <f t="shared" si="94"/>
        <v>0</v>
      </c>
      <c r="L449" s="9">
        <f t="shared" si="95"/>
        <v>0</v>
      </c>
      <c r="M449" s="9">
        <f t="shared" si="102"/>
        <v>0</v>
      </c>
      <c r="P449" s="3"/>
      <c r="Q449" s="3"/>
      <c r="R449" s="9">
        <f t="shared" si="96"/>
        <v>0</v>
      </c>
      <c r="S449" s="9">
        <f t="shared" si="97"/>
        <v>0</v>
      </c>
      <c r="T449" s="9">
        <f t="shared" si="103"/>
        <v>0</v>
      </c>
      <c r="W449" s="3"/>
      <c r="X449" s="3"/>
      <c r="Y449" s="9">
        <f t="shared" si="98"/>
        <v>0</v>
      </c>
      <c r="Z449" s="9">
        <f t="shared" si="99"/>
        <v>0</v>
      </c>
      <c r="AA449" s="9">
        <f t="shared" si="104"/>
        <v>0</v>
      </c>
      <c r="AD449" s="1"/>
      <c r="AE449" s="1"/>
      <c r="AF449" s="9">
        <f t="shared" si="105"/>
        <v>0</v>
      </c>
      <c r="AG449" s="9">
        <f t="shared" si="106"/>
        <v>0</v>
      </c>
      <c r="AH449" s="9">
        <f t="shared" si="107"/>
        <v>0</v>
      </c>
    </row>
    <row r="450" spans="1:34">
      <c r="A450" s="6">
        <f t="shared" si="100"/>
        <v>0</v>
      </c>
      <c r="B450" s="1"/>
      <c r="C450" s="1"/>
      <c r="D450" s="9"/>
      <c r="E450" s="9">
        <f t="shared" si="93"/>
        <v>0</v>
      </c>
      <c r="F450" s="9">
        <f t="shared" si="101"/>
        <v>0</v>
      </c>
      <c r="I450" s="3"/>
      <c r="J450" s="3"/>
      <c r="K450" s="9">
        <f t="shared" si="94"/>
        <v>0</v>
      </c>
      <c r="L450" s="9">
        <f t="shared" si="95"/>
        <v>0</v>
      </c>
      <c r="M450" s="9">
        <f t="shared" si="102"/>
        <v>0</v>
      </c>
      <c r="P450" s="3"/>
      <c r="Q450" s="3"/>
      <c r="R450" s="9">
        <f t="shared" si="96"/>
        <v>0</v>
      </c>
      <c r="S450" s="9">
        <f t="shared" si="97"/>
        <v>0</v>
      </c>
      <c r="T450" s="9">
        <f t="shared" si="103"/>
        <v>0</v>
      </c>
      <c r="W450" s="3"/>
      <c r="X450" s="3"/>
      <c r="Y450" s="9">
        <f t="shared" si="98"/>
        <v>0</v>
      </c>
      <c r="Z450" s="9">
        <f t="shared" si="99"/>
        <v>0</v>
      </c>
      <c r="AA450" s="9">
        <f t="shared" si="104"/>
        <v>0</v>
      </c>
      <c r="AD450" s="1"/>
      <c r="AE450" s="1"/>
      <c r="AF450" s="9">
        <f t="shared" si="105"/>
        <v>0</v>
      </c>
      <c r="AG450" s="9">
        <f t="shared" si="106"/>
        <v>0</v>
      </c>
      <c r="AH450" s="9">
        <f t="shared" si="107"/>
        <v>0</v>
      </c>
    </row>
    <row r="451" spans="1:34">
      <c r="A451" s="6">
        <f t="shared" si="100"/>
        <v>0</v>
      </c>
      <c r="B451" s="1"/>
      <c r="C451" s="1"/>
      <c r="D451" s="9"/>
      <c r="E451" s="9">
        <f t="shared" si="93"/>
        <v>0</v>
      </c>
      <c r="F451" s="9">
        <f t="shared" si="101"/>
        <v>0</v>
      </c>
      <c r="I451" s="3"/>
      <c r="J451" s="3"/>
      <c r="K451" s="9">
        <f t="shared" si="94"/>
        <v>0</v>
      </c>
      <c r="L451" s="9">
        <f t="shared" si="95"/>
        <v>0</v>
      </c>
      <c r="M451" s="9">
        <f t="shared" si="102"/>
        <v>0</v>
      </c>
      <c r="P451" s="3"/>
      <c r="Q451" s="3"/>
      <c r="R451" s="9">
        <f t="shared" si="96"/>
        <v>0</v>
      </c>
      <c r="S451" s="9">
        <f t="shared" si="97"/>
        <v>0</v>
      </c>
      <c r="T451" s="9">
        <f t="shared" si="103"/>
        <v>0</v>
      </c>
      <c r="W451" s="3"/>
      <c r="X451" s="3"/>
      <c r="Y451" s="9">
        <f t="shared" si="98"/>
        <v>0</v>
      </c>
      <c r="Z451" s="9">
        <f t="shared" si="99"/>
        <v>0</v>
      </c>
      <c r="AA451" s="9">
        <f t="shared" si="104"/>
        <v>0</v>
      </c>
      <c r="AD451" s="1"/>
      <c r="AE451" s="1"/>
      <c r="AF451" s="9">
        <f t="shared" si="105"/>
        <v>0</v>
      </c>
      <c r="AG451" s="9">
        <f t="shared" si="106"/>
        <v>0</v>
      </c>
      <c r="AH451" s="9">
        <f t="shared" si="107"/>
        <v>0</v>
      </c>
    </row>
    <row r="452" spans="1:34">
      <c r="A452" s="6">
        <f t="shared" si="100"/>
        <v>0</v>
      </c>
      <c r="B452" s="1"/>
      <c r="C452" s="1"/>
      <c r="D452" s="9"/>
      <c r="E452" s="9">
        <f t="shared" si="93"/>
        <v>0</v>
      </c>
      <c r="F452" s="9">
        <f t="shared" si="101"/>
        <v>0</v>
      </c>
      <c r="I452" s="3"/>
      <c r="J452" s="3"/>
      <c r="K452" s="9">
        <f t="shared" si="94"/>
        <v>0</v>
      </c>
      <c r="L452" s="9">
        <f t="shared" si="95"/>
        <v>0</v>
      </c>
      <c r="M452" s="9">
        <f t="shared" si="102"/>
        <v>0</v>
      </c>
      <c r="P452" s="3"/>
      <c r="Q452" s="3"/>
      <c r="R452" s="9">
        <f t="shared" si="96"/>
        <v>0</v>
      </c>
      <c r="S452" s="9">
        <f t="shared" si="97"/>
        <v>0</v>
      </c>
      <c r="T452" s="9">
        <f t="shared" si="103"/>
        <v>0</v>
      </c>
      <c r="W452" s="3"/>
      <c r="X452" s="3"/>
      <c r="Y452" s="9">
        <f t="shared" si="98"/>
        <v>0</v>
      </c>
      <c r="Z452" s="9">
        <f t="shared" si="99"/>
        <v>0</v>
      </c>
      <c r="AA452" s="9">
        <f t="shared" si="104"/>
        <v>0</v>
      </c>
      <c r="AD452" s="1"/>
      <c r="AE452" s="1"/>
      <c r="AF452" s="9">
        <f t="shared" si="105"/>
        <v>0</v>
      </c>
      <c r="AG452" s="9">
        <f t="shared" si="106"/>
        <v>0</v>
      </c>
      <c r="AH452" s="9">
        <f t="shared" si="107"/>
        <v>0</v>
      </c>
    </row>
    <row r="453" spans="1:34">
      <c r="A453" s="6">
        <f t="shared" si="100"/>
        <v>0</v>
      </c>
      <c r="B453" s="1"/>
      <c r="C453" s="1"/>
      <c r="D453" s="9"/>
      <c r="E453" s="9">
        <f t="shared" ref="E453:E516" si="108">B453</f>
        <v>0</v>
      </c>
      <c r="F453" s="9">
        <f t="shared" si="101"/>
        <v>0</v>
      </c>
      <c r="I453" s="3"/>
      <c r="J453" s="3"/>
      <c r="K453" s="9">
        <f t="shared" ref="K453:K516" si="109">J453/$C$1*-1</f>
        <v>0</v>
      </c>
      <c r="L453" s="9">
        <f t="shared" ref="L453:L516" si="110">I453</f>
        <v>0</v>
      </c>
      <c r="M453" s="9">
        <f t="shared" si="102"/>
        <v>0</v>
      </c>
      <c r="P453" s="3"/>
      <c r="Q453" s="3"/>
      <c r="R453" s="9">
        <f t="shared" ref="R453:R516" si="111">Q453/$C$1*-1</f>
        <v>0</v>
      </c>
      <c r="S453" s="9">
        <f t="shared" ref="S453:S516" si="112">P453</f>
        <v>0</v>
      </c>
      <c r="T453" s="9">
        <f t="shared" si="103"/>
        <v>0</v>
      </c>
      <c r="W453" s="3"/>
      <c r="X453" s="3"/>
      <c r="Y453" s="9">
        <f t="shared" ref="Y453:Y516" si="113">X453/$C$1*-1</f>
        <v>0</v>
      </c>
      <c r="Z453" s="9">
        <f t="shared" ref="Z453:Z516" si="114">W453</f>
        <v>0</v>
      </c>
      <c r="AA453" s="9">
        <f t="shared" si="104"/>
        <v>0</v>
      </c>
      <c r="AD453" s="1"/>
      <c r="AE453" s="1"/>
      <c r="AF453" s="9">
        <f t="shared" si="105"/>
        <v>0</v>
      </c>
      <c r="AG453" s="9">
        <f t="shared" si="106"/>
        <v>0</v>
      </c>
      <c r="AH453" s="9">
        <f t="shared" si="107"/>
        <v>0</v>
      </c>
    </row>
    <row r="454" spans="1:34">
      <c r="A454" s="6">
        <f t="shared" ref="A454:A517" si="115">IF(MOD(ROW(A454),12)=4,1,0)</f>
        <v>0</v>
      </c>
      <c r="B454" s="1"/>
      <c r="C454" s="1"/>
      <c r="D454" s="9"/>
      <c r="E454" s="9">
        <f t="shared" si="108"/>
        <v>0</v>
      </c>
      <c r="F454" s="9">
        <f t="shared" ref="F454:F517" si="116">D454*E454*1000</f>
        <v>0</v>
      </c>
      <c r="I454" s="3"/>
      <c r="J454" s="3"/>
      <c r="K454" s="9">
        <f t="shared" si="109"/>
        <v>0</v>
      </c>
      <c r="L454" s="9">
        <f t="shared" si="110"/>
        <v>0</v>
      </c>
      <c r="M454" s="9">
        <f t="shared" ref="M454:M517" si="117">K454*L454*1000</f>
        <v>0</v>
      </c>
      <c r="P454" s="3"/>
      <c r="Q454" s="3"/>
      <c r="R454" s="9">
        <f t="shared" si="111"/>
        <v>0</v>
      </c>
      <c r="S454" s="9">
        <f t="shared" si="112"/>
        <v>0</v>
      </c>
      <c r="T454" s="9">
        <f t="shared" ref="T454:T517" si="118">R454*S454*1000</f>
        <v>0</v>
      </c>
      <c r="W454" s="3"/>
      <c r="X454" s="3"/>
      <c r="Y454" s="9">
        <f t="shared" si="113"/>
        <v>0</v>
      </c>
      <c r="Z454" s="9">
        <f t="shared" si="114"/>
        <v>0</v>
      </c>
      <c r="AA454" s="9">
        <f t="shared" ref="AA454:AA517" si="119">Y454*Z454*1000</f>
        <v>0</v>
      </c>
      <c r="AD454" s="1"/>
      <c r="AE454" s="1"/>
      <c r="AF454" s="9">
        <f t="shared" si="105"/>
        <v>0</v>
      </c>
      <c r="AG454" s="9">
        <f t="shared" si="106"/>
        <v>0</v>
      </c>
      <c r="AH454" s="9">
        <f t="shared" si="107"/>
        <v>0</v>
      </c>
    </row>
    <row r="455" spans="1:34">
      <c r="A455" s="6">
        <f t="shared" si="115"/>
        <v>0</v>
      </c>
      <c r="B455" s="1"/>
      <c r="C455" s="1"/>
      <c r="D455" s="9"/>
      <c r="E455" s="9">
        <f t="shared" si="108"/>
        <v>0</v>
      </c>
      <c r="F455" s="9">
        <f t="shared" si="116"/>
        <v>0</v>
      </c>
      <c r="I455" s="3"/>
      <c r="J455" s="3"/>
      <c r="K455" s="9">
        <f t="shared" si="109"/>
        <v>0</v>
      </c>
      <c r="L455" s="9">
        <f t="shared" si="110"/>
        <v>0</v>
      </c>
      <c r="M455" s="9">
        <f t="shared" si="117"/>
        <v>0</v>
      </c>
      <c r="P455" s="3"/>
      <c r="Q455" s="3"/>
      <c r="R455" s="9">
        <f t="shared" si="111"/>
        <v>0</v>
      </c>
      <c r="S455" s="9">
        <f t="shared" si="112"/>
        <v>0</v>
      </c>
      <c r="T455" s="9">
        <f t="shared" si="118"/>
        <v>0</v>
      </c>
      <c r="W455" s="3"/>
      <c r="X455" s="3"/>
      <c r="Y455" s="9">
        <f t="shared" si="113"/>
        <v>0</v>
      </c>
      <c r="Z455" s="9">
        <f t="shared" si="114"/>
        <v>0</v>
      </c>
      <c r="AA455" s="9">
        <f t="shared" si="119"/>
        <v>0</v>
      </c>
      <c r="AD455" s="1"/>
      <c r="AE455" s="1"/>
      <c r="AF455" s="9">
        <f t="shared" si="105"/>
        <v>0</v>
      </c>
      <c r="AG455" s="9">
        <f t="shared" si="106"/>
        <v>0</v>
      </c>
      <c r="AH455" s="9">
        <f t="shared" si="107"/>
        <v>0</v>
      </c>
    </row>
    <row r="456" spans="1:34">
      <c r="A456" s="6">
        <f t="shared" si="115"/>
        <v>0</v>
      </c>
      <c r="B456" s="1"/>
      <c r="C456" s="1"/>
      <c r="D456" s="9"/>
      <c r="E456" s="9">
        <f t="shared" si="108"/>
        <v>0</v>
      </c>
      <c r="F456" s="9">
        <f t="shared" si="116"/>
        <v>0</v>
      </c>
      <c r="I456" s="3"/>
      <c r="J456" s="3"/>
      <c r="K456" s="9">
        <f t="shared" si="109"/>
        <v>0</v>
      </c>
      <c r="L456" s="9">
        <f t="shared" si="110"/>
        <v>0</v>
      </c>
      <c r="M456" s="9">
        <f t="shared" si="117"/>
        <v>0</v>
      </c>
      <c r="P456" s="3"/>
      <c r="Q456" s="3"/>
      <c r="R456" s="9">
        <f t="shared" si="111"/>
        <v>0</v>
      </c>
      <c r="S456" s="9">
        <f t="shared" si="112"/>
        <v>0</v>
      </c>
      <c r="T456" s="9">
        <f t="shared" si="118"/>
        <v>0</v>
      </c>
      <c r="W456" s="3"/>
      <c r="X456" s="3"/>
      <c r="Y456" s="9">
        <f t="shared" si="113"/>
        <v>0</v>
      </c>
      <c r="Z456" s="9">
        <f t="shared" si="114"/>
        <v>0</v>
      </c>
      <c r="AA456" s="9">
        <f t="shared" si="119"/>
        <v>0</v>
      </c>
      <c r="AD456" s="1"/>
      <c r="AE456" s="1"/>
      <c r="AF456" s="9">
        <f t="shared" ref="AF456:AF519" si="120">AE456/$C$1*-1</f>
        <v>0</v>
      </c>
      <c r="AG456" s="9">
        <f t="shared" ref="AG456:AG519" si="121">AD456</f>
        <v>0</v>
      </c>
      <c r="AH456" s="9">
        <f t="shared" ref="AH456:AH519" si="122">AF456*AG456*1000</f>
        <v>0</v>
      </c>
    </row>
    <row r="457" spans="1:34">
      <c r="A457" s="6">
        <f t="shared" si="115"/>
        <v>0</v>
      </c>
      <c r="B457" s="1"/>
      <c r="C457" s="1"/>
      <c r="D457" s="9"/>
      <c r="E457" s="9">
        <f t="shared" si="108"/>
        <v>0</v>
      </c>
      <c r="F457" s="9">
        <f t="shared" si="116"/>
        <v>0</v>
      </c>
      <c r="I457" s="3"/>
      <c r="J457" s="3"/>
      <c r="K457" s="9">
        <f t="shared" si="109"/>
        <v>0</v>
      </c>
      <c r="L457" s="9">
        <f t="shared" si="110"/>
        <v>0</v>
      </c>
      <c r="M457" s="9">
        <f t="shared" si="117"/>
        <v>0</v>
      </c>
      <c r="P457" s="3"/>
      <c r="Q457" s="3"/>
      <c r="R457" s="9">
        <f t="shared" si="111"/>
        <v>0</v>
      </c>
      <c r="S457" s="9">
        <f t="shared" si="112"/>
        <v>0</v>
      </c>
      <c r="T457" s="9">
        <f t="shared" si="118"/>
        <v>0</v>
      </c>
      <c r="W457" s="3"/>
      <c r="X457" s="3"/>
      <c r="Y457" s="9">
        <f t="shared" si="113"/>
        <v>0</v>
      </c>
      <c r="Z457" s="9">
        <f t="shared" si="114"/>
        <v>0</v>
      </c>
      <c r="AA457" s="9">
        <f t="shared" si="119"/>
        <v>0</v>
      </c>
      <c r="AD457" s="1"/>
      <c r="AE457" s="1"/>
      <c r="AF457" s="9">
        <f t="shared" si="120"/>
        <v>0</v>
      </c>
      <c r="AG457" s="9">
        <f t="shared" si="121"/>
        <v>0</v>
      </c>
      <c r="AH457" s="9">
        <f t="shared" si="122"/>
        <v>0</v>
      </c>
    </row>
    <row r="458" spans="1:34">
      <c r="A458" s="6">
        <f t="shared" si="115"/>
        <v>0</v>
      </c>
      <c r="B458" s="1"/>
      <c r="C458" s="1"/>
      <c r="D458" s="9"/>
      <c r="E458" s="9">
        <f t="shared" si="108"/>
        <v>0</v>
      </c>
      <c r="F458" s="9">
        <f t="shared" si="116"/>
        <v>0</v>
      </c>
      <c r="I458" s="3"/>
      <c r="J458" s="3"/>
      <c r="K458" s="9">
        <f t="shared" si="109"/>
        <v>0</v>
      </c>
      <c r="L458" s="9">
        <f t="shared" si="110"/>
        <v>0</v>
      </c>
      <c r="M458" s="9">
        <f t="shared" si="117"/>
        <v>0</v>
      </c>
      <c r="P458" s="3"/>
      <c r="Q458" s="3"/>
      <c r="R458" s="9">
        <f t="shared" si="111"/>
        <v>0</v>
      </c>
      <c r="S458" s="9">
        <f t="shared" si="112"/>
        <v>0</v>
      </c>
      <c r="T458" s="9">
        <f t="shared" si="118"/>
        <v>0</v>
      </c>
      <c r="W458" s="3"/>
      <c r="X458" s="3"/>
      <c r="Y458" s="9">
        <f t="shared" si="113"/>
        <v>0</v>
      </c>
      <c r="Z458" s="9">
        <f t="shared" si="114"/>
        <v>0</v>
      </c>
      <c r="AA458" s="9">
        <f t="shared" si="119"/>
        <v>0</v>
      </c>
      <c r="AD458" s="1"/>
      <c r="AE458" s="1"/>
      <c r="AF458" s="9">
        <f t="shared" si="120"/>
        <v>0</v>
      </c>
      <c r="AG458" s="9">
        <f t="shared" si="121"/>
        <v>0</v>
      </c>
      <c r="AH458" s="9">
        <f t="shared" si="122"/>
        <v>0</v>
      </c>
    </row>
    <row r="459" spans="1:34">
      <c r="A459" s="6">
        <f t="shared" si="115"/>
        <v>0</v>
      </c>
      <c r="B459" s="1"/>
      <c r="C459" s="1"/>
      <c r="D459" s="9"/>
      <c r="E459" s="9">
        <f t="shared" si="108"/>
        <v>0</v>
      </c>
      <c r="F459" s="9">
        <f t="shared" si="116"/>
        <v>0</v>
      </c>
      <c r="I459" s="3"/>
      <c r="J459" s="3"/>
      <c r="K459" s="9">
        <f t="shared" si="109"/>
        <v>0</v>
      </c>
      <c r="L459" s="9">
        <f t="shared" si="110"/>
        <v>0</v>
      </c>
      <c r="M459" s="9">
        <f t="shared" si="117"/>
        <v>0</v>
      </c>
      <c r="P459" s="3"/>
      <c r="Q459" s="3"/>
      <c r="R459" s="9">
        <f t="shared" si="111"/>
        <v>0</v>
      </c>
      <c r="S459" s="9">
        <f t="shared" si="112"/>
        <v>0</v>
      </c>
      <c r="T459" s="9">
        <f t="shared" si="118"/>
        <v>0</v>
      </c>
      <c r="W459" s="3"/>
      <c r="X459" s="3"/>
      <c r="Y459" s="9">
        <f t="shared" si="113"/>
        <v>0</v>
      </c>
      <c r="Z459" s="9">
        <f t="shared" si="114"/>
        <v>0</v>
      </c>
      <c r="AA459" s="9">
        <f t="shared" si="119"/>
        <v>0</v>
      </c>
      <c r="AD459" s="1"/>
      <c r="AE459" s="1"/>
      <c r="AF459" s="9">
        <f t="shared" si="120"/>
        <v>0</v>
      </c>
      <c r="AG459" s="9">
        <f t="shared" si="121"/>
        <v>0</v>
      </c>
      <c r="AH459" s="9">
        <f t="shared" si="122"/>
        <v>0</v>
      </c>
    </row>
    <row r="460" spans="1:34">
      <c r="A460" s="6">
        <f t="shared" si="115"/>
        <v>1</v>
      </c>
      <c r="B460" s="1"/>
      <c r="C460" s="1"/>
      <c r="D460" s="9"/>
      <c r="E460" s="9">
        <f t="shared" si="108"/>
        <v>0</v>
      </c>
      <c r="F460" s="9">
        <f t="shared" si="116"/>
        <v>0</v>
      </c>
      <c r="I460" s="3"/>
      <c r="J460" s="3"/>
      <c r="K460" s="9">
        <f t="shared" si="109"/>
        <v>0</v>
      </c>
      <c r="L460" s="9">
        <f t="shared" si="110"/>
        <v>0</v>
      </c>
      <c r="M460" s="9">
        <f t="shared" si="117"/>
        <v>0</v>
      </c>
      <c r="P460" s="3"/>
      <c r="Q460" s="3"/>
      <c r="R460" s="9">
        <f t="shared" si="111"/>
        <v>0</v>
      </c>
      <c r="S460" s="9">
        <f t="shared" si="112"/>
        <v>0</v>
      </c>
      <c r="T460" s="9">
        <f t="shared" si="118"/>
        <v>0</v>
      </c>
      <c r="W460" s="3"/>
      <c r="X460" s="3"/>
      <c r="Y460" s="9">
        <f t="shared" si="113"/>
        <v>0</v>
      </c>
      <c r="Z460" s="9">
        <f t="shared" si="114"/>
        <v>0</v>
      </c>
      <c r="AA460" s="9">
        <f t="shared" si="119"/>
        <v>0</v>
      </c>
      <c r="AD460" s="1"/>
      <c r="AE460" s="1"/>
      <c r="AF460" s="9">
        <f t="shared" si="120"/>
        <v>0</v>
      </c>
      <c r="AG460" s="9">
        <f t="shared" si="121"/>
        <v>0</v>
      </c>
      <c r="AH460" s="9">
        <f t="shared" si="122"/>
        <v>0</v>
      </c>
    </row>
    <row r="461" spans="1:34">
      <c r="A461" s="6">
        <f t="shared" si="115"/>
        <v>0</v>
      </c>
      <c r="B461" s="1"/>
      <c r="C461" s="1"/>
      <c r="D461" s="9"/>
      <c r="E461" s="9">
        <f t="shared" si="108"/>
        <v>0</v>
      </c>
      <c r="F461" s="9">
        <f t="shared" si="116"/>
        <v>0</v>
      </c>
      <c r="I461" s="3"/>
      <c r="J461" s="3"/>
      <c r="K461" s="9">
        <f t="shared" si="109"/>
        <v>0</v>
      </c>
      <c r="L461" s="9">
        <f t="shared" si="110"/>
        <v>0</v>
      </c>
      <c r="M461" s="9">
        <f t="shared" si="117"/>
        <v>0</v>
      </c>
      <c r="P461" s="3"/>
      <c r="Q461" s="3"/>
      <c r="R461" s="9">
        <f t="shared" si="111"/>
        <v>0</v>
      </c>
      <c r="S461" s="9">
        <f t="shared" si="112"/>
        <v>0</v>
      </c>
      <c r="T461" s="9">
        <f t="shared" si="118"/>
        <v>0</v>
      </c>
      <c r="W461" s="3"/>
      <c r="X461" s="3"/>
      <c r="Y461" s="9">
        <f t="shared" si="113"/>
        <v>0</v>
      </c>
      <c r="Z461" s="9">
        <f t="shared" si="114"/>
        <v>0</v>
      </c>
      <c r="AA461" s="9">
        <f t="shared" si="119"/>
        <v>0</v>
      </c>
      <c r="AD461" s="1"/>
      <c r="AE461" s="1"/>
      <c r="AF461" s="9">
        <f t="shared" si="120"/>
        <v>0</v>
      </c>
      <c r="AG461" s="9">
        <f t="shared" si="121"/>
        <v>0</v>
      </c>
      <c r="AH461" s="9">
        <f t="shared" si="122"/>
        <v>0</v>
      </c>
    </row>
    <row r="462" spans="1:34">
      <c r="A462" s="6">
        <f t="shared" si="115"/>
        <v>0</v>
      </c>
      <c r="B462" s="1"/>
      <c r="C462" s="1"/>
      <c r="D462" s="9"/>
      <c r="E462" s="9">
        <f t="shared" si="108"/>
        <v>0</v>
      </c>
      <c r="F462" s="9">
        <f t="shared" si="116"/>
        <v>0</v>
      </c>
      <c r="I462" s="3"/>
      <c r="J462" s="3"/>
      <c r="K462" s="9">
        <f t="shared" si="109"/>
        <v>0</v>
      </c>
      <c r="L462" s="9">
        <f t="shared" si="110"/>
        <v>0</v>
      </c>
      <c r="M462" s="9">
        <f t="shared" si="117"/>
        <v>0</v>
      </c>
      <c r="P462" s="3"/>
      <c r="Q462" s="3"/>
      <c r="R462" s="9">
        <f t="shared" si="111"/>
        <v>0</v>
      </c>
      <c r="S462" s="9">
        <f t="shared" si="112"/>
        <v>0</v>
      </c>
      <c r="T462" s="9">
        <f t="shared" si="118"/>
        <v>0</v>
      </c>
      <c r="W462" s="3"/>
      <c r="X462" s="3"/>
      <c r="Y462" s="9">
        <f t="shared" si="113"/>
        <v>0</v>
      </c>
      <c r="Z462" s="9">
        <f t="shared" si="114"/>
        <v>0</v>
      </c>
      <c r="AA462" s="9">
        <f t="shared" si="119"/>
        <v>0</v>
      </c>
      <c r="AD462" s="1"/>
      <c r="AE462" s="1"/>
      <c r="AF462" s="9">
        <f t="shared" si="120"/>
        <v>0</v>
      </c>
      <c r="AG462" s="9">
        <f t="shared" si="121"/>
        <v>0</v>
      </c>
      <c r="AH462" s="9">
        <f t="shared" si="122"/>
        <v>0</v>
      </c>
    </row>
    <row r="463" spans="1:34">
      <c r="A463" s="6">
        <f t="shared" si="115"/>
        <v>0</v>
      </c>
      <c r="B463" s="1"/>
      <c r="C463" s="1"/>
      <c r="D463" s="9"/>
      <c r="E463" s="9">
        <f t="shared" si="108"/>
        <v>0</v>
      </c>
      <c r="F463" s="9">
        <f t="shared" si="116"/>
        <v>0</v>
      </c>
      <c r="I463" s="3"/>
      <c r="J463" s="3"/>
      <c r="K463" s="9">
        <f t="shared" si="109"/>
        <v>0</v>
      </c>
      <c r="L463" s="9">
        <f t="shared" si="110"/>
        <v>0</v>
      </c>
      <c r="M463" s="9">
        <f t="shared" si="117"/>
        <v>0</v>
      </c>
      <c r="P463" s="3"/>
      <c r="Q463" s="3"/>
      <c r="R463" s="9">
        <f t="shared" si="111"/>
        <v>0</v>
      </c>
      <c r="S463" s="9">
        <f t="shared" si="112"/>
        <v>0</v>
      </c>
      <c r="T463" s="9">
        <f t="shared" si="118"/>
        <v>0</v>
      </c>
      <c r="W463" s="3"/>
      <c r="X463" s="3"/>
      <c r="Y463" s="9">
        <f t="shared" si="113"/>
        <v>0</v>
      </c>
      <c r="Z463" s="9">
        <f t="shared" si="114"/>
        <v>0</v>
      </c>
      <c r="AA463" s="9">
        <f t="shared" si="119"/>
        <v>0</v>
      </c>
      <c r="AD463" s="1"/>
      <c r="AE463" s="1"/>
      <c r="AF463" s="9">
        <f t="shared" si="120"/>
        <v>0</v>
      </c>
      <c r="AG463" s="9">
        <f t="shared" si="121"/>
        <v>0</v>
      </c>
      <c r="AH463" s="9">
        <f t="shared" si="122"/>
        <v>0</v>
      </c>
    </row>
    <row r="464" spans="1:34">
      <c r="A464" s="6">
        <f t="shared" si="115"/>
        <v>0</v>
      </c>
      <c r="B464" s="1"/>
      <c r="C464" s="1"/>
      <c r="D464" s="9"/>
      <c r="E464" s="9">
        <f t="shared" si="108"/>
        <v>0</v>
      </c>
      <c r="F464" s="9">
        <f t="shared" si="116"/>
        <v>0</v>
      </c>
      <c r="I464" s="3"/>
      <c r="J464" s="3"/>
      <c r="K464" s="9">
        <f t="shared" si="109"/>
        <v>0</v>
      </c>
      <c r="L464" s="9">
        <f t="shared" si="110"/>
        <v>0</v>
      </c>
      <c r="M464" s="9">
        <f t="shared" si="117"/>
        <v>0</v>
      </c>
      <c r="P464" s="3"/>
      <c r="Q464" s="3"/>
      <c r="R464" s="9">
        <f t="shared" si="111"/>
        <v>0</v>
      </c>
      <c r="S464" s="9">
        <f t="shared" si="112"/>
        <v>0</v>
      </c>
      <c r="T464" s="9">
        <f t="shared" si="118"/>
        <v>0</v>
      </c>
      <c r="W464" s="3"/>
      <c r="X464" s="3"/>
      <c r="Y464" s="9">
        <f t="shared" si="113"/>
        <v>0</v>
      </c>
      <c r="Z464" s="9">
        <f t="shared" si="114"/>
        <v>0</v>
      </c>
      <c r="AA464" s="9">
        <f t="shared" si="119"/>
        <v>0</v>
      </c>
      <c r="AD464" s="1"/>
      <c r="AE464" s="1"/>
      <c r="AF464" s="9">
        <f t="shared" si="120"/>
        <v>0</v>
      </c>
      <c r="AG464" s="9">
        <f t="shared" si="121"/>
        <v>0</v>
      </c>
      <c r="AH464" s="9">
        <f t="shared" si="122"/>
        <v>0</v>
      </c>
    </row>
    <row r="465" spans="1:34">
      <c r="A465" s="6">
        <f t="shared" si="115"/>
        <v>0</v>
      </c>
      <c r="B465" s="1"/>
      <c r="C465" s="1"/>
      <c r="D465" s="9"/>
      <c r="E465" s="9">
        <f t="shared" si="108"/>
        <v>0</v>
      </c>
      <c r="F465" s="9">
        <f t="shared" si="116"/>
        <v>0</v>
      </c>
      <c r="I465" s="3"/>
      <c r="J465" s="3"/>
      <c r="K465" s="9">
        <f t="shared" si="109"/>
        <v>0</v>
      </c>
      <c r="L465" s="9">
        <f t="shared" si="110"/>
        <v>0</v>
      </c>
      <c r="M465" s="9">
        <f t="shared" si="117"/>
        <v>0</v>
      </c>
      <c r="P465" s="3"/>
      <c r="Q465" s="3"/>
      <c r="R465" s="9">
        <f t="shared" si="111"/>
        <v>0</v>
      </c>
      <c r="S465" s="9">
        <f t="shared" si="112"/>
        <v>0</v>
      </c>
      <c r="T465" s="9">
        <f t="shared" si="118"/>
        <v>0</v>
      </c>
      <c r="W465" s="3"/>
      <c r="X465" s="3"/>
      <c r="Y465" s="9">
        <f t="shared" si="113"/>
        <v>0</v>
      </c>
      <c r="Z465" s="9">
        <f t="shared" si="114"/>
        <v>0</v>
      </c>
      <c r="AA465" s="9">
        <f t="shared" si="119"/>
        <v>0</v>
      </c>
      <c r="AD465" s="1"/>
      <c r="AE465" s="1"/>
      <c r="AF465" s="9">
        <f t="shared" si="120"/>
        <v>0</v>
      </c>
      <c r="AG465" s="9">
        <f t="shared" si="121"/>
        <v>0</v>
      </c>
      <c r="AH465" s="9">
        <f t="shared" si="122"/>
        <v>0</v>
      </c>
    </row>
    <row r="466" spans="1:34">
      <c r="A466" s="6">
        <f t="shared" si="115"/>
        <v>0</v>
      </c>
      <c r="B466" s="1"/>
      <c r="C466" s="1"/>
      <c r="D466" s="9"/>
      <c r="E466" s="9">
        <f t="shared" si="108"/>
        <v>0</v>
      </c>
      <c r="F466" s="9">
        <f t="shared" si="116"/>
        <v>0</v>
      </c>
      <c r="I466" s="3"/>
      <c r="J466" s="3"/>
      <c r="K466" s="9">
        <f t="shared" si="109"/>
        <v>0</v>
      </c>
      <c r="L466" s="9">
        <f t="shared" si="110"/>
        <v>0</v>
      </c>
      <c r="M466" s="9">
        <f t="shared" si="117"/>
        <v>0</v>
      </c>
      <c r="P466" s="3"/>
      <c r="Q466" s="3"/>
      <c r="R466" s="9">
        <f t="shared" si="111"/>
        <v>0</v>
      </c>
      <c r="S466" s="9">
        <f t="shared" si="112"/>
        <v>0</v>
      </c>
      <c r="T466" s="9">
        <f t="shared" si="118"/>
        <v>0</v>
      </c>
      <c r="W466" s="3"/>
      <c r="X466" s="3"/>
      <c r="Y466" s="9">
        <f t="shared" si="113"/>
        <v>0</v>
      </c>
      <c r="Z466" s="9">
        <f t="shared" si="114"/>
        <v>0</v>
      </c>
      <c r="AA466" s="9">
        <f t="shared" si="119"/>
        <v>0</v>
      </c>
      <c r="AD466" s="1"/>
      <c r="AE466" s="1"/>
      <c r="AF466" s="9">
        <f t="shared" si="120"/>
        <v>0</v>
      </c>
      <c r="AG466" s="9">
        <f t="shared" si="121"/>
        <v>0</v>
      </c>
      <c r="AH466" s="9">
        <f t="shared" si="122"/>
        <v>0</v>
      </c>
    </row>
    <row r="467" spans="1:34">
      <c r="A467" s="6">
        <f t="shared" si="115"/>
        <v>0</v>
      </c>
      <c r="B467" s="1"/>
      <c r="C467" s="1"/>
      <c r="D467" s="9"/>
      <c r="E467" s="9">
        <f t="shared" si="108"/>
        <v>0</v>
      </c>
      <c r="F467" s="9">
        <f t="shared" si="116"/>
        <v>0</v>
      </c>
      <c r="I467" s="3"/>
      <c r="J467" s="3"/>
      <c r="K467" s="9">
        <f t="shared" si="109"/>
        <v>0</v>
      </c>
      <c r="L467" s="9">
        <f t="shared" si="110"/>
        <v>0</v>
      </c>
      <c r="M467" s="9">
        <f t="shared" si="117"/>
        <v>0</v>
      </c>
      <c r="P467" s="3"/>
      <c r="Q467" s="3"/>
      <c r="R467" s="9">
        <f t="shared" si="111"/>
        <v>0</v>
      </c>
      <c r="S467" s="9">
        <f t="shared" si="112"/>
        <v>0</v>
      </c>
      <c r="T467" s="9">
        <f t="shared" si="118"/>
        <v>0</v>
      </c>
      <c r="W467" s="3"/>
      <c r="X467" s="3"/>
      <c r="Y467" s="9">
        <f t="shared" si="113"/>
        <v>0</v>
      </c>
      <c r="Z467" s="9">
        <f t="shared" si="114"/>
        <v>0</v>
      </c>
      <c r="AA467" s="9">
        <f t="shared" si="119"/>
        <v>0</v>
      </c>
      <c r="AD467" s="1"/>
      <c r="AE467" s="1"/>
      <c r="AF467" s="9">
        <f t="shared" si="120"/>
        <v>0</v>
      </c>
      <c r="AG467" s="9">
        <f t="shared" si="121"/>
        <v>0</v>
      </c>
      <c r="AH467" s="9">
        <f t="shared" si="122"/>
        <v>0</v>
      </c>
    </row>
    <row r="468" spans="1:34">
      <c r="A468" s="6">
        <f t="shared" si="115"/>
        <v>0</v>
      </c>
      <c r="B468" s="1"/>
      <c r="C468" s="1"/>
      <c r="D468" s="9"/>
      <c r="E468" s="9">
        <f t="shared" si="108"/>
        <v>0</v>
      </c>
      <c r="F468" s="9">
        <f t="shared" si="116"/>
        <v>0</v>
      </c>
      <c r="I468" s="3"/>
      <c r="J468" s="3"/>
      <c r="K468" s="9">
        <f t="shared" si="109"/>
        <v>0</v>
      </c>
      <c r="L468" s="9">
        <f t="shared" si="110"/>
        <v>0</v>
      </c>
      <c r="M468" s="9">
        <f t="shared" si="117"/>
        <v>0</v>
      </c>
      <c r="P468" s="3"/>
      <c r="Q468" s="3"/>
      <c r="R468" s="9">
        <f t="shared" si="111"/>
        <v>0</v>
      </c>
      <c r="S468" s="9">
        <f t="shared" si="112"/>
        <v>0</v>
      </c>
      <c r="T468" s="9">
        <f t="shared" si="118"/>
        <v>0</v>
      </c>
      <c r="W468" s="3"/>
      <c r="X468" s="3"/>
      <c r="Y468" s="9">
        <f t="shared" si="113"/>
        <v>0</v>
      </c>
      <c r="Z468" s="9">
        <f t="shared" si="114"/>
        <v>0</v>
      </c>
      <c r="AA468" s="9">
        <f t="shared" si="119"/>
        <v>0</v>
      </c>
      <c r="AD468" s="1"/>
      <c r="AE468" s="1"/>
      <c r="AF468" s="9">
        <f t="shared" si="120"/>
        <v>0</v>
      </c>
      <c r="AG468" s="9">
        <f t="shared" si="121"/>
        <v>0</v>
      </c>
      <c r="AH468" s="9">
        <f t="shared" si="122"/>
        <v>0</v>
      </c>
    </row>
    <row r="469" spans="1:34">
      <c r="A469" s="6">
        <f t="shared" si="115"/>
        <v>0</v>
      </c>
      <c r="B469" s="1"/>
      <c r="C469" s="1"/>
      <c r="D469" s="9"/>
      <c r="E469" s="9">
        <f t="shared" si="108"/>
        <v>0</v>
      </c>
      <c r="F469" s="9">
        <f t="shared" si="116"/>
        <v>0</v>
      </c>
      <c r="I469" s="3"/>
      <c r="J469" s="3"/>
      <c r="K469" s="9">
        <f t="shared" si="109"/>
        <v>0</v>
      </c>
      <c r="L469" s="9">
        <f t="shared" si="110"/>
        <v>0</v>
      </c>
      <c r="M469" s="9">
        <f t="shared" si="117"/>
        <v>0</v>
      </c>
      <c r="P469" s="3"/>
      <c r="Q469" s="3"/>
      <c r="R469" s="9">
        <f t="shared" si="111"/>
        <v>0</v>
      </c>
      <c r="S469" s="9">
        <f t="shared" si="112"/>
        <v>0</v>
      </c>
      <c r="T469" s="9">
        <f t="shared" si="118"/>
        <v>0</v>
      </c>
      <c r="W469" s="3"/>
      <c r="X469" s="3"/>
      <c r="Y469" s="9">
        <f t="shared" si="113"/>
        <v>0</v>
      </c>
      <c r="Z469" s="9">
        <f t="shared" si="114"/>
        <v>0</v>
      </c>
      <c r="AA469" s="9">
        <f t="shared" si="119"/>
        <v>0</v>
      </c>
      <c r="AD469" s="1"/>
      <c r="AE469" s="1"/>
      <c r="AF469" s="9">
        <f t="shared" si="120"/>
        <v>0</v>
      </c>
      <c r="AG469" s="9">
        <f t="shared" si="121"/>
        <v>0</v>
      </c>
      <c r="AH469" s="9">
        <f t="shared" si="122"/>
        <v>0</v>
      </c>
    </row>
    <row r="470" spans="1:34">
      <c r="A470" s="6">
        <f t="shared" si="115"/>
        <v>0</v>
      </c>
      <c r="B470" s="1"/>
      <c r="C470" s="1"/>
      <c r="D470" s="9"/>
      <c r="E470" s="9">
        <f t="shared" si="108"/>
        <v>0</v>
      </c>
      <c r="F470" s="9">
        <f t="shared" si="116"/>
        <v>0</v>
      </c>
      <c r="I470" s="3"/>
      <c r="J470" s="3"/>
      <c r="K470" s="9">
        <f t="shared" si="109"/>
        <v>0</v>
      </c>
      <c r="L470" s="9">
        <f t="shared" si="110"/>
        <v>0</v>
      </c>
      <c r="M470" s="9">
        <f t="shared" si="117"/>
        <v>0</v>
      </c>
      <c r="P470" s="3"/>
      <c r="Q470" s="3"/>
      <c r="R470" s="9">
        <f t="shared" si="111"/>
        <v>0</v>
      </c>
      <c r="S470" s="9">
        <f t="shared" si="112"/>
        <v>0</v>
      </c>
      <c r="T470" s="9">
        <f t="shared" si="118"/>
        <v>0</v>
      </c>
      <c r="W470" s="3"/>
      <c r="X470" s="3"/>
      <c r="Y470" s="9">
        <f t="shared" si="113"/>
        <v>0</v>
      </c>
      <c r="Z470" s="9">
        <f t="shared" si="114"/>
        <v>0</v>
      </c>
      <c r="AA470" s="9">
        <f t="shared" si="119"/>
        <v>0</v>
      </c>
      <c r="AD470" s="1"/>
      <c r="AE470" s="1"/>
      <c r="AF470" s="9">
        <f t="shared" si="120"/>
        <v>0</v>
      </c>
      <c r="AG470" s="9">
        <f t="shared" si="121"/>
        <v>0</v>
      </c>
      <c r="AH470" s="9">
        <f t="shared" si="122"/>
        <v>0</v>
      </c>
    </row>
    <row r="471" spans="1:34">
      <c r="A471" s="6">
        <f t="shared" si="115"/>
        <v>0</v>
      </c>
      <c r="B471" s="1"/>
      <c r="C471" s="1"/>
      <c r="D471" s="9"/>
      <c r="E471" s="9">
        <f t="shared" si="108"/>
        <v>0</v>
      </c>
      <c r="F471" s="9">
        <f t="shared" si="116"/>
        <v>0</v>
      </c>
      <c r="I471" s="3"/>
      <c r="J471" s="3"/>
      <c r="K471" s="9">
        <f t="shared" si="109"/>
        <v>0</v>
      </c>
      <c r="L471" s="9">
        <f t="shared" si="110"/>
        <v>0</v>
      </c>
      <c r="M471" s="9">
        <f t="shared" si="117"/>
        <v>0</v>
      </c>
      <c r="P471" s="3"/>
      <c r="Q471" s="3"/>
      <c r="R471" s="9">
        <f t="shared" si="111"/>
        <v>0</v>
      </c>
      <c r="S471" s="9">
        <f t="shared" si="112"/>
        <v>0</v>
      </c>
      <c r="T471" s="9">
        <f t="shared" si="118"/>
        <v>0</v>
      </c>
      <c r="W471" s="3"/>
      <c r="X471" s="3"/>
      <c r="Y471" s="9">
        <f t="shared" si="113"/>
        <v>0</v>
      </c>
      <c r="Z471" s="9">
        <f t="shared" si="114"/>
        <v>0</v>
      </c>
      <c r="AA471" s="9">
        <f t="shared" si="119"/>
        <v>0</v>
      </c>
      <c r="AD471" s="1"/>
      <c r="AE471" s="1"/>
      <c r="AF471" s="9">
        <f t="shared" si="120"/>
        <v>0</v>
      </c>
      <c r="AG471" s="9">
        <f t="shared" si="121"/>
        <v>0</v>
      </c>
      <c r="AH471" s="9">
        <f t="shared" si="122"/>
        <v>0</v>
      </c>
    </row>
    <row r="472" spans="1:34">
      <c r="A472" s="6">
        <f t="shared" si="115"/>
        <v>1</v>
      </c>
      <c r="B472" s="1"/>
      <c r="C472" s="1"/>
      <c r="D472" s="9"/>
      <c r="E472" s="9">
        <f t="shared" si="108"/>
        <v>0</v>
      </c>
      <c r="F472" s="9">
        <f t="shared" si="116"/>
        <v>0</v>
      </c>
      <c r="I472" s="3"/>
      <c r="J472" s="3"/>
      <c r="K472" s="9">
        <f t="shared" si="109"/>
        <v>0</v>
      </c>
      <c r="L472" s="9">
        <f t="shared" si="110"/>
        <v>0</v>
      </c>
      <c r="M472" s="9">
        <f t="shared" si="117"/>
        <v>0</v>
      </c>
      <c r="P472" s="3"/>
      <c r="Q472" s="3"/>
      <c r="R472" s="9">
        <f t="shared" si="111"/>
        <v>0</v>
      </c>
      <c r="S472" s="9">
        <f t="shared" si="112"/>
        <v>0</v>
      </c>
      <c r="T472" s="9">
        <f t="shared" si="118"/>
        <v>0</v>
      </c>
      <c r="W472" s="3"/>
      <c r="X472" s="3"/>
      <c r="Y472" s="9">
        <f t="shared" si="113"/>
        <v>0</v>
      </c>
      <c r="Z472" s="9">
        <f t="shared" si="114"/>
        <v>0</v>
      </c>
      <c r="AA472" s="9">
        <f t="shared" si="119"/>
        <v>0</v>
      </c>
      <c r="AD472" s="1"/>
      <c r="AE472" s="1"/>
      <c r="AF472" s="9">
        <f t="shared" si="120"/>
        <v>0</v>
      </c>
      <c r="AG472" s="9">
        <f t="shared" si="121"/>
        <v>0</v>
      </c>
      <c r="AH472" s="9">
        <f t="shared" si="122"/>
        <v>0</v>
      </c>
    </row>
    <row r="473" spans="1:34">
      <c r="A473" s="6">
        <f t="shared" si="115"/>
        <v>0</v>
      </c>
      <c r="B473" s="1"/>
      <c r="C473" s="1"/>
      <c r="D473" s="9"/>
      <c r="E473" s="9">
        <f t="shared" si="108"/>
        <v>0</v>
      </c>
      <c r="F473" s="9">
        <f t="shared" si="116"/>
        <v>0</v>
      </c>
      <c r="I473" s="3"/>
      <c r="J473" s="3"/>
      <c r="K473" s="9">
        <f t="shared" si="109"/>
        <v>0</v>
      </c>
      <c r="L473" s="9">
        <f t="shared" si="110"/>
        <v>0</v>
      </c>
      <c r="M473" s="9">
        <f t="shared" si="117"/>
        <v>0</v>
      </c>
      <c r="P473" s="3"/>
      <c r="Q473" s="3"/>
      <c r="R473" s="9">
        <f t="shared" si="111"/>
        <v>0</v>
      </c>
      <c r="S473" s="9">
        <f t="shared" si="112"/>
        <v>0</v>
      </c>
      <c r="T473" s="9">
        <f t="shared" si="118"/>
        <v>0</v>
      </c>
      <c r="W473" s="3"/>
      <c r="X473" s="3"/>
      <c r="Y473" s="9">
        <f t="shared" si="113"/>
        <v>0</v>
      </c>
      <c r="Z473" s="9">
        <f t="shared" si="114"/>
        <v>0</v>
      </c>
      <c r="AA473" s="9">
        <f t="shared" si="119"/>
        <v>0</v>
      </c>
      <c r="AD473" s="1"/>
      <c r="AE473" s="1"/>
      <c r="AF473" s="9">
        <f t="shared" si="120"/>
        <v>0</v>
      </c>
      <c r="AG473" s="9">
        <f t="shared" si="121"/>
        <v>0</v>
      </c>
      <c r="AH473" s="9">
        <f t="shared" si="122"/>
        <v>0</v>
      </c>
    </row>
    <row r="474" spans="1:34">
      <c r="A474" s="6">
        <f t="shared" si="115"/>
        <v>0</v>
      </c>
      <c r="B474" s="1"/>
      <c r="C474" s="1"/>
      <c r="D474" s="9"/>
      <c r="E474" s="9">
        <f t="shared" si="108"/>
        <v>0</v>
      </c>
      <c r="F474" s="9">
        <f t="shared" si="116"/>
        <v>0</v>
      </c>
      <c r="I474" s="3"/>
      <c r="J474" s="3"/>
      <c r="K474" s="9">
        <f t="shared" si="109"/>
        <v>0</v>
      </c>
      <c r="L474" s="9">
        <f t="shared" si="110"/>
        <v>0</v>
      </c>
      <c r="M474" s="9">
        <f t="shared" si="117"/>
        <v>0</v>
      </c>
      <c r="P474" s="3"/>
      <c r="Q474" s="3"/>
      <c r="R474" s="9">
        <f t="shared" si="111"/>
        <v>0</v>
      </c>
      <c r="S474" s="9">
        <f t="shared" si="112"/>
        <v>0</v>
      </c>
      <c r="T474" s="9">
        <f t="shared" si="118"/>
        <v>0</v>
      </c>
      <c r="W474" s="3"/>
      <c r="X474" s="3"/>
      <c r="Y474" s="9">
        <f t="shared" si="113"/>
        <v>0</v>
      </c>
      <c r="Z474" s="9">
        <f t="shared" si="114"/>
        <v>0</v>
      </c>
      <c r="AA474" s="9">
        <f t="shared" si="119"/>
        <v>0</v>
      </c>
      <c r="AD474" s="1"/>
      <c r="AE474" s="1"/>
      <c r="AF474" s="9">
        <f t="shared" si="120"/>
        <v>0</v>
      </c>
      <c r="AG474" s="9">
        <f t="shared" si="121"/>
        <v>0</v>
      </c>
      <c r="AH474" s="9">
        <f t="shared" si="122"/>
        <v>0</v>
      </c>
    </row>
    <row r="475" spans="1:34">
      <c r="A475" s="6">
        <f t="shared" si="115"/>
        <v>0</v>
      </c>
      <c r="B475" s="1"/>
      <c r="C475" s="1"/>
      <c r="D475" s="9"/>
      <c r="E475" s="9">
        <f t="shared" si="108"/>
        <v>0</v>
      </c>
      <c r="F475" s="9">
        <f t="shared" si="116"/>
        <v>0</v>
      </c>
      <c r="I475" s="3"/>
      <c r="J475" s="3"/>
      <c r="K475" s="9">
        <f t="shared" si="109"/>
        <v>0</v>
      </c>
      <c r="L475" s="9">
        <f t="shared" si="110"/>
        <v>0</v>
      </c>
      <c r="M475" s="9">
        <f t="shared" si="117"/>
        <v>0</v>
      </c>
      <c r="P475" s="3"/>
      <c r="Q475" s="3"/>
      <c r="R475" s="9">
        <f t="shared" si="111"/>
        <v>0</v>
      </c>
      <c r="S475" s="9">
        <f t="shared" si="112"/>
        <v>0</v>
      </c>
      <c r="T475" s="9">
        <f t="shared" si="118"/>
        <v>0</v>
      </c>
      <c r="W475" s="3"/>
      <c r="X475" s="3"/>
      <c r="Y475" s="9">
        <f t="shared" si="113"/>
        <v>0</v>
      </c>
      <c r="Z475" s="9">
        <f t="shared" si="114"/>
        <v>0</v>
      </c>
      <c r="AA475" s="9">
        <f t="shared" si="119"/>
        <v>0</v>
      </c>
      <c r="AD475" s="1"/>
      <c r="AE475" s="1"/>
      <c r="AF475" s="9">
        <f t="shared" si="120"/>
        <v>0</v>
      </c>
      <c r="AG475" s="9">
        <f t="shared" si="121"/>
        <v>0</v>
      </c>
      <c r="AH475" s="9">
        <f t="shared" si="122"/>
        <v>0</v>
      </c>
    </row>
    <row r="476" spans="1:34">
      <c r="A476" s="6">
        <f t="shared" si="115"/>
        <v>0</v>
      </c>
      <c r="B476" s="1"/>
      <c r="C476" s="1"/>
      <c r="D476" s="9"/>
      <c r="E476" s="9">
        <f t="shared" si="108"/>
        <v>0</v>
      </c>
      <c r="F476" s="9">
        <f t="shared" si="116"/>
        <v>0</v>
      </c>
      <c r="I476" s="3"/>
      <c r="J476" s="3"/>
      <c r="K476" s="9">
        <f t="shared" si="109"/>
        <v>0</v>
      </c>
      <c r="L476" s="9">
        <f t="shared" si="110"/>
        <v>0</v>
      </c>
      <c r="M476" s="9">
        <f t="shared" si="117"/>
        <v>0</v>
      </c>
      <c r="P476" s="3"/>
      <c r="Q476" s="3"/>
      <c r="R476" s="9">
        <f t="shared" si="111"/>
        <v>0</v>
      </c>
      <c r="S476" s="9">
        <f t="shared" si="112"/>
        <v>0</v>
      </c>
      <c r="T476" s="9">
        <f t="shared" si="118"/>
        <v>0</v>
      </c>
      <c r="W476" s="3"/>
      <c r="X476" s="3"/>
      <c r="Y476" s="9">
        <f t="shared" si="113"/>
        <v>0</v>
      </c>
      <c r="Z476" s="9">
        <f t="shared" si="114"/>
        <v>0</v>
      </c>
      <c r="AA476" s="9">
        <f t="shared" si="119"/>
        <v>0</v>
      </c>
      <c r="AD476" s="1"/>
      <c r="AE476" s="1"/>
      <c r="AF476" s="9">
        <f t="shared" si="120"/>
        <v>0</v>
      </c>
      <c r="AG476" s="9">
        <f t="shared" si="121"/>
        <v>0</v>
      </c>
      <c r="AH476" s="9">
        <f t="shared" si="122"/>
        <v>0</v>
      </c>
    </row>
    <row r="477" spans="1:34">
      <c r="A477" s="6">
        <f t="shared" si="115"/>
        <v>0</v>
      </c>
      <c r="B477" s="1"/>
      <c r="C477" s="1"/>
      <c r="D477" s="9"/>
      <c r="E477" s="9">
        <f t="shared" si="108"/>
        <v>0</v>
      </c>
      <c r="F477" s="9">
        <f t="shared" si="116"/>
        <v>0</v>
      </c>
      <c r="I477" s="3"/>
      <c r="J477" s="3"/>
      <c r="K477" s="9">
        <f t="shared" si="109"/>
        <v>0</v>
      </c>
      <c r="L477" s="9">
        <f t="shared" si="110"/>
        <v>0</v>
      </c>
      <c r="M477" s="9">
        <f t="shared" si="117"/>
        <v>0</v>
      </c>
      <c r="P477" s="3"/>
      <c r="Q477" s="3"/>
      <c r="R477" s="9">
        <f t="shared" si="111"/>
        <v>0</v>
      </c>
      <c r="S477" s="9">
        <f t="shared" si="112"/>
        <v>0</v>
      </c>
      <c r="T477" s="9">
        <f t="shared" si="118"/>
        <v>0</v>
      </c>
      <c r="W477" s="3"/>
      <c r="X477" s="3"/>
      <c r="Y477" s="9">
        <f t="shared" si="113"/>
        <v>0</v>
      </c>
      <c r="Z477" s="9">
        <f t="shared" si="114"/>
        <v>0</v>
      </c>
      <c r="AA477" s="9">
        <f t="shared" si="119"/>
        <v>0</v>
      </c>
      <c r="AD477" s="1"/>
      <c r="AE477" s="1"/>
      <c r="AF477" s="9">
        <f t="shared" si="120"/>
        <v>0</v>
      </c>
      <c r="AG477" s="9">
        <f t="shared" si="121"/>
        <v>0</v>
      </c>
      <c r="AH477" s="9">
        <f t="shared" si="122"/>
        <v>0</v>
      </c>
    </row>
    <row r="478" spans="1:34">
      <c r="A478" s="6">
        <f t="shared" si="115"/>
        <v>0</v>
      </c>
      <c r="B478" s="1"/>
      <c r="C478" s="1"/>
      <c r="D478" s="9"/>
      <c r="E478" s="9">
        <f t="shared" si="108"/>
        <v>0</v>
      </c>
      <c r="F478" s="9">
        <f t="shared" si="116"/>
        <v>0</v>
      </c>
      <c r="I478" s="3"/>
      <c r="J478" s="3"/>
      <c r="K478" s="9">
        <f t="shared" si="109"/>
        <v>0</v>
      </c>
      <c r="L478" s="9">
        <f t="shared" si="110"/>
        <v>0</v>
      </c>
      <c r="M478" s="9">
        <f t="shared" si="117"/>
        <v>0</v>
      </c>
      <c r="P478" s="3"/>
      <c r="Q478" s="3"/>
      <c r="R478" s="9">
        <f t="shared" si="111"/>
        <v>0</v>
      </c>
      <c r="S478" s="9">
        <f t="shared" si="112"/>
        <v>0</v>
      </c>
      <c r="T478" s="9">
        <f t="shared" si="118"/>
        <v>0</v>
      </c>
      <c r="W478" s="3"/>
      <c r="X478" s="3"/>
      <c r="Y478" s="9">
        <f t="shared" si="113"/>
        <v>0</v>
      </c>
      <c r="Z478" s="9">
        <f t="shared" si="114"/>
        <v>0</v>
      </c>
      <c r="AA478" s="9">
        <f t="shared" si="119"/>
        <v>0</v>
      </c>
      <c r="AD478" s="1"/>
      <c r="AE478" s="1"/>
      <c r="AF478" s="9">
        <f t="shared" si="120"/>
        <v>0</v>
      </c>
      <c r="AG478" s="9">
        <f t="shared" si="121"/>
        <v>0</v>
      </c>
      <c r="AH478" s="9">
        <f t="shared" si="122"/>
        <v>0</v>
      </c>
    </row>
    <row r="479" spans="1:34">
      <c r="A479" s="6">
        <f t="shared" si="115"/>
        <v>0</v>
      </c>
      <c r="B479" s="1"/>
      <c r="C479" s="1"/>
      <c r="D479" s="9"/>
      <c r="E479" s="9">
        <f t="shared" si="108"/>
        <v>0</v>
      </c>
      <c r="F479" s="9">
        <f t="shared" si="116"/>
        <v>0</v>
      </c>
      <c r="I479" s="3"/>
      <c r="J479" s="3"/>
      <c r="K479" s="9">
        <f t="shared" si="109"/>
        <v>0</v>
      </c>
      <c r="L479" s="9">
        <f t="shared" si="110"/>
        <v>0</v>
      </c>
      <c r="M479" s="9">
        <f t="shared" si="117"/>
        <v>0</v>
      </c>
      <c r="P479" s="3"/>
      <c r="Q479" s="3"/>
      <c r="R479" s="9">
        <f t="shared" si="111"/>
        <v>0</v>
      </c>
      <c r="S479" s="9">
        <f t="shared" si="112"/>
        <v>0</v>
      </c>
      <c r="T479" s="9">
        <f t="shared" si="118"/>
        <v>0</v>
      </c>
      <c r="W479" s="3"/>
      <c r="X479" s="3"/>
      <c r="Y479" s="9">
        <f t="shared" si="113"/>
        <v>0</v>
      </c>
      <c r="Z479" s="9">
        <f t="shared" si="114"/>
        <v>0</v>
      </c>
      <c r="AA479" s="9">
        <f t="shared" si="119"/>
        <v>0</v>
      </c>
      <c r="AD479" s="1"/>
      <c r="AE479" s="1"/>
      <c r="AF479" s="9">
        <f t="shared" si="120"/>
        <v>0</v>
      </c>
      <c r="AG479" s="9">
        <f t="shared" si="121"/>
        <v>0</v>
      </c>
      <c r="AH479" s="9">
        <f t="shared" si="122"/>
        <v>0</v>
      </c>
    </row>
    <row r="480" spans="1:34">
      <c r="A480" s="6">
        <f t="shared" si="115"/>
        <v>0</v>
      </c>
      <c r="B480" s="1"/>
      <c r="C480" s="1"/>
      <c r="D480" s="9"/>
      <c r="E480" s="9">
        <f t="shared" si="108"/>
        <v>0</v>
      </c>
      <c r="F480" s="9">
        <f t="shared" si="116"/>
        <v>0</v>
      </c>
      <c r="I480" s="3"/>
      <c r="J480" s="3"/>
      <c r="K480" s="9">
        <f t="shared" si="109"/>
        <v>0</v>
      </c>
      <c r="L480" s="9">
        <f t="shared" si="110"/>
        <v>0</v>
      </c>
      <c r="M480" s="9">
        <f t="shared" si="117"/>
        <v>0</v>
      </c>
      <c r="P480" s="3"/>
      <c r="Q480" s="3"/>
      <c r="R480" s="9">
        <f t="shared" si="111"/>
        <v>0</v>
      </c>
      <c r="S480" s="9">
        <f t="shared" si="112"/>
        <v>0</v>
      </c>
      <c r="T480" s="9">
        <f t="shared" si="118"/>
        <v>0</v>
      </c>
      <c r="W480" s="3"/>
      <c r="X480" s="3"/>
      <c r="Y480" s="9">
        <f t="shared" si="113"/>
        <v>0</v>
      </c>
      <c r="Z480" s="9">
        <f t="shared" si="114"/>
        <v>0</v>
      </c>
      <c r="AA480" s="9">
        <f t="shared" si="119"/>
        <v>0</v>
      </c>
      <c r="AD480" s="1"/>
      <c r="AE480" s="1"/>
      <c r="AF480" s="9">
        <f t="shared" si="120"/>
        <v>0</v>
      </c>
      <c r="AG480" s="9">
        <f t="shared" si="121"/>
        <v>0</v>
      </c>
      <c r="AH480" s="9">
        <f t="shared" si="122"/>
        <v>0</v>
      </c>
    </row>
    <row r="481" spans="1:34">
      <c r="A481" s="6">
        <f t="shared" si="115"/>
        <v>0</v>
      </c>
      <c r="B481" s="1"/>
      <c r="C481" s="1"/>
      <c r="D481" s="9"/>
      <c r="E481" s="9">
        <f t="shared" si="108"/>
        <v>0</v>
      </c>
      <c r="F481" s="9">
        <f t="shared" si="116"/>
        <v>0</v>
      </c>
      <c r="I481" s="3"/>
      <c r="J481" s="3"/>
      <c r="K481" s="9">
        <f t="shared" si="109"/>
        <v>0</v>
      </c>
      <c r="L481" s="9">
        <f t="shared" si="110"/>
        <v>0</v>
      </c>
      <c r="M481" s="9">
        <f t="shared" si="117"/>
        <v>0</v>
      </c>
      <c r="P481" s="3"/>
      <c r="Q481" s="3"/>
      <c r="R481" s="9">
        <f t="shared" si="111"/>
        <v>0</v>
      </c>
      <c r="S481" s="9">
        <f t="shared" si="112"/>
        <v>0</v>
      </c>
      <c r="T481" s="9">
        <f t="shared" si="118"/>
        <v>0</v>
      </c>
      <c r="W481" s="3"/>
      <c r="X481" s="3"/>
      <c r="Y481" s="9">
        <f t="shared" si="113"/>
        <v>0</v>
      </c>
      <c r="Z481" s="9">
        <f t="shared" si="114"/>
        <v>0</v>
      </c>
      <c r="AA481" s="9">
        <f t="shared" si="119"/>
        <v>0</v>
      </c>
      <c r="AD481" s="1"/>
      <c r="AE481" s="1"/>
      <c r="AF481" s="9">
        <f t="shared" si="120"/>
        <v>0</v>
      </c>
      <c r="AG481" s="9">
        <f t="shared" si="121"/>
        <v>0</v>
      </c>
      <c r="AH481" s="9">
        <f t="shared" si="122"/>
        <v>0</v>
      </c>
    </row>
    <row r="482" spans="1:34">
      <c r="A482" s="6">
        <f t="shared" si="115"/>
        <v>0</v>
      </c>
      <c r="B482" s="1"/>
      <c r="C482" s="1"/>
      <c r="D482" s="9"/>
      <c r="E482" s="9">
        <f t="shared" si="108"/>
        <v>0</v>
      </c>
      <c r="F482" s="9">
        <f t="shared" si="116"/>
        <v>0</v>
      </c>
      <c r="I482" s="3"/>
      <c r="J482" s="3"/>
      <c r="K482" s="9">
        <f t="shared" si="109"/>
        <v>0</v>
      </c>
      <c r="L482" s="9">
        <f t="shared" si="110"/>
        <v>0</v>
      </c>
      <c r="M482" s="9">
        <f t="shared" si="117"/>
        <v>0</v>
      </c>
      <c r="P482" s="3"/>
      <c r="Q482" s="3"/>
      <c r="R482" s="9">
        <f t="shared" si="111"/>
        <v>0</v>
      </c>
      <c r="S482" s="9">
        <f t="shared" si="112"/>
        <v>0</v>
      </c>
      <c r="T482" s="9">
        <f t="shared" si="118"/>
        <v>0</v>
      </c>
      <c r="W482" s="3"/>
      <c r="X482" s="3"/>
      <c r="Y482" s="9">
        <f t="shared" si="113"/>
        <v>0</v>
      </c>
      <c r="Z482" s="9">
        <f t="shared" si="114"/>
        <v>0</v>
      </c>
      <c r="AA482" s="9">
        <f t="shared" si="119"/>
        <v>0</v>
      </c>
      <c r="AD482" s="1"/>
      <c r="AE482" s="1"/>
      <c r="AF482" s="9">
        <f t="shared" si="120"/>
        <v>0</v>
      </c>
      <c r="AG482" s="9">
        <f t="shared" si="121"/>
        <v>0</v>
      </c>
      <c r="AH482" s="9">
        <f t="shared" si="122"/>
        <v>0</v>
      </c>
    </row>
    <row r="483" spans="1:34">
      <c r="A483" s="6">
        <f t="shared" si="115"/>
        <v>0</v>
      </c>
      <c r="B483" s="1"/>
      <c r="C483" s="1"/>
      <c r="D483" s="9"/>
      <c r="E483" s="9">
        <f t="shared" si="108"/>
        <v>0</v>
      </c>
      <c r="F483" s="9">
        <f t="shared" si="116"/>
        <v>0</v>
      </c>
      <c r="I483" s="3"/>
      <c r="J483" s="3"/>
      <c r="K483" s="9">
        <f t="shared" si="109"/>
        <v>0</v>
      </c>
      <c r="L483" s="9">
        <f t="shared" si="110"/>
        <v>0</v>
      </c>
      <c r="M483" s="9">
        <f t="shared" si="117"/>
        <v>0</v>
      </c>
      <c r="P483" s="3"/>
      <c r="Q483" s="3"/>
      <c r="R483" s="9">
        <f t="shared" si="111"/>
        <v>0</v>
      </c>
      <c r="S483" s="9">
        <f t="shared" si="112"/>
        <v>0</v>
      </c>
      <c r="T483" s="9">
        <f t="shared" si="118"/>
        <v>0</v>
      </c>
      <c r="W483" s="3"/>
      <c r="X483" s="3"/>
      <c r="Y483" s="9">
        <f t="shared" si="113"/>
        <v>0</v>
      </c>
      <c r="Z483" s="9">
        <f t="shared" si="114"/>
        <v>0</v>
      </c>
      <c r="AA483" s="9">
        <f t="shared" si="119"/>
        <v>0</v>
      </c>
      <c r="AD483" s="1"/>
      <c r="AE483" s="1"/>
      <c r="AF483" s="9">
        <f t="shared" si="120"/>
        <v>0</v>
      </c>
      <c r="AG483" s="9">
        <f t="shared" si="121"/>
        <v>0</v>
      </c>
      <c r="AH483" s="9">
        <f t="shared" si="122"/>
        <v>0</v>
      </c>
    </row>
    <row r="484" spans="1:34">
      <c r="A484" s="6">
        <f t="shared" si="115"/>
        <v>1</v>
      </c>
      <c r="B484" s="1"/>
      <c r="C484" s="1"/>
      <c r="D484" s="9"/>
      <c r="E484" s="9">
        <f t="shared" si="108"/>
        <v>0</v>
      </c>
      <c r="F484" s="9">
        <f t="shared" si="116"/>
        <v>0</v>
      </c>
      <c r="I484" s="3"/>
      <c r="J484" s="3"/>
      <c r="K484" s="9">
        <f t="shared" si="109"/>
        <v>0</v>
      </c>
      <c r="L484" s="9">
        <f t="shared" si="110"/>
        <v>0</v>
      </c>
      <c r="M484" s="9">
        <f t="shared" si="117"/>
        <v>0</v>
      </c>
      <c r="P484" s="3"/>
      <c r="Q484" s="3"/>
      <c r="R484" s="9">
        <f t="shared" si="111"/>
        <v>0</v>
      </c>
      <c r="S484" s="9">
        <f t="shared" si="112"/>
        <v>0</v>
      </c>
      <c r="T484" s="9">
        <f t="shared" si="118"/>
        <v>0</v>
      </c>
      <c r="W484" s="3"/>
      <c r="X484" s="3"/>
      <c r="Y484" s="9">
        <f t="shared" si="113"/>
        <v>0</v>
      </c>
      <c r="Z484" s="9">
        <f t="shared" si="114"/>
        <v>0</v>
      </c>
      <c r="AA484" s="9">
        <f t="shared" si="119"/>
        <v>0</v>
      </c>
      <c r="AD484" s="1"/>
      <c r="AE484" s="1"/>
      <c r="AF484" s="9">
        <f t="shared" si="120"/>
        <v>0</v>
      </c>
      <c r="AG484" s="9">
        <f t="shared" si="121"/>
        <v>0</v>
      </c>
      <c r="AH484" s="9">
        <f t="shared" si="122"/>
        <v>0</v>
      </c>
    </row>
    <row r="485" spans="1:34">
      <c r="A485" s="6">
        <f t="shared" si="115"/>
        <v>0</v>
      </c>
      <c r="B485" s="1"/>
      <c r="C485" s="1"/>
      <c r="D485" s="9"/>
      <c r="E485" s="9">
        <f t="shared" si="108"/>
        <v>0</v>
      </c>
      <c r="F485" s="9">
        <f t="shared" si="116"/>
        <v>0</v>
      </c>
      <c r="I485" s="3"/>
      <c r="J485" s="3"/>
      <c r="K485" s="9">
        <f t="shared" si="109"/>
        <v>0</v>
      </c>
      <c r="L485" s="9">
        <f t="shared" si="110"/>
        <v>0</v>
      </c>
      <c r="M485" s="9">
        <f t="shared" si="117"/>
        <v>0</v>
      </c>
      <c r="P485" s="3"/>
      <c r="Q485" s="3"/>
      <c r="R485" s="9">
        <f t="shared" si="111"/>
        <v>0</v>
      </c>
      <c r="S485" s="9">
        <f t="shared" si="112"/>
        <v>0</v>
      </c>
      <c r="T485" s="9">
        <f t="shared" si="118"/>
        <v>0</v>
      </c>
      <c r="W485" s="3"/>
      <c r="X485" s="3"/>
      <c r="Y485" s="9">
        <f t="shared" si="113"/>
        <v>0</v>
      </c>
      <c r="Z485" s="9">
        <f t="shared" si="114"/>
        <v>0</v>
      </c>
      <c r="AA485" s="9">
        <f t="shared" si="119"/>
        <v>0</v>
      </c>
      <c r="AD485" s="1"/>
      <c r="AE485" s="1"/>
      <c r="AF485" s="9">
        <f t="shared" si="120"/>
        <v>0</v>
      </c>
      <c r="AG485" s="9">
        <f t="shared" si="121"/>
        <v>0</v>
      </c>
      <c r="AH485" s="9">
        <f t="shared" si="122"/>
        <v>0</v>
      </c>
    </row>
    <row r="486" spans="1:34">
      <c r="A486" s="6">
        <f t="shared" si="115"/>
        <v>0</v>
      </c>
      <c r="B486" s="1"/>
      <c r="C486" s="1"/>
      <c r="D486" s="9"/>
      <c r="E486" s="9">
        <f t="shared" si="108"/>
        <v>0</v>
      </c>
      <c r="F486" s="9">
        <f t="shared" si="116"/>
        <v>0</v>
      </c>
      <c r="I486" s="3"/>
      <c r="J486" s="3"/>
      <c r="K486" s="9">
        <f t="shared" si="109"/>
        <v>0</v>
      </c>
      <c r="L486" s="9">
        <f t="shared" si="110"/>
        <v>0</v>
      </c>
      <c r="M486" s="9">
        <f t="shared" si="117"/>
        <v>0</v>
      </c>
      <c r="P486" s="3"/>
      <c r="Q486" s="3"/>
      <c r="R486" s="9">
        <f t="shared" si="111"/>
        <v>0</v>
      </c>
      <c r="S486" s="9">
        <f t="shared" si="112"/>
        <v>0</v>
      </c>
      <c r="T486" s="9">
        <f t="shared" si="118"/>
        <v>0</v>
      </c>
      <c r="W486" s="3"/>
      <c r="X486" s="3"/>
      <c r="Y486" s="9">
        <f t="shared" si="113"/>
        <v>0</v>
      </c>
      <c r="Z486" s="9">
        <f t="shared" si="114"/>
        <v>0</v>
      </c>
      <c r="AA486" s="9">
        <f t="shared" si="119"/>
        <v>0</v>
      </c>
      <c r="AD486" s="1"/>
      <c r="AE486" s="1"/>
      <c r="AF486" s="9">
        <f t="shared" si="120"/>
        <v>0</v>
      </c>
      <c r="AG486" s="9">
        <f t="shared" si="121"/>
        <v>0</v>
      </c>
      <c r="AH486" s="9">
        <f t="shared" si="122"/>
        <v>0</v>
      </c>
    </row>
    <row r="487" spans="1:34">
      <c r="A487" s="6">
        <f t="shared" si="115"/>
        <v>0</v>
      </c>
      <c r="B487" s="1"/>
      <c r="C487" s="1"/>
      <c r="D487" s="9"/>
      <c r="E487" s="9">
        <f t="shared" si="108"/>
        <v>0</v>
      </c>
      <c r="F487" s="9">
        <f t="shared" si="116"/>
        <v>0</v>
      </c>
      <c r="I487" s="3"/>
      <c r="J487" s="3"/>
      <c r="K487" s="9">
        <f t="shared" si="109"/>
        <v>0</v>
      </c>
      <c r="L487" s="9">
        <f t="shared" si="110"/>
        <v>0</v>
      </c>
      <c r="M487" s="9">
        <f t="shared" si="117"/>
        <v>0</v>
      </c>
      <c r="P487" s="3"/>
      <c r="Q487" s="3"/>
      <c r="R487" s="9">
        <f t="shared" si="111"/>
        <v>0</v>
      </c>
      <c r="S487" s="9">
        <f t="shared" si="112"/>
        <v>0</v>
      </c>
      <c r="T487" s="9">
        <f t="shared" si="118"/>
        <v>0</v>
      </c>
      <c r="W487" s="3"/>
      <c r="X487" s="3"/>
      <c r="Y487" s="9">
        <f t="shared" si="113"/>
        <v>0</v>
      </c>
      <c r="Z487" s="9">
        <f t="shared" si="114"/>
        <v>0</v>
      </c>
      <c r="AA487" s="9">
        <f t="shared" si="119"/>
        <v>0</v>
      </c>
      <c r="AD487" s="1"/>
      <c r="AE487" s="1"/>
      <c r="AF487" s="9">
        <f t="shared" si="120"/>
        <v>0</v>
      </c>
      <c r="AG487" s="9">
        <f t="shared" si="121"/>
        <v>0</v>
      </c>
      <c r="AH487" s="9">
        <f t="shared" si="122"/>
        <v>0</v>
      </c>
    </row>
    <row r="488" spans="1:34">
      <c r="A488" s="6">
        <f t="shared" si="115"/>
        <v>0</v>
      </c>
      <c r="B488" s="1"/>
      <c r="C488" s="1"/>
      <c r="D488" s="9"/>
      <c r="E488" s="9">
        <f t="shared" si="108"/>
        <v>0</v>
      </c>
      <c r="F488" s="9">
        <f t="shared" si="116"/>
        <v>0</v>
      </c>
      <c r="I488" s="3"/>
      <c r="J488" s="3"/>
      <c r="K488" s="9">
        <f t="shared" si="109"/>
        <v>0</v>
      </c>
      <c r="L488" s="9">
        <f t="shared" si="110"/>
        <v>0</v>
      </c>
      <c r="M488" s="9">
        <f t="shared" si="117"/>
        <v>0</v>
      </c>
      <c r="P488" s="3"/>
      <c r="Q488" s="3"/>
      <c r="R488" s="9">
        <f t="shared" si="111"/>
        <v>0</v>
      </c>
      <c r="S488" s="9">
        <f t="shared" si="112"/>
        <v>0</v>
      </c>
      <c r="T488" s="9">
        <f t="shared" si="118"/>
        <v>0</v>
      </c>
      <c r="W488" s="3"/>
      <c r="X488" s="3"/>
      <c r="Y488" s="9">
        <f t="shared" si="113"/>
        <v>0</v>
      </c>
      <c r="Z488" s="9">
        <f t="shared" si="114"/>
        <v>0</v>
      </c>
      <c r="AA488" s="9">
        <f t="shared" si="119"/>
        <v>0</v>
      </c>
      <c r="AD488" s="1"/>
      <c r="AE488" s="1"/>
      <c r="AF488" s="9">
        <f t="shared" si="120"/>
        <v>0</v>
      </c>
      <c r="AG488" s="9">
        <f t="shared" si="121"/>
        <v>0</v>
      </c>
      <c r="AH488" s="9">
        <f t="shared" si="122"/>
        <v>0</v>
      </c>
    </row>
    <row r="489" spans="1:34">
      <c r="A489" s="6">
        <f t="shared" si="115"/>
        <v>0</v>
      </c>
      <c r="B489" s="1"/>
      <c r="C489" s="1"/>
      <c r="D489" s="9"/>
      <c r="E489" s="9">
        <f t="shared" si="108"/>
        <v>0</v>
      </c>
      <c r="F489" s="9">
        <f t="shared" si="116"/>
        <v>0</v>
      </c>
      <c r="I489" s="3"/>
      <c r="J489" s="3"/>
      <c r="K489" s="9">
        <f t="shared" si="109"/>
        <v>0</v>
      </c>
      <c r="L489" s="9">
        <f t="shared" si="110"/>
        <v>0</v>
      </c>
      <c r="M489" s="9">
        <f t="shared" si="117"/>
        <v>0</v>
      </c>
      <c r="P489" s="3"/>
      <c r="Q489" s="3"/>
      <c r="R489" s="9">
        <f t="shared" si="111"/>
        <v>0</v>
      </c>
      <c r="S489" s="9">
        <f t="shared" si="112"/>
        <v>0</v>
      </c>
      <c r="T489" s="9">
        <f t="shared" si="118"/>
        <v>0</v>
      </c>
      <c r="W489" s="3"/>
      <c r="X489" s="3"/>
      <c r="Y489" s="9">
        <f t="shared" si="113"/>
        <v>0</v>
      </c>
      <c r="Z489" s="9">
        <f t="shared" si="114"/>
        <v>0</v>
      </c>
      <c r="AA489" s="9">
        <f t="shared" si="119"/>
        <v>0</v>
      </c>
      <c r="AD489" s="1"/>
      <c r="AE489" s="1"/>
      <c r="AF489" s="9">
        <f t="shared" si="120"/>
        <v>0</v>
      </c>
      <c r="AG489" s="9">
        <f t="shared" si="121"/>
        <v>0</v>
      </c>
      <c r="AH489" s="9">
        <f t="shared" si="122"/>
        <v>0</v>
      </c>
    </row>
    <row r="490" spans="1:34">
      <c r="A490" s="6">
        <f t="shared" si="115"/>
        <v>0</v>
      </c>
      <c r="B490" s="1"/>
      <c r="C490" s="1"/>
      <c r="D490" s="9"/>
      <c r="E490" s="9">
        <f t="shared" si="108"/>
        <v>0</v>
      </c>
      <c r="F490" s="9">
        <f t="shared" si="116"/>
        <v>0</v>
      </c>
      <c r="I490" s="3"/>
      <c r="J490" s="3"/>
      <c r="K490" s="9">
        <f t="shared" si="109"/>
        <v>0</v>
      </c>
      <c r="L490" s="9">
        <f t="shared" si="110"/>
        <v>0</v>
      </c>
      <c r="M490" s="9">
        <f t="shared" si="117"/>
        <v>0</v>
      </c>
      <c r="P490" s="3"/>
      <c r="Q490" s="3"/>
      <c r="R490" s="9">
        <f t="shared" si="111"/>
        <v>0</v>
      </c>
      <c r="S490" s="9">
        <f t="shared" si="112"/>
        <v>0</v>
      </c>
      <c r="T490" s="9">
        <f t="shared" si="118"/>
        <v>0</v>
      </c>
      <c r="W490" s="3"/>
      <c r="X490" s="3"/>
      <c r="Y490" s="9">
        <f t="shared" si="113"/>
        <v>0</v>
      </c>
      <c r="Z490" s="9">
        <f t="shared" si="114"/>
        <v>0</v>
      </c>
      <c r="AA490" s="9">
        <f t="shared" si="119"/>
        <v>0</v>
      </c>
      <c r="AD490" s="1"/>
      <c r="AE490" s="1"/>
      <c r="AF490" s="9">
        <f t="shared" si="120"/>
        <v>0</v>
      </c>
      <c r="AG490" s="9">
        <f t="shared" si="121"/>
        <v>0</v>
      </c>
      <c r="AH490" s="9">
        <f t="shared" si="122"/>
        <v>0</v>
      </c>
    </row>
    <row r="491" spans="1:34">
      <c r="A491" s="6">
        <f t="shared" si="115"/>
        <v>0</v>
      </c>
      <c r="B491" s="1"/>
      <c r="C491" s="1"/>
      <c r="D491" s="9"/>
      <c r="E491" s="9">
        <f t="shared" si="108"/>
        <v>0</v>
      </c>
      <c r="F491" s="9">
        <f t="shared" si="116"/>
        <v>0</v>
      </c>
      <c r="I491" s="3"/>
      <c r="J491" s="3"/>
      <c r="K491" s="9">
        <f t="shared" si="109"/>
        <v>0</v>
      </c>
      <c r="L491" s="9">
        <f t="shared" si="110"/>
        <v>0</v>
      </c>
      <c r="M491" s="9">
        <f t="shared" si="117"/>
        <v>0</v>
      </c>
      <c r="P491" s="3"/>
      <c r="Q491" s="3"/>
      <c r="R491" s="9">
        <f t="shared" si="111"/>
        <v>0</v>
      </c>
      <c r="S491" s="9">
        <f t="shared" si="112"/>
        <v>0</v>
      </c>
      <c r="T491" s="9">
        <f t="shared" si="118"/>
        <v>0</v>
      </c>
      <c r="W491" s="3"/>
      <c r="X491" s="3"/>
      <c r="Y491" s="9">
        <f t="shared" si="113"/>
        <v>0</v>
      </c>
      <c r="Z491" s="9">
        <f t="shared" si="114"/>
        <v>0</v>
      </c>
      <c r="AA491" s="9">
        <f t="shared" si="119"/>
        <v>0</v>
      </c>
      <c r="AD491" s="1"/>
      <c r="AE491" s="1"/>
      <c r="AF491" s="9">
        <f t="shared" si="120"/>
        <v>0</v>
      </c>
      <c r="AG491" s="9">
        <f t="shared" si="121"/>
        <v>0</v>
      </c>
      <c r="AH491" s="9">
        <f t="shared" si="122"/>
        <v>0</v>
      </c>
    </row>
    <row r="492" spans="1:34">
      <c r="A492" s="6">
        <f t="shared" si="115"/>
        <v>0</v>
      </c>
      <c r="B492" s="1"/>
      <c r="C492" s="1"/>
      <c r="D492" s="9"/>
      <c r="E492" s="9">
        <f t="shared" si="108"/>
        <v>0</v>
      </c>
      <c r="F492" s="9">
        <f t="shared" si="116"/>
        <v>0</v>
      </c>
      <c r="I492" s="3"/>
      <c r="J492" s="3"/>
      <c r="K492" s="9">
        <f t="shared" si="109"/>
        <v>0</v>
      </c>
      <c r="L492" s="9">
        <f t="shared" si="110"/>
        <v>0</v>
      </c>
      <c r="M492" s="9">
        <f t="shared" si="117"/>
        <v>0</v>
      </c>
      <c r="P492" s="3"/>
      <c r="Q492" s="3"/>
      <c r="R492" s="9">
        <f t="shared" si="111"/>
        <v>0</v>
      </c>
      <c r="S492" s="9">
        <f t="shared" si="112"/>
        <v>0</v>
      </c>
      <c r="T492" s="9">
        <f t="shared" si="118"/>
        <v>0</v>
      </c>
      <c r="W492" s="3"/>
      <c r="X492" s="3"/>
      <c r="Y492" s="9">
        <f t="shared" si="113"/>
        <v>0</v>
      </c>
      <c r="Z492" s="9">
        <f t="shared" si="114"/>
        <v>0</v>
      </c>
      <c r="AA492" s="9">
        <f t="shared" si="119"/>
        <v>0</v>
      </c>
      <c r="AD492" s="1"/>
      <c r="AE492" s="1"/>
      <c r="AF492" s="9">
        <f t="shared" si="120"/>
        <v>0</v>
      </c>
      <c r="AG492" s="9">
        <f t="shared" si="121"/>
        <v>0</v>
      </c>
      <c r="AH492" s="9">
        <f t="shared" si="122"/>
        <v>0</v>
      </c>
    </row>
    <row r="493" spans="1:34">
      <c r="A493" s="6">
        <f t="shared" si="115"/>
        <v>0</v>
      </c>
      <c r="B493" s="1"/>
      <c r="C493" s="1"/>
      <c r="D493" s="9"/>
      <c r="E493" s="9">
        <f t="shared" si="108"/>
        <v>0</v>
      </c>
      <c r="F493" s="9">
        <f t="shared" si="116"/>
        <v>0</v>
      </c>
      <c r="I493" s="3"/>
      <c r="J493" s="3"/>
      <c r="K493" s="9">
        <f t="shared" si="109"/>
        <v>0</v>
      </c>
      <c r="L493" s="9">
        <f t="shared" si="110"/>
        <v>0</v>
      </c>
      <c r="M493" s="9">
        <f t="shared" si="117"/>
        <v>0</v>
      </c>
      <c r="P493" s="3"/>
      <c r="Q493" s="3"/>
      <c r="R493" s="9">
        <f t="shared" si="111"/>
        <v>0</v>
      </c>
      <c r="S493" s="9">
        <f t="shared" si="112"/>
        <v>0</v>
      </c>
      <c r="T493" s="9">
        <f t="shared" si="118"/>
        <v>0</v>
      </c>
      <c r="W493" s="3"/>
      <c r="X493" s="3"/>
      <c r="Y493" s="9">
        <f t="shared" si="113"/>
        <v>0</v>
      </c>
      <c r="Z493" s="9">
        <f t="shared" si="114"/>
        <v>0</v>
      </c>
      <c r="AA493" s="9">
        <f t="shared" si="119"/>
        <v>0</v>
      </c>
      <c r="AD493" s="1"/>
      <c r="AE493" s="1"/>
      <c r="AF493" s="9">
        <f t="shared" si="120"/>
        <v>0</v>
      </c>
      <c r="AG493" s="9">
        <f t="shared" si="121"/>
        <v>0</v>
      </c>
      <c r="AH493" s="9">
        <f t="shared" si="122"/>
        <v>0</v>
      </c>
    </row>
    <row r="494" spans="1:34">
      <c r="A494" s="6">
        <f t="shared" si="115"/>
        <v>0</v>
      </c>
      <c r="B494" s="1"/>
      <c r="C494" s="1"/>
      <c r="D494" s="9"/>
      <c r="E494" s="9">
        <f t="shared" si="108"/>
        <v>0</v>
      </c>
      <c r="F494" s="9">
        <f t="shared" si="116"/>
        <v>0</v>
      </c>
      <c r="I494" s="3"/>
      <c r="J494" s="3"/>
      <c r="K494" s="9">
        <f t="shared" si="109"/>
        <v>0</v>
      </c>
      <c r="L494" s="9">
        <f t="shared" si="110"/>
        <v>0</v>
      </c>
      <c r="M494" s="9">
        <f t="shared" si="117"/>
        <v>0</v>
      </c>
      <c r="P494" s="3"/>
      <c r="Q494" s="3"/>
      <c r="R494" s="9">
        <f t="shared" si="111"/>
        <v>0</v>
      </c>
      <c r="S494" s="9">
        <f t="shared" si="112"/>
        <v>0</v>
      </c>
      <c r="T494" s="9">
        <f t="shared" si="118"/>
        <v>0</v>
      </c>
      <c r="W494" s="3"/>
      <c r="X494" s="3"/>
      <c r="Y494" s="9">
        <f t="shared" si="113"/>
        <v>0</v>
      </c>
      <c r="Z494" s="9">
        <f t="shared" si="114"/>
        <v>0</v>
      </c>
      <c r="AA494" s="9">
        <f t="shared" si="119"/>
        <v>0</v>
      </c>
      <c r="AD494" s="1"/>
      <c r="AE494" s="1"/>
      <c r="AF494" s="9">
        <f t="shared" si="120"/>
        <v>0</v>
      </c>
      <c r="AG494" s="9">
        <f t="shared" si="121"/>
        <v>0</v>
      </c>
      <c r="AH494" s="9">
        <f t="shared" si="122"/>
        <v>0</v>
      </c>
    </row>
    <row r="495" spans="1:34">
      <c r="A495" s="6">
        <f t="shared" si="115"/>
        <v>0</v>
      </c>
      <c r="B495" s="1"/>
      <c r="C495" s="1"/>
      <c r="D495" s="9"/>
      <c r="E495" s="9">
        <f t="shared" si="108"/>
        <v>0</v>
      </c>
      <c r="F495" s="9">
        <f t="shared" si="116"/>
        <v>0</v>
      </c>
      <c r="I495" s="3"/>
      <c r="J495" s="3"/>
      <c r="K495" s="9">
        <f t="shared" si="109"/>
        <v>0</v>
      </c>
      <c r="L495" s="9">
        <f t="shared" si="110"/>
        <v>0</v>
      </c>
      <c r="M495" s="9">
        <f t="shared" si="117"/>
        <v>0</v>
      </c>
      <c r="P495" s="3"/>
      <c r="Q495" s="3"/>
      <c r="R495" s="9">
        <f t="shared" si="111"/>
        <v>0</v>
      </c>
      <c r="S495" s="9">
        <f t="shared" si="112"/>
        <v>0</v>
      </c>
      <c r="T495" s="9">
        <f t="shared" si="118"/>
        <v>0</v>
      </c>
      <c r="W495" s="3"/>
      <c r="X495" s="3"/>
      <c r="Y495" s="9">
        <f t="shared" si="113"/>
        <v>0</v>
      </c>
      <c r="Z495" s="9">
        <f t="shared" si="114"/>
        <v>0</v>
      </c>
      <c r="AA495" s="9">
        <f t="shared" si="119"/>
        <v>0</v>
      </c>
      <c r="AD495" s="1"/>
      <c r="AE495" s="1"/>
      <c r="AF495" s="9">
        <f t="shared" si="120"/>
        <v>0</v>
      </c>
      <c r="AG495" s="9">
        <f t="shared" si="121"/>
        <v>0</v>
      </c>
      <c r="AH495" s="9">
        <f t="shared" si="122"/>
        <v>0</v>
      </c>
    </row>
    <row r="496" spans="1:34">
      <c r="A496" s="6">
        <f t="shared" si="115"/>
        <v>1</v>
      </c>
      <c r="B496" s="1"/>
      <c r="C496" s="1"/>
      <c r="D496" s="9"/>
      <c r="E496" s="9">
        <f t="shared" si="108"/>
        <v>0</v>
      </c>
      <c r="F496" s="9">
        <f t="shared" si="116"/>
        <v>0</v>
      </c>
      <c r="I496" s="3"/>
      <c r="J496" s="3"/>
      <c r="K496" s="9">
        <f t="shared" si="109"/>
        <v>0</v>
      </c>
      <c r="L496" s="9">
        <f t="shared" si="110"/>
        <v>0</v>
      </c>
      <c r="M496" s="9">
        <f t="shared" si="117"/>
        <v>0</v>
      </c>
      <c r="P496" s="3"/>
      <c r="Q496" s="3"/>
      <c r="R496" s="9">
        <f t="shared" si="111"/>
        <v>0</v>
      </c>
      <c r="S496" s="9">
        <f t="shared" si="112"/>
        <v>0</v>
      </c>
      <c r="T496" s="9">
        <f t="shared" si="118"/>
        <v>0</v>
      </c>
      <c r="W496" s="3"/>
      <c r="X496" s="3"/>
      <c r="Y496" s="9">
        <f t="shared" si="113"/>
        <v>0</v>
      </c>
      <c r="Z496" s="9">
        <f t="shared" si="114"/>
        <v>0</v>
      </c>
      <c r="AA496" s="9">
        <f t="shared" si="119"/>
        <v>0</v>
      </c>
      <c r="AD496" s="1"/>
      <c r="AE496" s="1"/>
      <c r="AF496" s="9">
        <f t="shared" si="120"/>
        <v>0</v>
      </c>
      <c r="AG496" s="9">
        <f t="shared" si="121"/>
        <v>0</v>
      </c>
      <c r="AH496" s="9">
        <f t="shared" si="122"/>
        <v>0</v>
      </c>
    </row>
    <row r="497" spans="1:34">
      <c r="A497" s="6">
        <f t="shared" si="115"/>
        <v>0</v>
      </c>
      <c r="B497" s="1"/>
      <c r="C497" s="1"/>
      <c r="D497" s="9"/>
      <c r="E497" s="9">
        <f t="shared" si="108"/>
        <v>0</v>
      </c>
      <c r="F497" s="9">
        <f t="shared" si="116"/>
        <v>0</v>
      </c>
      <c r="I497" s="3"/>
      <c r="J497" s="3"/>
      <c r="K497" s="9">
        <f t="shared" si="109"/>
        <v>0</v>
      </c>
      <c r="L497" s="9">
        <f t="shared" si="110"/>
        <v>0</v>
      </c>
      <c r="M497" s="9">
        <f t="shared" si="117"/>
        <v>0</v>
      </c>
      <c r="P497" s="3"/>
      <c r="Q497" s="3"/>
      <c r="R497" s="9">
        <f t="shared" si="111"/>
        <v>0</v>
      </c>
      <c r="S497" s="9">
        <f t="shared" si="112"/>
        <v>0</v>
      </c>
      <c r="T497" s="9">
        <f t="shared" si="118"/>
        <v>0</v>
      </c>
      <c r="W497" s="3"/>
      <c r="X497" s="3"/>
      <c r="Y497" s="9">
        <f t="shared" si="113"/>
        <v>0</v>
      </c>
      <c r="Z497" s="9">
        <f t="shared" si="114"/>
        <v>0</v>
      </c>
      <c r="AA497" s="9">
        <f t="shared" si="119"/>
        <v>0</v>
      </c>
      <c r="AD497" s="1"/>
      <c r="AE497" s="1"/>
      <c r="AF497" s="9">
        <f t="shared" si="120"/>
        <v>0</v>
      </c>
      <c r="AG497" s="9">
        <f t="shared" si="121"/>
        <v>0</v>
      </c>
      <c r="AH497" s="9">
        <f t="shared" si="122"/>
        <v>0</v>
      </c>
    </row>
    <row r="498" spans="1:34">
      <c r="A498" s="6">
        <f t="shared" si="115"/>
        <v>0</v>
      </c>
      <c r="B498" s="1"/>
      <c r="C498" s="1"/>
      <c r="D498" s="9"/>
      <c r="E498" s="9">
        <f t="shared" si="108"/>
        <v>0</v>
      </c>
      <c r="F498" s="9">
        <f t="shared" si="116"/>
        <v>0</v>
      </c>
      <c r="I498" s="3"/>
      <c r="J498" s="3"/>
      <c r="K498" s="9">
        <f t="shared" si="109"/>
        <v>0</v>
      </c>
      <c r="L498" s="9">
        <f t="shared" si="110"/>
        <v>0</v>
      </c>
      <c r="M498" s="9">
        <f t="shared" si="117"/>
        <v>0</v>
      </c>
      <c r="P498" s="3"/>
      <c r="Q498" s="3"/>
      <c r="R498" s="9">
        <f t="shared" si="111"/>
        <v>0</v>
      </c>
      <c r="S498" s="9">
        <f t="shared" si="112"/>
        <v>0</v>
      </c>
      <c r="T498" s="9">
        <f t="shared" si="118"/>
        <v>0</v>
      </c>
      <c r="W498" s="3"/>
      <c r="X498" s="3"/>
      <c r="Y498" s="9">
        <f t="shared" si="113"/>
        <v>0</v>
      </c>
      <c r="Z498" s="9">
        <f t="shared" si="114"/>
        <v>0</v>
      </c>
      <c r="AA498" s="9">
        <f t="shared" si="119"/>
        <v>0</v>
      </c>
      <c r="AD498" s="1"/>
      <c r="AE498" s="1"/>
      <c r="AF498" s="9">
        <f t="shared" si="120"/>
        <v>0</v>
      </c>
      <c r="AG498" s="9">
        <f t="shared" si="121"/>
        <v>0</v>
      </c>
      <c r="AH498" s="9">
        <f t="shared" si="122"/>
        <v>0</v>
      </c>
    </row>
    <row r="499" spans="1:34">
      <c r="A499" s="6">
        <f t="shared" si="115"/>
        <v>0</v>
      </c>
      <c r="B499" s="1"/>
      <c r="C499" s="1"/>
      <c r="D499" s="9"/>
      <c r="E499" s="9">
        <f t="shared" si="108"/>
        <v>0</v>
      </c>
      <c r="F499" s="9">
        <f t="shared" si="116"/>
        <v>0</v>
      </c>
      <c r="I499" s="3"/>
      <c r="J499" s="3"/>
      <c r="K499" s="9">
        <f t="shared" si="109"/>
        <v>0</v>
      </c>
      <c r="L499" s="9">
        <f t="shared" si="110"/>
        <v>0</v>
      </c>
      <c r="M499" s="9">
        <f t="shared" si="117"/>
        <v>0</v>
      </c>
      <c r="P499" s="3"/>
      <c r="Q499" s="3"/>
      <c r="R499" s="9">
        <f t="shared" si="111"/>
        <v>0</v>
      </c>
      <c r="S499" s="9">
        <f t="shared" si="112"/>
        <v>0</v>
      </c>
      <c r="T499" s="9">
        <f t="shared" si="118"/>
        <v>0</v>
      </c>
      <c r="W499" s="3"/>
      <c r="X499" s="3"/>
      <c r="Y499" s="9">
        <f t="shared" si="113"/>
        <v>0</v>
      </c>
      <c r="Z499" s="9">
        <f t="shared" si="114"/>
        <v>0</v>
      </c>
      <c r="AA499" s="9">
        <f t="shared" si="119"/>
        <v>0</v>
      </c>
      <c r="AD499" s="1"/>
      <c r="AE499" s="1"/>
      <c r="AF499" s="9">
        <f t="shared" si="120"/>
        <v>0</v>
      </c>
      <c r="AG499" s="9">
        <f t="shared" si="121"/>
        <v>0</v>
      </c>
      <c r="AH499" s="9">
        <f t="shared" si="122"/>
        <v>0</v>
      </c>
    </row>
    <row r="500" spans="1:34">
      <c r="A500" s="6">
        <f t="shared" si="115"/>
        <v>0</v>
      </c>
      <c r="B500" s="1"/>
      <c r="C500" s="1"/>
      <c r="D500" s="9"/>
      <c r="E500" s="9">
        <f t="shared" si="108"/>
        <v>0</v>
      </c>
      <c r="F500" s="9">
        <f t="shared" si="116"/>
        <v>0</v>
      </c>
      <c r="I500" s="3"/>
      <c r="J500" s="3"/>
      <c r="K500" s="9">
        <f t="shared" si="109"/>
        <v>0</v>
      </c>
      <c r="L500" s="9">
        <f t="shared" si="110"/>
        <v>0</v>
      </c>
      <c r="M500" s="9">
        <f t="shared" si="117"/>
        <v>0</v>
      </c>
      <c r="P500" s="3"/>
      <c r="Q500" s="3"/>
      <c r="R500" s="9">
        <f t="shared" si="111"/>
        <v>0</v>
      </c>
      <c r="S500" s="9">
        <f t="shared" si="112"/>
        <v>0</v>
      </c>
      <c r="T500" s="9">
        <f t="shared" si="118"/>
        <v>0</v>
      </c>
      <c r="W500" s="3"/>
      <c r="X500" s="3"/>
      <c r="Y500" s="9">
        <f t="shared" si="113"/>
        <v>0</v>
      </c>
      <c r="Z500" s="9">
        <f t="shared" si="114"/>
        <v>0</v>
      </c>
      <c r="AA500" s="9">
        <f t="shared" si="119"/>
        <v>0</v>
      </c>
      <c r="AD500" s="1"/>
      <c r="AE500" s="1"/>
      <c r="AF500" s="9">
        <f t="shared" si="120"/>
        <v>0</v>
      </c>
      <c r="AG500" s="9">
        <f t="shared" si="121"/>
        <v>0</v>
      </c>
      <c r="AH500" s="9">
        <f t="shared" si="122"/>
        <v>0</v>
      </c>
    </row>
    <row r="501" spans="1:34">
      <c r="A501" s="6">
        <f t="shared" si="115"/>
        <v>0</v>
      </c>
      <c r="B501" s="1"/>
      <c r="C501" s="1"/>
      <c r="D501" s="9"/>
      <c r="E501" s="9">
        <f t="shared" si="108"/>
        <v>0</v>
      </c>
      <c r="F501" s="9">
        <f t="shared" si="116"/>
        <v>0</v>
      </c>
      <c r="I501" s="3"/>
      <c r="J501" s="3"/>
      <c r="K501" s="9">
        <f t="shared" si="109"/>
        <v>0</v>
      </c>
      <c r="L501" s="9">
        <f t="shared" si="110"/>
        <v>0</v>
      </c>
      <c r="M501" s="9">
        <f t="shared" si="117"/>
        <v>0</v>
      </c>
      <c r="P501" s="3"/>
      <c r="Q501" s="3"/>
      <c r="R501" s="9">
        <f t="shared" si="111"/>
        <v>0</v>
      </c>
      <c r="S501" s="9">
        <f t="shared" si="112"/>
        <v>0</v>
      </c>
      <c r="T501" s="9">
        <f t="shared" si="118"/>
        <v>0</v>
      </c>
      <c r="W501" s="3"/>
      <c r="X501" s="3"/>
      <c r="Y501" s="9">
        <f t="shared" si="113"/>
        <v>0</v>
      </c>
      <c r="Z501" s="9">
        <f t="shared" si="114"/>
        <v>0</v>
      </c>
      <c r="AA501" s="9">
        <f t="shared" si="119"/>
        <v>0</v>
      </c>
      <c r="AD501" s="1"/>
      <c r="AE501" s="1"/>
      <c r="AF501" s="9">
        <f t="shared" si="120"/>
        <v>0</v>
      </c>
      <c r="AG501" s="9">
        <f t="shared" si="121"/>
        <v>0</v>
      </c>
      <c r="AH501" s="9">
        <f t="shared" si="122"/>
        <v>0</v>
      </c>
    </row>
    <row r="502" spans="1:34">
      <c r="A502" s="6">
        <f t="shared" si="115"/>
        <v>0</v>
      </c>
      <c r="B502" s="1"/>
      <c r="C502" s="1"/>
      <c r="D502" s="9"/>
      <c r="E502" s="9">
        <f t="shared" si="108"/>
        <v>0</v>
      </c>
      <c r="F502" s="9">
        <f t="shared" si="116"/>
        <v>0</v>
      </c>
      <c r="I502" s="3"/>
      <c r="J502" s="3"/>
      <c r="K502" s="9">
        <f t="shared" si="109"/>
        <v>0</v>
      </c>
      <c r="L502" s="9">
        <f t="shared" si="110"/>
        <v>0</v>
      </c>
      <c r="M502" s="9">
        <f t="shared" si="117"/>
        <v>0</v>
      </c>
      <c r="P502" s="3"/>
      <c r="Q502" s="3"/>
      <c r="R502" s="9">
        <f t="shared" si="111"/>
        <v>0</v>
      </c>
      <c r="S502" s="9">
        <f t="shared" si="112"/>
        <v>0</v>
      </c>
      <c r="T502" s="9">
        <f t="shared" si="118"/>
        <v>0</v>
      </c>
      <c r="W502" s="3"/>
      <c r="X502" s="3"/>
      <c r="Y502" s="9">
        <f t="shared" si="113"/>
        <v>0</v>
      </c>
      <c r="Z502" s="9">
        <f t="shared" si="114"/>
        <v>0</v>
      </c>
      <c r="AA502" s="9">
        <f t="shared" si="119"/>
        <v>0</v>
      </c>
      <c r="AD502" s="1"/>
      <c r="AE502" s="1"/>
      <c r="AF502" s="9">
        <f t="shared" si="120"/>
        <v>0</v>
      </c>
      <c r="AG502" s="9">
        <f t="shared" si="121"/>
        <v>0</v>
      </c>
      <c r="AH502" s="9">
        <f t="shared" si="122"/>
        <v>0</v>
      </c>
    </row>
    <row r="503" spans="1:34">
      <c r="A503" s="6">
        <f t="shared" si="115"/>
        <v>0</v>
      </c>
      <c r="B503" s="1"/>
      <c r="C503" s="1"/>
      <c r="D503" s="9"/>
      <c r="E503" s="9">
        <f t="shared" si="108"/>
        <v>0</v>
      </c>
      <c r="F503" s="9">
        <f t="shared" si="116"/>
        <v>0</v>
      </c>
      <c r="I503" s="3"/>
      <c r="J503" s="3"/>
      <c r="K503" s="9">
        <f t="shared" si="109"/>
        <v>0</v>
      </c>
      <c r="L503" s="9">
        <f t="shared" si="110"/>
        <v>0</v>
      </c>
      <c r="M503" s="9">
        <f t="shared" si="117"/>
        <v>0</v>
      </c>
      <c r="P503" s="3"/>
      <c r="Q503" s="3"/>
      <c r="R503" s="9">
        <f t="shared" si="111"/>
        <v>0</v>
      </c>
      <c r="S503" s="9">
        <f t="shared" si="112"/>
        <v>0</v>
      </c>
      <c r="T503" s="9">
        <f t="shared" si="118"/>
        <v>0</v>
      </c>
      <c r="W503" s="3"/>
      <c r="X503" s="3"/>
      <c r="Y503" s="9">
        <f t="shared" si="113"/>
        <v>0</v>
      </c>
      <c r="Z503" s="9">
        <f t="shared" si="114"/>
        <v>0</v>
      </c>
      <c r="AA503" s="9">
        <f t="shared" si="119"/>
        <v>0</v>
      </c>
      <c r="AD503" s="1"/>
      <c r="AE503" s="1"/>
      <c r="AF503" s="9">
        <f t="shared" si="120"/>
        <v>0</v>
      </c>
      <c r="AG503" s="9">
        <f t="shared" si="121"/>
        <v>0</v>
      </c>
      <c r="AH503" s="9">
        <f t="shared" si="122"/>
        <v>0</v>
      </c>
    </row>
    <row r="504" spans="1:34">
      <c r="A504" s="6">
        <f t="shared" si="115"/>
        <v>0</v>
      </c>
      <c r="B504" s="1"/>
      <c r="C504" s="1"/>
      <c r="D504" s="9"/>
      <c r="E504" s="9">
        <f t="shared" si="108"/>
        <v>0</v>
      </c>
      <c r="F504" s="9">
        <f t="shared" si="116"/>
        <v>0</v>
      </c>
      <c r="I504" s="3"/>
      <c r="J504" s="3"/>
      <c r="K504" s="9">
        <f t="shared" si="109"/>
        <v>0</v>
      </c>
      <c r="L504" s="9">
        <f t="shared" si="110"/>
        <v>0</v>
      </c>
      <c r="M504" s="9">
        <f t="shared" si="117"/>
        <v>0</v>
      </c>
      <c r="P504" s="3"/>
      <c r="Q504" s="3"/>
      <c r="R504" s="9">
        <f t="shared" si="111"/>
        <v>0</v>
      </c>
      <c r="S504" s="9">
        <f t="shared" si="112"/>
        <v>0</v>
      </c>
      <c r="T504" s="9">
        <f t="shared" si="118"/>
        <v>0</v>
      </c>
      <c r="W504" s="3"/>
      <c r="X504" s="3"/>
      <c r="Y504" s="9">
        <f t="shared" si="113"/>
        <v>0</v>
      </c>
      <c r="Z504" s="9">
        <f t="shared" si="114"/>
        <v>0</v>
      </c>
      <c r="AA504" s="9">
        <f t="shared" si="119"/>
        <v>0</v>
      </c>
      <c r="AD504" s="1"/>
      <c r="AE504" s="1"/>
      <c r="AF504" s="9">
        <f t="shared" si="120"/>
        <v>0</v>
      </c>
      <c r="AG504" s="9">
        <f t="shared" si="121"/>
        <v>0</v>
      </c>
      <c r="AH504" s="9">
        <f t="shared" si="122"/>
        <v>0</v>
      </c>
    </row>
    <row r="505" spans="1:34">
      <c r="A505" s="6">
        <f t="shared" si="115"/>
        <v>0</v>
      </c>
      <c r="B505" s="1"/>
      <c r="C505" s="1"/>
      <c r="D505" s="9"/>
      <c r="E505" s="9">
        <f t="shared" si="108"/>
        <v>0</v>
      </c>
      <c r="F505" s="9">
        <f t="shared" si="116"/>
        <v>0</v>
      </c>
      <c r="I505" s="3"/>
      <c r="J505" s="3"/>
      <c r="K505" s="9">
        <f t="shared" si="109"/>
        <v>0</v>
      </c>
      <c r="L505" s="9">
        <f t="shared" si="110"/>
        <v>0</v>
      </c>
      <c r="M505" s="9">
        <f t="shared" si="117"/>
        <v>0</v>
      </c>
      <c r="P505" s="3"/>
      <c r="Q505" s="3"/>
      <c r="R505" s="9">
        <f t="shared" si="111"/>
        <v>0</v>
      </c>
      <c r="S505" s="9">
        <f t="shared" si="112"/>
        <v>0</v>
      </c>
      <c r="T505" s="9">
        <f t="shared" si="118"/>
        <v>0</v>
      </c>
      <c r="W505" s="3"/>
      <c r="X505" s="3"/>
      <c r="Y505" s="9">
        <f t="shared" si="113"/>
        <v>0</v>
      </c>
      <c r="Z505" s="9">
        <f t="shared" si="114"/>
        <v>0</v>
      </c>
      <c r="AA505" s="9">
        <f t="shared" si="119"/>
        <v>0</v>
      </c>
      <c r="AD505" s="1"/>
      <c r="AE505" s="1"/>
      <c r="AF505" s="9">
        <f t="shared" si="120"/>
        <v>0</v>
      </c>
      <c r="AG505" s="9">
        <f t="shared" si="121"/>
        <v>0</v>
      </c>
      <c r="AH505" s="9">
        <f t="shared" si="122"/>
        <v>0</v>
      </c>
    </row>
    <row r="506" spans="1:34">
      <c r="A506" s="6">
        <f t="shared" si="115"/>
        <v>0</v>
      </c>
      <c r="B506" s="1"/>
      <c r="C506" s="1"/>
      <c r="D506" s="9"/>
      <c r="E506" s="9">
        <f t="shared" si="108"/>
        <v>0</v>
      </c>
      <c r="F506" s="9">
        <f t="shared" si="116"/>
        <v>0</v>
      </c>
      <c r="I506" s="3"/>
      <c r="J506" s="3"/>
      <c r="K506" s="9">
        <f t="shared" si="109"/>
        <v>0</v>
      </c>
      <c r="L506" s="9">
        <f t="shared" si="110"/>
        <v>0</v>
      </c>
      <c r="M506" s="9">
        <f t="shared" si="117"/>
        <v>0</v>
      </c>
      <c r="P506" s="3"/>
      <c r="Q506" s="3"/>
      <c r="R506" s="9">
        <f t="shared" si="111"/>
        <v>0</v>
      </c>
      <c r="S506" s="9">
        <f t="shared" si="112"/>
        <v>0</v>
      </c>
      <c r="T506" s="9">
        <f t="shared" si="118"/>
        <v>0</v>
      </c>
      <c r="W506" s="3"/>
      <c r="X506" s="3"/>
      <c r="Y506" s="9">
        <f t="shared" si="113"/>
        <v>0</v>
      </c>
      <c r="Z506" s="9">
        <f t="shared" si="114"/>
        <v>0</v>
      </c>
      <c r="AA506" s="9">
        <f t="shared" si="119"/>
        <v>0</v>
      </c>
      <c r="AD506" s="1"/>
      <c r="AE506" s="1"/>
      <c r="AF506" s="9">
        <f t="shared" si="120"/>
        <v>0</v>
      </c>
      <c r="AG506" s="9">
        <f t="shared" si="121"/>
        <v>0</v>
      </c>
      <c r="AH506" s="9">
        <f t="shared" si="122"/>
        <v>0</v>
      </c>
    </row>
    <row r="507" spans="1:34">
      <c r="A507" s="6">
        <f t="shared" si="115"/>
        <v>0</v>
      </c>
      <c r="B507" s="1"/>
      <c r="C507" s="1"/>
      <c r="D507" s="9"/>
      <c r="E507" s="9">
        <f t="shared" si="108"/>
        <v>0</v>
      </c>
      <c r="F507" s="9">
        <f t="shared" si="116"/>
        <v>0</v>
      </c>
      <c r="I507" s="3"/>
      <c r="J507" s="3"/>
      <c r="K507" s="9">
        <f t="shared" si="109"/>
        <v>0</v>
      </c>
      <c r="L507" s="9">
        <f t="shared" si="110"/>
        <v>0</v>
      </c>
      <c r="M507" s="9">
        <f t="shared" si="117"/>
        <v>0</v>
      </c>
      <c r="P507" s="3"/>
      <c r="Q507" s="3"/>
      <c r="R507" s="9">
        <f t="shared" si="111"/>
        <v>0</v>
      </c>
      <c r="S507" s="9">
        <f t="shared" si="112"/>
        <v>0</v>
      </c>
      <c r="T507" s="9">
        <f t="shared" si="118"/>
        <v>0</v>
      </c>
      <c r="W507" s="3"/>
      <c r="X507" s="3"/>
      <c r="Y507" s="9">
        <f t="shared" si="113"/>
        <v>0</v>
      </c>
      <c r="Z507" s="9">
        <f t="shared" si="114"/>
        <v>0</v>
      </c>
      <c r="AA507" s="9">
        <f t="shared" si="119"/>
        <v>0</v>
      </c>
      <c r="AD507" s="1"/>
      <c r="AE507" s="1"/>
      <c r="AF507" s="9">
        <f t="shared" si="120"/>
        <v>0</v>
      </c>
      <c r="AG507" s="9">
        <f t="shared" si="121"/>
        <v>0</v>
      </c>
      <c r="AH507" s="9">
        <f t="shared" si="122"/>
        <v>0</v>
      </c>
    </row>
    <row r="508" spans="1:34">
      <c r="A508" s="6">
        <f t="shared" si="115"/>
        <v>1</v>
      </c>
      <c r="B508" s="1"/>
      <c r="C508" s="1"/>
      <c r="D508" s="9"/>
      <c r="E508" s="9">
        <f t="shared" si="108"/>
        <v>0</v>
      </c>
      <c r="F508" s="9">
        <f t="shared" si="116"/>
        <v>0</v>
      </c>
      <c r="I508" s="3"/>
      <c r="J508" s="3"/>
      <c r="K508" s="9">
        <f t="shared" si="109"/>
        <v>0</v>
      </c>
      <c r="L508" s="9">
        <f t="shared" si="110"/>
        <v>0</v>
      </c>
      <c r="M508" s="9">
        <f t="shared" si="117"/>
        <v>0</v>
      </c>
      <c r="P508" s="3"/>
      <c r="Q508" s="3"/>
      <c r="R508" s="9">
        <f t="shared" si="111"/>
        <v>0</v>
      </c>
      <c r="S508" s="9">
        <f t="shared" si="112"/>
        <v>0</v>
      </c>
      <c r="T508" s="9">
        <f t="shared" si="118"/>
        <v>0</v>
      </c>
      <c r="W508" s="3"/>
      <c r="X508" s="3"/>
      <c r="Y508" s="9">
        <f t="shared" si="113"/>
        <v>0</v>
      </c>
      <c r="Z508" s="9">
        <f t="shared" si="114"/>
        <v>0</v>
      </c>
      <c r="AA508" s="9">
        <f t="shared" si="119"/>
        <v>0</v>
      </c>
      <c r="AD508" s="1"/>
      <c r="AE508" s="1"/>
      <c r="AF508" s="9">
        <f t="shared" si="120"/>
        <v>0</v>
      </c>
      <c r="AG508" s="9">
        <f t="shared" si="121"/>
        <v>0</v>
      </c>
      <c r="AH508" s="9">
        <f t="shared" si="122"/>
        <v>0</v>
      </c>
    </row>
    <row r="509" spans="1:34">
      <c r="A509" s="6">
        <f t="shared" si="115"/>
        <v>0</v>
      </c>
      <c r="B509" s="1"/>
      <c r="C509" s="1"/>
      <c r="D509" s="9"/>
      <c r="E509" s="9">
        <f t="shared" si="108"/>
        <v>0</v>
      </c>
      <c r="F509" s="9">
        <f t="shared" si="116"/>
        <v>0</v>
      </c>
      <c r="I509" s="3"/>
      <c r="J509" s="3"/>
      <c r="K509" s="9">
        <f t="shared" si="109"/>
        <v>0</v>
      </c>
      <c r="L509" s="9">
        <f t="shared" si="110"/>
        <v>0</v>
      </c>
      <c r="M509" s="9">
        <f t="shared" si="117"/>
        <v>0</v>
      </c>
      <c r="P509" s="3"/>
      <c r="Q509" s="3"/>
      <c r="R509" s="9">
        <f t="shared" si="111"/>
        <v>0</v>
      </c>
      <c r="S509" s="9">
        <f t="shared" si="112"/>
        <v>0</v>
      </c>
      <c r="T509" s="9">
        <f t="shared" si="118"/>
        <v>0</v>
      </c>
      <c r="W509" s="3"/>
      <c r="X509" s="3"/>
      <c r="Y509" s="9">
        <f t="shared" si="113"/>
        <v>0</v>
      </c>
      <c r="Z509" s="9">
        <f t="shared" si="114"/>
        <v>0</v>
      </c>
      <c r="AA509" s="9">
        <f t="shared" si="119"/>
        <v>0</v>
      </c>
      <c r="AD509" s="1"/>
      <c r="AE509" s="1"/>
      <c r="AF509" s="9">
        <f t="shared" si="120"/>
        <v>0</v>
      </c>
      <c r="AG509" s="9">
        <f t="shared" si="121"/>
        <v>0</v>
      </c>
      <c r="AH509" s="9">
        <f t="shared" si="122"/>
        <v>0</v>
      </c>
    </row>
    <row r="510" spans="1:34">
      <c r="A510" s="6">
        <f t="shared" si="115"/>
        <v>0</v>
      </c>
      <c r="B510" s="1"/>
      <c r="C510" s="1"/>
      <c r="D510" s="9"/>
      <c r="E510" s="9">
        <f t="shared" si="108"/>
        <v>0</v>
      </c>
      <c r="F510" s="9">
        <f t="shared" si="116"/>
        <v>0</v>
      </c>
      <c r="I510" s="3"/>
      <c r="J510" s="3"/>
      <c r="K510" s="9">
        <f t="shared" si="109"/>
        <v>0</v>
      </c>
      <c r="L510" s="9">
        <f t="shared" si="110"/>
        <v>0</v>
      </c>
      <c r="M510" s="9">
        <f t="shared" si="117"/>
        <v>0</v>
      </c>
      <c r="P510" s="3"/>
      <c r="Q510" s="3"/>
      <c r="R510" s="9">
        <f t="shared" si="111"/>
        <v>0</v>
      </c>
      <c r="S510" s="9">
        <f t="shared" si="112"/>
        <v>0</v>
      </c>
      <c r="T510" s="9">
        <f t="shared" si="118"/>
        <v>0</v>
      </c>
      <c r="W510" s="3"/>
      <c r="X510" s="3"/>
      <c r="Y510" s="9">
        <f t="shared" si="113"/>
        <v>0</v>
      </c>
      <c r="Z510" s="9">
        <f t="shared" si="114"/>
        <v>0</v>
      </c>
      <c r="AA510" s="9">
        <f t="shared" si="119"/>
        <v>0</v>
      </c>
      <c r="AD510" s="1"/>
      <c r="AE510" s="1"/>
      <c r="AF510" s="9">
        <f t="shared" si="120"/>
        <v>0</v>
      </c>
      <c r="AG510" s="9">
        <f t="shared" si="121"/>
        <v>0</v>
      </c>
      <c r="AH510" s="9">
        <f t="shared" si="122"/>
        <v>0</v>
      </c>
    </row>
    <row r="511" spans="1:34">
      <c r="A511" s="6">
        <f t="shared" si="115"/>
        <v>0</v>
      </c>
      <c r="B511" s="1"/>
      <c r="C511" s="1"/>
      <c r="D511" s="9"/>
      <c r="E511" s="9">
        <f t="shared" si="108"/>
        <v>0</v>
      </c>
      <c r="F511" s="9">
        <f t="shared" si="116"/>
        <v>0</v>
      </c>
      <c r="I511" s="3"/>
      <c r="J511" s="3"/>
      <c r="K511" s="9">
        <f t="shared" si="109"/>
        <v>0</v>
      </c>
      <c r="L511" s="9">
        <f t="shared" si="110"/>
        <v>0</v>
      </c>
      <c r="M511" s="9">
        <f t="shared" si="117"/>
        <v>0</v>
      </c>
      <c r="P511" s="3"/>
      <c r="Q511" s="3"/>
      <c r="R511" s="9">
        <f t="shared" si="111"/>
        <v>0</v>
      </c>
      <c r="S511" s="9">
        <f t="shared" si="112"/>
        <v>0</v>
      </c>
      <c r="T511" s="9">
        <f t="shared" si="118"/>
        <v>0</v>
      </c>
      <c r="W511" s="3"/>
      <c r="X511" s="3"/>
      <c r="Y511" s="9">
        <f t="shared" si="113"/>
        <v>0</v>
      </c>
      <c r="Z511" s="9">
        <f t="shared" si="114"/>
        <v>0</v>
      </c>
      <c r="AA511" s="9">
        <f t="shared" si="119"/>
        <v>0</v>
      </c>
      <c r="AD511" s="1"/>
      <c r="AE511" s="1"/>
      <c r="AF511" s="9">
        <f t="shared" si="120"/>
        <v>0</v>
      </c>
      <c r="AG511" s="9">
        <f t="shared" si="121"/>
        <v>0</v>
      </c>
      <c r="AH511" s="9">
        <f t="shared" si="122"/>
        <v>0</v>
      </c>
    </row>
    <row r="512" spans="1:34">
      <c r="A512" s="6">
        <f t="shared" si="115"/>
        <v>0</v>
      </c>
      <c r="B512" s="1"/>
      <c r="C512" s="1"/>
      <c r="D512" s="9"/>
      <c r="E512" s="9">
        <f t="shared" si="108"/>
        <v>0</v>
      </c>
      <c r="F512" s="9">
        <f t="shared" si="116"/>
        <v>0</v>
      </c>
      <c r="I512" s="3"/>
      <c r="J512" s="3"/>
      <c r="K512" s="9">
        <f t="shared" si="109"/>
        <v>0</v>
      </c>
      <c r="L512" s="9">
        <f t="shared" si="110"/>
        <v>0</v>
      </c>
      <c r="M512" s="9">
        <f t="shared" si="117"/>
        <v>0</v>
      </c>
      <c r="P512" s="3"/>
      <c r="Q512" s="3"/>
      <c r="R512" s="9">
        <f t="shared" si="111"/>
        <v>0</v>
      </c>
      <c r="S512" s="9">
        <f t="shared" si="112"/>
        <v>0</v>
      </c>
      <c r="T512" s="9">
        <f t="shared" si="118"/>
        <v>0</v>
      </c>
      <c r="W512" s="3"/>
      <c r="X512" s="3"/>
      <c r="Y512" s="9">
        <f t="shared" si="113"/>
        <v>0</v>
      </c>
      <c r="Z512" s="9">
        <f t="shared" si="114"/>
        <v>0</v>
      </c>
      <c r="AA512" s="9">
        <f t="shared" si="119"/>
        <v>0</v>
      </c>
      <c r="AD512" s="1"/>
      <c r="AE512" s="1"/>
      <c r="AF512" s="9">
        <f t="shared" si="120"/>
        <v>0</v>
      </c>
      <c r="AG512" s="9">
        <f t="shared" si="121"/>
        <v>0</v>
      </c>
      <c r="AH512" s="9">
        <f t="shared" si="122"/>
        <v>0</v>
      </c>
    </row>
    <row r="513" spans="1:34">
      <c r="A513" s="6">
        <f t="shared" si="115"/>
        <v>0</v>
      </c>
      <c r="B513" s="1"/>
      <c r="C513" s="1"/>
      <c r="D513" s="9"/>
      <c r="E513" s="9">
        <f t="shared" si="108"/>
        <v>0</v>
      </c>
      <c r="F513" s="9">
        <f t="shared" si="116"/>
        <v>0</v>
      </c>
      <c r="I513" s="3"/>
      <c r="J513" s="3"/>
      <c r="K513" s="9">
        <f t="shared" si="109"/>
        <v>0</v>
      </c>
      <c r="L513" s="9">
        <f t="shared" si="110"/>
        <v>0</v>
      </c>
      <c r="M513" s="9">
        <f t="shared" si="117"/>
        <v>0</v>
      </c>
      <c r="P513" s="3"/>
      <c r="Q513" s="3"/>
      <c r="R513" s="9">
        <f t="shared" si="111"/>
        <v>0</v>
      </c>
      <c r="S513" s="9">
        <f t="shared" si="112"/>
        <v>0</v>
      </c>
      <c r="T513" s="9">
        <f t="shared" si="118"/>
        <v>0</v>
      </c>
      <c r="W513" s="3"/>
      <c r="X513" s="3"/>
      <c r="Y513" s="9">
        <f t="shared" si="113"/>
        <v>0</v>
      </c>
      <c r="Z513" s="9">
        <f t="shared" si="114"/>
        <v>0</v>
      </c>
      <c r="AA513" s="9">
        <f t="shared" si="119"/>
        <v>0</v>
      </c>
      <c r="AD513" s="1"/>
      <c r="AE513" s="1"/>
      <c r="AF513" s="9">
        <f t="shared" si="120"/>
        <v>0</v>
      </c>
      <c r="AG513" s="9">
        <f t="shared" si="121"/>
        <v>0</v>
      </c>
      <c r="AH513" s="9">
        <f t="shared" si="122"/>
        <v>0</v>
      </c>
    </row>
    <row r="514" spans="1:34">
      <c r="A514" s="6">
        <f t="shared" si="115"/>
        <v>0</v>
      </c>
      <c r="B514" s="1"/>
      <c r="C514" s="1"/>
      <c r="D514" s="9"/>
      <c r="E514" s="9">
        <f t="shared" si="108"/>
        <v>0</v>
      </c>
      <c r="F514" s="9">
        <f t="shared" si="116"/>
        <v>0</v>
      </c>
      <c r="I514" s="3"/>
      <c r="J514" s="3"/>
      <c r="K514" s="9">
        <f t="shared" si="109"/>
        <v>0</v>
      </c>
      <c r="L514" s="9">
        <f t="shared" si="110"/>
        <v>0</v>
      </c>
      <c r="M514" s="9">
        <f t="shared" si="117"/>
        <v>0</v>
      </c>
      <c r="P514" s="3"/>
      <c r="Q514" s="3"/>
      <c r="R514" s="9">
        <f t="shared" si="111"/>
        <v>0</v>
      </c>
      <c r="S514" s="9">
        <f t="shared" si="112"/>
        <v>0</v>
      </c>
      <c r="T514" s="9">
        <f t="shared" si="118"/>
        <v>0</v>
      </c>
      <c r="W514" s="3"/>
      <c r="X514" s="3"/>
      <c r="Y514" s="9">
        <f t="shared" si="113"/>
        <v>0</v>
      </c>
      <c r="Z514" s="9">
        <f t="shared" si="114"/>
        <v>0</v>
      </c>
      <c r="AA514" s="9">
        <f t="shared" si="119"/>
        <v>0</v>
      </c>
      <c r="AD514" s="1"/>
      <c r="AE514" s="1"/>
      <c r="AF514" s="9">
        <f t="shared" si="120"/>
        <v>0</v>
      </c>
      <c r="AG514" s="9">
        <f t="shared" si="121"/>
        <v>0</v>
      </c>
      <c r="AH514" s="9">
        <f t="shared" si="122"/>
        <v>0</v>
      </c>
    </row>
    <row r="515" spans="1:34">
      <c r="A515" s="6">
        <f t="shared" si="115"/>
        <v>0</v>
      </c>
      <c r="B515" s="1"/>
      <c r="C515" s="1"/>
      <c r="D515" s="9"/>
      <c r="E515" s="9">
        <f t="shared" si="108"/>
        <v>0</v>
      </c>
      <c r="F515" s="9">
        <f t="shared" si="116"/>
        <v>0</v>
      </c>
      <c r="I515" s="3"/>
      <c r="J515" s="3"/>
      <c r="K515" s="9">
        <f t="shared" si="109"/>
        <v>0</v>
      </c>
      <c r="L515" s="9">
        <f t="shared" si="110"/>
        <v>0</v>
      </c>
      <c r="M515" s="9">
        <f t="shared" si="117"/>
        <v>0</v>
      </c>
      <c r="P515" s="3"/>
      <c r="Q515" s="3"/>
      <c r="R515" s="9">
        <f t="shared" si="111"/>
        <v>0</v>
      </c>
      <c r="S515" s="9">
        <f t="shared" si="112"/>
        <v>0</v>
      </c>
      <c r="T515" s="9">
        <f t="shared" si="118"/>
        <v>0</v>
      </c>
      <c r="W515" s="3"/>
      <c r="X515" s="3"/>
      <c r="Y515" s="9">
        <f t="shared" si="113"/>
        <v>0</v>
      </c>
      <c r="Z515" s="9">
        <f t="shared" si="114"/>
        <v>0</v>
      </c>
      <c r="AA515" s="9">
        <f t="shared" si="119"/>
        <v>0</v>
      </c>
      <c r="AD515" s="1"/>
      <c r="AE515" s="1"/>
      <c r="AF515" s="9">
        <f t="shared" si="120"/>
        <v>0</v>
      </c>
      <c r="AG515" s="9">
        <f t="shared" si="121"/>
        <v>0</v>
      </c>
      <c r="AH515" s="9">
        <f t="shared" si="122"/>
        <v>0</v>
      </c>
    </row>
    <row r="516" spans="1:34">
      <c r="A516" s="6">
        <f t="shared" si="115"/>
        <v>0</v>
      </c>
      <c r="B516" s="1"/>
      <c r="C516" s="1"/>
      <c r="D516" s="9"/>
      <c r="E516" s="9">
        <f t="shared" si="108"/>
        <v>0</v>
      </c>
      <c r="F516" s="9">
        <f t="shared" si="116"/>
        <v>0</v>
      </c>
      <c r="I516" s="3"/>
      <c r="J516" s="3"/>
      <c r="K516" s="9">
        <f t="shared" si="109"/>
        <v>0</v>
      </c>
      <c r="L516" s="9">
        <f t="shared" si="110"/>
        <v>0</v>
      </c>
      <c r="M516" s="9">
        <f t="shared" si="117"/>
        <v>0</v>
      </c>
      <c r="P516" s="3"/>
      <c r="Q516" s="3"/>
      <c r="R516" s="9">
        <f t="shared" si="111"/>
        <v>0</v>
      </c>
      <c r="S516" s="9">
        <f t="shared" si="112"/>
        <v>0</v>
      </c>
      <c r="T516" s="9">
        <f t="shared" si="118"/>
        <v>0</v>
      </c>
      <c r="W516" s="3"/>
      <c r="X516" s="3"/>
      <c r="Y516" s="9">
        <f t="shared" si="113"/>
        <v>0</v>
      </c>
      <c r="Z516" s="9">
        <f t="shared" si="114"/>
        <v>0</v>
      </c>
      <c r="AA516" s="9">
        <f t="shared" si="119"/>
        <v>0</v>
      </c>
      <c r="AD516" s="1"/>
      <c r="AE516" s="1"/>
      <c r="AF516" s="9">
        <f t="shared" si="120"/>
        <v>0</v>
      </c>
      <c r="AG516" s="9">
        <f t="shared" si="121"/>
        <v>0</v>
      </c>
      <c r="AH516" s="9">
        <f t="shared" si="122"/>
        <v>0</v>
      </c>
    </row>
    <row r="517" spans="1:34">
      <c r="A517" s="6">
        <f t="shared" si="115"/>
        <v>0</v>
      </c>
      <c r="B517" s="1"/>
      <c r="C517" s="1"/>
      <c r="D517" s="9"/>
      <c r="E517" s="9">
        <f t="shared" ref="E517:E580" si="123">B517</f>
        <v>0</v>
      </c>
      <c r="F517" s="9">
        <f t="shared" si="116"/>
        <v>0</v>
      </c>
      <c r="I517" s="3"/>
      <c r="J517" s="3"/>
      <c r="K517" s="9">
        <f t="shared" ref="K517:K580" si="124">J517/$C$1*-1</f>
        <v>0</v>
      </c>
      <c r="L517" s="9">
        <f t="shared" ref="L517:L580" si="125">I517</f>
        <v>0</v>
      </c>
      <c r="M517" s="9">
        <f t="shared" si="117"/>
        <v>0</v>
      </c>
      <c r="P517" s="3"/>
      <c r="Q517" s="3"/>
      <c r="R517" s="9">
        <f t="shared" ref="R517:R580" si="126">Q517/$C$1*-1</f>
        <v>0</v>
      </c>
      <c r="S517" s="9">
        <f t="shared" ref="S517:S580" si="127">P517</f>
        <v>0</v>
      </c>
      <c r="T517" s="9">
        <f t="shared" si="118"/>
        <v>0</v>
      </c>
      <c r="W517" s="3"/>
      <c r="X517" s="3"/>
      <c r="Y517" s="9">
        <f t="shared" ref="Y517:Y580" si="128">X517/$C$1*-1</f>
        <v>0</v>
      </c>
      <c r="Z517" s="9">
        <f t="shared" ref="Z517:Z580" si="129">W517</f>
        <v>0</v>
      </c>
      <c r="AA517" s="9">
        <f t="shared" si="119"/>
        <v>0</v>
      </c>
      <c r="AD517" s="1"/>
      <c r="AE517" s="1"/>
      <c r="AF517" s="9">
        <f t="shared" si="120"/>
        <v>0</v>
      </c>
      <c r="AG517" s="9">
        <f t="shared" si="121"/>
        <v>0</v>
      </c>
      <c r="AH517" s="9">
        <f t="shared" si="122"/>
        <v>0</v>
      </c>
    </row>
    <row r="518" spans="1:34">
      <c r="A518" s="6">
        <f t="shared" ref="A518:A581" si="130">IF(MOD(ROW(A518),12)=4,1,0)</f>
        <v>0</v>
      </c>
      <c r="B518" s="1"/>
      <c r="C518" s="1"/>
      <c r="D518" s="9"/>
      <c r="E518" s="9">
        <f t="shared" si="123"/>
        <v>0</v>
      </c>
      <c r="F518" s="9">
        <f t="shared" ref="F518:F581" si="131">D518*E518*1000</f>
        <v>0</v>
      </c>
      <c r="I518" s="3"/>
      <c r="J518" s="3"/>
      <c r="K518" s="9">
        <f t="shared" si="124"/>
        <v>0</v>
      </c>
      <c r="L518" s="9">
        <f t="shared" si="125"/>
        <v>0</v>
      </c>
      <c r="M518" s="9">
        <f t="shared" ref="M518:M581" si="132">K518*L518*1000</f>
        <v>0</v>
      </c>
      <c r="P518" s="3"/>
      <c r="Q518" s="3"/>
      <c r="R518" s="9">
        <f t="shared" si="126"/>
        <v>0</v>
      </c>
      <c r="S518" s="9">
        <f t="shared" si="127"/>
        <v>0</v>
      </c>
      <c r="T518" s="9">
        <f t="shared" ref="T518:T581" si="133">R518*S518*1000</f>
        <v>0</v>
      </c>
      <c r="W518" s="3"/>
      <c r="X518" s="3"/>
      <c r="Y518" s="9">
        <f t="shared" si="128"/>
        <v>0</v>
      </c>
      <c r="Z518" s="9">
        <f t="shared" si="129"/>
        <v>0</v>
      </c>
      <c r="AA518" s="9">
        <f t="shared" ref="AA518:AA581" si="134">Y518*Z518*1000</f>
        <v>0</v>
      </c>
      <c r="AD518" s="1"/>
      <c r="AE518" s="1"/>
      <c r="AF518" s="9">
        <f t="shared" si="120"/>
        <v>0</v>
      </c>
      <c r="AG518" s="9">
        <f t="shared" si="121"/>
        <v>0</v>
      </c>
      <c r="AH518" s="9">
        <f t="shared" si="122"/>
        <v>0</v>
      </c>
    </row>
    <row r="519" spans="1:34">
      <c r="A519" s="6">
        <f t="shared" si="130"/>
        <v>0</v>
      </c>
      <c r="B519" s="1"/>
      <c r="C519" s="1"/>
      <c r="D519" s="9"/>
      <c r="E519" s="9">
        <f t="shared" si="123"/>
        <v>0</v>
      </c>
      <c r="F519" s="9">
        <f t="shared" si="131"/>
        <v>0</v>
      </c>
      <c r="I519" s="3"/>
      <c r="J519" s="3"/>
      <c r="K519" s="9">
        <f t="shared" si="124"/>
        <v>0</v>
      </c>
      <c r="L519" s="9">
        <f t="shared" si="125"/>
        <v>0</v>
      </c>
      <c r="M519" s="9">
        <f t="shared" si="132"/>
        <v>0</v>
      </c>
      <c r="P519" s="3"/>
      <c r="Q519" s="3"/>
      <c r="R519" s="9">
        <f t="shared" si="126"/>
        <v>0</v>
      </c>
      <c r="S519" s="9">
        <f t="shared" si="127"/>
        <v>0</v>
      </c>
      <c r="T519" s="9">
        <f t="shared" si="133"/>
        <v>0</v>
      </c>
      <c r="W519" s="3"/>
      <c r="X519" s="3"/>
      <c r="Y519" s="9">
        <f t="shared" si="128"/>
        <v>0</v>
      </c>
      <c r="Z519" s="9">
        <f t="shared" si="129"/>
        <v>0</v>
      </c>
      <c r="AA519" s="9">
        <f t="shared" si="134"/>
        <v>0</v>
      </c>
      <c r="AD519" s="1"/>
      <c r="AE519" s="1"/>
      <c r="AF519" s="9">
        <f t="shared" si="120"/>
        <v>0</v>
      </c>
      <c r="AG519" s="9">
        <f t="shared" si="121"/>
        <v>0</v>
      </c>
      <c r="AH519" s="9">
        <f t="shared" si="122"/>
        <v>0</v>
      </c>
    </row>
    <row r="520" spans="1:34">
      <c r="A520" s="6">
        <f t="shared" si="130"/>
        <v>1</v>
      </c>
      <c r="B520" s="1"/>
      <c r="C520" s="1"/>
      <c r="D520" s="9"/>
      <c r="E520" s="9">
        <f t="shared" si="123"/>
        <v>0</v>
      </c>
      <c r="F520" s="9">
        <f t="shared" si="131"/>
        <v>0</v>
      </c>
      <c r="I520" s="3"/>
      <c r="J520" s="3"/>
      <c r="K520" s="9">
        <f t="shared" si="124"/>
        <v>0</v>
      </c>
      <c r="L520" s="9">
        <f t="shared" si="125"/>
        <v>0</v>
      </c>
      <c r="M520" s="9">
        <f t="shared" si="132"/>
        <v>0</v>
      </c>
      <c r="P520" s="3"/>
      <c r="Q520" s="3"/>
      <c r="R520" s="9">
        <f t="shared" si="126"/>
        <v>0</v>
      </c>
      <c r="S520" s="9">
        <f t="shared" si="127"/>
        <v>0</v>
      </c>
      <c r="T520" s="9">
        <f t="shared" si="133"/>
        <v>0</v>
      </c>
      <c r="W520" s="3"/>
      <c r="X520" s="3"/>
      <c r="Y520" s="9">
        <f t="shared" si="128"/>
        <v>0</v>
      </c>
      <c r="Z520" s="9">
        <f t="shared" si="129"/>
        <v>0</v>
      </c>
      <c r="AA520" s="9">
        <f t="shared" si="134"/>
        <v>0</v>
      </c>
      <c r="AD520" s="1"/>
      <c r="AE520" s="1"/>
      <c r="AF520" s="9">
        <f t="shared" ref="AF520:AF583" si="135">AE520/$C$1*-1</f>
        <v>0</v>
      </c>
      <c r="AG520" s="9">
        <f t="shared" ref="AG520:AG583" si="136">AD520</f>
        <v>0</v>
      </c>
      <c r="AH520" s="9">
        <f t="shared" ref="AH520:AH583" si="137">AF520*AG520*1000</f>
        <v>0</v>
      </c>
    </row>
    <row r="521" spans="1:34">
      <c r="A521" s="6">
        <f t="shared" si="130"/>
        <v>0</v>
      </c>
      <c r="B521" s="1"/>
      <c r="C521" s="1"/>
      <c r="D521" s="9"/>
      <c r="E521" s="9">
        <f t="shared" si="123"/>
        <v>0</v>
      </c>
      <c r="F521" s="9">
        <f t="shared" si="131"/>
        <v>0</v>
      </c>
      <c r="I521" s="3"/>
      <c r="J521" s="3"/>
      <c r="K521" s="9">
        <f t="shared" si="124"/>
        <v>0</v>
      </c>
      <c r="L521" s="9">
        <f t="shared" si="125"/>
        <v>0</v>
      </c>
      <c r="M521" s="9">
        <f t="shared" si="132"/>
        <v>0</v>
      </c>
      <c r="P521" s="3"/>
      <c r="Q521" s="3"/>
      <c r="R521" s="9">
        <f t="shared" si="126"/>
        <v>0</v>
      </c>
      <c r="S521" s="9">
        <f t="shared" si="127"/>
        <v>0</v>
      </c>
      <c r="T521" s="9">
        <f t="shared" si="133"/>
        <v>0</v>
      </c>
      <c r="W521" s="3"/>
      <c r="X521" s="3"/>
      <c r="Y521" s="9">
        <f t="shared" si="128"/>
        <v>0</v>
      </c>
      <c r="Z521" s="9">
        <f t="shared" si="129"/>
        <v>0</v>
      </c>
      <c r="AA521" s="9">
        <f t="shared" si="134"/>
        <v>0</v>
      </c>
      <c r="AD521" s="1"/>
      <c r="AE521" s="1"/>
      <c r="AF521" s="9">
        <f t="shared" si="135"/>
        <v>0</v>
      </c>
      <c r="AG521" s="9">
        <f t="shared" si="136"/>
        <v>0</v>
      </c>
      <c r="AH521" s="9">
        <f t="shared" si="137"/>
        <v>0</v>
      </c>
    </row>
    <row r="522" spans="1:34">
      <c r="A522" s="6">
        <f t="shared" si="130"/>
        <v>0</v>
      </c>
      <c r="B522" s="1"/>
      <c r="C522" s="1"/>
      <c r="D522" s="9"/>
      <c r="E522" s="9">
        <f t="shared" si="123"/>
        <v>0</v>
      </c>
      <c r="F522" s="9">
        <f t="shared" si="131"/>
        <v>0</v>
      </c>
      <c r="I522" s="3"/>
      <c r="J522" s="3"/>
      <c r="K522" s="9">
        <f t="shared" si="124"/>
        <v>0</v>
      </c>
      <c r="L522" s="9">
        <f t="shared" si="125"/>
        <v>0</v>
      </c>
      <c r="M522" s="9">
        <f t="shared" si="132"/>
        <v>0</v>
      </c>
      <c r="P522" s="3"/>
      <c r="Q522" s="3"/>
      <c r="R522" s="9">
        <f t="shared" si="126"/>
        <v>0</v>
      </c>
      <c r="S522" s="9">
        <f t="shared" si="127"/>
        <v>0</v>
      </c>
      <c r="T522" s="9">
        <f t="shared" si="133"/>
        <v>0</v>
      </c>
      <c r="W522" s="3"/>
      <c r="X522" s="3"/>
      <c r="Y522" s="9">
        <f t="shared" si="128"/>
        <v>0</v>
      </c>
      <c r="Z522" s="9">
        <f t="shared" si="129"/>
        <v>0</v>
      </c>
      <c r="AA522" s="9">
        <f t="shared" si="134"/>
        <v>0</v>
      </c>
      <c r="AD522" s="1"/>
      <c r="AE522" s="1"/>
      <c r="AF522" s="9">
        <f t="shared" si="135"/>
        <v>0</v>
      </c>
      <c r="AG522" s="9">
        <f t="shared" si="136"/>
        <v>0</v>
      </c>
      <c r="AH522" s="9">
        <f t="shared" si="137"/>
        <v>0</v>
      </c>
    </row>
    <row r="523" spans="1:34">
      <c r="A523" s="6">
        <f t="shared" si="130"/>
        <v>0</v>
      </c>
      <c r="B523" s="1"/>
      <c r="C523" s="1"/>
      <c r="D523" s="9"/>
      <c r="E523" s="9">
        <f t="shared" si="123"/>
        <v>0</v>
      </c>
      <c r="F523" s="9">
        <f t="shared" si="131"/>
        <v>0</v>
      </c>
      <c r="I523" s="3"/>
      <c r="J523" s="3"/>
      <c r="K523" s="9">
        <f t="shared" si="124"/>
        <v>0</v>
      </c>
      <c r="L523" s="9">
        <f t="shared" si="125"/>
        <v>0</v>
      </c>
      <c r="M523" s="9">
        <f t="shared" si="132"/>
        <v>0</v>
      </c>
      <c r="P523" s="3"/>
      <c r="Q523" s="3"/>
      <c r="R523" s="9">
        <f t="shared" si="126"/>
        <v>0</v>
      </c>
      <c r="S523" s="9">
        <f t="shared" si="127"/>
        <v>0</v>
      </c>
      <c r="T523" s="9">
        <f t="shared" si="133"/>
        <v>0</v>
      </c>
      <c r="W523" s="3"/>
      <c r="X523" s="3"/>
      <c r="Y523" s="9">
        <f t="shared" si="128"/>
        <v>0</v>
      </c>
      <c r="Z523" s="9">
        <f t="shared" si="129"/>
        <v>0</v>
      </c>
      <c r="AA523" s="9">
        <f t="shared" si="134"/>
        <v>0</v>
      </c>
      <c r="AD523" s="1"/>
      <c r="AE523" s="1"/>
      <c r="AF523" s="9">
        <f t="shared" si="135"/>
        <v>0</v>
      </c>
      <c r="AG523" s="9">
        <f t="shared" si="136"/>
        <v>0</v>
      </c>
      <c r="AH523" s="9">
        <f t="shared" si="137"/>
        <v>0</v>
      </c>
    </row>
    <row r="524" spans="1:34">
      <c r="A524" s="6">
        <f t="shared" si="130"/>
        <v>0</v>
      </c>
      <c r="B524" s="1"/>
      <c r="C524" s="1"/>
      <c r="D524" s="9"/>
      <c r="E524" s="9">
        <f t="shared" si="123"/>
        <v>0</v>
      </c>
      <c r="F524" s="9">
        <f t="shared" si="131"/>
        <v>0</v>
      </c>
      <c r="I524" s="3"/>
      <c r="J524" s="3"/>
      <c r="K524" s="9">
        <f t="shared" si="124"/>
        <v>0</v>
      </c>
      <c r="L524" s="9">
        <f t="shared" si="125"/>
        <v>0</v>
      </c>
      <c r="M524" s="9">
        <f t="shared" si="132"/>
        <v>0</v>
      </c>
      <c r="P524" s="3"/>
      <c r="Q524" s="3"/>
      <c r="R524" s="9">
        <f t="shared" si="126"/>
        <v>0</v>
      </c>
      <c r="S524" s="9">
        <f t="shared" si="127"/>
        <v>0</v>
      </c>
      <c r="T524" s="9">
        <f t="shared" si="133"/>
        <v>0</v>
      </c>
      <c r="W524" s="3"/>
      <c r="X524" s="3"/>
      <c r="Y524" s="9">
        <f t="shared" si="128"/>
        <v>0</v>
      </c>
      <c r="Z524" s="9">
        <f t="shared" si="129"/>
        <v>0</v>
      </c>
      <c r="AA524" s="9">
        <f t="shared" si="134"/>
        <v>0</v>
      </c>
      <c r="AD524" s="1"/>
      <c r="AE524" s="1"/>
      <c r="AF524" s="9">
        <f t="shared" si="135"/>
        <v>0</v>
      </c>
      <c r="AG524" s="9">
        <f t="shared" si="136"/>
        <v>0</v>
      </c>
      <c r="AH524" s="9">
        <f t="shared" si="137"/>
        <v>0</v>
      </c>
    </row>
    <row r="525" spans="1:34">
      <c r="A525" s="6">
        <f t="shared" si="130"/>
        <v>0</v>
      </c>
      <c r="B525" s="1"/>
      <c r="C525" s="1"/>
      <c r="D525" s="9"/>
      <c r="E525" s="9">
        <f t="shared" si="123"/>
        <v>0</v>
      </c>
      <c r="F525" s="9">
        <f t="shared" si="131"/>
        <v>0</v>
      </c>
      <c r="I525" s="3"/>
      <c r="J525" s="3"/>
      <c r="K525" s="9">
        <f t="shared" si="124"/>
        <v>0</v>
      </c>
      <c r="L525" s="9">
        <f t="shared" si="125"/>
        <v>0</v>
      </c>
      <c r="M525" s="9">
        <f t="shared" si="132"/>
        <v>0</v>
      </c>
      <c r="P525" s="3"/>
      <c r="Q525" s="3"/>
      <c r="R525" s="9">
        <f t="shared" si="126"/>
        <v>0</v>
      </c>
      <c r="S525" s="9">
        <f t="shared" si="127"/>
        <v>0</v>
      </c>
      <c r="T525" s="9">
        <f t="shared" si="133"/>
        <v>0</v>
      </c>
      <c r="W525" s="3"/>
      <c r="X525" s="3"/>
      <c r="Y525" s="9">
        <f t="shared" si="128"/>
        <v>0</v>
      </c>
      <c r="Z525" s="9">
        <f t="shared" si="129"/>
        <v>0</v>
      </c>
      <c r="AA525" s="9">
        <f t="shared" si="134"/>
        <v>0</v>
      </c>
      <c r="AD525" s="1"/>
      <c r="AE525" s="1"/>
      <c r="AF525" s="9">
        <f t="shared" si="135"/>
        <v>0</v>
      </c>
      <c r="AG525" s="9">
        <f t="shared" si="136"/>
        <v>0</v>
      </c>
      <c r="AH525" s="9">
        <f t="shared" si="137"/>
        <v>0</v>
      </c>
    </row>
    <row r="526" spans="1:34">
      <c r="A526" s="6">
        <f t="shared" si="130"/>
        <v>0</v>
      </c>
      <c r="B526" s="1"/>
      <c r="C526" s="1"/>
      <c r="D526" s="9"/>
      <c r="E526" s="9">
        <f t="shared" si="123"/>
        <v>0</v>
      </c>
      <c r="F526" s="9">
        <f t="shared" si="131"/>
        <v>0</v>
      </c>
      <c r="I526" s="3"/>
      <c r="J526" s="3"/>
      <c r="K526" s="9">
        <f t="shared" si="124"/>
        <v>0</v>
      </c>
      <c r="L526" s="9">
        <f t="shared" si="125"/>
        <v>0</v>
      </c>
      <c r="M526" s="9">
        <f t="shared" si="132"/>
        <v>0</v>
      </c>
      <c r="P526" s="3"/>
      <c r="Q526" s="3"/>
      <c r="R526" s="9">
        <f t="shared" si="126"/>
        <v>0</v>
      </c>
      <c r="S526" s="9">
        <f t="shared" si="127"/>
        <v>0</v>
      </c>
      <c r="T526" s="9">
        <f t="shared" si="133"/>
        <v>0</v>
      </c>
      <c r="W526" s="3"/>
      <c r="X526" s="3"/>
      <c r="Y526" s="9">
        <f t="shared" si="128"/>
        <v>0</v>
      </c>
      <c r="Z526" s="9">
        <f t="shared" si="129"/>
        <v>0</v>
      </c>
      <c r="AA526" s="9">
        <f t="shared" si="134"/>
        <v>0</v>
      </c>
      <c r="AD526" s="1"/>
      <c r="AE526" s="1"/>
      <c r="AF526" s="9">
        <f t="shared" si="135"/>
        <v>0</v>
      </c>
      <c r="AG526" s="9">
        <f t="shared" si="136"/>
        <v>0</v>
      </c>
      <c r="AH526" s="9">
        <f t="shared" si="137"/>
        <v>0</v>
      </c>
    </row>
    <row r="527" spans="1:34">
      <c r="A527" s="6">
        <f t="shared" si="130"/>
        <v>0</v>
      </c>
      <c r="B527" s="1"/>
      <c r="C527" s="1"/>
      <c r="D527" s="9"/>
      <c r="E527" s="9">
        <f t="shared" si="123"/>
        <v>0</v>
      </c>
      <c r="F527" s="9">
        <f t="shared" si="131"/>
        <v>0</v>
      </c>
      <c r="I527" s="3"/>
      <c r="J527" s="3"/>
      <c r="K527" s="9">
        <f t="shared" si="124"/>
        <v>0</v>
      </c>
      <c r="L527" s="9">
        <f t="shared" si="125"/>
        <v>0</v>
      </c>
      <c r="M527" s="9">
        <f t="shared" si="132"/>
        <v>0</v>
      </c>
      <c r="P527" s="3"/>
      <c r="Q527" s="3"/>
      <c r="R527" s="9">
        <f t="shared" si="126"/>
        <v>0</v>
      </c>
      <c r="S527" s="9">
        <f t="shared" si="127"/>
        <v>0</v>
      </c>
      <c r="T527" s="9">
        <f t="shared" si="133"/>
        <v>0</v>
      </c>
      <c r="W527" s="3"/>
      <c r="X527" s="3"/>
      <c r="Y527" s="9">
        <f t="shared" si="128"/>
        <v>0</v>
      </c>
      <c r="Z527" s="9">
        <f t="shared" si="129"/>
        <v>0</v>
      </c>
      <c r="AA527" s="9">
        <f t="shared" si="134"/>
        <v>0</v>
      </c>
      <c r="AD527" s="1"/>
      <c r="AE527" s="1"/>
      <c r="AF527" s="9">
        <f t="shared" si="135"/>
        <v>0</v>
      </c>
      <c r="AG527" s="9">
        <f t="shared" si="136"/>
        <v>0</v>
      </c>
      <c r="AH527" s="9">
        <f t="shared" si="137"/>
        <v>0</v>
      </c>
    </row>
    <row r="528" spans="1:34">
      <c r="A528" s="6">
        <f t="shared" si="130"/>
        <v>0</v>
      </c>
      <c r="B528" s="1"/>
      <c r="C528" s="1"/>
      <c r="D528" s="9"/>
      <c r="E528" s="9">
        <f t="shared" si="123"/>
        <v>0</v>
      </c>
      <c r="F528" s="9">
        <f t="shared" si="131"/>
        <v>0</v>
      </c>
      <c r="I528" s="3"/>
      <c r="J528" s="3"/>
      <c r="K528" s="9">
        <f t="shared" si="124"/>
        <v>0</v>
      </c>
      <c r="L528" s="9">
        <f t="shared" si="125"/>
        <v>0</v>
      </c>
      <c r="M528" s="9">
        <f t="shared" si="132"/>
        <v>0</v>
      </c>
      <c r="P528" s="3"/>
      <c r="Q528" s="3"/>
      <c r="R528" s="9">
        <f t="shared" si="126"/>
        <v>0</v>
      </c>
      <c r="S528" s="9">
        <f t="shared" si="127"/>
        <v>0</v>
      </c>
      <c r="T528" s="9">
        <f t="shared" si="133"/>
        <v>0</v>
      </c>
      <c r="W528" s="3"/>
      <c r="X528" s="3"/>
      <c r="Y528" s="9">
        <f t="shared" si="128"/>
        <v>0</v>
      </c>
      <c r="Z528" s="9">
        <f t="shared" si="129"/>
        <v>0</v>
      </c>
      <c r="AA528" s="9">
        <f t="shared" si="134"/>
        <v>0</v>
      </c>
      <c r="AD528" s="1"/>
      <c r="AE528" s="1"/>
      <c r="AF528" s="9">
        <f t="shared" si="135"/>
        <v>0</v>
      </c>
      <c r="AG528" s="9">
        <f t="shared" si="136"/>
        <v>0</v>
      </c>
      <c r="AH528" s="9">
        <f t="shared" si="137"/>
        <v>0</v>
      </c>
    </row>
    <row r="529" spans="1:34">
      <c r="A529" s="6">
        <f t="shared" si="130"/>
        <v>0</v>
      </c>
      <c r="B529" s="1"/>
      <c r="C529" s="1"/>
      <c r="D529" s="9"/>
      <c r="E529" s="9">
        <f t="shared" si="123"/>
        <v>0</v>
      </c>
      <c r="F529" s="9">
        <f t="shared" si="131"/>
        <v>0</v>
      </c>
      <c r="I529" s="3"/>
      <c r="J529" s="3"/>
      <c r="K529" s="9">
        <f t="shared" si="124"/>
        <v>0</v>
      </c>
      <c r="L529" s="9">
        <f t="shared" si="125"/>
        <v>0</v>
      </c>
      <c r="M529" s="9">
        <f t="shared" si="132"/>
        <v>0</v>
      </c>
      <c r="P529" s="3"/>
      <c r="Q529" s="3"/>
      <c r="R529" s="9">
        <f t="shared" si="126"/>
        <v>0</v>
      </c>
      <c r="S529" s="9">
        <f t="shared" si="127"/>
        <v>0</v>
      </c>
      <c r="T529" s="9">
        <f t="shared" si="133"/>
        <v>0</v>
      </c>
      <c r="W529" s="3"/>
      <c r="X529" s="3"/>
      <c r="Y529" s="9">
        <f t="shared" si="128"/>
        <v>0</v>
      </c>
      <c r="Z529" s="9">
        <f t="shared" si="129"/>
        <v>0</v>
      </c>
      <c r="AA529" s="9">
        <f t="shared" si="134"/>
        <v>0</v>
      </c>
      <c r="AD529" s="1"/>
      <c r="AE529" s="1"/>
      <c r="AF529" s="9">
        <f t="shared" si="135"/>
        <v>0</v>
      </c>
      <c r="AG529" s="9">
        <f t="shared" si="136"/>
        <v>0</v>
      </c>
      <c r="AH529" s="9">
        <f t="shared" si="137"/>
        <v>0</v>
      </c>
    </row>
    <row r="530" spans="1:34">
      <c r="A530" s="6">
        <f t="shared" si="130"/>
        <v>0</v>
      </c>
      <c r="B530" s="1"/>
      <c r="C530" s="1"/>
      <c r="D530" s="9"/>
      <c r="E530" s="9">
        <f t="shared" si="123"/>
        <v>0</v>
      </c>
      <c r="F530" s="9">
        <f t="shared" si="131"/>
        <v>0</v>
      </c>
      <c r="I530" s="3"/>
      <c r="J530" s="3"/>
      <c r="K530" s="9">
        <f t="shared" si="124"/>
        <v>0</v>
      </c>
      <c r="L530" s="9">
        <f t="shared" si="125"/>
        <v>0</v>
      </c>
      <c r="M530" s="9">
        <f t="shared" si="132"/>
        <v>0</v>
      </c>
      <c r="P530" s="3"/>
      <c r="Q530" s="3"/>
      <c r="R530" s="9">
        <f t="shared" si="126"/>
        <v>0</v>
      </c>
      <c r="S530" s="9">
        <f t="shared" si="127"/>
        <v>0</v>
      </c>
      <c r="T530" s="9">
        <f t="shared" si="133"/>
        <v>0</v>
      </c>
      <c r="W530" s="3"/>
      <c r="X530" s="3"/>
      <c r="Y530" s="9">
        <f t="shared" si="128"/>
        <v>0</v>
      </c>
      <c r="Z530" s="9">
        <f t="shared" si="129"/>
        <v>0</v>
      </c>
      <c r="AA530" s="9">
        <f t="shared" si="134"/>
        <v>0</v>
      </c>
      <c r="AD530" s="1"/>
      <c r="AE530" s="1"/>
      <c r="AF530" s="9">
        <f t="shared" si="135"/>
        <v>0</v>
      </c>
      <c r="AG530" s="9">
        <f t="shared" si="136"/>
        <v>0</v>
      </c>
      <c r="AH530" s="9">
        <f t="shared" si="137"/>
        <v>0</v>
      </c>
    </row>
    <row r="531" spans="1:34">
      <c r="A531" s="6">
        <f t="shared" si="130"/>
        <v>0</v>
      </c>
      <c r="B531" s="1"/>
      <c r="C531" s="1"/>
      <c r="D531" s="9"/>
      <c r="E531" s="9">
        <f t="shared" si="123"/>
        <v>0</v>
      </c>
      <c r="F531" s="9">
        <f t="shared" si="131"/>
        <v>0</v>
      </c>
      <c r="I531" s="3"/>
      <c r="J531" s="3"/>
      <c r="K531" s="9">
        <f t="shared" si="124"/>
        <v>0</v>
      </c>
      <c r="L531" s="9">
        <f t="shared" si="125"/>
        <v>0</v>
      </c>
      <c r="M531" s="9">
        <f t="shared" si="132"/>
        <v>0</v>
      </c>
      <c r="P531" s="3"/>
      <c r="Q531" s="3"/>
      <c r="R531" s="9">
        <f t="shared" si="126"/>
        <v>0</v>
      </c>
      <c r="S531" s="9">
        <f t="shared" si="127"/>
        <v>0</v>
      </c>
      <c r="T531" s="9">
        <f t="shared" si="133"/>
        <v>0</v>
      </c>
      <c r="W531" s="3"/>
      <c r="X531" s="3"/>
      <c r="Y531" s="9">
        <f t="shared" si="128"/>
        <v>0</v>
      </c>
      <c r="Z531" s="9">
        <f t="shared" si="129"/>
        <v>0</v>
      </c>
      <c r="AA531" s="9">
        <f t="shared" si="134"/>
        <v>0</v>
      </c>
      <c r="AD531" s="1"/>
      <c r="AE531" s="1"/>
      <c r="AF531" s="9">
        <f t="shared" si="135"/>
        <v>0</v>
      </c>
      <c r="AG531" s="9">
        <f t="shared" si="136"/>
        <v>0</v>
      </c>
      <c r="AH531" s="9">
        <f t="shared" si="137"/>
        <v>0</v>
      </c>
    </row>
    <row r="532" spans="1:34">
      <c r="A532" s="6">
        <f t="shared" si="130"/>
        <v>1</v>
      </c>
      <c r="B532" s="1"/>
      <c r="C532" s="1"/>
      <c r="D532" s="9"/>
      <c r="E532" s="9">
        <f t="shared" si="123"/>
        <v>0</v>
      </c>
      <c r="F532" s="9">
        <f t="shared" si="131"/>
        <v>0</v>
      </c>
      <c r="I532" s="3"/>
      <c r="J532" s="3"/>
      <c r="K532" s="9">
        <f t="shared" si="124"/>
        <v>0</v>
      </c>
      <c r="L532" s="9">
        <f t="shared" si="125"/>
        <v>0</v>
      </c>
      <c r="M532" s="9">
        <f t="shared" si="132"/>
        <v>0</v>
      </c>
      <c r="P532" s="3"/>
      <c r="Q532" s="3"/>
      <c r="R532" s="9">
        <f t="shared" si="126"/>
        <v>0</v>
      </c>
      <c r="S532" s="9">
        <f t="shared" si="127"/>
        <v>0</v>
      </c>
      <c r="T532" s="9">
        <f t="shared" si="133"/>
        <v>0</v>
      </c>
      <c r="W532" s="3"/>
      <c r="X532" s="3"/>
      <c r="Y532" s="9">
        <f t="shared" si="128"/>
        <v>0</v>
      </c>
      <c r="Z532" s="9">
        <f t="shared" si="129"/>
        <v>0</v>
      </c>
      <c r="AA532" s="9">
        <f t="shared" si="134"/>
        <v>0</v>
      </c>
      <c r="AD532" s="1"/>
      <c r="AE532" s="1"/>
      <c r="AF532" s="9">
        <f t="shared" si="135"/>
        <v>0</v>
      </c>
      <c r="AG532" s="9">
        <f t="shared" si="136"/>
        <v>0</v>
      </c>
      <c r="AH532" s="9">
        <f t="shared" si="137"/>
        <v>0</v>
      </c>
    </row>
    <row r="533" spans="1:34">
      <c r="A533" s="6">
        <f t="shared" si="130"/>
        <v>0</v>
      </c>
      <c r="B533" s="1"/>
      <c r="C533" s="1"/>
      <c r="D533" s="9"/>
      <c r="E533" s="9">
        <f t="shared" si="123"/>
        <v>0</v>
      </c>
      <c r="F533" s="9">
        <f t="shared" si="131"/>
        <v>0</v>
      </c>
      <c r="I533" s="3"/>
      <c r="J533" s="3"/>
      <c r="K533" s="9">
        <f t="shared" si="124"/>
        <v>0</v>
      </c>
      <c r="L533" s="9">
        <f t="shared" si="125"/>
        <v>0</v>
      </c>
      <c r="M533" s="9">
        <f t="shared" si="132"/>
        <v>0</v>
      </c>
      <c r="P533" s="3"/>
      <c r="Q533" s="3"/>
      <c r="R533" s="9">
        <f t="shared" si="126"/>
        <v>0</v>
      </c>
      <c r="S533" s="9">
        <f t="shared" si="127"/>
        <v>0</v>
      </c>
      <c r="T533" s="9">
        <f t="shared" si="133"/>
        <v>0</v>
      </c>
      <c r="W533" s="3"/>
      <c r="X533" s="3"/>
      <c r="Y533" s="9">
        <f t="shared" si="128"/>
        <v>0</v>
      </c>
      <c r="Z533" s="9">
        <f t="shared" si="129"/>
        <v>0</v>
      </c>
      <c r="AA533" s="9">
        <f t="shared" si="134"/>
        <v>0</v>
      </c>
      <c r="AD533" s="1"/>
      <c r="AE533" s="1"/>
      <c r="AF533" s="9">
        <f t="shared" si="135"/>
        <v>0</v>
      </c>
      <c r="AG533" s="9">
        <f t="shared" si="136"/>
        <v>0</v>
      </c>
      <c r="AH533" s="9">
        <f t="shared" si="137"/>
        <v>0</v>
      </c>
    </row>
    <row r="534" spans="1:34">
      <c r="A534" s="6">
        <f t="shared" si="130"/>
        <v>0</v>
      </c>
      <c r="B534" s="1"/>
      <c r="C534" s="1"/>
      <c r="D534" s="9"/>
      <c r="E534" s="9">
        <f t="shared" si="123"/>
        <v>0</v>
      </c>
      <c r="F534" s="9">
        <f t="shared" si="131"/>
        <v>0</v>
      </c>
      <c r="I534" s="3"/>
      <c r="J534" s="3"/>
      <c r="K534" s="9">
        <f t="shared" si="124"/>
        <v>0</v>
      </c>
      <c r="L534" s="9">
        <f t="shared" si="125"/>
        <v>0</v>
      </c>
      <c r="M534" s="9">
        <f t="shared" si="132"/>
        <v>0</v>
      </c>
      <c r="P534" s="3"/>
      <c r="Q534" s="3"/>
      <c r="R534" s="9">
        <f t="shared" si="126"/>
        <v>0</v>
      </c>
      <c r="S534" s="9">
        <f t="shared" si="127"/>
        <v>0</v>
      </c>
      <c r="T534" s="9">
        <f t="shared" si="133"/>
        <v>0</v>
      </c>
      <c r="W534" s="3"/>
      <c r="X534" s="3"/>
      <c r="Y534" s="9">
        <f t="shared" si="128"/>
        <v>0</v>
      </c>
      <c r="Z534" s="9">
        <f t="shared" si="129"/>
        <v>0</v>
      </c>
      <c r="AA534" s="9">
        <f t="shared" si="134"/>
        <v>0</v>
      </c>
      <c r="AD534" s="1"/>
      <c r="AE534" s="1"/>
      <c r="AF534" s="9">
        <f t="shared" si="135"/>
        <v>0</v>
      </c>
      <c r="AG534" s="9">
        <f t="shared" si="136"/>
        <v>0</v>
      </c>
      <c r="AH534" s="9">
        <f t="shared" si="137"/>
        <v>0</v>
      </c>
    </row>
    <row r="535" spans="1:34">
      <c r="A535" s="6">
        <f t="shared" si="130"/>
        <v>0</v>
      </c>
      <c r="B535" s="1"/>
      <c r="C535" s="1"/>
      <c r="D535" s="9"/>
      <c r="E535" s="9">
        <f t="shared" si="123"/>
        <v>0</v>
      </c>
      <c r="F535" s="9">
        <f t="shared" si="131"/>
        <v>0</v>
      </c>
      <c r="I535" s="3"/>
      <c r="J535" s="3"/>
      <c r="K535" s="9">
        <f t="shared" si="124"/>
        <v>0</v>
      </c>
      <c r="L535" s="9">
        <f t="shared" si="125"/>
        <v>0</v>
      </c>
      <c r="M535" s="9">
        <f t="shared" si="132"/>
        <v>0</v>
      </c>
      <c r="P535" s="3"/>
      <c r="Q535" s="3"/>
      <c r="R535" s="9">
        <f t="shared" si="126"/>
        <v>0</v>
      </c>
      <c r="S535" s="9">
        <f t="shared" si="127"/>
        <v>0</v>
      </c>
      <c r="T535" s="9">
        <f t="shared" si="133"/>
        <v>0</v>
      </c>
      <c r="W535" s="3"/>
      <c r="X535" s="3"/>
      <c r="Y535" s="9">
        <f t="shared" si="128"/>
        <v>0</v>
      </c>
      <c r="Z535" s="9">
        <f t="shared" si="129"/>
        <v>0</v>
      </c>
      <c r="AA535" s="9">
        <f t="shared" si="134"/>
        <v>0</v>
      </c>
      <c r="AD535" s="1"/>
      <c r="AE535" s="1"/>
      <c r="AF535" s="9">
        <f t="shared" si="135"/>
        <v>0</v>
      </c>
      <c r="AG535" s="9">
        <f t="shared" si="136"/>
        <v>0</v>
      </c>
      <c r="AH535" s="9">
        <f t="shared" si="137"/>
        <v>0</v>
      </c>
    </row>
    <row r="536" spans="1:34">
      <c r="A536" s="6">
        <f t="shared" si="130"/>
        <v>0</v>
      </c>
      <c r="B536" s="1"/>
      <c r="C536" s="1"/>
      <c r="D536" s="9"/>
      <c r="E536" s="9">
        <f t="shared" si="123"/>
        <v>0</v>
      </c>
      <c r="F536" s="9">
        <f t="shared" si="131"/>
        <v>0</v>
      </c>
      <c r="I536" s="3"/>
      <c r="J536" s="3"/>
      <c r="K536" s="9">
        <f t="shared" si="124"/>
        <v>0</v>
      </c>
      <c r="L536" s="9">
        <f t="shared" si="125"/>
        <v>0</v>
      </c>
      <c r="M536" s="9">
        <f t="shared" si="132"/>
        <v>0</v>
      </c>
      <c r="P536" s="3"/>
      <c r="Q536" s="3"/>
      <c r="R536" s="9">
        <f t="shared" si="126"/>
        <v>0</v>
      </c>
      <c r="S536" s="9">
        <f t="shared" si="127"/>
        <v>0</v>
      </c>
      <c r="T536" s="9">
        <f t="shared" si="133"/>
        <v>0</v>
      </c>
      <c r="W536" s="3"/>
      <c r="X536" s="3"/>
      <c r="Y536" s="9">
        <f t="shared" si="128"/>
        <v>0</v>
      </c>
      <c r="Z536" s="9">
        <f t="shared" si="129"/>
        <v>0</v>
      </c>
      <c r="AA536" s="9">
        <f t="shared" si="134"/>
        <v>0</v>
      </c>
      <c r="AD536" s="1"/>
      <c r="AE536" s="1"/>
      <c r="AF536" s="9">
        <f t="shared" si="135"/>
        <v>0</v>
      </c>
      <c r="AG536" s="9">
        <f t="shared" si="136"/>
        <v>0</v>
      </c>
      <c r="AH536" s="9">
        <f t="shared" si="137"/>
        <v>0</v>
      </c>
    </row>
    <row r="537" spans="1:34">
      <c r="A537" s="6">
        <f t="shared" si="130"/>
        <v>0</v>
      </c>
      <c r="B537" s="1"/>
      <c r="C537" s="1"/>
      <c r="D537" s="9"/>
      <c r="E537" s="9">
        <f t="shared" si="123"/>
        <v>0</v>
      </c>
      <c r="F537" s="9">
        <f t="shared" si="131"/>
        <v>0</v>
      </c>
      <c r="I537" s="3"/>
      <c r="J537" s="3"/>
      <c r="K537" s="9">
        <f t="shared" si="124"/>
        <v>0</v>
      </c>
      <c r="L537" s="9">
        <f t="shared" si="125"/>
        <v>0</v>
      </c>
      <c r="M537" s="9">
        <f t="shared" si="132"/>
        <v>0</v>
      </c>
      <c r="P537" s="3"/>
      <c r="Q537" s="3"/>
      <c r="R537" s="9">
        <f t="shared" si="126"/>
        <v>0</v>
      </c>
      <c r="S537" s="9">
        <f t="shared" si="127"/>
        <v>0</v>
      </c>
      <c r="T537" s="9">
        <f t="shared" si="133"/>
        <v>0</v>
      </c>
      <c r="W537" s="3"/>
      <c r="X537" s="3"/>
      <c r="Y537" s="9">
        <f t="shared" si="128"/>
        <v>0</v>
      </c>
      <c r="Z537" s="9">
        <f t="shared" si="129"/>
        <v>0</v>
      </c>
      <c r="AA537" s="9">
        <f t="shared" si="134"/>
        <v>0</v>
      </c>
      <c r="AD537" s="1"/>
      <c r="AE537" s="1"/>
      <c r="AF537" s="9">
        <f t="shared" si="135"/>
        <v>0</v>
      </c>
      <c r="AG537" s="9">
        <f t="shared" si="136"/>
        <v>0</v>
      </c>
      <c r="AH537" s="9">
        <f t="shared" si="137"/>
        <v>0</v>
      </c>
    </row>
    <row r="538" spans="1:34">
      <c r="A538" s="6">
        <f t="shared" si="130"/>
        <v>0</v>
      </c>
      <c r="B538" s="1"/>
      <c r="C538" s="1"/>
      <c r="D538" s="9"/>
      <c r="E538" s="9">
        <f t="shared" si="123"/>
        <v>0</v>
      </c>
      <c r="F538" s="9">
        <f t="shared" si="131"/>
        <v>0</v>
      </c>
      <c r="I538" s="3"/>
      <c r="J538" s="3"/>
      <c r="K538" s="9">
        <f t="shared" si="124"/>
        <v>0</v>
      </c>
      <c r="L538" s="9">
        <f t="shared" si="125"/>
        <v>0</v>
      </c>
      <c r="M538" s="9">
        <f t="shared" si="132"/>
        <v>0</v>
      </c>
      <c r="P538" s="3"/>
      <c r="Q538" s="3"/>
      <c r="R538" s="9">
        <f t="shared" si="126"/>
        <v>0</v>
      </c>
      <c r="S538" s="9">
        <f t="shared" si="127"/>
        <v>0</v>
      </c>
      <c r="T538" s="9">
        <f t="shared" si="133"/>
        <v>0</v>
      </c>
      <c r="W538" s="3"/>
      <c r="X538" s="3"/>
      <c r="Y538" s="9">
        <f t="shared" si="128"/>
        <v>0</v>
      </c>
      <c r="Z538" s="9">
        <f t="shared" si="129"/>
        <v>0</v>
      </c>
      <c r="AA538" s="9">
        <f t="shared" si="134"/>
        <v>0</v>
      </c>
      <c r="AD538" s="1"/>
      <c r="AE538" s="1"/>
      <c r="AF538" s="9">
        <f t="shared" si="135"/>
        <v>0</v>
      </c>
      <c r="AG538" s="9">
        <f t="shared" si="136"/>
        <v>0</v>
      </c>
      <c r="AH538" s="9">
        <f t="shared" si="137"/>
        <v>0</v>
      </c>
    </row>
    <row r="539" spans="1:34">
      <c r="A539" s="6">
        <f t="shared" si="130"/>
        <v>0</v>
      </c>
      <c r="B539" s="1"/>
      <c r="C539" s="1"/>
      <c r="D539" s="9"/>
      <c r="E539" s="9">
        <f t="shared" si="123"/>
        <v>0</v>
      </c>
      <c r="F539" s="9">
        <f t="shared" si="131"/>
        <v>0</v>
      </c>
      <c r="I539" s="3"/>
      <c r="J539" s="3"/>
      <c r="K539" s="9">
        <f t="shared" si="124"/>
        <v>0</v>
      </c>
      <c r="L539" s="9">
        <f t="shared" si="125"/>
        <v>0</v>
      </c>
      <c r="M539" s="9">
        <f t="shared" si="132"/>
        <v>0</v>
      </c>
      <c r="P539" s="3"/>
      <c r="Q539" s="3"/>
      <c r="R539" s="9">
        <f t="shared" si="126"/>
        <v>0</v>
      </c>
      <c r="S539" s="9">
        <f t="shared" si="127"/>
        <v>0</v>
      </c>
      <c r="T539" s="9">
        <f t="shared" si="133"/>
        <v>0</v>
      </c>
      <c r="W539" s="3"/>
      <c r="X539" s="3"/>
      <c r="Y539" s="9">
        <f t="shared" si="128"/>
        <v>0</v>
      </c>
      <c r="Z539" s="9">
        <f t="shared" si="129"/>
        <v>0</v>
      </c>
      <c r="AA539" s="9">
        <f t="shared" si="134"/>
        <v>0</v>
      </c>
      <c r="AD539" s="1"/>
      <c r="AE539" s="1"/>
      <c r="AF539" s="9">
        <f t="shared" si="135"/>
        <v>0</v>
      </c>
      <c r="AG539" s="9">
        <f t="shared" si="136"/>
        <v>0</v>
      </c>
      <c r="AH539" s="9">
        <f t="shared" si="137"/>
        <v>0</v>
      </c>
    </row>
    <row r="540" spans="1:34">
      <c r="A540" s="6">
        <f t="shared" si="130"/>
        <v>0</v>
      </c>
      <c r="B540" s="1"/>
      <c r="C540" s="1"/>
      <c r="D540" s="9"/>
      <c r="E540" s="9">
        <f t="shared" si="123"/>
        <v>0</v>
      </c>
      <c r="F540" s="9">
        <f t="shared" si="131"/>
        <v>0</v>
      </c>
      <c r="I540" s="3"/>
      <c r="J540" s="3"/>
      <c r="K540" s="9">
        <f t="shared" si="124"/>
        <v>0</v>
      </c>
      <c r="L540" s="9">
        <f t="shared" si="125"/>
        <v>0</v>
      </c>
      <c r="M540" s="9">
        <f t="shared" si="132"/>
        <v>0</v>
      </c>
      <c r="P540" s="3"/>
      <c r="Q540" s="3"/>
      <c r="R540" s="9">
        <f t="shared" si="126"/>
        <v>0</v>
      </c>
      <c r="S540" s="9">
        <f t="shared" si="127"/>
        <v>0</v>
      </c>
      <c r="T540" s="9">
        <f t="shared" si="133"/>
        <v>0</v>
      </c>
      <c r="W540" s="3"/>
      <c r="X540" s="3"/>
      <c r="Y540" s="9">
        <f t="shared" si="128"/>
        <v>0</v>
      </c>
      <c r="Z540" s="9">
        <f t="shared" si="129"/>
        <v>0</v>
      </c>
      <c r="AA540" s="9">
        <f t="shared" si="134"/>
        <v>0</v>
      </c>
      <c r="AD540" s="1"/>
      <c r="AE540" s="1"/>
      <c r="AF540" s="9">
        <f t="shared" si="135"/>
        <v>0</v>
      </c>
      <c r="AG540" s="9">
        <f t="shared" si="136"/>
        <v>0</v>
      </c>
      <c r="AH540" s="9">
        <f t="shared" si="137"/>
        <v>0</v>
      </c>
    </row>
    <row r="541" spans="1:34">
      <c r="A541" s="6">
        <f t="shared" si="130"/>
        <v>0</v>
      </c>
      <c r="B541" s="1"/>
      <c r="C541" s="1"/>
      <c r="D541" s="9"/>
      <c r="E541" s="9">
        <f t="shared" si="123"/>
        <v>0</v>
      </c>
      <c r="F541" s="9">
        <f t="shared" si="131"/>
        <v>0</v>
      </c>
      <c r="I541" s="3"/>
      <c r="J541" s="3"/>
      <c r="K541" s="9">
        <f t="shared" si="124"/>
        <v>0</v>
      </c>
      <c r="L541" s="9">
        <f t="shared" si="125"/>
        <v>0</v>
      </c>
      <c r="M541" s="9">
        <f t="shared" si="132"/>
        <v>0</v>
      </c>
      <c r="P541" s="3"/>
      <c r="Q541" s="3"/>
      <c r="R541" s="9">
        <f t="shared" si="126"/>
        <v>0</v>
      </c>
      <c r="S541" s="9">
        <f t="shared" si="127"/>
        <v>0</v>
      </c>
      <c r="T541" s="9">
        <f t="shared" si="133"/>
        <v>0</v>
      </c>
      <c r="W541" s="3"/>
      <c r="X541" s="3"/>
      <c r="Y541" s="9">
        <f t="shared" si="128"/>
        <v>0</v>
      </c>
      <c r="Z541" s="9">
        <f t="shared" si="129"/>
        <v>0</v>
      </c>
      <c r="AA541" s="9">
        <f t="shared" si="134"/>
        <v>0</v>
      </c>
      <c r="AD541" s="1"/>
      <c r="AE541" s="1"/>
      <c r="AF541" s="9">
        <f t="shared" si="135"/>
        <v>0</v>
      </c>
      <c r="AG541" s="9">
        <f t="shared" si="136"/>
        <v>0</v>
      </c>
      <c r="AH541" s="9">
        <f t="shared" si="137"/>
        <v>0</v>
      </c>
    </row>
    <row r="542" spans="1:34">
      <c r="A542" s="6">
        <f t="shared" si="130"/>
        <v>0</v>
      </c>
      <c r="B542" s="1"/>
      <c r="C542" s="1"/>
      <c r="D542" s="9"/>
      <c r="E542" s="9">
        <f t="shared" si="123"/>
        <v>0</v>
      </c>
      <c r="F542" s="9">
        <f t="shared" si="131"/>
        <v>0</v>
      </c>
      <c r="I542" s="3"/>
      <c r="J542" s="3"/>
      <c r="K542" s="9">
        <f t="shared" si="124"/>
        <v>0</v>
      </c>
      <c r="L542" s="9">
        <f t="shared" si="125"/>
        <v>0</v>
      </c>
      <c r="M542" s="9">
        <f t="shared" si="132"/>
        <v>0</v>
      </c>
      <c r="P542" s="3"/>
      <c r="Q542" s="3"/>
      <c r="R542" s="9">
        <f t="shared" si="126"/>
        <v>0</v>
      </c>
      <c r="S542" s="9">
        <f t="shared" si="127"/>
        <v>0</v>
      </c>
      <c r="T542" s="9">
        <f t="shared" si="133"/>
        <v>0</v>
      </c>
      <c r="W542" s="3"/>
      <c r="X542" s="3"/>
      <c r="Y542" s="9">
        <f t="shared" si="128"/>
        <v>0</v>
      </c>
      <c r="Z542" s="9">
        <f t="shared" si="129"/>
        <v>0</v>
      </c>
      <c r="AA542" s="9">
        <f t="shared" si="134"/>
        <v>0</v>
      </c>
      <c r="AD542" s="1"/>
      <c r="AE542" s="1"/>
      <c r="AF542" s="9">
        <f t="shared" si="135"/>
        <v>0</v>
      </c>
      <c r="AG542" s="9">
        <f t="shared" si="136"/>
        <v>0</v>
      </c>
      <c r="AH542" s="9">
        <f t="shared" si="137"/>
        <v>0</v>
      </c>
    </row>
    <row r="543" spans="1:34">
      <c r="A543" s="6">
        <f t="shared" si="130"/>
        <v>0</v>
      </c>
      <c r="B543" s="1"/>
      <c r="C543" s="1"/>
      <c r="D543" s="9"/>
      <c r="E543" s="9">
        <f t="shared" si="123"/>
        <v>0</v>
      </c>
      <c r="F543" s="9">
        <f t="shared" si="131"/>
        <v>0</v>
      </c>
      <c r="I543" s="3"/>
      <c r="J543" s="3"/>
      <c r="K543" s="9">
        <f t="shared" si="124"/>
        <v>0</v>
      </c>
      <c r="L543" s="9">
        <f t="shared" si="125"/>
        <v>0</v>
      </c>
      <c r="M543" s="9">
        <f t="shared" si="132"/>
        <v>0</v>
      </c>
      <c r="P543" s="3"/>
      <c r="Q543" s="3"/>
      <c r="R543" s="9">
        <f t="shared" si="126"/>
        <v>0</v>
      </c>
      <c r="S543" s="9">
        <f t="shared" si="127"/>
        <v>0</v>
      </c>
      <c r="T543" s="9">
        <f t="shared" si="133"/>
        <v>0</v>
      </c>
      <c r="W543" s="3"/>
      <c r="X543" s="3"/>
      <c r="Y543" s="9">
        <f t="shared" si="128"/>
        <v>0</v>
      </c>
      <c r="Z543" s="9">
        <f t="shared" si="129"/>
        <v>0</v>
      </c>
      <c r="AA543" s="9">
        <f t="shared" si="134"/>
        <v>0</v>
      </c>
      <c r="AD543" s="1"/>
      <c r="AE543" s="1"/>
      <c r="AF543" s="9">
        <f t="shared" si="135"/>
        <v>0</v>
      </c>
      <c r="AG543" s="9">
        <f t="shared" si="136"/>
        <v>0</v>
      </c>
      <c r="AH543" s="9">
        <f t="shared" si="137"/>
        <v>0</v>
      </c>
    </row>
    <row r="544" spans="1:34">
      <c r="A544" s="6">
        <f t="shared" si="130"/>
        <v>1</v>
      </c>
      <c r="B544" s="1"/>
      <c r="C544" s="1"/>
      <c r="D544" s="9"/>
      <c r="E544" s="9">
        <f t="shared" si="123"/>
        <v>0</v>
      </c>
      <c r="F544" s="9">
        <f t="shared" si="131"/>
        <v>0</v>
      </c>
      <c r="I544" s="3"/>
      <c r="J544" s="3"/>
      <c r="K544" s="9">
        <f t="shared" si="124"/>
        <v>0</v>
      </c>
      <c r="L544" s="9">
        <f t="shared" si="125"/>
        <v>0</v>
      </c>
      <c r="M544" s="9">
        <f t="shared" si="132"/>
        <v>0</v>
      </c>
      <c r="P544" s="3"/>
      <c r="Q544" s="3"/>
      <c r="R544" s="9">
        <f t="shared" si="126"/>
        <v>0</v>
      </c>
      <c r="S544" s="9">
        <f t="shared" si="127"/>
        <v>0</v>
      </c>
      <c r="T544" s="9">
        <f t="shared" si="133"/>
        <v>0</v>
      </c>
      <c r="W544" s="3"/>
      <c r="X544" s="3"/>
      <c r="Y544" s="9">
        <f t="shared" si="128"/>
        <v>0</v>
      </c>
      <c r="Z544" s="9">
        <f t="shared" si="129"/>
        <v>0</v>
      </c>
      <c r="AA544" s="9">
        <f t="shared" si="134"/>
        <v>0</v>
      </c>
      <c r="AD544" s="1"/>
      <c r="AE544" s="1"/>
      <c r="AF544" s="9">
        <f t="shared" si="135"/>
        <v>0</v>
      </c>
      <c r="AG544" s="9">
        <f t="shared" si="136"/>
        <v>0</v>
      </c>
      <c r="AH544" s="9">
        <f t="shared" si="137"/>
        <v>0</v>
      </c>
    </row>
    <row r="545" spans="1:34">
      <c r="A545" s="6">
        <f t="shared" si="130"/>
        <v>0</v>
      </c>
      <c r="B545" s="1"/>
      <c r="C545" s="1"/>
      <c r="D545" s="9"/>
      <c r="E545" s="9">
        <f t="shared" si="123"/>
        <v>0</v>
      </c>
      <c r="F545" s="9">
        <f t="shared" si="131"/>
        <v>0</v>
      </c>
      <c r="I545" s="3"/>
      <c r="J545" s="3"/>
      <c r="K545" s="9">
        <f t="shared" si="124"/>
        <v>0</v>
      </c>
      <c r="L545" s="9">
        <f t="shared" si="125"/>
        <v>0</v>
      </c>
      <c r="M545" s="9">
        <f t="shared" si="132"/>
        <v>0</v>
      </c>
      <c r="P545" s="3"/>
      <c r="Q545" s="3"/>
      <c r="R545" s="9">
        <f t="shared" si="126"/>
        <v>0</v>
      </c>
      <c r="S545" s="9">
        <f t="shared" si="127"/>
        <v>0</v>
      </c>
      <c r="T545" s="9">
        <f t="shared" si="133"/>
        <v>0</v>
      </c>
      <c r="W545" s="3"/>
      <c r="X545" s="3"/>
      <c r="Y545" s="9">
        <f t="shared" si="128"/>
        <v>0</v>
      </c>
      <c r="Z545" s="9">
        <f t="shared" si="129"/>
        <v>0</v>
      </c>
      <c r="AA545" s="9">
        <f t="shared" si="134"/>
        <v>0</v>
      </c>
      <c r="AD545" s="1"/>
      <c r="AE545" s="1"/>
      <c r="AF545" s="9">
        <f t="shared" si="135"/>
        <v>0</v>
      </c>
      <c r="AG545" s="9">
        <f t="shared" si="136"/>
        <v>0</v>
      </c>
      <c r="AH545" s="9">
        <f t="shared" si="137"/>
        <v>0</v>
      </c>
    </row>
    <row r="546" spans="1:34">
      <c r="A546" s="6">
        <f t="shared" si="130"/>
        <v>0</v>
      </c>
      <c r="B546" s="1"/>
      <c r="C546" s="1"/>
      <c r="D546" s="9"/>
      <c r="E546" s="9">
        <f t="shared" si="123"/>
        <v>0</v>
      </c>
      <c r="F546" s="9">
        <f t="shared" si="131"/>
        <v>0</v>
      </c>
      <c r="I546" s="3"/>
      <c r="J546" s="3"/>
      <c r="K546" s="9">
        <f t="shared" si="124"/>
        <v>0</v>
      </c>
      <c r="L546" s="9">
        <f t="shared" si="125"/>
        <v>0</v>
      </c>
      <c r="M546" s="9">
        <f t="shared" si="132"/>
        <v>0</v>
      </c>
      <c r="P546" s="3"/>
      <c r="Q546" s="3"/>
      <c r="R546" s="9">
        <f t="shared" si="126"/>
        <v>0</v>
      </c>
      <c r="S546" s="9">
        <f t="shared" si="127"/>
        <v>0</v>
      </c>
      <c r="T546" s="9">
        <f t="shared" si="133"/>
        <v>0</v>
      </c>
      <c r="W546" s="3"/>
      <c r="X546" s="3"/>
      <c r="Y546" s="9">
        <f t="shared" si="128"/>
        <v>0</v>
      </c>
      <c r="Z546" s="9">
        <f t="shared" si="129"/>
        <v>0</v>
      </c>
      <c r="AA546" s="9">
        <f t="shared" si="134"/>
        <v>0</v>
      </c>
      <c r="AD546" s="1"/>
      <c r="AE546" s="1"/>
      <c r="AF546" s="9">
        <f t="shared" si="135"/>
        <v>0</v>
      </c>
      <c r="AG546" s="9">
        <f t="shared" si="136"/>
        <v>0</v>
      </c>
      <c r="AH546" s="9">
        <f t="shared" si="137"/>
        <v>0</v>
      </c>
    </row>
    <row r="547" spans="1:34">
      <c r="A547" s="6">
        <f t="shared" si="130"/>
        <v>0</v>
      </c>
      <c r="B547" s="1"/>
      <c r="C547" s="1"/>
      <c r="D547" s="9"/>
      <c r="E547" s="9">
        <f t="shared" si="123"/>
        <v>0</v>
      </c>
      <c r="F547" s="9">
        <f t="shared" si="131"/>
        <v>0</v>
      </c>
      <c r="I547" s="3"/>
      <c r="J547" s="3"/>
      <c r="K547" s="9">
        <f t="shared" si="124"/>
        <v>0</v>
      </c>
      <c r="L547" s="9">
        <f t="shared" si="125"/>
        <v>0</v>
      </c>
      <c r="M547" s="9">
        <f t="shared" si="132"/>
        <v>0</v>
      </c>
      <c r="P547" s="3"/>
      <c r="Q547" s="3"/>
      <c r="R547" s="9">
        <f t="shared" si="126"/>
        <v>0</v>
      </c>
      <c r="S547" s="9">
        <f t="shared" si="127"/>
        <v>0</v>
      </c>
      <c r="T547" s="9">
        <f t="shared" si="133"/>
        <v>0</v>
      </c>
      <c r="W547" s="3"/>
      <c r="X547" s="3"/>
      <c r="Y547" s="9">
        <f t="shared" si="128"/>
        <v>0</v>
      </c>
      <c r="Z547" s="9">
        <f t="shared" si="129"/>
        <v>0</v>
      </c>
      <c r="AA547" s="9">
        <f t="shared" si="134"/>
        <v>0</v>
      </c>
      <c r="AD547" s="1"/>
      <c r="AE547" s="1"/>
      <c r="AF547" s="9">
        <f t="shared" si="135"/>
        <v>0</v>
      </c>
      <c r="AG547" s="9">
        <f t="shared" si="136"/>
        <v>0</v>
      </c>
      <c r="AH547" s="9">
        <f t="shared" si="137"/>
        <v>0</v>
      </c>
    </row>
    <row r="548" spans="1:34">
      <c r="A548" s="6">
        <f t="shared" si="130"/>
        <v>0</v>
      </c>
      <c r="B548" s="1"/>
      <c r="C548" s="1"/>
      <c r="D548" s="9"/>
      <c r="E548" s="9">
        <f t="shared" si="123"/>
        <v>0</v>
      </c>
      <c r="F548" s="9">
        <f t="shared" si="131"/>
        <v>0</v>
      </c>
      <c r="I548" s="3"/>
      <c r="J548" s="3"/>
      <c r="K548" s="9">
        <f t="shared" si="124"/>
        <v>0</v>
      </c>
      <c r="L548" s="9">
        <f t="shared" si="125"/>
        <v>0</v>
      </c>
      <c r="M548" s="9">
        <f t="shared" si="132"/>
        <v>0</v>
      </c>
      <c r="P548" s="3"/>
      <c r="Q548" s="3"/>
      <c r="R548" s="9">
        <f t="shared" si="126"/>
        <v>0</v>
      </c>
      <c r="S548" s="9">
        <f t="shared" si="127"/>
        <v>0</v>
      </c>
      <c r="T548" s="9">
        <f t="shared" si="133"/>
        <v>0</v>
      </c>
      <c r="W548" s="3"/>
      <c r="X548" s="3"/>
      <c r="Y548" s="9">
        <f t="shared" si="128"/>
        <v>0</v>
      </c>
      <c r="Z548" s="9">
        <f t="shared" si="129"/>
        <v>0</v>
      </c>
      <c r="AA548" s="9">
        <f t="shared" si="134"/>
        <v>0</v>
      </c>
      <c r="AD548" s="1"/>
      <c r="AE548" s="1"/>
      <c r="AF548" s="9">
        <f t="shared" si="135"/>
        <v>0</v>
      </c>
      <c r="AG548" s="9">
        <f t="shared" si="136"/>
        <v>0</v>
      </c>
      <c r="AH548" s="9">
        <f t="shared" si="137"/>
        <v>0</v>
      </c>
    </row>
    <row r="549" spans="1:34">
      <c r="A549" s="6">
        <f t="shared" si="130"/>
        <v>0</v>
      </c>
      <c r="B549" s="1"/>
      <c r="C549" s="1"/>
      <c r="D549" s="9"/>
      <c r="E549" s="9">
        <f t="shared" si="123"/>
        <v>0</v>
      </c>
      <c r="F549" s="9">
        <f t="shared" si="131"/>
        <v>0</v>
      </c>
      <c r="I549" s="3"/>
      <c r="J549" s="3"/>
      <c r="K549" s="9">
        <f t="shared" si="124"/>
        <v>0</v>
      </c>
      <c r="L549" s="9">
        <f t="shared" si="125"/>
        <v>0</v>
      </c>
      <c r="M549" s="9">
        <f t="shared" si="132"/>
        <v>0</v>
      </c>
      <c r="P549" s="3"/>
      <c r="Q549" s="3"/>
      <c r="R549" s="9">
        <f t="shared" si="126"/>
        <v>0</v>
      </c>
      <c r="S549" s="9">
        <f t="shared" si="127"/>
        <v>0</v>
      </c>
      <c r="T549" s="9">
        <f t="shared" si="133"/>
        <v>0</v>
      </c>
      <c r="W549" s="3"/>
      <c r="X549" s="3"/>
      <c r="Y549" s="9">
        <f t="shared" si="128"/>
        <v>0</v>
      </c>
      <c r="Z549" s="9">
        <f t="shared" si="129"/>
        <v>0</v>
      </c>
      <c r="AA549" s="9">
        <f t="shared" si="134"/>
        <v>0</v>
      </c>
      <c r="AD549" s="1"/>
      <c r="AE549" s="1"/>
      <c r="AF549" s="9">
        <f t="shared" si="135"/>
        <v>0</v>
      </c>
      <c r="AG549" s="9">
        <f t="shared" si="136"/>
        <v>0</v>
      </c>
      <c r="AH549" s="9">
        <f t="shared" si="137"/>
        <v>0</v>
      </c>
    </row>
    <row r="550" spans="1:34">
      <c r="A550" s="6">
        <f t="shared" si="130"/>
        <v>0</v>
      </c>
      <c r="B550" s="1"/>
      <c r="C550" s="1"/>
      <c r="D550" s="9"/>
      <c r="E550" s="9">
        <f t="shared" si="123"/>
        <v>0</v>
      </c>
      <c r="F550" s="9">
        <f t="shared" si="131"/>
        <v>0</v>
      </c>
      <c r="I550" s="3"/>
      <c r="J550" s="3"/>
      <c r="K550" s="9">
        <f t="shared" si="124"/>
        <v>0</v>
      </c>
      <c r="L550" s="9">
        <f t="shared" si="125"/>
        <v>0</v>
      </c>
      <c r="M550" s="9">
        <f t="shared" si="132"/>
        <v>0</v>
      </c>
      <c r="P550" s="3"/>
      <c r="Q550" s="3"/>
      <c r="R550" s="9">
        <f t="shared" si="126"/>
        <v>0</v>
      </c>
      <c r="S550" s="9">
        <f t="shared" si="127"/>
        <v>0</v>
      </c>
      <c r="T550" s="9">
        <f t="shared" si="133"/>
        <v>0</v>
      </c>
      <c r="W550" s="3"/>
      <c r="X550" s="3"/>
      <c r="Y550" s="9">
        <f t="shared" si="128"/>
        <v>0</v>
      </c>
      <c r="Z550" s="9">
        <f t="shared" si="129"/>
        <v>0</v>
      </c>
      <c r="AA550" s="9">
        <f t="shared" si="134"/>
        <v>0</v>
      </c>
      <c r="AD550" s="1"/>
      <c r="AE550" s="1"/>
      <c r="AF550" s="9">
        <f t="shared" si="135"/>
        <v>0</v>
      </c>
      <c r="AG550" s="9">
        <f t="shared" si="136"/>
        <v>0</v>
      </c>
      <c r="AH550" s="9">
        <f t="shared" si="137"/>
        <v>0</v>
      </c>
    </row>
    <row r="551" spans="1:34">
      <c r="A551" s="6">
        <f t="shared" si="130"/>
        <v>0</v>
      </c>
      <c r="B551" s="1"/>
      <c r="C551" s="1"/>
      <c r="D551" s="9"/>
      <c r="E551" s="9">
        <f t="shared" si="123"/>
        <v>0</v>
      </c>
      <c r="F551" s="9">
        <f t="shared" si="131"/>
        <v>0</v>
      </c>
      <c r="I551" s="3"/>
      <c r="J551" s="3"/>
      <c r="K551" s="9">
        <f t="shared" si="124"/>
        <v>0</v>
      </c>
      <c r="L551" s="9">
        <f t="shared" si="125"/>
        <v>0</v>
      </c>
      <c r="M551" s="9">
        <f t="shared" si="132"/>
        <v>0</v>
      </c>
      <c r="P551" s="3"/>
      <c r="Q551" s="3"/>
      <c r="R551" s="9">
        <f t="shared" si="126"/>
        <v>0</v>
      </c>
      <c r="S551" s="9">
        <f t="shared" si="127"/>
        <v>0</v>
      </c>
      <c r="T551" s="9">
        <f t="shared" si="133"/>
        <v>0</v>
      </c>
      <c r="W551" s="3"/>
      <c r="X551" s="3"/>
      <c r="Y551" s="9">
        <f t="shared" si="128"/>
        <v>0</v>
      </c>
      <c r="Z551" s="9">
        <f t="shared" si="129"/>
        <v>0</v>
      </c>
      <c r="AA551" s="9">
        <f t="shared" si="134"/>
        <v>0</v>
      </c>
      <c r="AD551" s="1"/>
      <c r="AE551" s="1"/>
      <c r="AF551" s="9">
        <f t="shared" si="135"/>
        <v>0</v>
      </c>
      <c r="AG551" s="9">
        <f t="shared" si="136"/>
        <v>0</v>
      </c>
      <c r="AH551" s="9">
        <f t="shared" si="137"/>
        <v>0</v>
      </c>
    </row>
    <row r="552" spans="1:34">
      <c r="A552" s="6">
        <f t="shared" si="130"/>
        <v>0</v>
      </c>
      <c r="B552" s="1"/>
      <c r="C552" s="1"/>
      <c r="D552" s="9"/>
      <c r="E552" s="9">
        <f t="shared" si="123"/>
        <v>0</v>
      </c>
      <c r="F552" s="9">
        <f t="shared" si="131"/>
        <v>0</v>
      </c>
      <c r="I552" s="3"/>
      <c r="J552" s="3"/>
      <c r="K552" s="9">
        <f t="shared" si="124"/>
        <v>0</v>
      </c>
      <c r="L552" s="9">
        <f t="shared" si="125"/>
        <v>0</v>
      </c>
      <c r="M552" s="9">
        <f t="shared" si="132"/>
        <v>0</v>
      </c>
      <c r="P552" s="3"/>
      <c r="Q552" s="3"/>
      <c r="R552" s="9">
        <f t="shared" si="126"/>
        <v>0</v>
      </c>
      <c r="S552" s="9">
        <f t="shared" si="127"/>
        <v>0</v>
      </c>
      <c r="T552" s="9">
        <f t="shared" si="133"/>
        <v>0</v>
      </c>
      <c r="W552" s="3"/>
      <c r="X552" s="3"/>
      <c r="Y552" s="9">
        <f t="shared" si="128"/>
        <v>0</v>
      </c>
      <c r="Z552" s="9">
        <f t="shared" si="129"/>
        <v>0</v>
      </c>
      <c r="AA552" s="9">
        <f t="shared" si="134"/>
        <v>0</v>
      </c>
      <c r="AD552" s="1"/>
      <c r="AE552" s="1"/>
      <c r="AF552" s="9">
        <f t="shared" si="135"/>
        <v>0</v>
      </c>
      <c r="AG552" s="9">
        <f t="shared" si="136"/>
        <v>0</v>
      </c>
      <c r="AH552" s="9">
        <f t="shared" si="137"/>
        <v>0</v>
      </c>
    </row>
    <row r="553" spans="1:34">
      <c r="A553" s="6">
        <f t="shared" si="130"/>
        <v>0</v>
      </c>
      <c r="B553" s="1"/>
      <c r="C553" s="1"/>
      <c r="D553" s="9"/>
      <c r="E553" s="9">
        <f t="shared" si="123"/>
        <v>0</v>
      </c>
      <c r="F553" s="9">
        <f t="shared" si="131"/>
        <v>0</v>
      </c>
      <c r="I553" s="3"/>
      <c r="J553" s="3"/>
      <c r="K553" s="9">
        <f t="shared" si="124"/>
        <v>0</v>
      </c>
      <c r="L553" s="9">
        <f t="shared" si="125"/>
        <v>0</v>
      </c>
      <c r="M553" s="9">
        <f t="shared" si="132"/>
        <v>0</v>
      </c>
      <c r="P553" s="3"/>
      <c r="Q553" s="3"/>
      <c r="R553" s="9">
        <f t="shared" si="126"/>
        <v>0</v>
      </c>
      <c r="S553" s="9">
        <f t="shared" si="127"/>
        <v>0</v>
      </c>
      <c r="T553" s="9">
        <f t="shared" si="133"/>
        <v>0</v>
      </c>
      <c r="W553" s="3"/>
      <c r="X553" s="3"/>
      <c r="Y553" s="9">
        <f t="shared" si="128"/>
        <v>0</v>
      </c>
      <c r="Z553" s="9">
        <f t="shared" si="129"/>
        <v>0</v>
      </c>
      <c r="AA553" s="9">
        <f t="shared" si="134"/>
        <v>0</v>
      </c>
      <c r="AD553" s="1"/>
      <c r="AE553" s="1"/>
      <c r="AF553" s="9">
        <f t="shared" si="135"/>
        <v>0</v>
      </c>
      <c r="AG553" s="9">
        <f t="shared" si="136"/>
        <v>0</v>
      </c>
      <c r="AH553" s="9">
        <f t="shared" si="137"/>
        <v>0</v>
      </c>
    </row>
    <row r="554" spans="1:34">
      <c r="A554" s="6">
        <f t="shared" si="130"/>
        <v>0</v>
      </c>
      <c r="B554" s="1"/>
      <c r="C554" s="1"/>
      <c r="D554" s="9"/>
      <c r="E554" s="9">
        <f t="shared" si="123"/>
        <v>0</v>
      </c>
      <c r="F554" s="9">
        <f t="shared" si="131"/>
        <v>0</v>
      </c>
      <c r="I554" s="3"/>
      <c r="J554" s="3"/>
      <c r="K554" s="9">
        <f t="shared" si="124"/>
        <v>0</v>
      </c>
      <c r="L554" s="9">
        <f t="shared" si="125"/>
        <v>0</v>
      </c>
      <c r="M554" s="9">
        <f t="shared" si="132"/>
        <v>0</v>
      </c>
      <c r="P554" s="3"/>
      <c r="Q554" s="3"/>
      <c r="R554" s="9">
        <f t="shared" si="126"/>
        <v>0</v>
      </c>
      <c r="S554" s="9">
        <f t="shared" si="127"/>
        <v>0</v>
      </c>
      <c r="T554" s="9">
        <f t="shared" si="133"/>
        <v>0</v>
      </c>
      <c r="W554" s="3"/>
      <c r="X554" s="3"/>
      <c r="Y554" s="9">
        <f t="shared" si="128"/>
        <v>0</v>
      </c>
      <c r="Z554" s="9">
        <f t="shared" si="129"/>
        <v>0</v>
      </c>
      <c r="AA554" s="9">
        <f t="shared" si="134"/>
        <v>0</v>
      </c>
      <c r="AD554" s="1"/>
      <c r="AE554" s="1"/>
      <c r="AF554" s="9">
        <f t="shared" si="135"/>
        <v>0</v>
      </c>
      <c r="AG554" s="9">
        <f t="shared" si="136"/>
        <v>0</v>
      </c>
      <c r="AH554" s="9">
        <f t="shared" si="137"/>
        <v>0</v>
      </c>
    </row>
    <row r="555" spans="1:34">
      <c r="A555" s="6">
        <f t="shared" si="130"/>
        <v>0</v>
      </c>
      <c r="B555" s="1"/>
      <c r="C555" s="1"/>
      <c r="D555" s="9"/>
      <c r="E555" s="9">
        <f t="shared" si="123"/>
        <v>0</v>
      </c>
      <c r="F555" s="9">
        <f t="shared" si="131"/>
        <v>0</v>
      </c>
      <c r="I555" s="3"/>
      <c r="J555" s="3"/>
      <c r="K555" s="9">
        <f t="shared" si="124"/>
        <v>0</v>
      </c>
      <c r="L555" s="9">
        <f t="shared" si="125"/>
        <v>0</v>
      </c>
      <c r="M555" s="9">
        <f t="shared" si="132"/>
        <v>0</v>
      </c>
      <c r="P555" s="3"/>
      <c r="Q555" s="3"/>
      <c r="R555" s="9">
        <f t="shared" si="126"/>
        <v>0</v>
      </c>
      <c r="S555" s="9">
        <f t="shared" si="127"/>
        <v>0</v>
      </c>
      <c r="T555" s="9">
        <f t="shared" si="133"/>
        <v>0</v>
      </c>
      <c r="W555" s="3"/>
      <c r="X555" s="3"/>
      <c r="Y555" s="9">
        <f t="shared" si="128"/>
        <v>0</v>
      </c>
      <c r="Z555" s="9">
        <f t="shared" si="129"/>
        <v>0</v>
      </c>
      <c r="AA555" s="9">
        <f t="shared" si="134"/>
        <v>0</v>
      </c>
      <c r="AD555" s="1"/>
      <c r="AE555" s="1"/>
      <c r="AF555" s="9">
        <f t="shared" si="135"/>
        <v>0</v>
      </c>
      <c r="AG555" s="9">
        <f t="shared" si="136"/>
        <v>0</v>
      </c>
      <c r="AH555" s="9">
        <f t="shared" si="137"/>
        <v>0</v>
      </c>
    </row>
    <row r="556" spans="1:34">
      <c r="A556" s="6">
        <f t="shared" si="130"/>
        <v>1</v>
      </c>
      <c r="B556" s="1"/>
      <c r="C556" s="1"/>
      <c r="D556" s="9"/>
      <c r="E556" s="9">
        <f t="shared" si="123"/>
        <v>0</v>
      </c>
      <c r="F556" s="9">
        <f t="shared" si="131"/>
        <v>0</v>
      </c>
      <c r="I556" s="3"/>
      <c r="J556" s="3"/>
      <c r="K556" s="9">
        <f t="shared" si="124"/>
        <v>0</v>
      </c>
      <c r="L556" s="9">
        <f t="shared" si="125"/>
        <v>0</v>
      </c>
      <c r="M556" s="9">
        <f t="shared" si="132"/>
        <v>0</v>
      </c>
      <c r="P556" s="3"/>
      <c r="Q556" s="3"/>
      <c r="R556" s="9">
        <f t="shared" si="126"/>
        <v>0</v>
      </c>
      <c r="S556" s="9">
        <f t="shared" si="127"/>
        <v>0</v>
      </c>
      <c r="T556" s="9">
        <f t="shared" si="133"/>
        <v>0</v>
      </c>
      <c r="W556" s="3"/>
      <c r="X556" s="3"/>
      <c r="Y556" s="9">
        <f t="shared" si="128"/>
        <v>0</v>
      </c>
      <c r="Z556" s="9">
        <f t="shared" si="129"/>
        <v>0</v>
      </c>
      <c r="AA556" s="9">
        <f t="shared" si="134"/>
        <v>0</v>
      </c>
      <c r="AD556" s="1"/>
      <c r="AE556" s="1"/>
      <c r="AF556" s="9">
        <f t="shared" si="135"/>
        <v>0</v>
      </c>
      <c r="AG556" s="9">
        <f t="shared" si="136"/>
        <v>0</v>
      </c>
      <c r="AH556" s="9">
        <f t="shared" si="137"/>
        <v>0</v>
      </c>
    </row>
    <row r="557" spans="1:34">
      <c r="A557" s="6">
        <f t="shared" si="130"/>
        <v>0</v>
      </c>
      <c r="B557" s="1"/>
      <c r="C557" s="1"/>
      <c r="D557" s="9"/>
      <c r="E557" s="9">
        <f t="shared" si="123"/>
        <v>0</v>
      </c>
      <c r="F557" s="9">
        <f t="shared" si="131"/>
        <v>0</v>
      </c>
      <c r="I557" s="3"/>
      <c r="J557" s="3"/>
      <c r="K557" s="9">
        <f t="shared" si="124"/>
        <v>0</v>
      </c>
      <c r="L557" s="9">
        <f t="shared" si="125"/>
        <v>0</v>
      </c>
      <c r="M557" s="9">
        <f t="shared" si="132"/>
        <v>0</v>
      </c>
      <c r="P557" s="3"/>
      <c r="Q557" s="3"/>
      <c r="R557" s="9">
        <f t="shared" si="126"/>
        <v>0</v>
      </c>
      <c r="S557" s="9">
        <f t="shared" si="127"/>
        <v>0</v>
      </c>
      <c r="T557" s="9">
        <f t="shared" si="133"/>
        <v>0</v>
      </c>
      <c r="W557" s="3"/>
      <c r="X557" s="3"/>
      <c r="Y557" s="9">
        <f t="shared" si="128"/>
        <v>0</v>
      </c>
      <c r="Z557" s="9">
        <f t="shared" si="129"/>
        <v>0</v>
      </c>
      <c r="AA557" s="9">
        <f t="shared" si="134"/>
        <v>0</v>
      </c>
      <c r="AD557" s="1"/>
      <c r="AE557" s="1"/>
      <c r="AF557" s="9">
        <f t="shared" si="135"/>
        <v>0</v>
      </c>
      <c r="AG557" s="9">
        <f t="shared" si="136"/>
        <v>0</v>
      </c>
      <c r="AH557" s="9">
        <f t="shared" si="137"/>
        <v>0</v>
      </c>
    </row>
    <row r="558" spans="1:34">
      <c r="A558" s="6">
        <f t="shared" si="130"/>
        <v>0</v>
      </c>
      <c r="B558" s="1"/>
      <c r="C558" s="1"/>
      <c r="D558" s="9"/>
      <c r="E558" s="9">
        <f t="shared" si="123"/>
        <v>0</v>
      </c>
      <c r="F558" s="9">
        <f t="shared" si="131"/>
        <v>0</v>
      </c>
      <c r="I558" s="3"/>
      <c r="J558" s="3"/>
      <c r="K558" s="9">
        <f t="shared" si="124"/>
        <v>0</v>
      </c>
      <c r="L558" s="9">
        <f t="shared" si="125"/>
        <v>0</v>
      </c>
      <c r="M558" s="9">
        <f t="shared" si="132"/>
        <v>0</v>
      </c>
      <c r="P558" s="3"/>
      <c r="Q558" s="3"/>
      <c r="R558" s="9">
        <f t="shared" si="126"/>
        <v>0</v>
      </c>
      <c r="S558" s="9">
        <f t="shared" si="127"/>
        <v>0</v>
      </c>
      <c r="T558" s="9">
        <f t="shared" si="133"/>
        <v>0</v>
      </c>
      <c r="W558" s="3"/>
      <c r="X558" s="3"/>
      <c r="Y558" s="9">
        <f t="shared" si="128"/>
        <v>0</v>
      </c>
      <c r="Z558" s="9">
        <f t="shared" si="129"/>
        <v>0</v>
      </c>
      <c r="AA558" s="9">
        <f t="shared" si="134"/>
        <v>0</v>
      </c>
      <c r="AD558" s="1"/>
      <c r="AE558" s="1"/>
      <c r="AF558" s="9">
        <f t="shared" si="135"/>
        <v>0</v>
      </c>
      <c r="AG558" s="9">
        <f t="shared" si="136"/>
        <v>0</v>
      </c>
      <c r="AH558" s="9">
        <f t="shared" si="137"/>
        <v>0</v>
      </c>
    </row>
    <row r="559" spans="1:34">
      <c r="A559" s="6">
        <f t="shared" si="130"/>
        <v>0</v>
      </c>
      <c r="B559" s="1"/>
      <c r="C559" s="1"/>
      <c r="D559" s="9"/>
      <c r="E559" s="9">
        <f t="shared" si="123"/>
        <v>0</v>
      </c>
      <c r="F559" s="9">
        <f t="shared" si="131"/>
        <v>0</v>
      </c>
      <c r="I559" s="3"/>
      <c r="J559" s="3"/>
      <c r="K559" s="9">
        <f t="shared" si="124"/>
        <v>0</v>
      </c>
      <c r="L559" s="9">
        <f t="shared" si="125"/>
        <v>0</v>
      </c>
      <c r="M559" s="9">
        <f t="shared" si="132"/>
        <v>0</v>
      </c>
      <c r="P559" s="3"/>
      <c r="Q559" s="3"/>
      <c r="R559" s="9">
        <f t="shared" si="126"/>
        <v>0</v>
      </c>
      <c r="S559" s="9">
        <f t="shared" si="127"/>
        <v>0</v>
      </c>
      <c r="T559" s="9">
        <f t="shared" si="133"/>
        <v>0</v>
      </c>
      <c r="W559" s="3"/>
      <c r="X559" s="3"/>
      <c r="Y559" s="9">
        <f t="shared" si="128"/>
        <v>0</v>
      </c>
      <c r="Z559" s="9">
        <f t="shared" si="129"/>
        <v>0</v>
      </c>
      <c r="AA559" s="9">
        <f t="shared" si="134"/>
        <v>0</v>
      </c>
      <c r="AD559" s="1"/>
      <c r="AE559" s="1"/>
      <c r="AF559" s="9">
        <f t="shared" si="135"/>
        <v>0</v>
      </c>
      <c r="AG559" s="9">
        <f t="shared" si="136"/>
        <v>0</v>
      </c>
      <c r="AH559" s="9">
        <f t="shared" si="137"/>
        <v>0</v>
      </c>
    </row>
    <row r="560" spans="1:34">
      <c r="A560" s="6">
        <f t="shared" si="130"/>
        <v>0</v>
      </c>
      <c r="B560" s="1"/>
      <c r="C560" s="1"/>
      <c r="D560" s="9"/>
      <c r="E560" s="9">
        <f t="shared" si="123"/>
        <v>0</v>
      </c>
      <c r="F560" s="9">
        <f t="shared" si="131"/>
        <v>0</v>
      </c>
      <c r="I560" s="3"/>
      <c r="J560" s="3"/>
      <c r="K560" s="9">
        <f t="shared" si="124"/>
        <v>0</v>
      </c>
      <c r="L560" s="9">
        <f t="shared" si="125"/>
        <v>0</v>
      </c>
      <c r="M560" s="9">
        <f t="shared" si="132"/>
        <v>0</v>
      </c>
      <c r="P560" s="3"/>
      <c r="Q560" s="3"/>
      <c r="R560" s="9">
        <f t="shared" si="126"/>
        <v>0</v>
      </c>
      <c r="S560" s="9">
        <f t="shared" si="127"/>
        <v>0</v>
      </c>
      <c r="T560" s="9">
        <f t="shared" si="133"/>
        <v>0</v>
      </c>
      <c r="W560" s="3"/>
      <c r="X560" s="3"/>
      <c r="Y560" s="9">
        <f t="shared" si="128"/>
        <v>0</v>
      </c>
      <c r="Z560" s="9">
        <f t="shared" si="129"/>
        <v>0</v>
      </c>
      <c r="AA560" s="9">
        <f t="shared" si="134"/>
        <v>0</v>
      </c>
      <c r="AD560" s="1"/>
      <c r="AE560" s="1"/>
      <c r="AF560" s="9">
        <f t="shared" si="135"/>
        <v>0</v>
      </c>
      <c r="AG560" s="9">
        <f t="shared" si="136"/>
        <v>0</v>
      </c>
      <c r="AH560" s="9">
        <f t="shared" si="137"/>
        <v>0</v>
      </c>
    </row>
    <row r="561" spans="1:34">
      <c r="A561" s="6">
        <f t="shared" si="130"/>
        <v>0</v>
      </c>
      <c r="B561" s="1"/>
      <c r="C561" s="1"/>
      <c r="D561" s="9"/>
      <c r="E561" s="9">
        <f t="shared" si="123"/>
        <v>0</v>
      </c>
      <c r="F561" s="9">
        <f t="shared" si="131"/>
        <v>0</v>
      </c>
      <c r="I561" s="3"/>
      <c r="J561" s="3"/>
      <c r="K561" s="9">
        <f t="shared" si="124"/>
        <v>0</v>
      </c>
      <c r="L561" s="9">
        <f t="shared" si="125"/>
        <v>0</v>
      </c>
      <c r="M561" s="9">
        <f t="shared" si="132"/>
        <v>0</v>
      </c>
      <c r="P561" s="3"/>
      <c r="Q561" s="3"/>
      <c r="R561" s="9">
        <f t="shared" si="126"/>
        <v>0</v>
      </c>
      <c r="S561" s="9">
        <f t="shared" si="127"/>
        <v>0</v>
      </c>
      <c r="T561" s="9">
        <f t="shared" si="133"/>
        <v>0</v>
      </c>
      <c r="W561" s="3"/>
      <c r="X561" s="3"/>
      <c r="Y561" s="9">
        <f t="shared" si="128"/>
        <v>0</v>
      </c>
      <c r="Z561" s="9">
        <f t="shared" si="129"/>
        <v>0</v>
      </c>
      <c r="AA561" s="9">
        <f t="shared" si="134"/>
        <v>0</v>
      </c>
      <c r="AD561" s="1"/>
      <c r="AE561" s="1"/>
      <c r="AF561" s="9">
        <f t="shared" si="135"/>
        <v>0</v>
      </c>
      <c r="AG561" s="9">
        <f t="shared" si="136"/>
        <v>0</v>
      </c>
      <c r="AH561" s="9">
        <f t="shared" si="137"/>
        <v>0</v>
      </c>
    </row>
    <row r="562" spans="1:34">
      <c r="A562" s="6">
        <f t="shared" si="130"/>
        <v>0</v>
      </c>
      <c r="B562" s="1"/>
      <c r="C562" s="1"/>
      <c r="D562" s="9"/>
      <c r="E562" s="9">
        <f t="shared" si="123"/>
        <v>0</v>
      </c>
      <c r="F562" s="9">
        <f t="shared" si="131"/>
        <v>0</v>
      </c>
      <c r="I562" s="3"/>
      <c r="J562" s="3"/>
      <c r="K562" s="9">
        <f t="shared" si="124"/>
        <v>0</v>
      </c>
      <c r="L562" s="9">
        <f t="shared" si="125"/>
        <v>0</v>
      </c>
      <c r="M562" s="9">
        <f t="shared" si="132"/>
        <v>0</v>
      </c>
      <c r="P562" s="3"/>
      <c r="Q562" s="3"/>
      <c r="R562" s="9">
        <f t="shared" si="126"/>
        <v>0</v>
      </c>
      <c r="S562" s="9">
        <f t="shared" si="127"/>
        <v>0</v>
      </c>
      <c r="T562" s="9">
        <f t="shared" si="133"/>
        <v>0</v>
      </c>
      <c r="W562" s="3"/>
      <c r="X562" s="3"/>
      <c r="Y562" s="9">
        <f t="shared" si="128"/>
        <v>0</v>
      </c>
      <c r="Z562" s="9">
        <f t="shared" si="129"/>
        <v>0</v>
      </c>
      <c r="AA562" s="9">
        <f t="shared" si="134"/>
        <v>0</v>
      </c>
      <c r="AD562" s="1"/>
      <c r="AE562" s="1"/>
      <c r="AF562" s="9">
        <f t="shared" si="135"/>
        <v>0</v>
      </c>
      <c r="AG562" s="9">
        <f t="shared" si="136"/>
        <v>0</v>
      </c>
      <c r="AH562" s="9">
        <f t="shared" si="137"/>
        <v>0</v>
      </c>
    </row>
    <row r="563" spans="1:34">
      <c r="A563" s="6">
        <f t="shared" si="130"/>
        <v>0</v>
      </c>
      <c r="B563" s="1"/>
      <c r="C563" s="1"/>
      <c r="D563" s="9"/>
      <c r="E563" s="9">
        <f t="shared" si="123"/>
        <v>0</v>
      </c>
      <c r="F563" s="9">
        <f t="shared" si="131"/>
        <v>0</v>
      </c>
      <c r="I563" s="3"/>
      <c r="J563" s="3"/>
      <c r="K563" s="9">
        <f t="shared" si="124"/>
        <v>0</v>
      </c>
      <c r="L563" s="9">
        <f t="shared" si="125"/>
        <v>0</v>
      </c>
      <c r="M563" s="9">
        <f t="shared" si="132"/>
        <v>0</v>
      </c>
      <c r="P563" s="3"/>
      <c r="Q563" s="3"/>
      <c r="R563" s="9">
        <f t="shared" si="126"/>
        <v>0</v>
      </c>
      <c r="S563" s="9">
        <f t="shared" si="127"/>
        <v>0</v>
      </c>
      <c r="T563" s="9">
        <f t="shared" si="133"/>
        <v>0</v>
      </c>
      <c r="W563" s="3"/>
      <c r="X563" s="3"/>
      <c r="Y563" s="9">
        <f t="shared" si="128"/>
        <v>0</v>
      </c>
      <c r="Z563" s="9">
        <f t="shared" si="129"/>
        <v>0</v>
      </c>
      <c r="AA563" s="9">
        <f t="shared" si="134"/>
        <v>0</v>
      </c>
      <c r="AD563" s="1"/>
      <c r="AE563" s="1"/>
      <c r="AF563" s="9">
        <f t="shared" si="135"/>
        <v>0</v>
      </c>
      <c r="AG563" s="9">
        <f t="shared" si="136"/>
        <v>0</v>
      </c>
      <c r="AH563" s="9">
        <f t="shared" si="137"/>
        <v>0</v>
      </c>
    </row>
    <row r="564" spans="1:34">
      <c r="A564" s="6">
        <f t="shared" si="130"/>
        <v>0</v>
      </c>
      <c r="B564" s="1"/>
      <c r="C564" s="1"/>
      <c r="D564" s="9"/>
      <c r="E564" s="9">
        <f t="shared" si="123"/>
        <v>0</v>
      </c>
      <c r="F564" s="9">
        <f t="shared" si="131"/>
        <v>0</v>
      </c>
      <c r="I564" s="3"/>
      <c r="J564" s="3"/>
      <c r="K564" s="9">
        <f t="shared" si="124"/>
        <v>0</v>
      </c>
      <c r="L564" s="9">
        <f t="shared" si="125"/>
        <v>0</v>
      </c>
      <c r="M564" s="9">
        <f t="shared" si="132"/>
        <v>0</v>
      </c>
      <c r="P564" s="3"/>
      <c r="Q564" s="3"/>
      <c r="R564" s="9">
        <f t="shared" si="126"/>
        <v>0</v>
      </c>
      <c r="S564" s="9">
        <f t="shared" si="127"/>
        <v>0</v>
      </c>
      <c r="T564" s="9">
        <f t="shared" si="133"/>
        <v>0</v>
      </c>
      <c r="W564" s="3"/>
      <c r="X564" s="3"/>
      <c r="Y564" s="9">
        <f t="shared" si="128"/>
        <v>0</v>
      </c>
      <c r="Z564" s="9">
        <f t="shared" si="129"/>
        <v>0</v>
      </c>
      <c r="AA564" s="9">
        <f t="shared" si="134"/>
        <v>0</v>
      </c>
      <c r="AD564" s="1"/>
      <c r="AE564" s="1"/>
      <c r="AF564" s="9">
        <f t="shared" si="135"/>
        <v>0</v>
      </c>
      <c r="AG564" s="9">
        <f t="shared" si="136"/>
        <v>0</v>
      </c>
      <c r="AH564" s="9">
        <f t="shared" si="137"/>
        <v>0</v>
      </c>
    </row>
    <row r="565" spans="1:34">
      <c r="A565" s="6">
        <f t="shared" si="130"/>
        <v>0</v>
      </c>
      <c r="B565" s="1"/>
      <c r="C565" s="1"/>
      <c r="D565" s="9"/>
      <c r="E565" s="9">
        <f t="shared" si="123"/>
        <v>0</v>
      </c>
      <c r="F565" s="9">
        <f t="shared" si="131"/>
        <v>0</v>
      </c>
      <c r="I565" s="3"/>
      <c r="J565" s="3"/>
      <c r="K565" s="9">
        <f t="shared" si="124"/>
        <v>0</v>
      </c>
      <c r="L565" s="9">
        <f t="shared" si="125"/>
        <v>0</v>
      </c>
      <c r="M565" s="9">
        <f t="shared" si="132"/>
        <v>0</v>
      </c>
      <c r="P565" s="3"/>
      <c r="Q565" s="3"/>
      <c r="R565" s="9">
        <f t="shared" si="126"/>
        <v>0</v>
      </c>
      <c r="S565" s="9">
        <f t="shared" si="127"/>
        <v>0</v>
      </c>
      <c r="T565" s="9">
        <f t="shared" si="133"/>
        <v>0</v>
      </c>
      <c r="W565" s="3"/>
      <c r="X565" s="3"/>
      <c r="Y565" s="9">
        <f t="shared" si="128"/>
        <v>0</v>
      </c>
      <c r="Z565" s="9">
        <f t="shared" si="129"/>
        <v>0</v>
      </c>
      <c r="AA565" s="9">
        <f t="shared" si="134"/>
        <v>0</v>
      </c>
      <c r="AD565" s="1"/>
      <c r="AE565" s="1"/>
      <c r="AF565" s="9">
        <f t="shared" si="135"/>
        <v>0</v>
      </c>
      <c r="AG565" s="9">
        <f t="shared" si="136"/>
        <v>0</v>
      </c>
      <c r="AH565" s="9">
        <f t="shared" si="137"/>
        <v>0</v>
      </c>
    </row>
    <row r="566" spans="1:34">
      <c r="A566" s="6">
        <f t="shared" si="130"/>
        <v>0</v>
      </c>
      <c r="B566" s="1"/>
      <c r="C566" s="1"/>
      <c r="D566" s="9"/>
      <c r="E566" s="9">
        <f t="shared" si="123"/>
        <v>0</v>
      </c>
      <c r="F566" s="9">
        <f t="shared" si="131"/>
        <v>0</v>
      </c>
      <c r="I566" s="3"/>
      <c r="J566" s="3"/>
      <c r="K566" s="9">
        <f t="shared" si="124"/>
        <v>0</v>
      </c>
      <c r="L566" s="9">
        <f t="shared" si="125"/>
        <v>0</v>
      </c>
      <c r="M566" s="9">
        <f t="shared" si="132"/>
        <v>0</v>
      </c>
      <c r="P566" s="3"/>
      <c r="Q566" s="3"/>
      <c r="R566" s="9">
        <f t="shared" si="126"/>
        <v>0</v>
      </c>
      <c r="S566" s="9">
        <f t="shared" si="127"/>
        <v>0</v>
      </c>
      <c r="T566" s="9">
        <f t="shared" si="133"/>
        <v>0</v>
      </c>
      <c r="W566" s="3"/>
      <c r="X566" s="3"/>
      <c r="Y566" s="9">
        <f t="shared" si="128"/>
        <v>0</v>
      </c>
      <c r="Z566" s="9">
        <f t="shared" si="129"/>
        <v>0</v>
      </c>
      <c r="AA566" s="9">
        <f t="shared" si="134"/>
        <v>0</v>
      </c>
      <c r="AD566" s="1"/>
      <c r="AE566" s="1"/>
      <c r="AF566" s="9">
        <f t="shared" si="135"/>
        <v>0</v>
      </c>
      <c r="AG566" s="9">
        <f t="shared" si="136"/>
        <v>0</v>
      </c>
      <c r="AH566" s="9">
        <f t="shared" si="137"/>
        <v>0</v>
      </c>
    </row>
    <row r="567" spans="1:34">
      <c r="A567" s="6">
        <f t="shared" si="130"/>
        <v>0</v>
      </c>
      <c r="B567" s="1"/>
      <c r="C567" s="1"/>
      <c r="D567" s="9"/>
      <c r="E567" s="9">
        <f t="shared" si="123"/>
        <v>0</v>
      </c>
      <c r="F567" s="9">
        <f t="shared" si="131"/>
        <v>0</v>
      </c>
      <c r="I567" s="3"/>
      <c r="J567" s="3"/>
      <c r="K567" s="9">
        <f t="shared" si="124"/>
        <v>0</v>
      </c>
      <c r="L567" s="9">
        <f t="shared" si="125"/>
        <v>0</v>
      </c>
      <c r="M567" s="9">
        <f t="shared" si="132"/>
        <v>0</v>
      </c>
      <c r="P567" s="3"/>
      <c r="Q567" s="3"/>
      <c r="R567" s="9">
        <f t="shared" si="126"/>
        <v>0</v>
      </c>
      <c r="S567" s="9">
        <f t="shared" si="127"/>
        <v>0</v>
      </c>
      <c r="T567" s="9">
        <f t="shared" si="133"/>
        <v>0</v>
      </c>
      <c r="W567" s="3"/>
      <c r="X567" s="3"/>
      <c r="Y567" s="9">
        <f t="shared" si="128"/>
        <v>0</v>
      </c>
      <c r="Z567" s="9">
        <f t="shared" si="129"/>
        <v>0</v>
      </c>
      <c r="AA567" s="9">
        <f t="shared" si="134"/>
        <v>0</v>
      </c>
      <c r="AD567" s="1"/>
      <c r="AE567" s="1"/>
      <c r="AF567" s="9">
        <f t="shared" si="135"/>
        <v>0</v>
      </c>
      <c r="AG567" s="9">
        <f t="shared" si="136"/>
        <v>0</v>
      </c>
      <c r="AH567" s="9">
        <f t="shared" si="137"/>
        <v>0</v>
      </c>
    </row>
    <row r="568" spans="1:34">
      <c r="A568" s="6">
        <f t="shared" si="130"/>
        <v>1</v>
      </c>
      <c r="B568" s="1"/>
      <c r="C568" s="1"/>
      <c r="D568" s="9"/>
      <c r="E568" s="9">
        <f t="shared" si="123"/>
        <v>0</v>
      </c>
      <c r="F568" s="9">
        <f t="shared" si="131"/>
        <v>0</v>
      </c>
      <c r="I568" s="3"/>
      <c r="J568" s="3"/>
      <c r="K568" s="9">
        <f t="shared" si="124"/>
        <v>0</v>
      </c>
      <c r="L568" s="9">
        <f t="shared" si="125"/>
        <v>0</v>
      </c>
      <c r="M568" s="9">
        <f t="shared" si="132"/>
        <v>0</v>
      </c>
      <c r="P568" s="3"/>
      <c r="Q568" s="3"/>
      <c r="R568" s="9">
        <f t="shared" si="126"/>
        <v>0</v>
      </c>
      <c r="S568" s="9">
        <f t="shared" si="127"/>
        <v>0</v>
      </c>
      <c r="T568" s="9">
        <f t="shared" si="133"/>
        <v>0</v>
      </c>
      <c r="W568" s="3"/>
      <c r="X568" s="3"/>
      <c r="Y568" s="9">
        <f t="shared" si="128"/>
        <v>0</v>
      </c>
      <c r="Z568" s="9">
        <f t="shared" si="129"/>
        <v>0</v>
      </c>
      <c r="AA568" s="9">
        <f t="shared" si="134"/>
        <v>0</v>
      </c>
      <c r="AD568" s="1"/>
      <c r="AE568" s="1"/>
      <c r="AF568" s="9">
        <f t="shared" si="135"/>
        <v>0</v>
      </c>
      <c r="AG568" s="9">
        <f t="shared" si="136"/>
        <v>0</v>
      </c>
      <c r="AH568" s="9">
        <f t="shared" si="137"/>
        <v>0</v>
      </c>
    </row>
    <row r="569" spans="1:34">
      <c r="A569" s="6">
        <f t="shared" si="130"/>
        <v>0</v>
      </c>
      <c r="B569" s="1"/>
      <c r="C569" s="1"/>
      <c r="D569" s="9"/>
      <c r="E569" s="9">
        <f t="shared" si="123"/>
        <v>0</v>
      </c>
      <c r="F569" s="9">
        <f t="shared" si="131"/>
        <v>0</v>
      </c>
      <c r="I569" s="3"/>
      <c r="J569" s="3"/>
      <c r="K569" s="9">
        <f t="shared" si="124"/>
        <v>0</v>
      </c>
      <c r="L569" s="9">
        <f t="shared" si="125"/>
        <v>0</v>
      </c>
      <c r="M569" s="9">
        <f t="shared" si="132"/>
        <v>0</v>
      </c>
      <c r="P569" s="3"/>
      <c r="Q569" s="3"/>
      <c r="R569" s="9">
        <f t="shared" si="126"/>
        <v>0</v>
      </c>
      <c r="S569" s="9">
        <f t="shared" si="127"/>
        <v>0</v>
      </c>
      <c r="T569" s="9">
        <f t="shared" si="133"/>
        <v>0</v>
      </c>
      <c r="W569" s="3"/>
      <c r="X569" s="3"/>
      <c r="Y569" s="9">
        <f t="shared" si="128"/>
        <v>0</v>
      </c>
      <c r="Z569" s="9">
        <f t="shared" si="129"/>
        <v>0</v>
      </c>
      <c r="AA569" s="9">
        <f t="shared" si="134"/>
        <v>0</v>
      </c>
      <c r="AD569" s="1"/>
      <c r="AE569" s="1"/>
      <c r="AF569" s="9">
        <f t="shared" si="135"/>
        <v>0</v>
      </c>
      <c r="AG569" s="9">
        <f t="shared" si="136"/>
        <v>0</v>
      </c>
      <c r="AH569" s="9">
        <f t="shared" si="137"/>
        <v>0</v>
      </c>
    </row>
    <row r="570" spans="1:34">
      <c r="A570" s="6">
        <f t="shared" si="130"/>
        <v>0</v>
      </c>
      <c r="B570" s="1"/>
      <c r="C570" s="1"/>
      <c r="D570" s="9"/>
      <c r="E570" s="9">
        <f t="shared" si="123"/>
        <v>0</v>
      </c>
      <c r="F570" s="9">
        <f t="shared" si="131"/>
        <v>0</v>
      </c>
      <c r="I570" s="3"/>
      <c r="J570" s="3"/>
      <c r="K570" s="9">
        <f t="shared" si="124"/>
        <v>0</v>
      </c>
      <c r="L570" s="9">
        <f t="shared" si="125"/>
        <v>0</v>
      </c>
      <c r="M570" s="9">
        <f t="shared" si="132"/>
        <v>0</v>
      </c>
      <c r="P570" s="3"/>
      <c r="Q570" s="3"/>
      <c r="R570" s="9">
        <f t="shared" si="126"/>
        <v>0</v>
      </c>
      <c r="S570" s="9">
        <f t="shared" si="127"/>
        <v>0</v>
      </c>
      <c r="T570" s="9">
        <f t="shared" si="133"/>
        <v>0</v>
      </c>
      <c r="W570" s="3"/>
      <c r="X570" s="3"/>
      <c r="Y570" s="9">
        <f t="shared" si="128"/>
        <v>0</v>
      </c>
      <c r="Z570" s="9">
        <f t="shared" si="129"/>
        <v>0</v>
      </c>
      <c r="AA570" s="9">
        <f t="shared" si="134"/>
        <v>0</v>
      </c>
      <c r="AD570" s="1"/>
      <c r="AE570" s="1"/>
      <c r="AF570" s="9">
        <f t="shared" si="135"/>
        <v>0</v>
      </c>
      <c r="AG570" s="9">
        <f t="shared" si="136"/>
        <v>0</v>
      </c>
      <c r="AH570" s="9">
        <f t="shared" si="137"/>
        <v>0</v>
      </c>
    </row>
    <row r="571" spans="1:34">
      <c r="A571" s="6">
        <f t="shared" si="130"/>
        <v>0</v>
      </c>
      <c r="B571" s="1"/>
      <c r="C571" s="1"/>
      <c r="D571" s="9"/>
      <c r="E571" s="9">
        <f t="shared" si="123"/>
        <v>0</v>
      </c>
      <c r="F571" s="9">
        <f t="shared" si="131"/>
        <v>0</v>
      </c>
      <c r="I571" s="3"/>
      <c r="J571" s="3"/>
      <c r="K571" s="9">
        <f t="shared" si="124"/>
        <v>0</v>
      </c>
      <c r="L571" s="9">
        <f t="shared" si="125"/>
        <v>0</v>
      </c>
      <c r="M571" s="9">
        <f t="shared" si="132"/>
        <v>0</v>
      </c>
      <c r="P571" s="3"/>
      <c r="Q571" s="3"/>
      <c r="R571" s="9">
        <f t="shared" si="126"/>
        <v>0</v>
      </c>
      <c r="S571" s="9">
        <f t="shared" si="127"/>
        <v>0</v>
      </c>
      <c r="T571" s="9">
        <f t="shared" si="133"/>
        <v>0</v>
      </c>
      <c r="W571" s="3"/>
      <c r="X571" s="3"/>
      <c r="Y571" s="9">
        <f t="shared" si="128"/>
        <v>0</v>
      </c>
      <c r="Z571" s="9">
        <f t="shared" si="129"/>
        <v>0</v>
      </c>
      <c r="AA571" s="9">
        <f t="shared" si="134"/>
        <v>0</v>
      </c>
      <c r="AD571" s="1"/>
      <c r="AE571" s="1"/>
      <c r="AF571" s="9">
        <f t="shared" si="135"/>
        <v>0</v>
      </c>
      <c r="AG571" s="9">
        <f t="shared" si="136"/>
        <v>0</v>
      </c>
      <c r="AH571" s="9">
        <f t="shared" si="137"/>
        <v>0</v>
      </c>
    </row>
    <row r="572" spans="1:34">
      <c r="A572" s="6">
        <f t="shared" si="130"/>
        <v>0</v>
      </c>
      <c r="B572" s="1"/>
      <c r="C572" s="1"/>
      <c r="D572" s="9"/>
      <c r="E572" s="9">
        <f t="shared" si="123"/>
        <v>0</v>
      </c>
      <c r="F572" s="9">
        <f t="shared" si="131"/>
        <v>0</v>
      </c>
      <c r="I572" s="3"/>
      <c r="J572" s="3"/>
      <c r="K572" s="9">
        <f t="shared" si="124"/>
        <v>0</v>
      </c>
      <c r="L572" s="9">
        <f t="shared" si="125"/>
        <v>0</v>
      </c>
      <c r="M572" s="9">
        <f t="shared" si="132"/>
        <v>0</v>
      </c>
      <c r="P572" s="3"/>
      <c r="Q572" s="3"/>
      <c r="R572" s="9">
        <f t="shared" si="126"/>
        <v>0</v>
      </c>
      <c r="S572" s="9">
        <f t="shared" si="127"/>
        <v>0</v>
      </c>
      <c r="T572" s="9">
        <f t="shared" si="133"/>
        <v>0</v>
      </c>
      <c r="W572" s="3"/>
      <c r="X572" s="3"/>
      <c r="Y572" s="9">
        <f t="shared" si="128"/>
        <v>0</v>
      </c>
      <c r="Z572" s="9">
        <f t="shared" si="129"/>
        <v>0</v>
      </c>
      <c r="AA572" s="9">
        <f t="shared" si="134"/>
        <v>0</v>
      </c>
      <c r="AD572" s="1"/>
      <c r="AE572" s="1"/>
      <c r="AF572" s="9">
        <f t="shared" si="135"/>
        <v>0</v>
      </c>
      <c r="AG572" s="9">
        <f t="shared" si="136"/>
        <v>0</v>
      </c>
      <c r="AH572" s="9">
        <f t="shared" si="137"/>
        <v>0</v>
      </c>
    </row>
    <row r="573" spans="1:34">
      <c r="A573" s="6">
        <f t="shared" si="130"/>
        <v>0</v>
      </c>
      <c r="B573" s="1"/>
      <c r="C573" s="1"/>
      <c r="D573" s="9"/>
      <c r="E573" s="9">
        <f t="shared" si="123"/>
        <v>0</v>
      </c>
      <c r="F573" s="9">
        <f t="shared" si="131"/>
        <v>0</v>
      </c>
      <c r="I573" s="3"/>
      <c r="J573" s="3"/>
      <c r="K573" s="9">
        <f t="shared" si="124"/>
        <v>0</v>
      </c>
      <c r="L573" s="9">
        <f t="shared" si="125"/>
        <v>0</v>
      </c>
      <c r="M573" s="9">
        <f t="shared" si="132"/>
        <v>0</v>
      </c>
      <c r="P573" s="3"/>
      <c r="Q573" s="3"/>
      <c r="R573" s="9">
        <f t="shared" si="126"/>
        <v>0</v>
      </c>
      <c r="S573" s="9">
        <f t="shared" si="127"/>
        <v>0</v>
      </c>
      <c r="T573" s="9">
        <f t="shared" si="133"/>
        <v>0</v>
      </c>
      <c r="W573" s="3"/>
      <c r="X573" s="3"/>
      <c r="Y573" s="9">
        <f t="shared" si="128"/>
        <v>0</v>
      </c>
      <c r="Z573" s="9">
        <f t="shared" si="129"/>
        <v>0</v>
      </c>
      <c r="AA573" s="9">
        <f t="shared" si="134"/>
        <v>0</v>
      </c>
      <c r="AD573" s="1"/>
      <c r="AE573" s="1"/>
      <c r="AF573" s="9">
        <f t="shared" si="135"/>
        <v>0</v>
      </c>
      <c r="AG573" s="9">
        <f t="shared" si="136"/>
        <v>0</v>
      </c>
      <c r="AH573" s="9">
        <f t="shared" si="137"/>
        <v>0</v>
      </c>
    </row>
    <row r="574" spans="1:34">
      <c r="A574" s="6">
        <f t="shared" si="130"/>
        <v>0</v>
      </c>
      <c r="B574" s="1"/>
      <c r="C574" s="1"/>
      <c r="D574" s="9"/>
      <c r="E574" s="9">
        <f t="shared" si="123"/>
        <v>0</v>
      </c>
      <c r="F574" s="9">
        <f t="shared" si="131"/>
        <v>0</v>
      </c>
      <c r="I574" s="3"/>
      <c r="J574" s="3"/>
      <c r="K574" s="9">
        <f t="shared" si="124"/>
        <v>0</v>
      </c>
      <c r="L574" s="9">
        <f t="shared" si="125"/>
        <v>0</v>
      </c>
      <c r="M574" s="9">
        <f t="shared" si="132"/>
        <v>0</v>
      </c>
      <c r="P574" s="3"/>
      <c r="Q574" s="3"/>
      <c r="R574" s="9">
        <f t="shared" si="126"/>
        <v>0</v>
      </c>
      <c r="S574" s="9">
        <f t="shared" si="127"/>
        <v>0</v>
      </c>
      <c r="T574" s="9">
        <f t="shared" si="133"/>
        <v>0</v>
      </c>
      <c r="W574" s="3"/>
      <c r="X574" s="3"/>
      <c r="Y574" s="9">
        <f t="shared" si="128"/>
        <v>0</v>
      </c>
      <c r="Z574" s="9">
        <f t="shared" si="129"/>
        <v>0</v>
      </c>
      <c r="AA574" s="9">
        <f t="shared" si="134"/>
        <v>0</v>
      </c>
      <c r="AD574" s="1"/>
      <c r="AE574" s="1"/>
      <c r="AF574" s="9">
        <f t="shared" si="135"/>
        <v>0</v>
      </c>
      <c r="AG574" s="9">
        <f t="shared" si="136"/>
        <v>0</v>
      </c>
      <c r="AH574" s="9">
        <f t="shared" si="137"/>
        <v>0</v>
      </c>
    </row>
    <row r="575" spans="1:34">
      <c r="A575" s="6">
        <f t="shared" si="130"/>
        <v>0</v>
      </c>
      <c r="B575" s="1"/>
      <c r="C575" s="1"/>
      <c r="D575" s="9"/>
      <c r="E575" s="9">
        <f t="shared" si="123"/>
        <v>0</v>
      </c>
      <c r="F575" s="9">
        <f t="shared" si="131"/>
        <v>0</v>
      </c>
      <c r="I575" s="3"/>
      <c r="J575" s="3"/>
      <c r="K575" s="9">
        <f t="shared" si="124"/>
        <v>0</v>
      </c>
      <c r="L575" s="9">
        <f t="shared" si="125"/>
        <v>0</v>
      </c>
      <c r="M575" s="9">
        <f t="shared" si="132"/>
        <v>0</v>
      </c>
      <c r="P575" s="3"/>
      <c r="Q575" s="3"/>
      <c r="R575" s="9">
        <f t="shared" si="126"/>
        <v>0</v>
      </c>
      <c r="S575" s="9">
        <f t="shared" si="127"/>
        <v>0</v>
      </c>
      <c r="T575" s="9">
        <f t="shared" si="133"/>
        <v>0</v>
      </c>
      <c r="W575" s="3"/>
      <c r="X575" s="3"/>
      <c r="Y575" s="9">
        <f t="shared" si="128"/>
        <v>0</v>
      </c>
      <c r="Z575" s="9">
        <f t="shared" si="129"/>
        <v>0</v>
      </c>
      <c r="AA575" s="9">
        <f t="shared" si="134"/>
        <v>0</v>
      </c>
      <c r="AD575" s="1"/>
      <c r="AE575" s="1"/>
      <c r="AF575" s="9">
        <f t="shared" si="135"/>
        <v>0</v>
      </c>
      <c r="AG575" s="9">
        <f t="shared" si="136"/>
        <v>0</v>
      </c>
      <c r="AH575" s="9">
        <f t="shared" si="137"/>
        <v>0</v>
      </c>
    </row>
    <row r="576" spans="1:34">
      <c r="A576" s="6">
        <f t="shared" si="130"/>
        <v>0</v>
      </c>
      <c r="B576" s="1"/>
      <c r="C576" s="1"/>
      <c r="D576" s="9"/>
      <c r="E576" s="9">
        <f t="shared" si="123"/>
        <v>0</v>
      </c>
      <c r="F576" s="9">
        <f t="shared" si="131"/>
        <v>0</v>
      </c>
      <c r="I576" s="3"/>
      <c r="J576" s="3"/>
      <c r="K576" s="9">
        <f t="shared" si="124"/>
        <v>0</v>
      </c>
      <c r="L576" s="9">
        <f t="shared" si="125"/>
        <v>0</v>
      </c>
      <c r="M576" s="9">
        <f t="shared" si="132"/>
        <v>0</v>
      </c>
      <c r="P576" s="3"/>
      <c r="Q576" s="3"/>
      <c r="R576" s="9">
        <f t="shared" si="126"/>
        <v>0</v>
      </c>
      <c r="S576" s="9">
        <f t="shared" si="127"/>
        <v>0</v>
      </c>
      <c r="T576" s="9">
        <f t="shared" si="133"/>
        <v>0</v>
      </c>
      <c r="W576" s="3"/>
      <c r="X576" s="3"/>
      <c r="Y576" s="9">
        <f t="shared" si="128"/>
        <v>0</v>
      </c>
      <c r="Z576" s="9">
        <f t="shared" si="129"/>
        <v>0</v>
      </c>
      <c r="AA576" s="9">
        <f t="shared" si="134"/>
        <v>0</v>
      </c>
      <c r="AD576" s="1"/>
      <c r="AE576" s="1"/>
      <c r="AF576" s="9">
        <f t="shared" si="135"/>
        <v>0</v>
      </c>
      <c r="AG576" s="9">
        <f t="shared" si="136"/>
        <v>0</v>
      </c>
      <c r="AH576" s="9">
        <f t="shared" si="137"/>
        <v>0</v>
      </c>
    </row>
    <row r="577" spans="1:34">
      <c r="A577" s="6">
        <f t="shared" si="130"/>
        <v>0</v>
      </c>
      <c r="B577" s="1"/>
      <c r="C577" s="1"/>
      <c r="D577" s="9"/>
      <c r="E577" s="9">
        <f t="shared" si="123"/>
        <v>0</v>
      </c>
      <c r="F577" s="9">
        <f t="shared" si="131"/>
        <v>0</v>
      </c>
      <c r="I577" s="3"/>
      <c r="J577" s="3"/>
      <c r="K577" s="9">
        <f t="shared" si="124"/>
        <v>0</v>
      </c>
      <c r="L577" s="9">
        <f t="shared" si="125"/>
        <v>0</v>
      </c>
      <c r="M577" s="9">
        <f t="shared" si="132"/>
        <v>0</v>
      </c>
      <c r="P577" s="3"/>
      <c r="Q577" s="3"/>
      <c r="R577" s="9">
        <f t="shared" si="126"/>
        <v>0</v>
      </c>
      <c r="S577" s="9">
        <f t="shared" si="127"/>
        <v>0</v>
      </c>
      <c r="T577" s="9">
        <f t="shared" si="133"/>
        <v>0</v>
      </c>
      <c r="W577" s="3"/>
      <c r="X577" s="3"/>
      <c r="Y577" s="9">
        <f t="shared" si="128"/>
        <v>0</v>
      </c>
      <c r="Z577" s="9">
        <f t="shared" si="129"/>
        <v>0</v>
      </c>
      <c r="AA577" s="9">
        <f t="shared" si="134"/>
        <v>0</v>
      </c>
      <c r="AD577" s="1"/>
      <c r="AE577" s="1"/>
      <c r="AF577" s="9">
        <f t="shared" si="135"/>
        <v>0</v>
      </c>
      <c r="AG577" s="9">
        <f t="shared" si="136"/>
        <v>0</v>
      </c>
      <c r="AH577" s="9">
        <f t="shared" si="137"/>
        <v>0</v>
      </c>
    </row>
    <row r="578" spans="1:34">
      <c r="A578" s="6">
        <f t="shared" si="130"/>
        <v>0</v>
      </c>
      <c r="B578" s="1"/>
      <c r="C578" s="1"/>
      <c r="D578" s="9"/>
      <c r="E578" s="9">
        <f t="shared" si="123"/>
        <v>0</v>
      </c>
      <c r="F578" s="9">
        <f t="shared" si="131"/>
        <v>0</v>
      </c>
      <c r="I578" s="3"/>
      <c r="J578" s="3"/>
      <c r="K578" s="9">
        <f t="shared" si="124"/>
        <v>0</v>
      </c>
      <c r="L578" s="9">
        <f t="shared" si="125"/>
        <v>0</v>
      </c>
      <c r="M578" s="9">
        <f t="shared" si="132"/>
        <v>0</v>
      </c>
      <c r="P578" s="3"/>
      <c r="Q578" s="3"/>
      <c r="R578" s="9">
        <f t="shared" si="126"/>
        <v>0</v>
      </c>
      <c r="S578" s="9">
        <f t="shared" si="127"/>
        <v>0</v>
      </c>
      <c r="T578" s="9">
        <f t="shared" si="133"/>
        <v>0</v>
      </c>
      <c r="W578" s="3"/>
      <c r="X578" s="3"/>
      <c r="Y578" s="9">
        <f t="shared" si="128"/>
        <v>0</v>
      </c>
      <c r="Z578" s="9">
        <f t="shared" si="129"/>
        <v>0</v>
      </c>
      <c r="AA578" s="9">
        <f t="shared" si="134"/>
        <v>0</v>
      </c>
      <c r="AD578" s="1"/>
      <c r="AE578" s="1"/>
      <c r="AF578" s="9">
        <f t="shared" si="135"/>
        <v>0</v>
      </c>
      <c r="AG578" s="9">
        <f t="shared" si="136"/>
        <v>0</v>
      </c>
      <c r="AH578" s="9">
        <f t="shared" si="137"/>
        <v>0</v>
      </c>
    </row>
    <row r="579" spans="1:34">
      <c r="A579" s="6">
        <f t="shared" si="130"/>
        <v>0</v>
      </c>
      <c r="B579" s="1"/>
      <c r="C579" s="1"/>
      <c r="D579" s="9"/>
      <c r="E579" s="9">
        <f t="shared" si="123"/>
        <v>0</v>
      </c>
      <c r="F579" s="9">
        <f t="shared" si="131"/>
        <v>0</v>
      </c>
      <c r="I579" s="3"/>
      <c r="J579" s="3"/>
      <c r="K579" s="9">
        <f t="shared" si="124"/>
        <v>0</v>
      </c>
      <c r="L579" s="9">
        <f t="shared" si="125"/>
        <v>0</v>
      </c>
      <c r="M579" s="9">
        <f t="shared" si="132"/>
        <v>0</v>
      </c>
      <c r="P579" s="3"/>
      <c r="Q579" s="3"/>
      <c r="R579" s="9">
        <f t="shared" si="126"/>
        <v>0</v>
      </c>
      <c r="S579" s="9">
        <f t="shared" si="127"/>
        <v>0</v>
      </c>
      <c r="T579" s="9">
        <f t="shared" si="133"/>
        <v>0</v>
      </c>
      <c r="W579" s="3"/>
      <c r="X579" s="3"/>
      <c r="Y579" s="9">
        <f t="shared" si="128"/>
        <v>0</v>
      </c>
      <c r="Z579" s="9">
        <f t="shared" si="129"/>
        <v>0</v>
      </c>
      <c r="AA579" s="9">
        <f t="shared" si="134"/>
        <v>0</v>
      </c>
      <c r="AD579" s="1"/>
      <c r="AE579" s="1"/>
      <c r="AF579" s="9">
        <f t="shared" si="135"/>
        <v>0</v>
      </c>
      <c r="AG579" s="9">
        <f t="shared" si="136"/>
        <v>0</v>
      </c>
      <c r="AH579" s="9">
        <f t="shared" si="137"/>
        <v>0</v>
      </c>
    </row>
    <row r="580" spans="1:34">
      <c r="A580" s="6">
        <f t="shared" si="130"/>
        <v>1</v>
      </c>
      <c r="B580" s="1"/>
      <c r="C580" s="1"/>
      <c r="D580" s="9"/>
      <c r="E580" s="9">
        <f t="shared" si="123"/>
        <v>0</v>
      </c>
      <c r="F580" s="9">
        <f t="shared" si="131"/>
        <v>0</v>
      </c>
      <c r="I580" s="3"/>
      <c r="J580" s="3"/>
      <c r="K580" s="9">
        <f t="shared" si="124"/>
        <v>0</v>
      </c>
      <c r="L580" s="9">
        <f t="shared" si="125"/>
        <v>0</v>
      </c>
      <c r="M580" s="9">
        <f t="shared" si="132"/>
        <v>0</v>
      </c>
      <c r="P580" s="3"/>
      <c r="Q580" s="3"/>
      <c r="R580" s="9">
        <f t="shared" si="126"/>
        <v>0</v>
      </c>
      <c r="S580" s="9">
        <f t="shared" si="127"/>
        <v>0</v>
      </c>
      <c r="T580" s="9">
        <f t="shared" si="133"/>
        <v>0</v>
      </c>
      <c r="W580" s="3"/>
      <c r="X580" s="3"/>
      <c r="Y580" s="9">
        <f t="shared" si="128"/>
        <v>0</v>
      </c>
      <c r="Z580" s="9">
        <f t="shared" si="129"/>
        <v>0</v>
      </c>
      <c r="AA580" s="9">
        <f t="shared" si="134"/>
        <v>0</v>
      </c>
      <c r="AD580" s="1"/>
      <c r="AE580" s="1"/>
      <c r="AF580" s="9">
        <f t="shared" si="135"/>
        <v>0</v>
      </c>
      <c r="AG580" s="9">
        <f t="shared" si="136"/>
        <v>0</v>
      </c>
      <c r="AH580" s="9">
        <f t="shared" si="137"/>
        <v>0</v>
      </c>
    </row>
    <row r="581" spans="1:34">
      <c r="A581" s="6">
        <f t="shared" si="130"/>
        <v>0</v>
      </c>
      <c r="B581" s="1"/>
      <c r="C581" s="1"/>
      <c r="D581" s="9"/>
      <c r="E581" s="9">
        <f t="shared" ref="E581:E644" si="138">B581</f>
        <v>0</v>
      </c>
      <c r="F581" s="9">
        <f t="shared" si="131"/>
        <v>0</v>
      </c>
      <c r="I581" s="3"/>
      <c r="J581" s="3"/>
      <c r="K581" s="9">
        <f t="shared" ref="K581:K644" si="139">J581/$C$1*-1</f>
        <v>0</v>
      </c>
      <c r="L581" s="9">
        <f t="shared" ref="L581:L644" si="140">I581</f>
        <v>0</v>
      </c>
      <c r="M581" s="9">
        <f t="shared" si="132"/>
        <v>0</v>
      </c>
      <c r="P581" s="3"/>
      <c r="Q581" s="3"/>
      <c r="R581" s="9">
        <f t="shared" ref="R581:R644" si="141">Q581/$C$1*-1</f>
        <v>0</v>
      </c>
      <c r="S581" s="9">
        <f t="shared" ref="S581:S644" si="142">P581</f>
        <v>0</v>
      </c>
      <c r="T581" s="9">
        <f t="shared" si="133"/>
        <v>0</v>
      </c>
      <c r="W581" s="3"/>
      <c r="X581" s="3"/>
      <c r="Y581" s="9">
        <f t="shared" ref="Y581:Y644" si="143">X581/$C$1*-1</f>
        <v>0</v>
      </c>
      <c r="Z581" s="9">
        <f t="shared" ref="Z581:Z644" si="144">W581</f>
        <v>0</v>
      </c>
      <c r="AA581" s="9">
        <f t="shared" si="134"/>
        <v>0</v>
      </c>
      <c r="AD581" s="1"/>
      <c r="AE581" s="1"/>
      <c r="AF581" s="9">
        <f t="shared" si="135"/>
        <v>0</v>
      </c>
      <c r="AG581" s="9">
        <f t="shared" si="136"/>
        <v>0</v>
      </c>
      <c r="AH581" s="9">
        <f t="shared" si="137"/>
        <v>0</v>
      </c>
    </row>
    <row r="582" spans="1:34">
      <c r="A582" s="6">
        <f t="shared" ref="A582:A645" si="145">IF(MOD(ROW(A582),12)=4,1,0)</f>
        <v>0</v>
      </c>
      <c r="B582" s="1"/>
      <c r="C582" s="1"/>
      <c r="D582" s="9"/>
      <c r="E582" s="9">
        <f t="shared" si="138"/>
        <v>0</v>
      </c>
      <c r="F582" s="9">
        <f t="shared" ref="F582:F645" si="146">D582*E582*1000</f>
        <v>0</v>
      </c>
      <c r="I582" s="3"/>
      <c r="J582" s="3"/>
      <c r="K582" s="9">
        <f t="shared" si="139"/>
        <v>0</v>
      </c>
      <c r="L582" s="9">
        <f t="shared" si="140"/>
        <v>0</v>
      </c>
      <c r="M582" s="9">
        <f t="shared" ref="M582:M645" si="147">K582*L582*1000</f>
        <v>0</v>
      </c>
      <c r="P582" s="3"/>
      <c r="Q582" s="3"/>
      <c r="R582" s="9">
        <f t="shared" si="141"/>
        <v>0</v>
      </c>
      <c r="S582" s="9">
        <f t="shared" si="142"/>
        <v>0</v>
      </c>
      <c r="T582" s="9">
        <f t="shared" ref="T582:T645" si="148">R582*S582*1000</f>
        <v>0</v>
      </c>
      <c r="W582" s="3"/>
      <c r="X582" s="3"/>
      <c r="Y582" s="9">
        <f t="shared" si="143"/>
        <v>0</v>
      </c>
      <c r="Z582" s="9">
        <f t="shared" si="144"/>
        <v>0</v>
      </c>
      <c r="AA582" s="9">
        <f t="shared" ref="AA582:AA645" si="149">Y582*Z582*1000</f>
        <v>0</v>
      </c>
      <c r="AD582" s="1"/>
      <c r="AE582" s="1"/>
      <c r="AF582" s="9">
        <f t="shared" si="135"/>
        <v>0</v>
      </c>
      <c r="AG582" s="9">
        <f t="shared" si="136"/>
        <v>0</v>
      </c>
      <c r="AH582" s="9">
        <f t="shared" si="137"/>
        <v>0</v>
      </c>
    </row>
    <row r="583" spans="1:34">
      <c r="A583" s="6">
        <f t="shared" si="145"/>
        <v>0</v>
      </c>
      <c r="B583" s="1"/>
      <c r="C583" s="1"/>
      <c r="D583" s="9"/>
      <c r="E583" s="9">
        <f t="shared" si="138"/>
        <v>0</v>
      </c>
      <c r="F583" s="9">
        <f t="shared" si="146"/>
        <v>0</v>
      </c>
      <c r="I583" s="3"/>
      <c r="J583" s="3"/>
      <c r="K583" s="9">
        <f t="shared" si="139"/>
        <v>0</v>
      </c>
      <c r="L583" s="9">
        <f t="shared" si="140"/>
        <v>0</v>
      </c>
      <c r="M583" s="9">
        <f t="shared" si="147"/>
        <v>0</v>
      </c>
      <c r="P583" s="3"/>
      <c r="Q583" s="3"/>
      <c r="R583" s="9">
        <f t="shared" si="141"/>
        <v>0</v>
      </c>
      <c r="S583" s="9">
        <f t="shared" si="142"/>
        <v>0</v>
      </c>
      <c r="T583" s="9">
        <f t="shared" si="148"/>
        <v>0</v>
      </c>
      <c r="W583" s="3"/>
      <c r="X583" s="3"/>
      <c r="Y583" s="9">
        <f t="shared" si="143"/>
        <v>0</v>
      </c>
      <c r="Z583" s="9">
        <f t="shared" si="144"/>
        <v>0</v>
      </c>
      <c r="AA583" s="9">
        <f t="shared" si="149"/>
        <v>0</v>
      </c>
      <c r="AD583" s="1"/>
      <c r="AE583" s="1"/>
      <c r="AF583" s="9">
        <f t="shared" si="135"/>
        <v>0</v>
      </c>
      <c r="AG583" s="9">
        <f t="shared" si="136"/>
        <v>0</v>
      </c>
      <c r="AH583" s="9">
        <f t="shared" si="137"/>
        <v>0</v>
      </c>
    </row>
    <row r="584" spans="1:34">
      <c r="A584" s="6">
        <f t="shared" si="145"/>
        <v>0</v>
      </c>
      <c r="B584" s="1"/>
      <c r="C584" s="1"/>
      <c r="D584" s="9"/>
      <c r="E584" s="9">
        <f t="shared" si="138"/>
        <v>0</v>
      </c>
      <c r="F584" s="9">
        <f t="shared" si="146"/>
        <v>0</v>
      </c>
      <c r="I584" s="3"/>
      <c r="J584" s="3"/>
      <c r="K584" s="9">
        <f t="shared" si="139"/>
        <v>0</v>
      </c>
      <c r="L584" s="9">
        <f t="shared" si="140"/>
        <v>0</v>
      </c>
      <c r="M584" s="9">
        <f t="shared" si="147"/>
        <v>0</v>
      </c>
      <c r="P584" s="3"/>
      <c r="Q584" s="3"/>
      <c r="R584" s="9">
        <f t="shared" si="141"/>
        <v>0</v>
      </c>
      <c r="S584" s="9">
        <f t="shared" si="142"/>
        <v>0</v>
      </c>
      <c r="T584" s="9">
        <f t="shared" si="148"/>
        <v>0</v>
      </c>
      <c r="W584" s="3"/>
      <c r="X584" s="3"/>
      <c r="Y584" s="9">
        <f t="shared" si="143"/>
        <v>0</v>
      </c>
      <c r="Z584" s="9">
        <f t="shared" si="144"/>
        <v>0</v>
      </c>
      <c r="AA584" s="9">
        <f t="shared" si="149"/>
        <v>0</v>
      </c>
      <c r="AD584" s="1"/>
      <c r="AE584" s="1"/>
      <c r="AF584" s="9">
        <f t="shared" ref="AF584:AF647" si="150">AE584/$C$1*-1</f>
        <v>0</v>
      </c>
      <c r="AG584" s="9">
        <f t="shared" ref="AG584:AG647" si="151">AD584</f>
        <v>0</v>
      </c>
      <c r="AH584" s="9">
        <f t="shared" ref="AH584:AH647" si="152">AF584*AG584*1000</f>
        <v>0</v>
      </c>
    </row>
    <row r="585" spans="1:34">
      <c r="A585" s="6">
        <f t="shared" si="145"/>
        <v>0</v>
      </c>
      <c r="B585" s="1"/>
      <c r="C585" s="1"/>
      <c r="D585" s="9"/>
      <c r="E585" s="9">
        <f t="shared" si="138"/>
        <v>0</v>
      </c>
      <c r="F585" s="9">
        <f t="shared" si="146"/>
        <v>0</v>
      </c>
      <c r="I585" s="3"/>
      <c r="J585" s="3"/>
      <c r="K585" s="9">
        <f t="shared" si="139"/>
        <v>0</v>
      </c>
      <c r="L585" s="9">
        <f t="shared" si="140"/>
        <v>0</v>
      </c>
      <c r="M585" s="9">
        <f t="shared" si="147"/>
        <v>0</v>
      </c>
      <c r="P585" s="3"/>
      <c r="Q585" s="3"/>
      <c r="R585" s="9">
        <f t="shared" si="141"/>
        <v>0</v>
      </c>
      <c r="S585" s="9">
        <f t="shared" si="142"/>
        <v>0</v>
      </c>
      <c r="T585" s="9">
        <f t="shared" si="148"/>
        <v>0</v>
      </c>
      <c r="W585" s="3"/>
      <c r="X585" s="3"/>
      <c r="Y585" s="9">
        <f t="shared" si="143"/>
        <v>0</v>
      </c>
      <c r="Z585" s="9">
        <f t="shared" si="144"/>
        <v>0</v>
      </c>
      <c r="AA585" s="9">
        <f t="shared" si="149"/>
        <v>0</v>
      </c>
      <c r="AD585" s="1"/>
      <c r="AE585" s="1"/>
      <c r="AF585" s="9">
        <f t="shared" si="150"/>
        <v>0</v>
      </c>
      <c r="AG585" s="9">
        <f t="shared" si="151"/>
        <v>0</v>
      </c>
      <c r="AH585" s="9">
        <f t="shared" si="152"/>
        <v>0</v>
      </c>
    </row>
    <row r="586" spans="1:34">
      <c r="A586" s="6">
        <f t="shared" si="145"/>
        <v>0</v>
      </c>
      <c r="B586" s="1"/>
      <c r="C586" s="1"/>
      <c r="D586" s="9"/>
      <c r="E586" s="9">
        <f t="shared" si="138"/>
        <v>0</v>
      </c>
      <c r="F586" s="9">
        <f t="shared" si="146"/>
        <v>0</v>
      </c>
      <c r="I586" s="3"/>
      <c r="J586" s="3"/>
      <c r="K586" s="9">
        <f t="shared" si="139"/>
        <v>0</v>
      </c>
      <c r="L586" s="9">
        <f t="shared" si="140"/>
        <v>0</v>
      </c>
      <c r="M586" s="9">
        <f t="shared" si="147"/>
        <v>0</v>
      </c>
      <c r="P586" s="3"/>
      <c r="Q586" s="3"/>
      <c r="R586" s="9">
        <f t="shared" si="141"/>
        <v>0</v>
      </c>
      <c r="S586" s="9">
        <f t="shared" si="142"/>
        <v>0</v>
      </c>
      <c r="T586" s="9">
        <f t="shared" si="148"/>
        <v>0</v>
      </c>
      <c r="W586" s="3"/>
      <c r="X586" s="3"/>
      <c r="Y586" s="9">
        <f t="shared" si="143"/>
        <v>0</v>
      </c>
      <c r="Z586" s="9">
        <f t="shared" si="144"/>
        <v>0</v>
      </c>
      <c r="AA586" s="9">
        <f t="shared" si="149"/>
        <v>0</v>
      </c>
      <c r="AD586" s="1"/>
      <c r="AE586" s="1"/>
      <c r="AF586" s="9">
        <f t="shared" si="150"/>
        <v>0</v>
      </c>
      <c r="AG586" s="9">
        <f t="shared" si="151"/>
        <v>0</v>
      </c>
      <c r="AH586" s="9">
        <f t="shared" si="152"/>
        <v>0</v>
      </c>
    </row>
    <row r="587" spans="1:34">
      <c r="A587" s="6">
        <f t="shared" si="145"/>
        <v>0</v>
      </c>
      <c r="B587" s="1"/>
      <c r="C587" s="1"/>
      <c r="D587" s="9"/>
      <c r="E587" s="9">
        <f t="shared" si="138"/>
        <v>0</v>
      </c>
      <c r="F587" s="9">
        <f t="shared" si="146"/>
        <v>0</v>
      </c>
      <c r="I587" s="3"/>
      <c r="J587" s="3"/>
      <c r="K587" s="9">
        <f t="shared" si="139"/>
        <v>0</v>
      </c>
      <c r="L587" s="9">
        <f t="shared" si="140"/>
        <v>0</v>
      </c>
      <c r="M587" s="9">
        <f t="shared" si="147"/>
        <v>0</v>
      </c>
      <c r="P587" s="3"/>
      <c r="Q587" s="3"/>
      <c r="R587" s="9">
        <f t="shared" si="141"/>
        <v>0</v>
      </c>
      <c r="S587" s="9">
        <f t="shared" si="142"/>
        <v>0</v>
      </c>
      <c r="T587" s="9">
        <f t="shared" si="148"/>
        <v>0</v>
      </c>
      <c r="W587" s="3"/>
      <c r="X587" s="3"/>
      <c r="Y587" s="9">
        <f t="shared" si="143"/>
        <v>0</v>
      </c>
      <c r="Z587" s="9">
        <f t="shared" si="144"/>
        <v>0</v>
      </c>
      <c r="AA587" s="9">
        <f t="shared" si="149"/>
        <v>0</v>
      </c>
      <c r="AD587" s="1"/>
      <c r="AE587" s="1"/>
      <c r="AF587" s="9">
        <f t="shared" si="150"/>
        <v>0</v>
      </c>
      <c r="AG587" s="9">
        <f t="shared" si="151"/>
        <v>0</v>
      </c>
      <c r="AH587" s="9">
        <f t="shared" si="152"/>
        <v>0</v>
      </c>
    </row>
    <row r="588" spans="1:34">
      <c r="A588" s="6">
        <f t="shared" si="145"/>
        <v>0</v>
      </c>
      <c r="B588" s="1"/>
      <c r="C588" s="1"/>
      <c r="D588" s="9"/>
      <c r="E588" s="9">
        <f t="shared" si="138"/>
        <v>0</v>
      </c>
      <c r="F588" s="9">
        <f t="shared" si="146"/>
        <v>0</v>
      </c>
      <c r="I588" s="3"/>
      <c r="J588" s="3"/>
      <c r="K588" s="9">
        <f t="shared" si="139"/>
        <v>0</v>
      </c>
      <c r="L588" s="9">
        <f t="shared" si="140"/>
        <v>0</v>
      </c>
      <c r="M588" s="9">
        <f t="shared" si="147"/>
        <v>0</v>
      </c>
      <c r="P588" s="3"/>
      <c r="Q588" s="3"/>
      <c r="R588" s="9">
        <f t="shared" si="141"/>
        <v>0</v>
      </c>
      <c r="S588" s="9">
        <f t="shared" si="142"/>
        <v>0</v>
      </c>
      <c r="T588" s="9">
        <f t="shared" si="148"/>
        <v>0</v>
      </c>
      <c r="W588" s="3"/>
      <c r="X588" s="3"/>
      <c r="Y588" s="9">
        <f t="shared" si="143"/>
        <v>0</v>
      </c>
      <c r="Z588" s="9">
        <f t="shared" si="144"/>
        <v>0</v>
      </c>
      <c r="AA588" s="9">
        <f t="shared" si="149"/>
        <v>0</v>
      </c>
      <c r="AD588" s="1"/>
      <c r="AE588" s="1"/>
      <c r="AF588" s="9">
        <f t="shared" si="150"/>
        <v>0</v>
      </c>
      <c r="AG588" s="9">
        <f t="shared" si="151"/>
        <v>0</v>
      </c>
      <c r="AH588" s="9">
        <f t="shared" si="152"/>
        <v>0</v>
      </c>
    </row>
    <row r="589" spans="1:34">
      <c r="A589" s="6">
        <f t="shared" si="145"/>
        <v>0</v>
      </c>
      <c r="B589" s="1"/>
      <c r="C589" s="1"/>
      <c r="D589" s="9"/>
      <c r="E589" s="9">
        <f t="shared" si="138"/>
        <v>0</v>
      </c>
      <c r="F589" s="9">
        <f t="shared" si="146"/>
        <v>0</v>
      </c>
      <c r="I589" s="3"/>
      <c r="J589" s="3"/>
      <c r="K589" s="9">
        <f t="shared" si="139"/>
        <v>0</v>
      </c>
      <c r="L589" s="9">
        <f t="shared" si="140"/>
        <v>0</v>
      </c>
      <c r="M589" s="9">
        <f t="shared" si="147"/>
        <v>0</v>
      </c>
      <c r="P589" s="3"/>
      <c r="Q589" s="3"/>
      <c r="R589" s="9">
        <f t="shared" si="141"/>
        <v>0</v>
      </c>
      <c r="S589" s="9">
        <f t="shared" si="142"/>
        <v>0</v>
      </c>
      <c r="T589" s="9">
        <f t="shared" si="148"/>
        <v>0</v>
      </c>
      <c r="W589" s="3"/>
      <c r="X589" s="3"/>
      <c r="Y589" s="9">
        <f t="shared" si="143"/>
        <v>0</v>
      </c>
      <c r="Z589" s="9">
        <f t="shared" si="144"/>
        <v>0</v>
      </c>
      <c r="AA589" s="9">
        <f t="shared" si="149"/>
        <v>0</v>
      </c>
      <c r="AD589" s="1"/>
      <c r="AE589" s="1"/>
      <c r="AF589" s="9">
        <f t="shared" si="150"/>
        <v>0</v>
      </c>
      <c r="AG589" s="9">
        <f t="shared" si="151"/>
        <v>0</v>
      </c>
      <c r="AH589" s="9">
        <f t="shared" si="152"/>
        <v>0</v>
      </c>
    </row>
    <row r="590" spans="1:34">
      <c r="A590" s="6">
        <f t="shared" si="145"/>
        <v>0</v>
      </c>
      <c r="B590" s="1"/>
      <c r="C590" s="1"/>
      <c r="D590" s="9"/>
      <c r="E590" s="9">
        <f t="shared" si="138"/>
        <v>0</v>
      </c>
      <c r="F590" s="9">
        <f t="shared" si="146"/>
        <v>0</v>
      </c>
      <c r="I590" s="3"/>
      <c r="J590" s="3"/>
      <c r="K590" s="9">
        <f t="shared" si="139"/>
        <v>0</v>
      </c>
      <c r="L590" s="9">
        <f t="shared" si="140"/>
        <v>0</v>
      </c>
      <c r="M590" s="9">
        <f t="shared" si="147"/>
        <v>0</v>
      </c>
      <c r="P590" s="3"/>
      <c r="Q590" s="3"/>
      <c r="R590" s="9">
        <f t="shared" si="141"/>
        <v>0</v>
      </c>
      <c r="S590" s="9">
        <f t="shared" si="142"/>
        <v>0</v>
      </c>
      <c r="T590" s="9">
        <f t="shared" si="148"/>
        <v>0</v>
      </c>
      <c r="W590" s="3"/>
      <c r="X590" s="3"/>
      <c r="Y590" s="9">
        <f t="shared" si="143"/>
        <v>0</v>
      </c>
      <c r="Z590" s="9">
        <f t="shared" si="144"/>
        <v>0</v>
      </c>
      <c r="AA590" s="9">
        <f t="shared" si="149"/>
        <v>0</v>
      </c>
      <c r="AD590" s="1"/>
      <c r="AE590" s="1"/>
      <c r="AF590" s="9">
        <f t="shared" si="150"/>
        <v>0</v>
      </c>
      <c r="AG590" s="9">
        <f t="shared" si="151"/>
        <v>0</v>
      </c>
      <c r="AH590" s="9">
        <f t="shared" si="152"/>
        <v>0</v>
      </c>
    </row>
    <row r="591" spans="1:34">
      <c r="A591" s="6">
        <f t="shared" si="145"/>
        <v>0</v>
      </c>
      <c r="B591" s="1"/>
      <c r="C591" s="1"/>
      <c r="D591" s="9"/>
      <c r="E591" s="9">
        <f t="shared" si="138"/>
        <v>0</v>
      </c>
      <c r="F591" s="9">
        <f t="shared" si="146"/>
        <v>0</v>
      </c>
      <c r="I591" s="3"/>
      <c r="J591" s="3"/>
      <c r="K591" s="9">
        <f t="shared" si="139"/>
        <v>0</v>
      </c>
      <c r="L591" s="9">
        <f t="shared" si="140"/>
        <v>0</v>
      </c>
      <c r="M591" s="9">
        <f t="shared" si="147"/>
        <v>0</v>
      </c>
      <c r="P591" s="3"/>
      <c r="Q591" s="3"/>
      <c r="R591" s="9">
        <f t="shared" si="141"/>
        <v>0</v>
      </c>
      <c r="S591" s="9">
        <f t="shared" si="142"/>
        <v>0</v>
      </c>
      <c r="T591" s="9">
        <f t="shared" si="148"/>
        <v>0</v>
      </c>
      <c r="W591" s="3"/>
      <c r="X591" s="3"/>
      <c r="Y591" s="9">
        <f t="shared" si="143"/>
        <v>0</v>
      </c>
      <c r="Z591" s="9">
        <f t="shared" si="144"/>
        <v>0</v>
      </c>
      <c r="AA591" s="9">
        <f t="shared" si="149"/>
        <v>0</v>
      </c>
      <c r="AD591" s="1"/>
      <c r="AE591" s="1"/>
      <c r="AF591" s="9">
        <f t="shared" si="150"/>
        <v>0</v>
      </c>
      <c r="AG591" s="9">
        <f t="shared" si="151"/>
        <v>0</v>
      </c>
      <c r="AH591" s="9">
        <f t="shared" si="152"/>
        <v>0</v>
      </c>
    </row>
    <row r="592" spans="1:34">
      <c r="A592" s="6">
        <f t="shared" si="145"/>
        <v>1</v>
      </c>
      <c r="B592" s="1"/>
      <c r="C592" s="1"/>
      <c r="D592" s="9"/>
      <c r="E592" s="9">
        <f t="shared" si="138"/>
        <v>0</v>
      </c>
      <c r="F592" s="9">
        <f t="shared" si="146"/>
        <v>0</v>
      </c>
      <c r="I592" s="3"/>
      <c r="J592" s="3"/>
      <c r="K592" s="9">
        <f t="shared" si="139"/>
        <v>0</v>
      </c>
      <c r="L592" s="9">
        <f t="shared" si="140"/>
        <v>0</v>
      </c>
      <c r="M592" s="9">
        <f t="shared" si="147"/>
        <v>0</v>
      </c>
      <c r="P592" s="3"/>
      <c r="Q592" s="3"/>
      <c r="R592" s="9">
        <f t="shared" si="141"/>
        <v>0</v>
      </c>
      <c r="S592" s="9">
        <f t="shared" si="142"/>
        <v>0</v>
      </c>
      <c r="T592" s="9">
        <f t="shared" si="148"/>
        <v>0</v>
      </c>
      <c r="W592" s="3"/>
      <c r="X592" s="3"/>
      <c r="Y592" s="9">
        <f t="shared" si="143"/>
        <v>0</v>
      </c>
      <c r="Z592" s="9">
        <f t="shared" si="144"/>
        <v>0</v>
      </c>
      <c r="AA592" s="9">
        <f t="shared" si="149"/>
        <v>0</v>
      </c>
      <c r="AD592" s="1"/>
      <c r="AE592" s="1"/>
      <c r="AF592" s="9">
        <f t="shared" si="150"/>
        <v>0</v>
      </c>
      <c r="AG592" s="9">
        <f t="shared" si="151"/>
        <v>0</v>
      </c>
      <c r="AH592" s="9">
        <f t="shared" si="152"/>
        <v>0</v>
      </c>
    </row>
    <row r="593" spans="1:34">
      <c r="A593" s="6">
        <f t="shared" si="145"/>
        <v>0</v>
      </c>
      <c r="B593" s="1"/>
      <c r="C593" s="1"/>
      <c r="D593" s="9"/>
      <c r="E593" s="9">
        <f t="shared" si="138"/>
        <v>0</v>
      </c>
      <c r="F593" s="9">
        <f t="shared" si="146"/>
        <v>0</v>
      </c>
      <c r="I593" s="3"/>
      <c r="J593" s="3"/>
      <c r="K593" s="9">
        <f t="shared" si="139"/>
        <v>0</v>
      </c>
      <c r="L593" s="9">
        <f t="shared" si="140"/>
        <v>0</v>
      </c>
      <c r="M593" s="9">
        <f t="shared" si="147"/>
        <v>0</v>
      </c>
      <c r="P593" s="3"/>
      <c r="Q593" s="3"/>
      <c r="R593" s="9">
        <f t="shared" si="141"/>
        <v>0</v>
      </c>
      <c r="S593" s="9">
        <f t="shared" si="142"/>
        <v>0</v>
      </c>
      <c r="T593" s="9">
        <f t="shared" si="148"/>
        <v>0</v>
      </c>
      <c r="W593" s="3"/>
      <c r="X593" s="3"/>
      <c r="Y593" s="9">
        <f t="shared" si="143"/>
        <v>0</v>
      </c>
      <c r="Z593" s="9">
        <f t="shared" si="144"/>
        <v>0</v>
      </c>
      <c r="AA593" s="9">
        <f t="shared" si="149"/>
        <v>0</v>
      </c>
      <c r="AD593" s="1"/>
      <c r="AE593" s="1"/>
      <c r="AF593" s="9">
        <f t="shared" si="150"/>
        <v>0</v>
      </c>
      <c r="AG593" s="9">
        <f t="shared" si="151"/>
        <v>0</v>
      </c>
      <c r="AH593" s="9">
        <f t="shared" si="152"/>
        <v>0</v>
      </c>
    </row>
    <row r="594" spans="1:34">
      <c r="A594" s="6">
        <f t="shared" si="145"/>
        <v>0</v>
      </c>
      <c r="B594" s="1"/>
      <c r="C594" s="1"/>
      <c r="D594" s="9"/>
      <c r="E594" s="9">
        <f t="shared" si="138"/>
        <v>0</v>
      </c>
      <c r="F594" s="9">
        <f t="shared" si="146"/>
        <v>0</v>
      </c>
      <c r="I594" s="3"/>
      <c r="J594" s="3"/>
      <c r="K594" s="9">
        <f t="shared" si="139"/>
        <v>0</v>
      </c>
      <c r="L594" s="9">
        <f t="shared" si="140"/>
        <v>0</v>
      </c>
      <c r="M594" s="9">
        <f t="shared" si="147"/>
        <v>0</v>
      </c>
      <c r="P594" s="3"/>
      <c r="Q594" s="3"/>
      <c r="R594" s="9">
        <f t="shared" si="141"/>
        <v>0</v>
      </c>
      <c r="S594" s="9">
        <f t="shared" si="142"/>
        <v>0</v>
      </c>
      <c r="T594" s="9">
        <f t="shared" si="148"/>
        <v>0</v>
      </c>
      <c r="W594" s="3"/>
      <c r="X594" s="3"/>
      <c r="Y594" s="9">
        <f t="shared" si="143"/>
        <v>0</v>
      </c>
      <c r="Z594" s="9">
        <f t="shared" si="144"/>
        <v>0</v>
      </c>
      <c r="AA594" s="9">
        <f t="shared" si="149"/>
        <v>0</v>
      </c>
      <c r="AD594" s="1"/>
      <c r="AE594" s="1"/>
      <c r="AF594" s="9">
        <f t="shared" si="150"/>
        <v>0</v>
      </c>
      <c r="AG594" s="9">
        <f t="shared" si="151"/>
        <v>0</v>
      </c>
      <c r="AH594" s="9">
        <f t="shared" si="152"/>
        <v>0</v>
      </c>
    </row>
    <row r="595" spans="1:34">
      <c r="A595" s="6">
        <f t="shared" si="145"/>
        <v>0</v>
      </c>
      <c r="B595" s="1"/>
      <c r="C595" s="1"/>
      <c r="D595" s="9"/>
      <c r="E595" s="9">
        <f t="shared" si="138"/>
        <v>0</v>
      </c>
      <c r="F595" s="9">
        <f t="shared" si="146"/>
        <v>0</v>
      </c>
      <c r="I595" s="3"/>
      <c r="J595" s="3"/>
      <c r="K595" s="9">
        <f t="shared" si="139"/>
        <v>0</v>
      </c>
      <c r="L595" s="9">
        <f t="shared" si="140"/>
        <v>0</v>
      </c>
      <c r="M595" s="9">
        <f t="shared" si="147"/>
        <v>0</v>
      </c>
      <c r="P595" s="3"/>
      <c r="Q595" s="3"/>
      <c r="R595" s="9">
        <f t="shared" si="141"/>
        <v>0</v>
      </c>
      <c r="S595" s="9">
        <f t="shared" si="142"/>
        <v>0</v>
      </c>
      <c r="T595" s="9">
        <f t="shared" si="148"/>
        <v>0</v>
      </c>
      <c r="W595" s="3"/>
      <c r="X595" s="3"/>
      <c r="Y595" s="9">
        <f t="shared" si="143"/>
        <v>0</v>
      </c>
      <c r="Z595" s="9">
        <f t="shared" si="144"/>
        <v>0</v>
      </c>
      <c r="AA595" s="9">
        <f t="shared" si="149"/>
        <v>0</v>
      </c>
      <c r="AD595" s="1"/>
      <c r="AE595" s="1"/>
      <c r="AF595" s="9">
        <f t="shared" si="150"/>
        <v>0</v>
      </c>
      <c r="AG595" s="9">
        <f t="shared" si="151"/>
        <v>0</v>
      </c>
      <c r="AH595" s="9">
        <f t="shared" si="152"/>
        <v>0</v>
      </c>
    </row>
    <row r="596" spans="1:34">
      <c r="A596" s="6">
        <f t="shared" si="145"/>
        <v>0</v>
      </c>
      <c r="B596" s="1"/>
      <c r="C596" s="1"/>
      <c r="D596" s="9"/>
      <c r="E596" s="9">
        <f t="shared" si="138"/>
        <v>0</v>
      </c>
      <c r="F596" s="9">
        <f t="shared" si="146"/>
        <v>0</v>
      </c>
      <c r="I596" s="3"/>
      <c r="J596" s="3"/>
      <c r="K596" s="9">
        <f t="shared" si="139"/>
        <v>0</v>
      </c>
      <c r="L596" s="9">
        <f t="shared" si="140"/>
        <v>0</v>
      </c>
      <c r="M596" s="9">
        <f t="shared" si="147"/>
        <v>0</v>
      </c>
      <c r="P596" s="3"/>
      <c r="Q596" s="3"/>
      <c r="R596" s="9">
        <f t="shared" si="141"/>
        <v>0</v>
      </c>
      <c r="S596" s="9">
        <f t="shared" si="142"/>
        <v>0</v>
      </c>
      <c r="T596" s="9">
        <f t="shared" si="148"/>
        <v>0</v>
      </c>
      <c r="W596" s="3"/>
      <c r="X596" s="3"/>
      <c r="Y596" s="9">
        <f t="shared" si="143"/>
        <v>0</v>
      </c>
      <c r="Z596" s="9">
        <f t="shared" si="144"/>
        <v>0</v>
      </c>
      <c r="AA596" s="9">
        <f t="shared" si="149"/>
        <v>0</v>
      </c>
      <c r="AD596" s="1"/>
      <c r="AE596" s="1"/>
      <c r="AF596" s="9">
        <f t="shared" si="150"/>
        <v>0</v>
      </c>
      <c r="AG596" s="9">
        <f t="shared" si="151"/>
        <v>0</v>
      </c>
      <c r="AH596" s="9">
        <f t="shared" si="152"/>
        <v>0</v>
      </c>
    </row>
    <row r="597" spans="1:34">
      <c r="A597" s="6">
        <f t="shared" si="145"/>
        <v>0</v>
      </c>
      <c r="B597" s="1"/>
      <c r="C597" s="1"/>
      <c r="D597" s="9"/>
      <c r="E597" s="9">
        <f t="shared" si="138"/>
        <v>0</v>
      </c>
      <c r="F597" s="9">
        <f t="shared" si="146"/>
        <v>0</v>
      </c>
      <c r="I597" s="3"/>
      <c r="J597" s="3"/>
      <c r="K597" s="9">
        <f t="shared" si="139"/>
        <v>0</v>
      </c>
      <c r="L597" s="9">
        <f t="shared" si="140"/>
        <v>0</v>
      </c>
      <c r="M597" s="9">
        <f t="shared" si="147"/>
        <v>0</v>
      </c>
      <c r="P597" s="3"/>
      <c r="Q597" s="3"/>
      <c r="R597" s="9">
        <f t="shared" si="141"/>
        <v>0</v>
      </c>
      <c r="S597" s="9">
        <f t="shared" si="142"/>
        <v>0</v>
      </c>
      <c r="T597" s="9">
        <f t="shared" si="148"/>
        <v>0</v>
      </c>
      <c r="W597" s="3"/>
      <c r="X597" s="3"/>
      <c r="Y597" s="9">
        <f t="shared" si="143"/>
        <v>0</v>
      </c>
      <c r="Z597" s="9">
        <f t="shared" si="144"/>
        <v>0</v>
      </c>
      <c r="AA597" s="9">
        <f t="shared" si="149"/>
        <v>0</v>
      </c>
      <c r="AD597" s="1"/>
      <c r="AE597" s="1"/>
      <c r="AF597" s="9">
        <f t="shared" si="150"/>
        <v>0</v>
      </c>
      <c r="AG597" s="9">
        <f t="shared" si="151"/>
        <v>0</v>
      </c>
      <c r="AH597" s="9">
        <f t="shared" si="152"/>
        <v>0</v>
      </c>
    </row>
    <row r="598" spans="1:34">
      <c r="A598" s="6">
        <f t="shared" si="145"/>
        <v>0</v>
      </c>
      <c r="B598" s="1"/>
      <c r="C598" s="1"/>
      <c r="D598" s="9"/>
      <c r="E598" s="9">
        <f t="shared" si="138"/>
        <v>0</v>
      </c>
      <c r="F598" s="9">
        <f t="shared" si="146"/>
        <v>0</v>
      </c>
      <c r="I598" s="3"/>
      <c r="J598" s="3"/>
      <c r="K598" s="9">
        <f t="shared" si="139"/>
        <v>0</v>
      </c>
      <c r="L598" s="9">
        <f t="shared" si="140"/>
        <v>0</v>
      </c>
      <c r="M598" s="9">
        <f t="shared" si="147"/>
        <v>0</v>
      </c>
      <c r="P598" s="3"/>
      <c r="Q598" s="3"/>
      <c r="R598" s="9">
        <f t="shared" si="141"/>
        <v>0</v>
      </c>
      <c r="S598" s="9">
        <f t="shared" si="142"/>
        <v>0</v>
      </c>
      <c r="T598" s="9">
        <f t="shared" si="148"/>
        <v>0</v>
      </c>
      <c r="W598" s="3"/>
      <c r="X598" s="3"/>
      <c r="Y598" s="9">
        <f t="shared" si="143"/>
        <v>0</v>
      </c>
      <c r="Z598" s="9">
        <f t="shared" si="144"/>
        <v>0</v>
      </c>
      <c r="AA598" s="9">
        <f t="shared" si="149"/>
        <v>0</v>
      </c>
      <c r="AD598" s="1"/>
      <c r="AE598" s="1"/>
      <c r="AF598" s="9">
        <f t="shared" si="150"/>
        <v>0</v>
      </c>
      <c r="AG598" s="9">
        <f t="shared" si="151"/>
        <v>0</v>
      </c>
      <c r="AH598" s="9">
        <f t="shared" si="152"/>
        <v>0</v>
      </c>
    </row>
    <row r="599" spans="1:34">
      <c r="A599" s="6">
        <f t="shared" si="145"/>
        <v>0</v>
      </c>
      <c r="B599" s="1"/>
      <c r="C599" s="1"/>
      <c r="D599" s="9"/>
      <c r="E599" s="9">
        <f t="shared" si="138"/>
        <v>0</v>
      </c>
      <c r="F599" s="9">
        <f t="shared" si="146"/>
        <v>0</v>
      </c>
      <c r="I599" s="3"/>
      <c r="J599" s="3"/>
      <c r="K599" s="9">
        <f t="shared" si="139"/>
        <v>0</v>
      </c>
      <c r="L599" s="9">
        <f t="shared" si="140"/>
        <v>0</v>
      </c>
      <c r="M599" s="9">
        <f t="shared" si="147"/>
        <v>0</v>
      </c>
      <c r="P599" s="3"/>
      <c r="Q599" s="3"/>
      <c r="R599" s="9">
        <f t="shared" si="141"/>
        <v>0</v>
      </c>
      <c r="S599" s="9">
        <f t="shared" si="142"/>
        <v>0</v>
      </c>
      <c r="T599" s="9">
        <f t="shared" si="148"/>
        <v>0</v>
      </c>
      <c r="W599" s="3"/>
      <c r="X599" s="3"/>
      <c r="Y599" s="9">
        <f t="shared" si="143"/>
        <v>0</v>
      </c>
      <c r="Z599" s="9">
        <f t="shared" si="144"/>
        <v>0</v>
      </c>
      <c r="AA599" s="9">
        <f t="shared" si="149"/>
        <v>0</v>
      </c>
      <c r="AD599" s="1"/>
      <c r="AE599" s="1"/>
      <c r="AF599" s="9">
        <f t="shared" si="150"/>
        <v>0</v>
      </c>
      <c r="AG599" s="9">
        <f t="shared" si="151"/>
        <v>0</v>
      </c>
      <c r="AH599" s="9">
        <f t="shared" si="152"/>
        <v>0</v>
      </c>
    </row>
    <row r="600" spans="1:34">
      <c r="A600" s="6">
        <f t="shared" si="145"/>
        <v>0</v>
      </c>
      <c r="B600" s="1"/>
      <c r="C600" s="1"/>
      <c r="D600" s="9"/>
      <c r="E600" s="9">
        <f t="shared" si="138"/>
        <v>0</v>
      </c>
      <c r="F600" s="9">
        <f t="shared" si="146"/>
        <v>0</v>
      </c>
      <c r="I600" s="3"/>
      <c r="J600" s="3"/>
      <c r="K600" s="9">
        <f t="shared" si="139"/>
        <v>0</v>
      </c>
      <c r="L600" s="9">
        <f t="shared" si="140"/>
        <v>0</v>
      </c>
      <c r="M600" s="9">
        <f t="shared" si="147"/>
        <v>0</v>
      </c>
      <c r="P600" s="3"/>
      <c r="Q600" s="3"/>
      <c r="R600" s="9">
        <f t="shared" si="141"/>
        <v>0</v>
      </c>
      <c r="S600" s="9">
        <f t="shared" si="142"/>
        <v>0</v>
      </c>
      <c r="T600" s="9">
        <f t="shared" si="148"/>
        <v>0</v>
      </c>
      <c r="W600" s="3"/>
      <c r="X600" s="3"/>
      <c r="Y600" s="9">
        <f t="shared" si="143"/>
        <v>0</v>
      </c>
      <c r="Z600" s="9">
        <f t="shared" si="144"/>
        <v>0</v>
      </c>
      <c r="AA600" s="9">
        <f t="shared" si="149"/>
        <v>0</v>
      </c>
      <c r="AD600" s="1"/>
      <c r="AE600" s="1"/>
      <c r="AF600" s="9">
        <f t="shared" si="150"/>
        <v>0</v>
      </c>
      <c r="AG600" s="9">
        <f t="shared" si="151"/>
        <v>0</v>
      </c>
      <c r="AH600" s="9">
        <f t="shared" si="152"/>
        <v>0</v>
      </c>
    </row>
    <row r="601" spans="1:34">
      <c r="A601" s="6">
        <f t="shared" si="145"/>
        <v>0</v>
      </c>
      <c r="B601" s="1"/>
      <c r="C601" s="1"/>
      <c r="D601" s="9"/>
      <c r="E601" s="9">
        <f t="shared" si="138"/>
        <v>0</v>
      </c>
      <c r="F601" s="9">
        <f t="shared" si="146"/>
        <v>0</v>
      </c>
      <c r="I601" s="3"/>
      <c r="J601" s="3"/>
      <c r="K601" s="9">
        <f t="shared" si="139"/>
        <v>0</v>
      </c>
      <c r="L601" s="9">
        <f t="shared" si="140"/>
        <v>0</v>
      </c>
      <c r="M601" s="9">
        <f t="shared" si="147"/>
        <v>0</v>
      </c>
      <c r="P601" s="3"/>
      <c r="Q601" s="3"/>
      <c r="R601" s="9">
        <f t="shared" si="141"/>
        <v>0</v>
      </c>
      <c r="S601" s="9">
        <f t="shared" si="142"/>
        <v>0</v>
      </c>
      <c r="T601" s="9">
        <f t="shared" si="148"/>
        <v>0</v>
      </c>
      <c r="W601" s="3"/>
      <c r="X601" s="3"/>
      <c r="Y601" s="9">
        <f t="shared" si="143"/>
        <v>0</v>
      </c>
      <c r="Z601" s="9">
        <f t="shared" si="144"/>
        <v>0</v>
      </c>
      <c r="AA601" s="9">
        <f t="shared" si="149"/>
        <v>0</v>
      </c>
      <c r="AD601" s="1"/>
      <c r="AE601" s="1"/>
      <c r="AF601" s="9">
        <f t="shared" si="150"/>
        <v>0</v>
      </c>
      <c r="AG601" s="9">
        <f t="shared" si="151"/>
        <v>0</v>
      </c>
      <c r="AH601" s="9">
        <f t="shared" si="152"/>
        <v>0</v>
      </c>
    </row>
    <row r="602" spans="1:34">
      <c r="A602" s="6">
        <f t="shared" si="145"/>
        <v>0</v>
      </c>
      <c r="B602" s="1"/>
      <c r="C602" s="1"/>
      <c r="D602" s="9"/>
      <c r="E602" s="9">
        <f t="shared" si="138"/>
        <v>0</v>
      </c>
      <c r="F602" s="9">
        <f t="shared" si="146"/>
        <v>0</v>
      </c>
      <c r="I602" s="3"/>
      <c r="J602" s="3"/>
      <c r="K602" s="9">
        <f t="shared" si="139"/>
        <v>0</v>
      </c>
      <c r="L602" s="9">
        <f t="shared" si="140"/>
        <v>0</v>
      </c>
      <c r="M602" s="9">
        <f t="shared" si="147"/>
        <v>0</v>
      </c>
      <c r="P602" s="3"/>
      <c r="Q602" s="3"/>
      <c r="R602" s="9">
        <f t="shared" si="141"/>
        <v>0</v>
      </c>
      <c r="S602" s="9">
        <f t="shared" si="142"/>
        <v>0</v>
      </c>
      <c r="T602" s="9">
        <f t="shared" si="148"/>
        <v>0</v>
      </c>
      <c r="W602" s="3"/>
      <c r="X602" s="3"/>
      <c r="Y602" s="9">
        <f t="shared" si="143"/>
        <v>0</v>
      </c>
      <c r="Z602" s="9">
        <f t="shared" si="144"/>
        <v>0</v>
      </c>
      <c r="AA602" s="9">
        <f t="shared" si="149"/>
        <v>0</v>
      </c>
      <c r="AD602" s="1"/>
      <c r="AE602" s="1"/>
      <c r="AF602" s="9">
        <f t="shared" si="150"/>
        <v>0</v>
      </c>
      <c r="AG602" s="9">
        <f t="shared" si="151"/>
        <v>0</v>
      </c>
      <c r="AH602" s="9">
        <f t="shared" si="152"/>
        <v>0</v>
      </c>
    </row>
    <row r="603" spans="1:34">
      <c r="A603" s="6">
        <f t="shared" si="145"/>
        <v>0</v>
      </c>
      <c r="B603" s="1"/>
      <c r="C603" s="1"/>
      <c r="D603" s="9"/>
      <c r="E603" s="9">
        <f t="shared" si="138"/>
        <v>0</v>
      </c>
      <c r="F603" s="9">
        <f t="shared" si="146"/>
        <v>0</v>
      </c>
      <c r="I603" s="3"/>
      <c r="J603" s="3"/>
      <c r="K603" s="9">
        <f t="shared" si="139"/>
        <v>0</v>
      </c>
      <c r="L603" s="9">
        <f t="shared" si="140"/>
        <v>0</v>
      </c>
      <c r="M603" s="9">
        <f t="shared" si="147"/>
        <v>0</v>
      </c>
      <c r="P603" s="3"/>
      <c r="Q603" s="3"/>
      <c r="R603" s="9">
        <f t="shared" si="141"/>
        <v>0</v>
      </c>
      <c r="S603" s="9">
        <f t="shared" si="142"/>
        <v>0</v>
      </c>
      <c r="T603" s="9">
        <f t="shared" si="148"/>
        <v>0</v>
      </c>
      <c r="W603" s="3"/>
      <c r="X603" s="3"/>
      <c r="Y603" s="9">
        <f t="shared" si="143"/>
        <v>0</v>
      </c>
      <c r="Z603" s="9">
        <f t="shared" si="144"/>
        <v>0</v>
      </c>
      <c r="AA603" s="9">
        <f t="shared" si="149"/>
        <v>0</v>
      </c>
      <c r="AD603" s="1"/>
      <c r="AE603" s="1"/>
      <c r="AF603" s="9">
        <f t="shared" si="150"/>
        <v>0</v>
      </c>
      <c r="AG603" s="9">
        <f t="shared" si="151"/>
        <v>0</v>
      </c>
      <c r="AH603" s="9">
        <f t="shared" si="152"/>
        <v>0</v>
      </c>
    </row>
    <row r="604" spans="1:34">
      <c r="A604" s="6">
        <f t="shared" si="145"/>
        <v>1</v>
      </c>
      <c r="B604" s="1"/>
      <c r="C604" s="1"/>
      <c r="D604" s="9"/>
      <c r="E604" s="9">
        <f t="shared" si="138"/>
        <v>0</v>
      </c>
      <c r="F604" s="9">
        <f t="shared" si="146"/>
        <v>0</v>
      </c>
      <c r="I604" s="3"/>
      <c r="J604" s="3"/>
      <c r="K604" s="9">
        <f t="shared" si="139"/>
        <v>0</v>
      </c>
      <c r="L604" s="9">
        <f t="shared" si="140"/>
        <v>0</v>
      </c>
      <c r="M604" s="9">
        <f t="shared" si="147"/>
        <v>0</v>
      </c>
      <c r="P604" s="3"/>
      <c r="Q604" s="3"/>
      <c r="R604" s="9">
        <f t="shared" si="141"/>
        <v>0</v>
      </c>
      <c r="S604" s="9">
        <f t="shared" si="142"/>
        <v>0</v>
      </c>
      <c r="T604" s="9">
        <f t="shared" si="148"/>
        <v>0</v>
      </c>
      <c r="W604" s="3"/>
      <c r="X604" s="3"/>
      <c r="Y604" s="9">
        <f t="shared" si="143"/>
        <v>0</v>
      </c>
      <c r="Z604" s="9">
        <f t="shared" si="144"/>
        <v>0</v>
      </c>
      <c r="AA604" s="9">
        <f t="shared" si="149"/>
        <v>0</v>
      </c>
      <c r="AD604" s="1"/>
      <c r="AE604" s="1"/>
      <c r="AF604" s="9">
        <f t="shared" si="150"/>
        <v>0</v>
      </c>
      <c r="AG604" s="9">
        <f t="shared" si="151"/>
        <v>0</v>
      </c>
      <c r="AH604" s="9">
        <f t="shared" si="152"/>
        <v>0</v>
      </c>
    </row>
    <row r="605" spans="1:34">
      <c r="A605" s="6">
        <f t="shared" si="145"/>
        <v>0</v>
      </c>
      <c r="B605" s="1"/>
      <c r="C605" s="1"/>
      <c r="D605" s="9"/>
      <c r="E605" s="9">
        <f t="shared" si="138"/>
        <v>0</v>
      </c>
      <c r="F605" s="9">
        <f t="shared" si="146"/>
        <v>0</v>
      </c>
      <c r="I605" s="3"/>
      <c r="J605" s="3"/>
      <c r="K605" s="9">
        <f t="shared" si="139"/>
        <v>0</v>
      </c>
      <c r="L605" s="9">
        <f t="shared" si="140"/>
        <v>0</v>
      </c>
      <c r="M605" s="9">
        <f t="shared" si="147"/>
        <v>0</v>
      </c>
      <c r="P605" s="3"/>
      <c r="Q605" s="3"/>
      <c r="R605" s="9">
        <f t="shared" si="141"/>
        <v>0</v>
      </c>
      <c r="S605" s="9">
        <f t="shared" si="142"/>
        <v>0</v>
      </c>
      <c r="T605" s="9">
        <f t="shared" si="148"/>
        <v>0</v>
      </c>
      <c r="W605" s="3"/>
      <c r="X605" s="3"/>
      <c r="Y605" s="9">
        <f t="shared" si="143"/>
        <v>0</v>
      </c>
      <c r="Z605" s="9">
        <f t="shared" si="144"/>
        <v>0</v>
      </c>
      <c r="AA605" s="9">
        <f t="shared" si="149"/>
        <v>0</v>
      </c>
      <c r="AD605" s="1"/>
      <c r="AE605" s="1"/>
      <c r="AF605" s="9">
        <f t="shared" si="150"/>
        <v>0</v>
      </c>
      <c r="AG605" s="9">
        <f t="shared" si="151"/>
        <v>0</v>
      </c>
      <c r="AH605" s="9">
        <f t="shared" si="152"/>
        <v>0</v>
      </c>
    </row>
    <row r="606" spans="1:34">
      <c r="A606" s="6">
        <f t="shared" si="145"/>
        <v>0</v>
      </c>
      <c r="B606" s="1"/>
      <c r="C606" s="1"/>
      <c r="D606" s="9"/>
      <c r="E606" s="9">
        <f t="shared" si="138"/>
        <v>0</v>
      </c>
      <c r="F606" s="9">
        <f t="shared" si="146"/>
        <v>0</v>
      </c>
      <c r="I606" s="3"/>
      <c r="J606" s="3"/>
      <c r="K606" s="9">
        <f t="shared" si="139"/>
        <v>0</v>
      </c>
      <c r="L606" s="9">
        <f t="shared" si="140"/>
        <v>0</v>
      </c>
      <c r="M606" s="9">
        <f t="shared" si="147"/>
        <v>0</v>
      </c>
      <c r="P606" s="3"/>
      <c r="Q606" s="3"/>
      <c r="R606" s="9">
        <f t="shared" si="141"/>
        <v>0</v>
      </c>
      <c r="S606" s="9">
        <f t="shared" si="142"/>
        <v>0</v>
      </c>
      <c r="T606" s="9">
        <f t="shared" si="148"/>
        <v>0</v>
      </c>
      <c r="W606" s="3"/>
      <c r="X606" s="3"/>
      <c r="Y606" s="9">
        <f t="shared" si="143"/>
        <v>0</v>
      </c>
      <c r="Z606" s="9">
        <f t="shared" si="144"/>
        <v>0</v>
      </c>
      <c r="AA606" s="9">
        <f t="shared" si="149"/>
        <v>0</v>
      </c>
      <c r="AD606" s="1"/>
      <c r="AE606" s="1"/>
      <c r="AF606" s="9">
        <f t="shared" si="150"/>
        <v>0</v>
      </c>
      <c r="AG606" s="9">
        <f t="shared" si="151"/>
        <v>0</v>
      </c>
      <c r="AH606" s="9">
        <f t="shared" si="152"/>
        <v>0</v>
      </c>
    </row>
    <row r="607" spans="1:34">
      <c r="A607" s="6">
        <f t="shared" si="145"/>
        <v>0</v>
      </c>
      <c r="B607" s="1"/>
      <c r="C607" s="1"/>
      <c r="D607" s="9"/>
      <c r="E607" s="9">
        <f t="shared" si="138"/>
        <v>0</v>
      </c>
      <c r="F607" s="9">
        <f t="shared" si="146"/>
        <v>0</v>
      </c>
      <c r="I607" s="3"/>
      <c r="J607" s="3"/>
      <c r="K607" s="9">
        <f t="shared" si="139"/>
        <v>0</v>
      </c>
      <c r="L607" s="9">
        <f t="shared" si="140"/>
        <v>0</v>
      </c>
      <c r="M607" s="9">
        <f t="shared" si="147"/>
        <v>0</v>
      </c>
      <c r="P607" s="3"/>
      <c r="Q607" s="3"/>
      <c r="R607" s="9">
        <f t="shared" si="141"/>
        <v>0</v>
      </c>
      <c r="S607" s="9">
        <f t="shared" si="142"/>
        <v>0</v>
      </c>
      <c r="T607" s="9">
        <f t="shared" si="148"/>
        <v>0</v>
      </c>
      <c r="W607" s="3"/>
      <c r="X607" s="3"/>
      <c r="Y607" s="9">
        <f t="shared" si="143"/>
        <v>0</v>
      </c>
      <c r="Z607" s="9">
        <f t="shared" si="144"/>
        <v>0</v>
      </c>
      <c r="AA607" s="9">
        <f t="shared" si="149"/>
        <v>0</v>
      </c>
      <c r="AD607" s="1"/>
      <c r="AE607" s="1"/>
      <c r="AF607" s="9">
        <f t="shared" si="150"/>
        <v>0</v>
      </c>
      <c r="AG607" s="9">
        <f t="shared" si="151"/>
        <v>0</v>
      </c>
      <c r="AH607" s="9">
        <f t="shared" si="152"/>
        <v>0</v>
      </c>
    </row>
    <row r="608" spans="1:34">
      <c r="A608" s="6">
        <f t="shared" si="145"/>
        <v>0</v>
      </c>
      <c r="B608" s="1"/>
      <c r="C608" s="1"/>
      <c r="D608" s="9"/>
      <c r="E608" s="9">
        <f t="shared" si="138"/>
        <v>0</v>
      </c>
      <c r="F608" s="9">
        <f t="shared" si="146"/>
        <v>0</v>
      </c>
      <c r="I608" s="3"/>
      <c r="J608" s="3"/>
      <c r="K608" s="9">
        <f t="shared" si="139"/>
        <v>0</v>
      </c>
      <c r="L608" s="9">
        <f t="shared" si="140"/>
        <v>0</v>
      </c>
      <c r="M608" s="9">
        <f t="shared" si="147"/>
        <v>0</v>
      </c>
      <c r="P608" s="3"/>
      <c r="Q608" s="3"/>
      <c r="R608" s="9">
        <f t="shared" si="141"/>
        <v>0</v>
      </c>
      <c r="S608" s="9">
        <f t="shared" si="142"/>
        <v>0</v>
      </c>
      <c r="T608" s="9">
        <f t="shared" si="148"/>
        <v>0</v>
      </c>
      <c r="W608" s="3"/>
      <c r="X608" s="3"/>
      <c r="Y608" s="9">
        <f t="shared" si="143"/>
        <v>0</v>
      </c>
      <c r="Z608" s="9">
        <f t="shared" si="144"/>
        <v>0</v>
      </c>
      <c r="AA608" s="9">
        <f t="shared" si="149"/>
        <v>0</v>
      </c>
      <c r="AD608" s="1"/>
      <c r="AE608" s="1"/>
      <c r="AF608" s="9">
        <f t="shared" si="150"/>
        <v>0</v>
      </c>
      <c r="AG608" s="9">
        <f t="shared" si="151"/>
        <v>0</v>
      </c>
      <c r="AH608" s="9">
        <f t="shared" si="152"/>
        <v>0</v>
      </c>
    </row>
    <row r="609" spans="1:34">
      <c r="A609" s="6">
        <f t="shared" si="145"/>
        <v>0</v>
      </c>
      <c r="B609" s="1"/>
      <c r="C609" s="1"/>
      <c r="D609" s="9"/>
      <c r="E609" s="9">
        <f t="shared" si="138"/>
        <v>0</v>
      </c>
      <c r="F609" s="9">
        <f t="shared" si="146"/>
        <v>0</v>
      </c>
      <c r="I609" s="3"/>
      <c r="J609" s="3"/>
      <c r="K609" s="9">
        <f t="shared" si="139"/>
        <v>0</v>
      </c>
      <c r="L609" s="9">
        <f t="shared" si="140"/>
        <v>0</v>
      </c>
      <c r="M609" s="9">
        <f t="shared" si="147"/>
        <v>0</v>
      </c>
      <c r="P609" s="3"/>
      <c r="Q609" s="3"/>
      <c r="R609" s="9">
        <f t="shared" si="141"/>
        <v>0</v>
      </c>
      <c r="S609" s="9">
        <f t="shared" si="142"/>
        <v>0</v>
      </c>
      <c r="T609" s="9">
        <f t="shared" si="148"/>
        <v>0</v>
      </c>
      <c r="W609" s="3"/>
      <c r="X609" s="3"/>
      <c r="Y609" s="9">
        <f t="shared" si="143"/>
        <v>0</v>
      </c>
      <c r="Z609" s="9">
        <f t="shared" si="144"/>
        <v>0</v>
      </c>
      <c r="AA609" s="9">
        <f t="shared" si="149"/>
        <v>0</v>
      </c>
      <c r="AD609" s="1"/>
      <c r="AE609" s="1"/>
      <c r="AF609" s="9">
        <f t="shared" si="150"/>
        <v>0</v>
      </c>
      <c r="AG609" s="9">
        <f t="shared" si="151"/>
        <v>0</v>
      </c>
      <c r="AH609" s="9">
        <f t="shared" si="152"/>
        <v>0</v>
      </c>
    </row>
    <row r="610" spans="1:34">
      <c r="A610" s="6">
        <f t="shared" si="145"/>
        <v>0</v>
      </c>
      <c r="B610" s="1"/>
      <c r="C610" s="1"/>
      <c r="D610" s="9"/>
      <c r="E610" s="9">
        <f t="shared" si="138"/>
        <v>0</v>
      </c>
      <c r="F610" s="9">
        <f t="shared" si="146"/>
        <v>0</v>
      </c>
      <c r="I610" s="3"/>
      <c r="J610" s="3"/>
      <c r="K610" s="9">
        <f t="shared" si="139"/>
        <v>0</v>
      </c>
      <c r="L610" s="9">
        <f t="shared" si="140"/>
        <v>0</v>
      </c>
      <c r="M610" s="9">
        <f t="shared" si="147"/>
        <v>0</v>
      </c>
      <c r="P610" s="3"/>
      <c r="Q610" s="3"/>
      <c r="R610" s="9">
        <f t="shared" si="141"/>
        <v>0</v>
      </c>
      <c r="S610" s="9">
        <f t="shared" si="142"/>
        <v>0</v>
      </c>
      <c r="T610" s="9">
        <f t="shared" si="148"/>
        <v>0</v>
      </c>
      <c r="W610" s="3"/>
      <c r="X610" s="3"/>
      <c r="Y610" s="9">
        <f t="shared" si="143"/>
        <v>0</v>
      </c>
      <c r="Z610" s="9">
        <f t="shared" si="144"/>
        <v>0</v>
      </c>
      <c r="AA610" s="9">
        <f t="shared" si="149"/>
        <v>0</v>
      </c>
      <c r="AD610" s="1"/>
      <c r="AE610" s="1"/>
      <c r="AF610" s="9">
        <f t="shared" si="150"/>
        <v>0</v>
      </c>
      <c r="AG610" s="9">
        <f t="shared" si="151"/>
        <v>0</v>
      </c>
      <c r="AH610" s="9">
        <f t="shared" si="152"/>
        <v>0</v>
      </c>
    </row>
    <row r="611" spans="1:34">
      <c r="A611" s="6">
        <f t="shared" si="145"/>
        <v>0</v>
      </c>
      <c r="B611" s="1"/>
      <c r="C611" s="1"/>
      <c r="D611" s="9"/>
      <c r="E611" s="9">
        <f t="shared" si="138"/>
        <v>0</v>
      </c>
      <c r="F611" s="9">
        <f t="shared" si="146"/>
        <v>0</v>
      </c>
      <c r="I611" s="3"/>
      <c r="J611" s="3"/>
      <c r="K611" s="9">
        <f t="shared" si="139"/>
        <v>0</v>
      </c>
      <c r="L611" s="9">
        <f t="shared" si="140"/>
        <v>0</v>
      </c>
      <c r="M611" s="9">
        <f t="shared" si="147"/>
        <v>0</v>
      </c>
      <c r="P611" s="3"/>
      <c r="Q611" s="3"/>
      <c r="R611" s="9">
        <f t="shared" si="141"/>
        <v>0</v>
      </c>
      <c r="S611" s="9">
        <f t="shared" si="142"/>
        <v>0</v>
      </c>
      <c r="T611" s="9">
        <f t="shared" si="148"/>
        <v>0</v>
      </c>
      <c r="W611" s="3"/>
      <c r="X611" s="3"/>
      <c r="Y611" s="9">
        <f t="shared" si="143"/>
        <v>0</v>
      </c>
      <c r="Z611" s="9">
        <f t="shared" si="144"/>
        <v>0</v>
      </c>
      <c r="AA611" s="9">
        <f t="shared" si="149"/>
        <v>0</v>
      </c>
      <c r="AD611" s="1"/>
      <c r="AE611" s="1"/>
      <c r="AF611" s="9">
        <f t="shared" si="150"/>
        <v>0</v>
      </c>
      <c r="AG611" s="9">
        <f t="shared" si="151"/>
        <v>0</v>
      </c>
      <c r="AH611" s="9">
        <f t="shared" si="152"/>
        <v>0</v>
      </c>
    </row>
    <row r="612" spans="1:34">
      <c r="A612" s="6">
        <f t="shared" si="145"/>
        <v>0</v>
      </c>
      <c r="B612" s="1"/>
      <c r="C612" s="1"/>
      <c r="D612" s="9"/>
      <c r="E612" s="9">
        <f t="shared" si="138"/>
        <v>0</v>
      </c>
      <c r="F612" s="9">
        <f t="shared" si="146"/>
        <v>0</v>
      </c>
      <c r="I612" s="3"/>
      <c r="J612" s="3"/>
      <c r="K612" s="9">
        <f t="shared" si="139"/>
        <v>0</v>
      </c>
      <c r="L612" s="9">
        <f t="shared" si="140"/>
        <v>0</v>
      </c>
      <c r="M612" s="9">
        <f t="shared" si="147"/>
        <v>0</v>
      </c>
      <c r="P612" s="3"/>
      <c r="Q612" s="3"/>
      <c r="R612" s="9">
        <f t="shared" si="141"/>
        <v>0</v>
      </c>
      <c r="S612" s="9">
        <f t="shared" si="142"/>
        <v>0</v>
      </c>
      <c r="T612" s="9">
        <f t="shared" si="148"/>
        <v>0</v>
      </c>
      <c r="W612" s="3"/>
      <c r="X612" s="3"/>
      <c r="Y612" s="9">
        <f t="shared" si="143"/>
        <v>0</v>
      </c>
      <c r="Z612" s="9">
        <f t="shared" si="144"/>
        <v>0</v>
      </c>
      <c r="AA612" s="9">
        <f t="shared" si="149"/>
        <v>0</v>
      </c>
      <c r="AD612" s="1"/>
      <c r="AE612" s="1"/>
      <c r="AF612" s="9">
        <f t="shared" si="150"/>
        <v>0</v>
      </c>
      <c r="AG612" s="9">
        <f t="shared" si="151"/>
        <v>0</v>
      </c>
      <c r="AH612" s="9">
        <f t="shared" si="152"/>
        <v>0</v>
      </c>
    </row>
    <row r="613" spans="1:34">
      <c r="A613" s="6">
        <f t="shared" si="145"/>
        <v>0</v>
      </c>
      <c r="B613" s="1"/>
      <c r="C613" s="1"/>
      <c r="D613" s="9"/>
      <c r="E613" s="9">
        <f t="shared" si="138"/>
        <v>0</v>
      </c>
      <c r="F613" s="9">
        <f t="shared" si="146"/>
        <v>0</v>
      </c>
      <c r="I613" s="3"/>
      <c r="J613" s="3"/>
      <c r="K613" s="9">
        <f t="shared" si="139"/>
        <v>0</v>
      </c>
      <c r="L613" s="9">
        <f t="shared" si="140"/>
        <v>0</v>
      </c>
      <c r="M613" s="9">
        <f t="shared" si="147"/>
        <v>0</v>
      </c>
      <c r="P613" s="3"/>
      <c r="Q613" s="3"/>
      <c r="R613" s="9">
        <f t="shared" si="141"/>
        <v>0</v>
      </c>
      <c r="S613" s="9">
        <f t="shared" si="142"/>
        <v>0</v>
      </c>
      <c r="T613" s="9">
        <f t="shared" si="148"/>
        <v>0</v>
      </c>
      <c r="W613" s="3"/>
      <c r="X613" s="3"/>
      <c r="Y613" s="9">
        <f t="shared" si="143"/>
        <v>0</v>
      </c>
      <c r="Z613" s="9">
        <f t="shared" si="144"/>
        <v>0</v>
      </c>
      <c r="AA613" s="9">
        <f t="shared" si="149"/>
        <v>0</v>
      </c>
      <c r="AD613" s="1"/>
      <c r="AE613" s="1"/>
      <c r="AF613" s="9">
        <f t="shared" si="150"/>
        <v>0</v>
      </c>
      <c r="AG613" s="9">
        <f t="shared" si="151"/>
        <v>0</v>
      </c>
      <c r="AH613" s="9">
        <f t="shared" si="152"/>
        <v>0</v>
      </c>
    </row>
    <row r="614" spans="1:34">
      <c r="A614" s="6">
        <f t="shared" si="145"/>
        <v>0</v>
      </c>
      <c r="B614" s="1"/>
      <c r="C614" s="1"/>
      <c r="D614" s="9"/>
      <c r="E614" s="9">
        <f t="shared" si="138"/>
        <v>0</v>
      </c>
      <c r="F614" s="9">
        <f t="shared" si="146"/>
        <v>0</v>
      </c>
      <c r="I614" s="3"/>
      <c r="J614" s="3"/>
      <c r="K614" s="9">
        <f t="shared" si="139"/>
        <v>0</v>
      </c>
      <c r="L614" s="9">
        <f t="shared" si="140"/>
        <v>0</v>
      </c>
      <c r="M614" s="9">
        <f t="shared" si="147"/>
        <v>0</v>
      </c>
      <c r="P614" s="3"/>
      <c r="Q614" s="3"/>
      <c r="R614" s="9">
        <f t="shared" si="141"/>
        <v>0</v>
      </c>
      <c r="S614" s="9">
        <f t="shared" si="142"/>
        <v>0</v>
      </c>
      <c r="T614" s="9">
        <f t="shared" si="148"/>
        <v>0</v>
      </c>
      <c r="W614" s="3"/>
      <c r="X614" s="3"/>
      <c r="Y614" s="9">
        <f t="shared" si="143"/>
        <v>0</v>
      </c>
      <c r="Z614" s="9">
        <f t="shared" si="144"/>
        <v>0</v>
      </c>
      <c r="AA614" s="9">
        <f t="shared" si="149"/>
        <v>0</v>
      </c>
      <c r="AD614" s="1"/>
      <c r="AE614" s="1"/>
      <c r="AF614" s="9">
        <f t="shared" si="150"/>
        <v>0</v>
      </c>
      <c r="AG614" s="9">
        <f t="shared" si="151"/>
        <v>0</v>
      </c>
      <c r="AH614" s="9">
        <f t="shared" si="152"/>
        <v>0</v>
      </c>
    </row>
    <row r="615" spans="1:34">
      <c r="A615" s="6">
        <f t="shared" si="145"/>
        <v>0</v>
      </c>
      <c r="B615" s="1"/>
      <c r="C615" s="1"/>
      <c r="D615" s="9"/>
      <c r="E615" s="9">
        <f t="shared" si="138"/>
        <v>0</v>
      </c>
      <c r="F615" s="9">
        <f t="shared" si="146"/>
        <v>0</v>
      </c>
      <c r="I615" s="3"/>
      <c r="J615" s="3"/>
      <c r="K615" s="9">
        <f t="shared" si="139"/>
        <v>0</v>
      </c>
      <c r="L615" s="9">
        <f t="shared" si="140"/>
        <v>0</v>
      </c>
      <c r="M615" s="9">
        <f t="shared" si="147"/>
        <v>0</v>
      </c>
      <c r="P615" s="3"/>
      <c r="Q615" s="3"/>
      <c r="R615" s="9">
        <f t="shared" si="141"/>
        <v>0</v>
      </c>
      <c r="S615" s="9">
        <f t="shared" si="142"/>
        <v>0</v>
      </c>
      <c r="T615" s="9">
        <f t="shared" si="148"/>
        <v>0</v>
      </c>
      <c r="W615" s="3"/>
      <c r="X615" s="3"/>
      <c r="Y615" s="9">
        <f t="shared" si="143"/>
        <v>0</v>
      </c>
      <c r="Z615" s="9">
        <f t="shared" si="144"/>
        <v>0</v>
      </c>
      <c r="AA615" s="9">
        <f t="shared" si="149"/>
        <v>0</v>
      </c>
      <c r="AD615" s="1"/>
      <c r="AE615" s="1"/>
      <c r="AF615" s="9">
        <f t="shared" si="150"/>
        <v>0</v>
      </c>
      <c r="AG615" s="9">
        <f t="shared" si="151"/>
        <v>0</v>
      </c>
      <c r="AH615" s="9">
        <f t="shared" si="152"/>
        <v>0</v>
      </c>
    </row>
    <row r="616" spans="1:34">
      <c r="A616" s="6">
        <f t="shared" si="145"/>
        <v>1</v>
      </c>
      <c r="B616" s="1"/>
      <c r="C616" s="1"/>
      <c r="D616" s="9"/>
      <c r="E616" s="9">
        <f t="shared" si="138"/>
        <v>0</v>
      </c>
      <c r="F616" s="9">
        <f t="shared" si="146"/>
        <v>0</v>
      </c>
      <c r="I616" s="3"/>
      <c r="J616" s="3"/>
      <c r="K616" s="9">
        <f t="shared" si="139"/>
        <v>0</v>
      </c>
      <c r="L616" s="9">
        <f t="shared" si="140"/>
        <v>0</v>
      </c>
      <c r="M616" s="9">
        <f t="shared" si="147"/>
        <v>0</v>
      </c>
      <c r="P616" s="3"/>
      <c r="Q616" s="3"/>
      <c r="R616" s="9">
        <f t="shared" si="141"/>
        <v>0</v>
      </c>
      <c r="S616" s="9">
        <f t="shared" si="142"/>
        <v>0</v>
      </c>
      <c r="T616" s="9">
        <f t="shared" si="148"/>
        <v>0</v>
      </c>
      <c r="W616" s="3"/>
      <c r="X616" s="3"/>
      <c r="Y616" s="9">
        <f t="shared" si="143"/>
        <v>0</v>
      </c>
      <c r="Z616" s="9">
        <f t="shared" si="144"/>
        <v>0</v>
      </c>
      <c r="AA616" s="9">
        <f t="shared" si="149"/>
        <v>0</v>
      </c>
      <c r="AD616" s="1"/>
      <c r="AE616" s="1"/>
      <c r="AF616" s="9">
        <f t="shared" si="150"/>
        <v>0</v>
      </c>
      <c r="AG616" s="9">
        <f t="shared" si="151"/>
        <v>0</v>
      </c>
      <c r="AH616" s="9">
        <f t="shared" si="152"/>
        <v>0</v>
      </c>
    </row>
    <row r="617" spans="1:34">
      <c r="A617" s="6">
        <f t="shared" si="145"/>
        <v>0</v>
      </c>
      <c r="B617" s="1"/>
      <c r="C617" s="1"/>
      <c r="D617" s="9"/>
      <c r="E617" s="9">
        <f t="shared" si="138"/>
        <v>0</v>
      </c>
      <c r="F617" s="9">
        <f t="shared" si="146"/>
        <v>0</v>
      </c>
      <c r="I617" s="3"/>
      <c r="J617" s="3"/>
      <c r="K617" s="9">
        <f t="shared" si="139"/>
        <v>0</v>
      </c>
      <c r="L617" s="9">
        <f t="shared" si="140"/>
        <v>0</v>
      </c>
      <c r="M617" s="9">
        <f t="shared" si="147"/>
        <v>0</v>
      </c>
      <c r="P617" s="3"/>
      <c r="Q617" s="3"/>
      <c r="R617" s="9">
        <f t="shared" si="141"/>
        <v>0</v>
      </c>
      <c r="S617" s="9">
        <f t="shared" si="142"/>
        <v>0</v>
      </c>
      <c r="T617" s="9">
        <f t="shared" si="148"/>
        <v>0</v>
      </c>
      <c r="W617" s="3"/>
      <c r="X617" s="3"/>
      <c r="Y617" s="9">
        <f t="shared" si="143"/>
        <v>0</v>
      </c>
      <c r="Z617" s="9">
        <f t="shared" si="144"/>
        <v>0</v>
      </c>
      <c r="AA617" s="9">
        <f t="shared" si="149"/>
        <v>0</v>
      </c>
      <c r="AD617" s="1"/>
      <c r="AE617" s="1"/>
      <c r="AF617" s="9">
        <f t="shared" si="150"/>
        <v>0</v>
      </c>
      <c r="AG617" s="9">
        <f t="shared" si="151"/>
        <v>0</v>
      </c>
      <c r="AH617" s="9">
        <f t="shared" si="152"/>
        <v>0</v>
      </c>
    </row>
    <row r="618" spans="1:34">
      <c r="A618" s="6">
        <f t="shared" si="145"/>
        <v>0</v>
      </c>
      <c r="B618" s="1"/>
      <c r="C618" s="1"/>
      <c r="D618" s="9"/>
      <c r="E618" s="9">
        <f t="shared" si="138"/>
        <v>0</v>
      </c>
      <c r="F618" s="9">
        <f t="shared" si="146"/>
        <v>0</v>
      </c>
      <c r="I618" s="3"/>
      <c r="J618" s="3"/>
      <c r="K618" s="9">
        <f t="shared" si="139"/>
        <v>0</v>
      </c>
      <c r="L618" s="9">
        <f t="shared" si="140"/>
        <v>0</v>
      </c>
      <c r="M618" s="9">
        <f t="shared" si="147"/>
        <v>0</v>
      </c>
      <c r="P618" s="3"/>
      <c r="Q618" s="3"/>
      <c r="R618" s="9">
        <f t="shared" si="141"/>
        <v>0</v>
      </c>
      <c r="S618" s="9">
        <f t="shared" si="142"/>
        <v>0</v>
      </c>
      <c r="T618" s="9">
        <f t="shared" si="148"/>
        <v>0</v>
      </c>
      <c r="W618" s="3"/>
      <c r="X618" s="3"/>
      <c r="Y618" s="9">
        <f t="shared" si="143"/>
        <v>0</v>
      </c>
      <c r="Z618" s="9">
        <f t="shared" si="144"/>
        <v>0</v>
      </c>
      <c r="AA618" s="9">
        <f t="shared" si="149"/>
        <v>0</v>
      </c>
      <c r="AD618" s="1"/>
      <c r="AE618" s="1"/>
      <c r="AF618" s="9">
        <f t="shared" si="150"/>
        <v>0</v>
      </c>
      <c r="AG618" s="9">
        <f t="shared" si="151"/>
        <v>0</v>
      </c>
      <c r="AH618" s="9">
        <f t="shared" si="152"/>
        <v>0</v>
      </c>
    </row>
    <row r="619" spans="1:34">
      <c r="A619" s="6">
        <f t="shared" si="145"/>
        <v>0</v>
      </c>
      <c r="B619" s="1"/>
      <c r="C619" s="1"/>
      <c r="D619" s="9"/>
      <c r="E619" s="9">
        <f t="shared" si="138"/>
        <v>0</v>
      </c>
      <c r="F619" s="9">
        <f t="shared" si="146"/>
        <v>0</v>
      </c>
      <c r="I619" s="3"/>
      <c r="J619" s="3"/>
      <c r="K619" s="9">
        <f t="shared" si="139"/>
        <v>0</v>
      </c>
      <c r="L619" s="9">
        <f t="shared" si="140"/>
        <v>0</v>
      </c>
      <c r="M619" s="9">
        <f t="shared" si="147"/>
        <v>0</v>
      </c>
      <c r="P619" s="3"/>
      <c r="Q619" s="3"/>
      <c r="R619" s="9">
        <f t="shared" si="141"/>
        <v>0</v>
      </c>
      <c r="S619" s="9">
        <f t="shared" si="142"/>
        <v>0</v>
      </c>
      <c r="T619" s="9">
        <f t="shared" si="148"/>
        <v>0</v>
      </c>
      <c r="W619" s="3"/>
      <c r="X619" s="3"/>
      <c r="Y619" s="9">
        <f t="shared" si="143"/>
        <v>0</v>
      </c>
      <c r="Z619" s="9">
        <f t="shared" si="144"/>
        <v>0</v>
      </c>
      <c r="AA619" s="9">
        <f t="shared" si="149"/>
        <v>0</v>
      </c>
      <c r="AD619" s="1"/>
      <c r="AE619" s="1"/>
      <c r="AF619" s="9">
        <f t="shared" si="150"/>
        <v>0</v>
      </c>
      <c r="AG619" s="9">
        <f t="shared" si="151"/>
        <v>0</v>
      </c>
      <c r="AH619" s="9">
        <f t="shared" si="152"/>
        <v>0</v>
      </c>
    </row>
    <row r="620" spans="1:34">
      <c r="A620" s="6">
        <f t="shared" si="145"/>
        <v>0</v>
      </c>
      <c r="B620" s="1"/>
      <c r="C620" s="1"/>
      <c r="D620" s="9"/>
      <c r="E620" s="9">
        <f t="shared" si="138"/>
        <v>0</v>
      </c>
      <c r="F620" s="9">
        <f t="shared" si="146"/>
        <v>0</v>
      </c>
      <c r="I620" s="3"/>
      <c r="J620" s="3"/>
      <c r="K620" s="9">
        <f t="shared" si="139"/>
        <v>0</v>
      </c>
      <c r="L620" s="9">
        <f t="shared" si="140"/>
        <v>0</v>
      </c>
      <c r="M620" s="9">
        <f t="shared" si="147"/>
        <v>0</v>
      </c>
      <c r="P620" s="3"/>
      <c r="Q620" s="3"/>
      <c r="R620" s="9">
        <f t="shared" si="141"/>
        <v>0</v>
      </c>
      <c r="S620" s="9">
        <f t="shared" si="142"/>
        <v>0</v>
      </c>
      <c r="T620" s="9">
        <f t="shared" si="148"/>
        <v>0</v>
      </c>
      <c r="W620" s="3"/>
      <c r="X620" s="3"/>
      <c r="Y620" s="9">
        <f t="shared" si="143"/>
        <v>0</v>
      </c>
      <c r="Z620" s="9">
        <f t="shared" si="144"/>
        <v>0</v>
      </c>
      <c r="AA620" s="9">
        <f t="shared" si="149"/>
        <v>0</v>
      </c>
      <c r="AD620" s="1"/>
      <c r="AE620" s="1"/>
      <c r="AF620" s="9">
        <f t="shared" si="150"/>
        <v>0</v>
      </c>
      <c r="AG620" s="9">
        <f t="shared" si="151"/>
        <v>0</v>
      </c>
      <c r="AH620" s="9">
        <f t="shared" si="152"/>
        <v>0</v>
      </c>
    </row>
    <row r="621" spans="1:34">
      <c r="A621" s="6">
        <f t="shared" si="145"/>
        <v>0</v>
      </c>
      <c r="B621" s="1"/>
      <c r="C621" s="1"/>
      <c r="D621" s="9"/>
      <c r="E621" s="9">
        <f t="shared" si="138"/>
        <v>0</v>
      </c>
      <c r="F621" s="9">
        <f t="shared" si="146"/>
        <v>0</v>
      </c>
      <c r="I621" s="3"/>
      <c r="J621" s="3"/>
      <c r="K621" s="9">
        <f t="shared" si="139"/>
        <v>0</v>
      </c>
      <c r="L621" s="9">
        <f t="shared" si="140"/>
        <v>0</v>
      </c>
      <c r="M621" s="9">
        <f t="shared" si="147"/>
        <v>0</v>
      </c>
      <c r="P621" s="3"/>
      <c r="Q621" s="3"/>
      <c r="R621" s="9">
        <f t="shared" si="141"/>
        <v>0</v>
      </c>
      <c r="S621" s="9">
        <f t="shared" si="142"/>
        <v>0</v>
      </c>
      <c r="T621" s="9">
        <f t="shared" si="148"/>
        <v>0</v>
      </c>
      <c r="W621" s="3"/>
      <c r="X621" s="3"/>
      <c r="Y621" s="9">
        <f t="shared" si="143"/>
        <v>0</v>
      </c>
      <c r="Z621" s="9">
        <f t="shared" si="144"/>
        <v>0</v>
      </c>
      <c r="AA621" s="9">
        <f t="shared" si="149"/>
        <v>0</v>
      </c>
      <c r="AD621" s="1"/>
      <c r="AE621" s="1"/>
      <c r="AF621" s="9">
        <f t="shared" si="150"/>
        <v>0</v>
      </c>
      <c r="AG621" s="9">
        <f t="shared" si="151"/>
        <v>0</v>
      </c>
      <c r="AH621" s="9">
        <f t="shared" si="152"/>
        <v>0</v>
      </c>
    </row>
    <row r="622" spans="1:34">
      <c r="A622" s="6">
        <f t="shared" si="145"/>
        <v>0</v>
      </c>
      <c r="B622" s="1"/>
      <c r="C622" s="1"/>
      <c r="D622" s="9"/>
      <c r="E622" s="9">
        <f t="shared" si="138"/>
        <v>0</v>
      </c>
      <c r="F622" s="9">
        <f t="shared" si="146"/>
        <v>0</v>
      </c>
      <c r="I622" s="3"/>
      <c r="J622" s="3"/>
      <c r="K622" s="9">
        <f t="shared" si="139"/>
        <v>0</v>
      </c>
      <c r="L622" s="9">
        <f t="shared" si="140"/>
        <v>0</v>
      </c>
      <c r="M622" s="9">
        <f t="shared" si="147"/>
        <v>0</v>
      </c>
      <c r="P622" s="3"/>
      <c r="Q622" s="3"/>
      <c r="R622" s="9">
        <f t="shared" si="141"/>
        <v>0</v>
      </c>
      <c r="S622" s="9">
        <f t="shared" si="142"/>
        <v>0</v>
      </c>
      <c r="T622" s="9">
        <f t="shared" si="148"/>
        <v>0</v>
      </c>
      <c r="W622" s="3"/>
      <c r="X622" s="3"/>
      <c r="Y622" s="9">
        <f t="shared" si="143"/>
        <v>0</v>
      </c>
      <c r="Z622" s="9">
        <f t="shared" si="144"/>
        <v>0</v>
      </c>
      <c r="AA622" s="9">
        <f t="shared" si="149"/>
        <v>0</v>
      </c>
      <c r="AD622" s="1"/>
      <c r="AE622" s="1"/>
      <c r="AF622" s="9">
        <f t="shared" si="150"/>
        <v>0</v>
      </c>
      <c r="AG622" s="9">
        <f t="shared" si="151"/>
        <v>0</v>
      </c>
      <c r="AH622" s="9">
        <f t="shared" si="152"/>
        <v>0</v>
      </c>
    </row>
    <row r="623" spans="1:34">
      <c r="A623" s="6">
        <f t="shared" si="145"/>
        <v>0</v>
      </c>
      <c r="B623" s="1"/>
      <c r="C623" s="1"/>
      <c r="D623" s="9"/>
      <c r="E623" s="9">
        <f t="shared" si="138"/>
        <v>0</v>
      </c>
      <c r="F623" s="9">
        <f t="shared" si="146"/>
        <v>0</v>
      </c>
      <c r="I623" s="3"/>
      <c r="J623" s="3"/>
      <c r="K623" s="9">
        <f t="shared" si="139"/>
        <v>0</v>
      </c>
      <c r="L623" s="9">
        <f t="shared" si="140"/>
        <v>0</v>
      </c>
      <c r="M623" s="9">
        <f t="shared" si="147"/>
        <v>0</v>
      </c>
      <c r="P623" s="3"/>
      <c r="Q623" s="3"/>
      <c r="R623" s="9">
        <f t="shared" si="141"/>
        <v>0</v>
      </c>
      <c r="S623" s="9">
        <f t="shared" si="142"/>
        <v>0</v>
      </c>
      <c r="T623" s="9">
        <f t="shared" si="148"/>
        <v>0</v>
      </c>
      <c r="W623" s="3"/>
      <c r="X623" s="3"/>
      <c r="Y623" s="9">
        <f t="shared" si="143"/>
        <v>0</v>
      </c>
      <c r="Z623" s="9">
        <f t="shared" si="144"/>
        <v>0</v>
      </c>
      <c r="AA623" s="9">
        <f t="shared" si="149"/>
        <v>0</v>
      </c>
      <c r="AD623" s="1"/>
      <c r="AE623" s="1"/>
      <c r="AF623" s="9">
        <f t="shared" si="150"/>
        <v>0</v>
      </c>
      <c r="AG623" s="9">
        <f t="shared" si="151"/>
        <v>0</v>
      </c>
      <c r="AH623" s="9">
        <f t="shared" si="152"/>
        <v>0</v>
      </c>
    </row>
    <row r="624" spans="1:34">
      <c r="A624" s="6">
        <f t="shared" si="145"/>
        <v>0</v>
      </c>
      <c r="B624" s="1"/>
      <c r="C624" s="1"/>
      <c r="D624" s="9"/>
      <c r="E624" s="9">
        <f t="shared" si="138"/>
        <v>0</v>
      </c>
      <c r="F624" s="9">
        <f t="shared" si="146"/>
        <v>0</v>
      </c>
      <c r="I624" s="3"/>
      <c r="J624" s="3"/>
      <c r="K624" s="9">
        <f t="shared" si="139"/>
        <v>0</v>
      </c>
      <c r="L624" s="9">
        <f t="shared" si="140"/>
        <v>0</v>
      </c>
      <c r="M624" s="9">
        <f t="shared" si="147"/>
        <v>0</v>
      </c>
      <c r="P624" s="3"/>
      <c r="Q624" s="3"/>
      <c r="R624" s="9">
        <f t="shared" si="141"/>
        <v>0</v>
      </c>
      <c r="S624" s="9">
        <f t="shared" si="142"/>
        <v>0</v>
      </c>
      <c r="T624" s="9">
        <f t="shared" si="148"/>
        <v>0</v>
      </c>
      <c r="W624" s="3"/>
      <c r="X624" s="3"/>
      <c r="Y624" s="9">
        <f t="shared" si="143"/>
        <v>0</v>
      </c>
      <c r="Z624" s="9">
        <f t="shared" si="144"/>
        <v>0</v>
      </c>
      <c r="AA624" s="9">
        <f t="shared" si="149"/>
        <v>0</v>
      </c>
      <c r="AD624" s="1"/>
      <c r="AE624" s="1"/>
      <c r="AF624" s="9">
        <f t="shared" si="150"/>
        <v>0</v>
      </c>
      <c r="AG624" s="9">
        <f t="shared" si="151"/>
        <v>0</v>
      </c>
      <c r="AH624" s="9">
        <f t="shared" si="152"/>
        <v>0</v>
      </c>
    </row>
    <row r="625" spans="1:34">
      <c r="A625" s="6">
        <f t="shared" si="145"/>
        <v>0</v>
      </c>
      <c r="B625" s="1"/>
      <c r="C625" s="1"/>
      <c r="D625" s="9"/>
      <c r="E625" s="9">
        <f t="shared" si="138"/>
        <v>0</v>
      </c>
      <c r="F625" s="9">
        <f t="shared" si="146"/>
        <v>0</v>
      </c>
      <c r="I625" s="3"/>
      <c r="J625" s="3"/>
      <c r="K625" s="9">
        <f t="shared" si="139"/>
        <v>0</v>
      </c>
      <c r="L625" s="9">
        <f t="shared" si="140"/>
        <v>0</v>
      </c>
      <c r="M625" s="9">
        <f t="shared" si="147"/>
        <v>0</v>
      </c>
      <c r="P625" s="3"/>
      <c r="Q625" s="3"/>
      <c r="R625" s="9">
        <f t="shared" si="141"/>
        <v>0</v>
      </c>
      <c r="S625" s="9">
        <f t="shared" si="142"/>
        <v>0</v>
      </c>
      <c r="T625" s="9">
        <f t="shared" si="148"/>
        <v>0</v>
      </c>
      <c r="W625" s="3"/>
      <c r="X625" s="3"/>
      <c r="Y625" s="9">
        <f t="shared" si="143"/>
        <v>0</v>
      </c>
      <c r="Z625" s="9">
        <f t="shared" si="144"/>
        <v>0</v>
      </c>
      <c r="AA625" s="9">
        <f t="shared" si="149"/>
        <v>0</v>
      </c>
      <c r="AD625" s="1"/>
      <c r="AE625" s="1"/>
      <c r="AF625" s="9">
        <f t="shared" si="150"/>
        <v>0</v>
      </c>
      <c r="AG625" s="9">
        <f t="shared" si="151"/>
        <v>0</v>
      </c>
      <c r="AH625" s="9">
        <f t="shared" si="152"/>
        <v>0</v>
      </c>
    </row>
    <row r="626" spans="1:34">
      <c r="A626" s="6">
        <f t="shared" si="145"/>
        <v>0</v>
      </c>
      <c r="B626" s="1"/>
      <c r="C626" s="1"/>
      <c r="D626" s="9"/>
      <c r="E626" s="9">
        <f t="shared" si="138"/>
        <v>0</v>
      </c>
      <c r="F626" s="9">
        <f t="shared" si="146"/>
        <v>0</v>
      </c>
      <c r="I626" s="3"/>
      <c r="J626" s="3"/>
      <c r="K626" s="9">
        <f t="shared" si="139"/>
        <v>0</v>
      </c>
      <c r="L626" s="9">
        <f t="shared" si="140"/>
        <v>0</v>
      </c>
      <c r="M626" s="9">
        <f t="shared" si="147"/>
        <v>0</v>
      </c>
      <c r="P626" s="3"/>
      <c r="Q626" s="3"/>
      <c r="R626" s="9">
        <f t="shared" si="141"/>
        <v>0</v>
      </c>
      <c r="S626" s="9">
        <f t="shared" si="142"/>
        <v>0</v>
      </c>
      <c r="T626" s="9">
        <f t="shared" si="148"/>
        <v>0</v>
      </c>
      <c r="W626" s="3"/>
      <c r="X626" s="3"/>
      <c r="Y626" s="9">
        <f t="shared" si="143"/>
        <v>0</v>
      </c>
      <c r="Z626" s="9">
        <f t="shared" si="144"/>
        <v>0</v>
      </c>
      <c r="AA626" s="9">
        <f t="shared" si="149"/>
        <v>0</v>
      </c>
      <c r="AD626" s="1"/>
      <c r="AE626" s="1"/>
      <c r="AF626" s="9">
        <f t="shared" si="150"/>
        <v>0</v>
      </c>
      <c r="AG626" s="9">
        <f t="shared" si="151"/>
        <v>0</v>
      </c>
      <c r="AH626" s="9">
        <f t="shared" si="152"/>
        <v>0</v>
      </c>
    </row>
    <row r="627" spans="1:34">
      <c r="A627" s="6">
        <f t="shared" si="145"/>
        <v>0</v>
      </c>
      <c r="B627" s="1"/>
      <c r="C627" s="1"/>
      <c r="D627" s="9"/>
      <c r="E627" s="9">
        <f t="shared" si="138"/>
        <v>0</v>
      </c>
      <c r="F627" s="9">
        <f t="shared" si="146"/>
        <v>0</v>
      </c>
      <c r="I627" s="3"/>
      <c r="J627" s="3"/>
      <c r="K627" s="9">
        <f t="shared" si="139"/>
        <v>0</v>
      </c>
      <c r="L627" s="9">
        <f t="shared" si="140"/>
        <v>0</v>
      </c>
      <c r="M627" s="9">
        <f t="shared" si="147"/>
        <v>0</v>
      </c>
      <c r="P627" s="3"/>
      <c r="Q627" s="3"/>
      <c r="R627" s="9">
        <f t="shared" si="141"/>
        <v>0</v>
      </c>
      <c r="S627" s="9">
        <f t="shared" si="142"/>
        <v>0</v>
      </c>
      <c r="T627" s="9">
        <f t="shared" si="148"/>
        <v>0</v>
      </c>
      <c r="W627" s="3"/>
      <c r="X627" s="3"/>
      <c r="Y627" s="9">
        <f t="shared" si="143"/>
        <v>0</v>
      </c>
      <c r="Z627" s="9">
        <f t="shared" si="144"/>
        <v>0</v>
      </c>
      <c r="AA627" s="9">
        <f t="shared" si="149"/>
        <v>0</v>
      </c>
      <c r="AD627" s="1"/>
      <c r="AE627" s="1"/>
      <c r="AF627" s="9">
        <f t="shared" si="150"/>
        <v>0</v>
      </c>
      <c r="AG627" s="9">
        <f t="shared" si="151"/>
        <v>0</v>
      </c>
      <c r="AH627" s="9">
        <f t="shared" si="152"/>
        <v>0</v>
      </c>
    </row>
    <row r="628" spans="1:34">
      <c r="A628" s="6">
        <f t="shared" si="145"/>
        <v>1</v>
      </c>
      <c r="B628" s="1"/>
      <c r="C628" s="1"/>
      <c r="D628" s="9"/>
      <c r="E628" s="9">
        <f t="shared" si="138"/>
        <v>0</v>
      </c>
      <c r="F628" s="9">
        <f t="shared" si="146"/>
        <v>0</v>
      </c>
      <c r="I628" s="3"/>
      <c r="J628" s="3"/>
      <c r="K628" s="9">
        <f t="shared" si="139"/>
        <v>0</v>
      </c>
      <c r="L628" s="9">
        <f t="shared" si="140"/>
        <v>0</v>
      </c>
      <c r="M628" s="9">
        <f t="shared" si="147"/>
        <v>0</v>
      </c>
      <c r="P628" s="3"/>
      <c r="Q628" s="3"/>
      <c r="R628" s="9">
        <f t="shared" si="141"/>
        <v>0</v>
      </c>
      <c r="S628" s="9">
        <f t="shared" si="142"/>
        <v>0</v>
      </c>
      <c r="T628" s="9">
        <f t="shared" si="148"/>
        <v>0</v>
      </c>
      <c r="W628" s="3"/>
      <c r="X628" s="3"/>
      <c r="Y628" s="9">
        <f t="shared" si="143"/>
        <v>0</v>
      </c>
      <c r="Z628" s="9">
        <f t="shared" si="144"/>
        <v>0</v>
      </c>
      <c r="AA628" s="9">
        <f t="shared" si="149"/>
        <v>0</v>
      </c>
      <c r="AD628" s="1"/>
      <c r="AE628" s="1"/>
      <c r="AF628" s="9">
        <f t="shared" si="150"/>
        <v>0</v>
      </c>
      <c r="AG628" s="9">
        <f t="shared" si="151"/>
        <v>0</v>
      </c>
      <c r="AH628" s="9">
        <f t="shared" si="152"/>
        <v>0</v>
      </c>
    </row>
    <row r="629" spans="1:34">
      <c r="A629" s="6">
        <f t="shared" si="145"/>
        <v>0</v>
      </c>
      <c r="B629" s="1"/>
      <c r="C629" s="1"/>
      <c r="D629" s="9"/>
      <c r="E629" s="9">
        <f t="shared" si="138"/>
        <v>0</v>
      </c>
      <c r="F629" s="9">
        <f t="shared" si="146"/>
        <v>0</v>
      </c>
      <c r="I629" s="3"/>
      <c r="J629" s="3"/>
      <c r="K629" s="9">
        <f t="shared" si="139"/>
        <v>0</v>
      </c>
      <c r="L629" s="9">
        <f t="shared" si="140"/>
        <v>0</v>
      </c>
      <c r="M629" s="9">
        <f t="shared" si="147"/>
        <v>0</v>
      </c>
      <c r="P629" s="3"/>
      <c r="Q629" s="3"/>
      <c r="R629" s="9">
        <f t="shared" si="141"/>
        <v>0</v>
      </c>
      <c r="S629" s="9">
        <f t="shared" si="142"/>
        <v>0</v>
      </c>
      <c r="T629" s="9">
        <f t="shared" si="148"/>
        <v>0</v>
      </c>
      <c r="W629" s="3"/>
      <c r="X629" s="3"/>
      <c r="Y629" s="9">
        <f t="shared" si="143"/>
        <v>0</v>
      </c>
      <c r="Z629" s="9">
        <f t="shared" si="144"/>
        <v>0</v>
      </c>
      <c r="AA629" s="9">
        <f t="shared" si="149"/>
        <v>0</v>
      </c>
      <c r="AD629" s="1"/>
      <c r="AE629" s="1"/>
      <c r="AF629" s="9">
        <f t="shared" si="150"/>
        <v>0</v>
      </c>
      <c r="AG629" s="9">
        <f t="shared" si="151"/>
        <v>0</v>
      </c>
      <c r="AH629" s="9">
        <f t="shared" si="152"/>
        <v>0</v>
      </c>
    </row>
    <row r="630" spans="1:34">
      <c r="A630" s="6">
        <f t="shared" si="145"/>
        <v>0</v>
      </c>
      <c r="B630" s="1"/>
      <c r="C630" s="1"/>
      <c r="D630" s="9"/>
      <c r="E630" s="9">
        <f t="shared" si="138"/>
        <v>0</v>
      </c>
      <c r="F630" s="9">
        <f t="shared" si="146"/>
        <v>0</v>
      </c>
      <c r="I630" s="3"/>
      <c r="J630" s="3"/>
      <c r="K630" s="9">
        <f t="shared" si="139"/>
        <v>0</v>
      </c>
      <c r="L630" s="9">
        <f t="shared" si="140"/>
        <v>0</v>
      </c>
      <c r="M630" s="9">
        <f t="shared" si="147"/>
        <v>0</v>
      </c>
      <c r="P630" s="3"/>
      <c r="Q630" s="3"/>
      <c r="R630" s="9">
        <f t="shared" si="141"/>
        <v>0</v>
      </c>
      <c r="S630" s="9">
        <f t="shared" si="142"/>
        <v>0</v>
      </c>
      <c r="T630" s="9">
        <f t="shared" si="148"/>
        <v>0</v>
      </c>
      <c r="W630" s="3"/>
      <c r="X630" s="3"/>
      <c r="Y630" s="9">
        <f t="shared" si="143"/>
        <v>0</v>
      </c>
      <c r="Z630" s="9">
        <f t="shared" si="144"/>
        <v>0</v>
      </c>
      <c r="AA630" s="9">
        <f t="shared" si="149"/>
        <v>0</v>
      </c>
      <c r="AD630" s="1"/>
      <c r="AE630" s="1"/>
      <c r="AF630" s="9">
        <f t="shared" si="150"/>
        <v>0</v>
      </c>
      <c r="AG630" s="9">
        <f t="shared" si="151"/>
        <v>0</v>
      </c>
      <c r="AH630" s="9">
        <f t="shared" si="152"/>
        <v>0</v>
      </c>
    </row>
    <row r="631" spans="1:34">
      <c r="A631" s="6">
        <f t="shared" si="145"/>
        <v>0</v>
      </c>
      <c r="B631" s="1"/>
      <c r="C631" s="1"/>
      <c r="D631" s="9"/>
      <c r="E631" s="9">
        <f t="shared" si="138"/>
        <v>0</v>
      </c>
      <c r="F631" s="9">
        <f t="shared" si="146"/>
        <v>0</v>
      </c>
      <c r="I631" s="3"/>
      <c r="J631" s="3"/>
      <c r="K631" s="9">
        <f t="shared" si="139"/>
        <v>0</v>
      </c>
      <c r="L631" s="9">
        <f t="shared" si="140"/>
        <v>0</v>
      </c>
      <c r="M631" s="9">
        <f t="shared" si="147"/>
        <v>0</v>
      </c>
      <c r="P631" s="3"/>
      <c r="Q631" s="3"/>
      <c r="R631" s="9">
        <f t="shared" si="141"/>
        <v>0</v>
      </c>
      <c r="S631" s="9">
        <f t="shared" si="142"/>
        <v>0</v>
      </c>
      <c r="T631" s="9">
        <f t="shared" si="148"/>
        <v>0</v>
      </c>
      <c r="W631" s="3"/>
      <c r="X631" s="3"/>
      <c r="Y631" s="9">
        <f t="shared" si="143"/>
        <v>0</v>
      </c>
      <c r="Z631" s="9">
        <f t="shared" si="144"/>
        <v>0</v>
      </c>
      <c r="AA631" s="9">
        <f t="shared" si="149"/>
        <v>0</v>
      </c>
      <c r="AD631" s="1"/>
      <c r="AE631" s="1"/>
      <c r="AF631" s="9">
        <f t="shared" si="150"/>
        <v>0</v>
      </c>
      <c r="AG631" s="9">
        <f t="shared" si="151"/>
        <v>0</v>
      </c>
      <c r="AH631" s="9">
        <f t="shared" si="152"/>
        <v>0</v>
      </c>
    </row>
    <row r="632" spans="1:34">
      <c r="A632" s="6">
        <f t="shared" si="145"/>
        <v>0</v>
      </c>
      <c r="B632" s="1"/>
      <c r="C632" s="1"/>
      <c r="D632" s="9"/>
      <c r="E632" s="9">
        <f t="shared" si="138"/>
        <v>0</v>
      </c>
      <c r="F632" s="9">
        <f t="shared" si="146"/>
        <v>0</v>
      </c>
      <c r="I632" s="3"/>
      <c r="J632" s="3"/>
      <c r="K632" s="9">
        <f t="shared" si="139"/>
        <v>0</v>
      </c>
      <c r="L632" s="9">
        <f t="shared" si="140"/>
        <v>0</v>
      </c>
      <c r="M632" s="9">
        <f t="shared" si="147"/>
        <v>0</v>
      </c>
      <c r="P632" s="3"/>
      <c r="Q632" s="3"/>
      <c r="R632" s="9">
        <f t="shared" si="141"/>
        <v>0</v>
      </c>
      <c r="S632" s="9">
        <f t="shared" si="142"/>
        <v>0</v>
      </c>
      <c r="T632" s="9">
        <f t="shared" si="148"/>
        <v>0</v>
      </c>
      <c r="W632" s="3"/>
      <c r="X632" s="3"/>
      <c r="Y632" s="9">
        <f t="shared" si="143"/>
        <v>0</v>
      </c>
      <c r="Z632" s="9">
        <f t="shared" si="144"/>
        <v>0</v>
      </c>
      <c r="AA632" s="9">
        <f t="shared" si="149"/>
        <v>0</v>
      </c>
      <c r="AD632" s="1"/>
      <c r="AE632" s="1"/>
      <c r="AF632" s="9">
        <f t="shared" si="150"/>
        <v>0</v>
      </c>
      <c r="AG632" s="9">
        <f t="shared" si="151"/>
        <v>0</v>
      </c>
      <c r="AH632" s="9">
        <f t="shared" si="152"/>
        <v>0</v>
      </c>
    </row>
    <row r="633" spans="1:34">
      <c r="A633" s="6">
        <f t="shared" si="145"/>
        <v>0</v>
      </c>
      <c r="B633" s="1"/>
      <c r="C633" s="1"/>
      <c r="D633" s="9"/>
      <c r="E633" s="9">
        <f t="shared" si="138"/>
        <v>0</v>
      </c>
      <c r="F633" s="9">
        <f t="shared" si="146"/>
        <v>0</v>
      </c>
      <c r="I633" s="3"/>
      <c r="J633" s="3"/>
      <c r="K633" s="9">
        <f t="shared" si="139"/>
        <v>0</v>
      </c>
      <c r="L633" s="9">
        <f t="shared" si="140"/>
        <v>0</v>
      </c>
      <c r="M633" s="9">
        <f t="shared" si="147"/>
        <v>0</v>
      </c>
      <c r="P633" s="3"/>
      <c r="Q633" s="3"/>
      <c r="R633" s="9">
        <f t="shared" si="141"/>
        <v>0</v>
      </c>
      <c r="S633" s="9">
        <f t="shared" si="142"/>
        <v>0</v>
      </c>
      <c r="T633" s="9">
        <f t="shared" si="148"/>
        <v>0</v>
      </c>
      <c r="W633" s="3"/>
      <c r="X633" s="3"/>
      <c r="Y633" s="9">
        <f t="shared" si="143"/>
        <v>0</v>
      </c>
      <c r="Z633" s="9">
        <f t="shared" si="144"/>
        <v>0</v>
      </c>
      <c r="AA633" s="9">
        <f t="shared" si="149"/>
        <v>0</v>
      </c>
      <c r="AD633" s="1"/>
      <c r="AE633" s="1"/>
      <c r="AF633" s="9">
        <f t="shared" si="150"/>
        <v>0</v>
      </c>
      <c r="AG633" s="9">
        <f t="shared" si="151"/>
        <v>0</v>
      </c>
      <c r="AH633" s="9">
        <f t="shared" si="152"/>
        <v>0</v>
      </c>
    </row>
    <row r="634" spans="1:34">
      <c r="A634" s="6">
        <f t="shared" si="145"/>
        <v>0</v>
      </c>
      <c r="B634" s="1"/>
      <c r="C634" s="1"/>
      <c r="D634" s="9"/>
      <c r="E634" s="9">
        <f t="shared" si="138"/>
        <v>0</v>
      </c>
      <c r="F634" s="9">
        <f t="shared" si="146"/>
        <v>0</v>
      </c>
      <c r="I634" s="3"/>
      <c r="J634" s="3"/>
      <c r="K634" s="9">
        <f t="shared" si="139"/>
        <v>0</v>
      </c>
      <c r="L634" s="9">
        <f t="shared" si="140"/>
        <v>0</v>
      </c>
      <c r="M634" s="9">
        <f t="shared" si="147"/>
        <v>0</v>
      </c>
      <c r="P634" s="3"/>
      <c r="Q634" s="3"/>
      <c r="R634" s="9">
        <f t="shared" si="141"/>
        <v>0</v>
      </c>
      <c r="S634" s="9">
        <f t="shared" si="142"/>
        <v>0</v>
      </c>
      <c r="T634" s="9">
        <f t="shared" si="148"/>
        <v>0</v>
      </c>
      <c r="W634" s="3"/>
      <c r="X634" s="3"/>
      <c r="Y634" s="9">
        <f t="shared" si="143"/>
        <v>0</v>
      </c>
      <c r="Z634" s="9">
        <f t="shared" si="144"/>
        <v>0</v>
      </c>
      <c r="AA634" s="9">
        <f t="shared" si="149"/>
        <v>0</v>
      </c>
      <c r="AD634" s="1"/>
      <c r="AE634" s="1"/>
      <c r="AF634" s="9">
        <f t="shared" si="150"/>
        <v>0</v>
      </c>
      <c r="AG634" s="9">
        <f t="shared" si="151"/>
        <v>0</v>
      </c>
      <c r="AH634" s="9">
        <f t="shared" si="152"/>
        <v>0</v>
      </c>
    </row>
    <row r="635" spans="1:34">
      <c r="A635" s="6">
        <f t="shared" si="145"/>
        <v>0</v>
      </c>
      <c r="B635" s="1"/>
      <c r="C635" s="1"/>
      <c r="D635" s="9"/>
      <c r="E635" s="9">
        <f t="shared" si="138"/>
        <v>0</v>
      </c>
      <c r="F635" s="9">
        <f t="shared" si="146"/>
        <v>0</v>
      </c>
      <c r="I635" s="3"/>
      <c r="J635" s="3"/>
      <c r="K635" s="9">
        <f t="shared" si="139"/>
        <v>0</v>
      </c>
      <c r="L635" s="9">
        <f t="shared" si="140"/>
        <v>0</v>
      </c>
      <c r="M635" s="9">
        <f t="shared" si="147"/>
        <v>0</v>
      </c>
      <c r="P635" s="3"/>
      <c r="Q635" s="3"/>
      <c r="R635" s="9">
        <f t="shared" si="141"/>
        <v>0</v>
      </c>
      <c r="S635" s="9">
        <f t="shared" si="142"/>
        <v>0</v>
      </c>
      <c r="T635" s="9">
        <f t="shared" si="148"/>
        <v>0</v>
      </c>
      <c r="W635" s="3"/>
      <c r="X635" s="3"/>
      <c r="Y635" s="9">
        <f t="shared" si="143"/>
        <v>0</v>
      </c>
      <c r="Z635" s="9">
        <f t="shared" si="144"/>
        <v>0</v>
      </c>
      <c r="AA635" s="9">
        <f t="shared" si="149"/>
        <v>0</v>
      </c>
      <c r="AD635" s="1"/>
      <c r="AE635" s="1"/>
      <c r="AF635" s="9">
        <f t="shared" si="150"/>
        <v>0</v>
      </c>
      <c r="AG635" s="9">
        <f t="shared" si="151"/>
        <v>0</v>
      </c>
      <c r="AH635" s="9">
        <f t="shared" si="152"/>
        <v>0</v>
      </c>
    </row>
    <row r="636" spans="1:34">
      <c r="A636" s="6">
        <f t="shared" si="145"/>
        <v>0</v>
      </c>
      <c r="B636" s="1"/>
      <c r="C636" s="1"/>
      <c r="D636" s="9"/>
      <c r="E636" s="9">
        <f t="shared" si="138"/>
        <v>0</v>
      </c>
      <c r="F636" s="9">
        <f t="shared" si="146"/>
        <v>0</v>
      </c>
      <c r="I636" s="3"/>
      <c r="J636" s="3"/>
      <c r="K636" s="9">
        <f t="shared" si="139"/>
        <v>0</v>
      </c>
      <c r="L636" s="9">
        <f t="shared" si="140"/>
        <v>0</v>
      </c>
      <c r="M636" s="9">
        <f t="shared" si="147"/>
        <v>0</v>
      </c>
      <c r="P636" s="3"/>
      <c r="Q636" s="3"/>
      <c r="R636" s="9">
        <f t="shared" si="141"/>
        <v>0</v>
      </c>
      <c r="S636" s="9">
        <f t="shared" si="142"/>
        <v>0</v>
      </c>
      <c r="T636" s="9">
        <f t="shared" si="148"/>
        <v>0</v>
      </c>
      <c r="W636" s="3"/>
      <c r="X636" s="3"/>
      <c r="Y636" s="9">
        <f t="shared" si="143"/>
        <v>0</v>
      </c>
      <c r="Z636" s="9">
        <f t="shared" si="144"/>
        <v>0</v>
      </c>
      <c r="AA636" s="9">
        <f t="shared" si="149"/>
        <v>0</v>
      </c>
      <c r="AD636" s="1"/>
      <c r="AE636" s="1"/>
      <c r="AF636" s="9">
        <f t="shared" si="150"/>
        <v>0</v>
      </c>
      <c r="AG636" s="9">
        <f t="shared" si="151"/>
        <v>0</v>
      </c>
      <c r="AH636" s="9">
        <f t="shared" si="152"/>
        <v>0</v>
      </c>
    </row>
    <row r="637" spans="1:34">
      <c r="A637" s="6">
        <f t="shared" si="145"/>
        <v>0</v>
      </c>
      <c r="B637" s="1"/>
      <c r="C637" s="1"/>
      <c r="D637" s="9"/>
      <c r="E637" s="9">
        <f t="shared" si="138"/>
        <v>0</v>
      </c>
      <c r="F637" s="9">
        <f t="shared" si="146"/>
        <v>0</v>
      </c>
      <c r="I637" s="3"/>
      <c r="J637" s="3"/>
      <c r="K637" s="9">
        <f t="shared" si="139"/>
        <v>0</v>
      </c>
      <c r="L637" s="9">
        <f t="shared" si="140"/>
        <v>0</v>
      </c>
      <c r="M637" s="9">
        <f t="shared" si="147"/>
        <v>0</v>
      </c>
      <c r="P637" s="3"/>
      <c r="Q637" s="3"/>
      <c r="R637" s="9">
        <f t="shared" si="141"/>
        <v>0</v>
      </c>
      <c r="S637" s="9">
        <f t="shared" si="142"/>
        <v>0</v>
      </c>
      <c r="T637" s="9">
        <f t="shared" si="148"/>
        <v>0</v>
      </c>
      <c r="W637" s="3"/>
      <c r="X637" s="3"/>
      <c r="Y637" s="9">
        <f t="shared" si="143"/>
        <v>0</v>
      </c>
      <c r="Z637" s="9">
        <f t="shared" si="144"/>
        <v>0</v>
      </c>
      <c r="AA637" s="9">
        <f t="shared" si="149"/>
        <v>0</v>
      </c>
      <c r="AD637" s="1"/>
      <c r="AE637" s="1"/>
      <c r="AF637" s="9">
        <f t="shared" si="150"/>
        <v>0</v>
      </c>
      <c r="AG637" s="9">
        <f t="shared" si="151"/>
        <v>0</v>
      </c>
      <c r="AH637" s="9">
        <f t="shared" si="152"/>
        <v>0</v>
      </c>
    </row>
    <row r="638" spans="1:34">
      <c r="A638" s="6">
        <f t="shared" si="145"/>
        <v>0</v>
      </c>
      <c r="B638" s="1"/>
      <c r="C638" s="1"/>
      <c r="D638" s="9"/>
      <c r="E638" s="9">
        <f t="shared" si="138"/>
        <v>0</v>
      </c>
      <c r="F638" s="9">
        <f t="shared" si="146"/>
        <v>0</v>
      </c>
      <c r="I638" s="3"/>
      <c r="J638" s="3"/>
      <c r="K638" s="9">
        <f t="shared" si="139"/>
        <v>0</v>
      </c>
      <c r="L638" s="9">
        <f t="shared" si="140"/>
        <v>0</v>
      </c>
      <c r="M638" s="9">
        <f t="shared" si="147"/>
        <v>0</v>
      </c>
      <c r="P638" s="3"/>
      <c r="Q638" s="3"/>
      <c r="R638" s="9">
        <f t="shared" si="141"/>
        <v>0</v>
      </c>
      <c r="S638" s="9">
        <f t="shared" si="142"/>
        <v>0</v>
      </c>
      <c r="T638" s="9">
        <f t="shared" si="148"/>
        <v>0</v>
      </c>
      <c r="W638" s="3"/>
      <c r="X638" s="3"/>
      <c r="Y638" s="9">
        <f t="shared" si="143"/>
        <v>0</v>
      </c>
      <c r="Z638" s="9">
        <f t="shared" si="144"/>
        <v>0</v>
      </c>
      <c r="AA638" s="9">
        <f t="shared" si="149"/>
        <v>0</v>
      </c>
      <c r="AD638" s="1"/>
      <c r="AE638" s="1"/>
      <c r="AF638" s="9">
        <f t="shared" si="150"/>
        <v>0</v>
      </c>
      <c r="AG638" s="9">
        <f t="shared" si="151"/>
        <v>0</v>
      </c>
      <c r="AH638" s="9">
        <f t="shared" si="152"/>
        <v>0</v>
      </c>
    </row>
    <row r="639" spans="1:34">
      <c r="A639" s="6">
        <f t="shared" si="145"/>
        <v>0</v>
      </c>
      <c r="B639" s="1"/>
      <c r="C639" s="1"/>
      <c r="D639" s="9"/>
      <c r="E639" s="9">
        <f t="shared" si="138"/>
        <v>0</v>
      </c>
      <c r="F639" s="9">
        <f t="shared" si="146"/>
        <v>0</v>
      </c>
      <c r="I639" s="3"/>
      <c r="J639" s="3"/>
      <c r="K639" s="9">
        <f t="shared" si="139"/>
        <v>0</v>
      </c>
      <c r="L639" s="9">
        <f t="shared" si="140"/>
        <v>0</v>
      </c>
      <c r="M639" s="9">
        <f t="shared" si="147"/>
        <v>0</v>
      </c>
      <c r="P639" s="3"/>
      <c r="Q639" s="3"/>
      <c r="R639" s="9">
        <f t="shared" si="141"/>
        <v>0</v>
      </c>
      <c r="S639" s="9">
        <f t="shared" si="142"/>
        <v>0</v>
      </c>
      <c r="T639" s="9">
        <f t="shared" si="148"/>
        <v>0</v>
      </c>
      <c r="W639" s="3"/>
      <c r="X639" s="3"/>
      <c r="Y639" s="9">
        <f t="shared" si="143"/>
        <v>0</v>
      </c>
      <c r="Z639" s="9">
        <f t="shared" si="144"/>
        <v>0</v>
      </c>
      <c r="AA639" s="9">
        <f t="shared" si="149"/>
        <v>0</v>
      </c>
      <c r="AD639" s="1"/>
      <c r="AE639" s="1"/>
      <c r="AF639" s="9">
        <f t="shared" si="150"/>
        <v>0</v>
      </c>
      <c r="AG639" s="9">
        <f t="shared" si="151"/>
        <v>0</v>
      </c>
      <c r="AH639" s="9">
        <f t="shared" si="152"/>
        <v>0</v>
      </c>
    </row>
    <row r="640" spans="1:34">
      <c r="A640" s="6">
        <f t="shared" si="145"/>
        <v>1</v>
      </c>
      <c r="B640" s="1"/>
      <c r="C640" s="1"/>
      <c r="D640" s="9"/>
      <c r="E640" s="9">
        <f t="shared" si="138"/>
        <v>0</v>
      </c>
      <c r="F640" s="9">
        <f t="shared" si="146"/>
        <v>0</v>
      </c>
      <c r="I640" s="3"/>
      <c r="J640" s="3"/>
      <c r="K640" s="9">
        <f t="shared" si="139"/>
        <v>0</v>
      </c>
      <c r="L640" s="9">
        <f t="shared" si="140"/>
        <v>0</v>
      </c>
      <c r="M640" s="9">
        <f t="shared" si="147"/>
        <v>0</v>
      </c>
      <c r="P640" s="3"/>
      <c r="Q640" s="3"/>
      <c r="R640" s="9">
        <f t="shared" si="141"/>
        <v>0</v>
      </c>
      <c r="S640" s="9">
        <f t="shared" si="142"/>
        <v>0</v>
      </c>
      <c r="T640" s="9">
        <f t="shared" si="148"/>
        <v>0</v>
      </c>
      <c r="W640" s="3"/>
      <c r="X640" s="3"/>
      <c r="Y640" s="9">
        <f t="shared" si="143"/>
        <v>0</v>
      </c>
      <c r="Z640" s="9">
        <f t="shared" si="144"/>
        <v>0</v>
      </c>
      <c r="AA640" s="9">
        <f t="shared" si="149"/>
        <v>0</v>
      </c>
      <c r="AD640" s="1"/>
      <c r="AE640" s="1"/>
      <c r="AF640" s="9">
        <f t="shared" si="150"/>
        <v>0</v>
      </c>
      <c r="AG640" s="9">
        <f t="shared" si="151"/>
        <v>0</v>
      </c>
      <c r="AH640" s="9">
        <f t="shared" si="152"/>
        <v>0</v>
      </c>
    </row>
    <row r="641" spans="1:34">
      <c r="A641" s="6">
        <f t="shared" si="145"/>
        <v>0</v>
      </c>
      <c r="B641" s="1"/>
      <c r="C641" s="1"/>
      <c r="D641" s="9"/>
      <c r="E641" s="9">
        <f t="shared" si="138"/>
        <v>0</v>
      </c>
      <c r="F641" s="9">
        <f t="shared" si="146"/>
        <v>0</v>
      </c>
      <c r="I641" s="3"/>
      <c r="J641" s="3"/>
      <c r="K641" s="9">
        <f t="shared" si="139"/>
        <v>0</v>
      </c>
      <c r="L641" s="9">
        <f t="shared" si="140"/>
        <v>0</v>
      </c>
      <c r="M641" s="9">
        <f t="shared" si="147"/>
        <v>0</v>
      </c>
      <c r="P641" s="3"/>
      <c r="Q641" s="3"/>
      <c r="R641" s="9">
        <f t="shared" si="141"/>
        <v>0</v>
      </c>
      <c r="S641" s="9">
        <f t="shared" si="142"/>
        <v>0</v>
      </c>
      <c r="T641" s="9">
        <f t="shared" si="148"/>
        <v>0</v>
      </c>
      <c r="W641" s="3"/>
      <c r="X641" s="3"/>
      <c r="Y641" s="9">
        <f t="shared" si="143"/>
        <v>0</v>
      </c>
      <c r="Z641" s="9">
        <f t="shared" si="144"/>
        <v>0</v>
      </c>
      <c r="AA641" s="9">
        <f t="shared" si="149"/>
        <v>0</v>
      </c>
      <c r="AD641" s="1"/>
      <c r="AE641" s="1"/>
      <c r="AF641" s="9">
        <f t="shared" si="150"/>
        <v>0</v>
      </c>
      <c r="AG641" s="9">
        <f t="shared" si="151"/>
        <v>0</v>
      </c>
      <c r="AH641" s="9">
        <f t="shared" si="152"/>
        <v>0</v>
      </c>
    </row>
    <row r="642" spans="1:34">
      <c r="A642" s="6">
        <f t="shared" si="145"/>
        <v>0</v>
      </c>
      <c r="B642" s="1"/>
      <c r="C642" s="1"/>
      <c r="D642" s="9"/>
      <c r="E642" s="9">
        <f t="shared" si="138"/>
        <v>0</v>
      </c>
      <c r="F642" s="9">
        <f t="shared" si="146"/>
        <v>0</v>
      </c>
      <c r="I642" s="3"/>
      <c r="J642" s="3"/>
      <c r="K642" s="9">
        <f t="shared" si="139"/>
        <v>0</v>
      </c>
      <c r="L642" s="9">
        <f t="shared" si="140"/>
        <v>0</v>
      </c>
      <c r="M642" s="9">
        <f t="shared" si="147"/>
        <v>0</v>
      </c>
      <c r="P642" s="3"/>
      <c r="Q642" s="3"/>
      <c r="R642" s="9">
        <f t="shared" si="141"/>
        <v>0</v>
      </c>
      <c r="S642" s="9">
        <f t="shared" si="142"/>
        <v>0</v>
      </c>
      <c r="T642" s="9">
        <f t="shared" si="148"/>
        <v>0</v>
      </c>
      <c r="W642" s="3"/>
      <c r="X642" s="3"/>
      <c r="Y642" s="9">
        <f t="shared" si="143"/>
        <v>0</v>
      </c>
      <c r="Z642" s="9">
        <f t="shared" si="144"/>
        <v>0</v>
      </c>
      <c r="AA642" s="9">
        <f t="shared" si="149"/>
        <v>0</v>
      </c>
      <c r="AD642" s="1"/>
      <c r="AE642" s="1"/>
      <c r="AF642" s="9">
        <f t="shared" si="150"/>
        <v>0</v>
      </c>
      <c r="AG642" s="9">
        <f t="shared" si="151"/>
        <v>0</v>
      </c>
      <c r="AH642" s="9">
        <f t="shared" si="152"/>
        <v>0</v>
      </c>
    </row>
    <row r="643" spans="1:34">
      <c r="A643" s="6">
        <f t="shared" si="145"/>
        <v>0</v>
      </c>
      <c r="B643" s="1"/>
      <c r="C643" s="1"/>
      <c r="D643" s="9"/>
      <c r="E643" s="9">
        <f t="shared" si="138"/>
        <v>0</v>
      </c>
      <c r="F643" s="9">
        <f t="shared" si="146"/>
        <v>0</v>
      </c>
      <c r="I643" s="3"/>
      <c r="J643" s="3"/>
      <c r="K643" s="9">
        <f t="shared" si="139"/>
        <v>0</v>
      </c>
      <c r="L643" s="9">
        <f t="shared" si="140"/>
        <v>0</v>
      </c>
      <c r="M643" s="9">
        <f t="shared" si="147"/>
        <v>0</v>
      </c>
      <c r="P643" s="3"/>
      <c r="Q643" s="3"/>
      <c r="R643" s="9">
        <f t="shared" si="141"/>
        <v>0</v>
      </c>
      <c r="S643" s="9">
        <f t="shared" si="142"/>
        <v>0</v>
      </c>
      <c r="T643" s="9">
        <f t="shared" si="148"/>
        <v>0</v>
      </c>
      <c r="W643" s="3"/>
      <c r="X643" s="3"/>
      <c r="Y643" s="9">
        <f t="shared" si="143"/>
        <v>0</v>
      </c>
      <c r="Z643" s="9">
        <f t="shared" si="144"/>
        <v>0</v>
      </c>
      <c r="AA643" s="9">
        <f t="shared" si="149"/>
        <v>0</v>
      </c>
      <c r="AD643" s="1"/>
      <c r="AE643" s="1"/>
      <c r="AF643" s="9">
        <f t="shared" si="150"/>
        <v>0</v>
      </c>
      <c r="AG643" s="9">
        <f t="shared" si="151"/>
        <v>0</v>
      </c>
      <c r="AH643" s="9">
        <f t="shared" si="152"/>
        <v>0</v>
      </c>
    </row>
    <row r="644" spans="1:34">
      <c r="A644" s="6">
        <f t="shared" si="145"/>
        <v>0</v>
      </c>
      <c r="B644" s="1"/>
      <c r="C644" s="1"/>
      <c r="D644" s="9"/>
      <c r="E644" s="9">
        <f t="shared" si="138"/>
        <v>0</v>
      </c>
      <c r="F644" s="9">
        <f t="shared" si="146"/>
        <v>0</v>
      </c>
      <c r="I644" s="3"/>
      <c r="J644" s="3"/>
      <c r="K644" s="9">
        <f t="shared" si="139"/>
        <v>0</v>
      </c>
      <c r="L644" s="9">
        <f t="shared" si="140"/>
        <v>0</v>
      </c>
      <c r="M644" s="9">
        <f t="shared" si="147"/>
        <v>0</v>
      </c>
      <c r="P644" s="3"/>
      <c r="Q644" s="3"/>
      <c r="R644" s="9">
        <f t="shared" si="141"/>
        <v>0</v>
      </c>
      <c r="S644" s="9">
        <f t="shared" si="142"/>
        <v>0</v>
      </c>
      <c r="T644" s="9">
        <f t="shared" si="148"/>
        <v>0</v>
      </c>
      <c r="W644" s="3"/>
      <c r="X644" s="3"/>
      <c r="Y644" s="9">
        <f t="shared" si="143"/>
        <v>0</v>
      </c>
      <c r="Z644" s="9">
        <f t="shared" si="144"/>
        <v>0</v>
      </c>
      <c r="AA644" s="9">
        <f t="shared" si="149"/>
        <v>0</v>
      </c>
      <c r="AD644" s="1"/>
      <c r="AE644" s="1"/>
      <c r="AF644" s="9">
        <f t="shared" si="150"/>
        <v>0</v>
      </c>
      <c r="AG644" s="9">
        <f t="shared" si="151"/>
        <v>0</v>
      </c>
      <c r="AH644" s="9">
        <f t="shared" si="152"/>
        <v>0</v>
      </c>
    </row>
    <row r="645" spans="1:34">
      <c r="A645" s="6">
        <f t="shared" si="145"/>
        <v>0</v>
      </c>
      <c r="B645" s="1"/>
      <c r="C645" s="1"/>
      <c r="D645" s="9"/>
      <c r="E645" s="9">
        <f t="shared" ref="E645:E708" si="153">B645</f>
        <v>0</v>
      </c>
      <c r="F645" s="9">
        <f t="shared" si="146"/>
        <v>0</v>
      </c>
      <c r="I645" s="3"/>
      <c r="J645" s="3"/>
      <c r="K645" s="9">
        <f t="shared" ref="K645:K708" si="154">J645/$C$1*-1</f>
        <v>0</v>
      </c>
      <c r="L645" s="9">
        <f t="shared" ref="L645:L708" si="155">I645</f>
        <v>0</v>
      </c>
      <c r="M645" s="9">
        <f t="shared" si="147"/>
        <v>0</v>
      </c>
      <c r="P645" s="3"/>
      <c r="Q645" s="3"/>
      <c r="R645" s="9">
        <f t="shared" ref="R645:R708" si="156">Q645/$C$1*-1</f>
        <v>0</v>
      </c>
      <c r="S645" s="9">
        <f t="shared" ref="S645:S708" si="157">P645</f>
        <v>0</v>
      </c>
      <c r="T645" s="9">
        <f t="shared" si="148"/>
        <v>0</v>
      </c>
      <c r="W645" s="3"/>
      <c r="X645" s="3"/>
      <c r="Y645" s="9">
        <f t="shared" ref="Y645:Y708" si="158">X645/$C$1*-1</f>
        <v>0</v>
      </c>
      <c r="Z645" s="9">
        <f t="shared" ref="Z645:Z708" si="159">W645</f>
        <v>0</v>
      </c>
      <c r="AA645" s="9">
        <f t="shared" si="149"/>
        <v>0</v>
      </c>
      <c r="AD645" s="1"/>
      <c r="AE645" s="1"/>
      <c r="AF645" s="9">
        <f t="shared" si="150"/>
        <v>0</v>
      </c>
      <c r="AG645" s="9">
        <f t="shared" si="151"/>
        <v>0</v>
      </c>
      <c r="AH645" s="9">
        <f t="shared" si="152"/>
        <v>0</v>
      </c>
    </row>
    <row r="646" spans="1:34">
      <c r="A646" s="6">
        <f t="shared" ref="A646:A709" si="160">IF(MOD(ROW(A646),12)=4,1,0)</f>
        <v>0</v>
      </c>
      <c r="B646" s="1"/>
      <c r="C646" s="1"/>
      <c r="D646" s="9"/>
      <c r="E646" s="9">
        <f t="shared" si="153"/>
        <v>0</v>
      </c>
      <c r="F646" s="9">
        <f t="shared" ref="F646:F709" si="161">D646*E646*1000</f>
        <v>0</v>
      </c>
      <c r="I646" s="3"/>
      <c r="J646" s="3"/>
      <c r="K646" s="9">
        <f t="shared" si="154"/>
        <v>0</v>
      </c>
      <c r="L646" s="9">
        <f t="shared" si="155"/>
        <v>0</v>
      </c>
      <c r="M646" s="9">
        <f t="shared" ref="M646:M709" si="162">K646*L646*1000</f>
        <v>0</v>
      </c>
      <c r="P646" s="3"/>
      <c r="Q646" s="3"/>
      <c r="R646" s="9">
        <f t="shared" si="156"/>
        <v>0</v>
      </c>
      <c r="S646" s="9">
        <f t="shared" si="157"/>
        <v>0</v>
      </c>
      <c r="T646" s="9">
        <f t="shared" ref="T646:T709" si="163">R646*S646*1000</f>
        <v>0</v>
      </c>
      <c r="W646" s="3"/>
      <c r="X646" s="3"/>
      <c r="Y646" s="9">
        <f t="shared" si="158"/>
        <v>0</v>
      </c>
      <c r="Z646" s="9">
        <f t="shared" si="159"/>
        <v>0</v>
      </c>
      <c r="AA646" s="9">
        <f t="shared" ref="AA646:AA709" si="164">Y646*Z646*1000</f>
        <v>0</v>
      </c>
      <c r="AD646" s="1"/>
      <c r="AE646" s="1"/>
      <c r="AF646" s="9">
        <f t="shared" si="150"/>
        <v>0</v>
      </c>
      <c r="AG646" s="9">
        <f t="shared" si="151"/>
        <v>0</v>
      </c>
      <c r="AH646" s="9">
        <f t="shared" si="152"/>
        <v>0</v>
      </c>
    </row>
    <row r="647" spans="1:34">
      <c r="A647" s="6">
        <f t="shared" si="160"/>
        <v>0</v>
      </c>
      <c r="B647" s="1"/>
      <c r="C647" s="1"/>
      <c r="D647" s="9"/>
      <c r="E647" s="9">
        <f t="shared" si="153"/>
        <v>0</v>
      </c>
      <c r="F647" s="9">
        <f t="shared" si="161"/>
        <v>0</v>
      </c>
      <c r="I647" s="3"/>
      <c r="J647" s="3"/>
      <c r="K647" s="9">
        <f t="shared" si="154"/>
        <v>0</v>
      </c>
      <c r="L647" s="9">
        <f t="shared" si="155"/>
        <v>0</v>
      </c>
      <c r="M647" s="9">
        <f t="shared" si="162"/>
        <v>0</v>
      </c>
      <c r="P647" s="3"/>
      <c r="Q647" s="3"/>
      <c r="R647" s="9">
        <f t="shared" si="156"/>
        <v>0</v>
      </c>
      <c r="S647" s="9">
        <f t="shared" si="157"/>
        <v>0</v>
      </c>
      <c r="T647" s="9">
        <f t="shared" si="163"/>
        <v>0</v>
      </c>
      <c r="W647" s="3"/>
      <c r="X647" s="3"/>
      <c r="Y647" s="9">
        <f t="shared" si="158"/>
        <v>0</v>
      </c>
      <c r="Z647" s="9">
        <f t="shared" si="159"/>
        <v>0</v>
      </c>
      <c r="AA647" s="9">
        <f t="shared" si="164"/>
        <v>0</v>
      </c>
      <c r="AD647" s="1"/>
      <c r="AE647" s="1"/>
      <c r="AF647" s="9">
        <f t="shared" si="150"/>
        <v>0</v>
      </c>
      <c r="AG647" s="9">
        <f t="shared" si="151"/>
        <v>0</v>
      </c>
      <c r="AH647" s="9">
        <f t="shared" si="152"/>
        <v>0</v>
      </c>
    </row>
    <row r="648" spans="1:34">
      <c r="A648" s="6">
        <f t="shared" si="160"/>
        <v>0</v>
      </c>
      <c r="B648" s="1"/>
      <c r="C648" s="1"/>
      <c r="D648" s="9"/>
      <c r="E648" s="9">
        <f t="shared" si="153"/>
        <v>0</v>
      </c>
      <c r="F648" s="9">
        <f t="shared" si="161"/>
        <v>0</v>
      </c>
      <c r="I648" s="3"/>
      <c r="J648" s="3"/>
      <c r="K648" s="9">
        <f t="shared" si="154"/>
        <v>0</v>
      </c>
      <c r="L648" s="9">
        <f t="shared" si="155"/>
        <v>0</v>
      </c>
      <c r="M648" s="9">
        <f t="shared" si="162"/>
        <v>0</v>
      </c>
      <c r="P648" s="3"/>
      <c r="Q648" s="3"/>
      <c r="R648" s="9">
        <f t="shared" si="156"/>
        <v>0</v>
      </c>
      <c r="S648" s="9">
        <f t="shared" si="157"/>
        <v>0</v>
      </c>
      <c r="T648" s="9">
        <f t="shared" si="163"/>
        <v>0</v>
      </c>
      <c r="W648" s="3"/>
      <c r="X648" s="3"/>
      <c r="Y648" s="9">
        <f t="shared" si="158"/>
        <v>0</v>
      </c>
      <c r="Z648" s="9">
        <f t="shared" si="159"/>
        <v>0</v>
      </c>
      <c r="AA648" s="9">
        <f t="shared" si="164"/>
        <v>0</v>
      </c>
      <c r="AD648" s="1"/>
      <c r="AE648" s="1"/>
      <c r="AF648" s="9">
        <f t="shared" ref="AF648:AF711" si="165">AE648/$C$1*-1</f>
        <v>0</v>
      </c>
      <c r="AG648" s="9">
        <f t="shared" ref="AG648:AG711" si="166">AD648</f>
        <v>0</v>
      </c>
      <c r="AH648" s="9">
        <f t="shared" ref="AH648:AH711" si="167">AF648*AG648*1000</f>
        <v>0</v>
      </c>
    </row>
    <row r="649" spans="1:34">
      <c r="A649" s="6">
        <f t="shared" si="160"/>
        <v>0</v>
      </c>
      <c r="B649" s="1"/>
      <c r="C649" s="1"/>
      <c r="D649" s="9"/>
      <c r="E649" s="9">
        <f t="shared" si="153"/>
        <v>0</v>
      </c>
      <c r="F649" s="9">
        <f t="shared" si="161"/>
        <v>0</v>
      </c>
      <c r="I649" s="3"/>
      <c r="J649" s="3"/>
      <c r="K649" s="9">
        <f t="shared" si="154"/>
        <v>0</v>
      </c>
      <c r="L649" s="9">
        <f t="shared" si="155"/>
        <v>0</v>
      </c>
      <c r="M649" s="9">
        <f t="shared" si="162"/>
        <v>0</v>
      </c>
      <c r="P649" s="3"/>
      <c r="Q649" s="3"/>
      <c r="R649" s="9">
        <f t="shared" si="156"/>
        <v>0</v>
      </c>
      <c r="S649" s="9">
        <f t="shared" si="157"/>
        <v>0</v>
      </c>
      <c r="T649" s="9">
        <f t="shared" si="163"/>
        <v>0</v>
      </c>
      <c r="W649" s="3"/>
      <c r="X649" s="3"/>
      <c r="Y649" s="9">
        <f t="shared" si="158"/>
        <v>0</v>
      </c>
      <c r="Z649" s="9">
        <f t="shared" si="159"/>
        <v>0</v>
      </c>
      <c r="AA649" s="9">
        <f t="shared" si="164"/>
        <v>0</v>
      </c>
      <c r="AD649" s="1"/>
      <c r="AE649" s="1"/>
      <c r="AF649" s="9">
        <f t="shared" si="165"/>
        <v>0</v>
      </c>
      <c r="AG649" s="9">
        <f t="shared" si="166"/>
        <v>0</v>
      </c>
      <c r="AH649" s="9">
        <f t="shared" si="167"/>
        <v>0</v>
      </c>
    </row>
    <row r="650" spans="1:34">
      <c r="A650" s="6">
        <f t="shared" si="160"/>
        <v>0</v>
      </c>
      <c r="B650" s="1"/>
      <c r="C650" s="1"/>
      <c r="D650" s="9"/>
      <c r="E650" s="9">
        <f t="shared" si="153"/>
        <v>0</v>
      </c>
      <c r="F650" s="9">
        <f t="shared" si="161"/>
        <v>0</v>
      </c>
      <c r="I650" s="3"/>
      <c r="J650" s="3"/>
      <c r="K650" s="9">
        <f t="shared" si="154"/>
        <v>0</v>
      </c>
      <c r="L650" s="9">
        <f t="shared" si="155"/>
        <v>0</v>
      </c>
      <c r="M650" s="9">
        <f t="shared" si="162"/>
        <v>0</v>
      </c>
      <c r="P650" s="3"/>
      <c r="Q650" s="3"/>
      <c r="R650" s="9">
        <f t="shared" si="156"/>
        <v>0</v>
      </c>
      <c r="S650" s="9">
        <f t="shared" si="157"/>
        <v>0</v>
      </c>
      <c r="T650" s="9">
        <f t="shared" si="163"/>
        <v>0</v>
      </c>
      <c r="W650" s="3"/>
      <c r="X650" s="3"/>
      <c r="Y650" s="9">
        <f t="shared" si="158"/>
        <v>0</v>
      </c>
      <c r="Z650" s="9">
        <f t="shared" si="159"/>
        <v>0</v>
      </c>
      <c r="AA650" s="9">
        <f t="shared" si="164"/>
        <v>0</v>
      </c>
      <c r="AD650" s="1"/>
      <c r="AE650" s="1"/>
      <c r="AF650" s="9">
        <f t="shared" si="165"/>
        <v>0</v>
      </c>
      <c r="AG650" s="9">
        <f t="shared" si="166"/>
        <v>0</v>
      </c>
      <c r="AH650" s="9">
        <f t="shared" si="167"/>
        <v>0</v>
      </c>
    </row>
    <row r="651" spans="1:34">
      <c r="A651" s="6">
        <f t="shared" si="160"/>
        <v>0</v>
      </c>
      <c r="B651" s="1"/>
      <c r="C651" s="1"/>
      <c r="D651" s="9"/>
      <c r="E651" s="9">
        <f t="shared" si="153"/>
        <v>0</v>
      </c>
      <c r="F651" s="9">
        <f t="shared" si="161"/>
        <v>0</v>
      </c>
      <c r="I651" s="3"/>
      <c r="J651" s="3"/>
      <c r="K651" s="9">
        <f t="shared" si="154"/>
        <v>0</v>
      </c>
      <c r="L651" s="9">
        <f t="shared" si="155"/>
        <v>0</v>
      </c>
      <c r="M651" s="9">
        <f t="shared" si="162"/>
        <v>0</v>
      </c>
      <c r="P651" s="3"/>
      <c r="Q651" s="3"/>
      <c r="R651" s="9">
        <f t="shared" si="156"/>
        <v>0</v>
      </c>
      <c r="S651" s="9">
        <f t="shared" si="157"/>
        <v>0</v>
      </c>
      <c r="T651" s="9">
        <f t="shared" si="163"/>
        <v>0</v>
      </c>
      <c r="W651" s="3"/>
      <c r="X651" s="3"/>
      <c r="Y651" s="9">
        <f t="shared" si="158"/>
        <v>0</v>
      </c>
      <c r="Z651" s="9">
        <f t="shared" si="159"/>
        <v>0</v>
      </c>
      <c r="AA651" s="9">
        <f t="shared" si="164"/>
        <v>0</v>
      </c>
      <c r="AD651" s="1"/>
      <c r="AE651" s="1"/>
      <c r="AF651" s="9">
        <f t="shared" si="165"/>
        <v>0</v>
      </c>
      <c r="AG651" s="9">
        <f t="shared" si="166"/>
        <v>0</v>
      </c>
      <c r="AH651" s="9">
        <f t="shared" si="167"/>
        <v>0</v>
      </c>
    </row>
    <row r="652" spans="1:34">
      <c r="A652" s="6">
        <f t="shared" si="160"/>
        <v>1</v>
      </c>
      <c r="B652" s="1"/>
      <c r="C652" s="1"/>
      <c r="D652" s="9"/>
      <c r="E652" s="9">
        <f t="shared" si="153"/>
        <v>0</v>
      </c>
      <c r="F652" s="9">
        <f t="shared" si="161"/>
        <v>0</v>
      </c>
      <c r="I652" s="3"/>
      <c r="J652" s="3"/>
      <c r="K652" s="9">
        <f t="shared" si="154"/>
        <v>0</v>
      </c>
      <c r="L652" s="9">
        <f t="shared" si="155"/>
        <v>0</v>
      </c>
      <c r="M652" s="9">
        <f t="shared" si="162"/>
        <v>0</v>
      </c>
      <c r="P652" s="3"/>
      <c r="Q652" s="3"/>
      <c r="R652" s="9">
        <f t="shared" si="156"/>
        <v>0</v>
      </c>
      <c r="S652" s="9">
        <f t="shared" si="157"/>
        <v>0</v>
      </c>
      <c r="T652" s="9">
        <f t="shared" si="163"/>
        <v>0</v>
      </c>
      <c r="W652" s="3"/>
      <c r="X652" s="3"/>
      <c r="Y652" s="9">
        <f t="shared" si="158"/>
        <v>0</v>
      </c>
      <c r="Z652" s="9">
        <f t="shared" si="159"/>
        <v>0</v>
      </c>
      <c r="AA652" s="9">
        <f t="shared" si="164"/>
        <v>0</v>
      </c>
      <c r="AD652" s="1"/>
      <c r="AE652" s="1"/>
      <c r="AF652" s="9">
        <f t="shared" si="165"/>
        <v>0</v>
      </c>
      <c r="AG652" s="9">
        <f t="shared" si="166"/>
        <v>0</v>
      </c>
      <c r="AH652" s="9">
        <f t="shared" si="167"/>
        <v>0</v>
      </c>
    </row>
    <row r="653" spans="1:34">
      <c r="A653" s="6">
        <f t="shared" si="160"/>
        <v>0</v>
      </c>
      <c r="B653" s="1"/>
      <c r="C653" s="1"/>
      <c r="D653" s="9"/>
      <c r="E653" s="9">
        <f t="shared" si="153"/>
        <v>0</v>
      </c>
      <c r="F653" s="9">
        <f t="shared" si="161"/>
        <v>0</v>
      </c>
      <c r="I653" s="3"/>
      <c r="J653" s="3"/>
      <c r="K653" s="9">
        <f t="shared" si="154"/>
        <v>0</v>
      </c>
      <c r="L653" s="9">
        <f t="shared" si="155"/>
        <v>0</v>
      </c>
      <c r="M653" s="9">
        <f t="shared" si="162"/>
        <v>0</v>
      </c>
      <c r="P653" s="3"/>
      <c r="Q653" s="3"/>
      <c r="R653" s="9">
        <f t="shared" si="156"/>
        <v>0</v>
      </c>
      <c r="S653" s="9">
        <f t="shared" si="157"/>
        <v>0</v>
      </c>
      <c r="T653" s="9">
        <f t="shared" si="163"/>
        <v>0</v>
      </c>
      <c r="W653" s="3"/>
      <c r="X653" s="3"/>
      <c r="Y653" s="9">
        <f t="shared" si="158"/>
        <v>0</v>
      </c>
      <c r="Z653" s="9">
        <f t="shared" si="159"/>
        <v>0</v>
      </c>
      <c r="AA653" s="9">
        <f t="shared" si="164"/>
        <v>0</v>
      </c>
      <c r="AD653" s="1"/>
      <c r="AE653" s="1"/>
      <c r="AF653" s="9">
        <f t="shared" si="165"/>
        <v>0</v>
      </c>
      <c r="AG653" s="9">
        <f t="shared" si="166"/>
        <v>0</v>
      </c>
      <c r="AH653" s="9">
        <f t="shared" si="167"/>
        <v>0</v>
      </c>
    </row>
    <row r="654" spans="1:34">
      <c r="A654" s="6">
        <f t="shared" si="160"/>
        <v>0</v>
      </c>
      <c r="B654" s="1"/>
      <c r="C654" s="1"/>
      <c r="D654" s="9"/>
      <c r="E654" s="9">
        <f t="shared" si="153"/>
        <v>0</v>
      </c>
      <c r="F654" s="9">
        <f t="shared" si="161"/>
        <v>0</v>
      </c>
      <c r="I654" s="3"/>
      <c r="J654" s="3"/>
      <c r="K654" s="9">
        <f t="shared" si="154"/>
        <v>0</v>
      </c>
      <c r="L654" s="9">
        <f t="shared" si="155"/>
        <v>0</v>
      </c>
      <c r="M654" s="9">
        <f t="shared" si="162"/>
        <v>0</v>
      </c>
      <c r="P654" s="3"/>
      <c r="Q654" s="3"/>
      <c r="R654" s="9">
        <f t="shared" si="156"/>
        <v>0</v>
      </c>
      <c r="S654" s="9">
        <f t="shared" si="157"/>
        <v>0</v>
      </c>
      <c r="T654" s="9">
        <f t="shared" si="163"/>
        <v>0</v>
      </c>
      <c r="W654" s="3"/>
      <c r="X654" s="3"/>
      <c r="Y654" s="9">
        <f t="shared" si="158"/>
        <v>0</v>
      </c>
      <c r="Z654" s="9">
        <f t="shared" si="159"/>
        <v>0</v>
      </c>
      <c r="AA654" s="9">
        <f t="shared" si="164"/>
        <v>0</v>
      </c>
      <c r="AD654" s="1"/>
      <c r="AE654" s="1"/>
      <c r="AF654" s="9">
        <f t="shared" si="165"/>
        <v>0</v>
      </c>
      <c r="AG654" s="9">
        <f t="shared" si="166"/>
        <v>0</v>
      </c>
      <c r="AH654" s="9">
        <f t="shared" si="167"/>
        <v>0</v>
      </c>
    </row>
    <row r="655" spans="1:34">
      <c r="A655" s="6">
        <f t="shared" si="160"/>
        <v>0</v>
      </c>
      <c r="B655" s="1"/>
      <c r="C655" s="1"/>
      <c r="D655" s="9"/>
      <c r="E655" s="9">
        <f t="shared" si="153"/>
        <v>0</v>
      </c>
      <c r="F655" s="9">
        <f t="shared" si="161"/>
        <v>0</v>
      </c>
      <c r="I655" s="3"/>
      <c r="J655" s="3"/>
      <c r="K655" s="9">
        <f t="shared" si="154"/>
        <v>0</v>
      </c>
      <c r="L655" s="9">
        <f t="shared" si="155"/>
        <v>0</v>
      </c>
      <c r="M655" s="9">
        <f t="shared" si="162"/>
        <v>0</v>
      </c>
      <c r="P655" s="3"/>
      <c r="Q655" s="3"/>
      <c r="R655" s="9">
        <f t="shared" si="156"/>
        <v>0</v>
      </c>
      <c r="S655" s="9">
        <f t="shared" si="157"/>
        <v>0</v>
      </c>
      <c r="T655" s="9">
        <f t="shared" si="163"/>
        <v>0</v>
      </c>
      <c r="W655" s="3"/>
      <c r="X655" s="3"/>
      <c r="Y655" s="9">
        <f t="shared" si="158"/>
        <v>0</v>
      </c>
      <c r="Z655" s="9">
        <f t="shared" si="159"/>
        <v>0</v>
      </c>
      <c r="AA655" s="9">
        <f t="shared" si="164"/>
        <v>0</v>
      </c>
      <c r="AD655" s="1"/>
      <c r="AE655" s="1"/>
      <c r="AF655" s="9">
        <f t="shared" si="165"/>
        <v>0</v>
      </c>
      <c r="AG655" s="9">
        <f t="shared" si="166"/>
        <v>0</v>
      </c>
      <c r="AH655" s="9">
        <f t="shared" si="167"/>
        <v>0</v>
      </c>
    </row>
    <row r="656" spans="1:34">
      <c r="A656" s="6">
        <f t="shared" si="160"/>
        <v>0</v>
      </c>
      <c r="B656" s="1"/>
      <c r="C656" s="1"/>
      <c r="D656" s="9"/>
      <c r="E656" s="9">
        <f t="shared" si="153"/>
        <v>0</v>
      </c>
      <c r="F656" s="9">
        <f t="shared" si="161"/>
        <v>0</v>
      </c>
      <c r="I656" s="3"/>
      <c r="J656" s="3"/>
      <c r="K656" s="9">
        <f t="shared" si="154"/>
        <v>0</v>
      </c>
      <c r="L656" s="9">
        <f t="shared" si="155"/>
        <v>0</v>
      </c>
      <c r="M656" s="9">
        <f t="shared" si="162"/>
        <v>0</v>
      </c>
      <c r="P656" s="3"/>
      <c r="Q656" s="3"/>
      <c r="R656" s="9">
        <f t="shared" si="156"/>
        <v>0</v>
      </c>
      <c r="S656" s="9">
        <f t="shared" si="157"/>
        <v>0</v>
      </c>
      <c r="T656" s="9">
        <f t="shared" si="163"/>
        <v>0</v>
      </c>
      <c r="W656" s="3"/>
      <c r="X656" s="3"/>
      <c r="Y656" s="9">
        <f t="shared" si="158"/>
        <v>0</v>
      </c>
      <c r="Z656" s="9">
        <f t="shared" si="159"/>
        <v>0</v>
      </c>
      <c r="AA656" s="9">
        <f t="shared" si="164"/>
        <v>0</v>
      </c>
      <c r="AD656" s="1"/>
      <c r="AE656" s="1"/>
      <c r="AF656" s="9">
        <f t="shared" si="165"/>
        <v>0</v>
      </c>
      <c r="AG656" s="9">
        <f t="shared" si="166"/>
        <v>0</v>
      </c>
      <c r="AH656" s="9">
        <f t="shared" si="167"/>
        <v>0</v>
      </c>
    </row>
    <row r="657" spans="1:34">
      <c r="A657" s="6">
        <f t="shared" si="160"/>
        <v>0</v>
      </c>
      <c r="B657" s="1"/>
      <c r="C657" s="1"/>
      <c r="D657" s="9"/>
      <c r="E657" s="9">
        <f t="shared" si="153"/>
        <v>0</v>
      </c>
      <c r="F657" s="9">
        <f t="shared" si="161"/>
        <v>0</v>
      </c>
      <c r="I657" s="3"/>
      <c r="J657" s="3"/>
      <c r="K657" s="9">
        <f t="shared" si="154"/>
        <v>0</v>
      </c>
      <c r="L657" s="9">
        <f t="shared" si="155"/>
        <v>0</v>
      </c>
      <c r="M657" s="9">
        <f t="shared" si="162"/>
        <v>0</v>
      </c>
      <c r="P657" s="3"/>
      <c r="Q657" s="3"/>
      <c r="R657" s="9">
        <f t="shared" si="156"/>
        <v>0</v>
      </c>
      <c r="S657" s="9">
        <f t="shared" si="157"/>
        <v>0</v>
      </c>
      <c r="T657" s="9">
        <f t="shared" si="163"/>
        <v>0</v>
      </c>
      <c r="W657" s="3"/>
      <c r="X657" s="3"/>
      <c r="Y657" s="9">
        <f t="shared" si="158"/>
        <v>0</v>
      </c>
      <c r="Z657" s="9">
        <f t="shared" si="159"/>
        <v>0</v>
      </c>
      <c r="AA657" s="9">
        <f t="shared" si="164"/>
        <v>0</v>
      </c>
      <c r="AD657" s="1"/>
      <c r="AE657" s="1"/>
      <c r="AF657" s="9">
        <f t="shared" si="165"/>
        <v>0</v>
      </c>
      <c r="AG657" s="9">
        <f t="shared" si="166"/>
        <v>0</v>
      </c>
      <c r="AH657" s="9">
        <f t="shared" si="167"/>
        <v>0</v>
      </c>
    </row>
    <row r="658" spans="1:34">
      <c r="A658" s="6">
        <f t="shared" si="160"/>
        <v>0</v>
      </c>
      <c r="B658" s="1"/>
      <c r="C658" s="1"/>
      <c r="D658" s="9"/>
      <c r="E658" s="9">
        <f t="shared" si="153"/>
        <v>0</v>
      </c>
      <c r="F658" s="9">
        <f t="shared" si="161"/>
        <v>0</v>
      </c>
      <c r="I658" s="3"/>
      <c r="J658" s="3"/>
      <c r="K658" s="9">
        <f t="shared" si="154"/>
        <v>0</v>
      </c>
      <c r="L658" s="9">
        <f t="shared" si="155"/>
        <v>0</v>
      </c>
      <c r="M658" s="9">
        <f t="shared" si="162"/>
        <v>0</v>
      </c>
      <c r="P658" s="3"/>
      <c r="Q658" s="3"/>
      <c r="R658" s="9">
        <f t="shared" si="156"/>
        <v>0</v>
      </c>
      <c r="S658" s="9">
        <f t="shared" si="157"/>
        <v>0</v>
      </c>
      <c r="T658" s="9">
        <f t="shared" si="163"/>
        <v>0</v>
      </c>
      <c r="W658" s="3"/>
      <c r="X658" s="3"/>
      <c r="Y658" s="9">
        <f t="shared" si="158"/>
        <v>0</v>
      </c>
      <c r="Z658" s="9">
        <f t="shared" si="159"/>
        <v>0</v>
      </c>
      <c r="AA658" s="9">
        <f t="shared" si="164"/>
        <v>0</v>
      </c>
      <c r="AD658" s="1"/>
      <c r="AE658" s="1"/>
      <c r="AF658" s="9">
        <f t="shared" si="165"/>
        <v>0</v>
      </c>
      <c r="AG658" s="9">
        <f t="shared" si="166"/>
        <v>0</v>
      </c>
      <c r="AH658" s="9">
        <f t="shared" si="167"/>
        <v>0</v>
      </c>
    </row>
    <row r="659" spans="1:34">
      <c r="A659" s="6">
        <f t="shared" si="160"/>
        <v>0</v>
      </c>
      <c r="B659" s="1"/>
      <c r="C659" s="1"/>
      <c r="D659" s="9"/>
      <c r="E659" s="9">
        <f t="shared" si="153"/>
        <v>0</v>
      </c>
      <c r="F659" s="9">
        <f t="shared" si="161"/>
        <v>0</v>
      </c>
      <c r="I659" s="3"/>
      <c r="J659" s="3"/>
      <c r="K659" s="9">
        <f t="shared" si="154"/>
        <v>0</v>
      </c>
      <c r="L659" s="9">
        <f t="shared" si="155"/>
        <v>0</v>
      </c>
      <c r="M659" s="9">
        <f t="shared" si="162"/>
        <v>0</v>
      </c>
      <c r="P659" s="3"/>
      <c r="Q659" s="3"/>
      <c r="R659" s="9">
        <f t="shared" si="156"/>
        <v>0</v>
      </c>
      <c r="S659" s="9">
        <f t="shared" si="157"/>
        <v>0</v>
      </c>
      <c r="T659" s="9">
        <f t="shared" si="163"/>
        <v>0</v>
      </c>
      <c r="W659" s="3"/>
      <c r="X659" s="3"/>
      <c r="Y659" s="9">
        <f t="shared" si="158"/>
        <v>0</v>
      </c>
      <c r="Z659" s="9">
        <f t="shared" si="159"/>
        <v>0</v>
      </c>
      <c r="AA659" s="9">
        <f t="shared" si="164"/>
        <v>0</v>
      </c>
      <c r="AD659" s="1"/>
      <c r="AE659" s="1"/>
      <c r="AF659" s="9">
        <f t="shared" si="165"/>
        <v>0</v>
      </c>
      <c r="AG659" s="9">
        <f t="shared" si="166"/>
        <v>0</v>
      </c>
      <c r="AH659" s="9">
        <f t="shared" si="167"/>
        <v>0</v>
      </c>
    </row>
    <row r="660" spans="1:34">
      <c r="A660" s="6">
        <f t="shared" si="160"/>
        <v>0</v>
      </c>
      <c r="B660" s="1"/>
      <c r="C660" s="1"/>
      <c r="D660" s="9"/>
      <c r="E660" s="9">
        <f t="shared" si="153"/>
        <v>0</v>
      </c>
      <c r="F660" s="9">
        <f t="shared" si="161"/>
        <v>0</v>
      </c>
      <c r="I660" s="3"/>
      <c r="J660" s="3"/>
      <c r="K660" s="9">
        <f t="shared" si="154"/>
        <v>0</v>
      </c>
      <c r="L660" s="9">
        <f t="shared" si="155"/>
        <v>0</v>
      </c>
      <c r="M660" s="9">
        <f t="shared" si="162"/>
        <v>0</v>
      </c>
      <c r="P660" s="3"/>
      <c r="Q660" s="3"/>
      <c r="R660" s="9">
        <f t="shared" si="156"/>
        <v>0</v>
      </c>
      <c r="S660" s="9">
        <f t="shared" si="157"/>
        <v>0</v>
      </c>
      <c r="T660" s="9">
        <f t="shared" si="163"/>
        <v>0</v>
      </c>
      <c r="W660" s="3"/>
      <c r="X660" s="3"/>
      <c r="Y660" s="9">
        <f t="shared" si="158"/>
        <v>0</v>
      </c>
      <c r="Z660" s="9">
        <f t="shared" si="159"/>
        <v>0</v>
      </c>
      <c r="AA660" s="9">
        <f t="shared" si="164"/>
        <v>0</v>
      </c>
      <c r="AD660" s="1"/>
      <c r="AE660" s="1"/>
      <c r="AF660" s="9">
        <f t="shared" si="165"/>
        <v>0</v>
      </c>
      <c r="AG660" s="9">
        <f t="shared" si="166"/>
        <v>0</v>
      </c>
      <c r="AH660" s="9">
        <f t="shared" si="167"/>
        <v>0</v>
      </c>
    </row>
    <row r="661" spans="1:34">
      <c r="A661" s="6">
        <f t="shared" si="160"/>
        <v>0</v>
      </c>
      <c r="B661" s="1"/>
      <c r="C661" s="1"/>
      <c r="D661" s="9"/>
      <c r="E661" s="9">
        <f t="shared" si="153"/>
        <v>0</v>
      </c>
      <c r="F661" s="9">
        <f t="shared" si="161"/>
        <v>0</v>
      </c>
      <c r="I661" s="3"/>
      <c r="J661" s="3"/>
      <c r="K661" s="9">
        <f t="shared" si="154"/>
        <v>0</v>
      </c>
      <c r="L661" s="9">
        <f t="shared" si="155"/>
        <v>0</v>
      </c>
      <c r="M661" s="9">
        <f t="shared" si="162"/>
        <v>0</v>
      </c>
      <c r="P661" s="3"/>
      <c r="Q661" s="3"/>
      <c r="R661" s="9">
        <f t="shared" si="156"/>
        <v>0</v>
      </c>
      <c r="S661" s="9">
        <f t="shared" si="157"/>
        <v>0</v>
      </c>
      <c r="T661" s="9">
        <f t="shared" si="163"/>
        <v>0</v>
      </c>
      <c r="W661" s="3"/>
      <c r="X661" s="3"/>
      <c r="Y661" s="9">
        <f t="shared" si="158"/>
        <v>0</v>
      </c>
      <c r="Z661" s="9">
        <f t="shared" si="159"/>
        <v>0</v>
      </c>
      <c r="AA661" s="9">
        <f t="shared" si="164"/>
        <v>0</v>
      </c>
      <c r="AD661" s="1"/>
      <c r="AE661" s="1"/>
      <c r="AF661" s="9">
        <f t="shared" si="165"/>
        <v>0</v>
      </c>
      <c r="AG661" s="9">
        <f t="shared" si="166"/>
        <v>0</v>
      </c>
      <c r="AH661" s="9">
        <f t="shared" si="167"/>
        <v>0</v>
      </c>
    </row>
    <row r="662" spans="1:34">
      <c r="A662" s="6">
        <f t="shared" si="160"/>
        <v>0</v>
      </c>
      <c r="B662" s="1"/>
      <c r="C662" s="1"/>
      <c r="D662" s="9"/>
      <c r="E662" s="9">
        <f t="shared" si="153"/>
        <v>0</v>
      </c>
      <c r="F662" s="9">
        <f t="shared" si="161"/>
        <v>0</v>
      </c>
      <c r="I662" s="3"/>
      <c r="J662" s="3"/>
      <c r="K662" s="9">
        <f t="shared" si="154"/>
        <v>0</v>
      </c>
      <c r="L662" s="9">
        <f t="shared" si="155"/>
        <v>0</v>
      </c>
      <c r="M662" s="9">
        <f t="shared" si="162"/>
        <v>0</v>
      </c>
      <c r="P662" s="3"/>
      <c r="Q662" s="3"/>
      <c r="R662" s="9">
        <f t="shared" si="156"/>
        <v>0</v>
      </c>
      <c r="S662" s="9">
        <f t="shared" si="157"/>
        <v>0</v>
      </c>
      <c r="T662" s="9">
        <f t="shared" si="163"/>
        <v>0</v>
      </c>
      <c r="W662" s="3"/>
      <c r="X662" s="3"/>
      <c r="Y662" s="9">
        <f t="shared" si="158"/>
        <v>0</v>
      </c>
      <c r="Z662" s="9">
        <f t="shared" si="159"/>
        <v>0</v>
      </c>
      <c r="AA662" s="9">
        <f t="shared" si="164"/>
        <v>0</v>
      </c>
      <c r="AD662" s="1"/>
      <c r="AE662" s="1"/>
      <c r="AF662" s="9">
        <f t="shared" si="165"/>
        <v>0</v>
      </c>
      <c r="AG662" s="9">
        <f t="shared" si="166"/>
        <v>0</v>
      </c>
      <c r="AH662" s="9">
        <f t="shared" si="167"/>
        <v>0</v>
      </c>
    </row>
    <row r="663" spans="1:34">
      <c r="A663" s="6">
        <f t="shared" si="160"/>
        <v>0</v>
      </c>
      <c r="B663" s="1"/>
      <c r="C663" s="1"/>
      <c r="D663" s="9"/>
      <c r="E663" s="9">
        <f t="shared" si="153"/>
        <v>0</v>
      </c>
      <c r="F663" s="9">
        <f t="shared" si="161"/>
        <v>0</v>
      </c>
      <c r="I663" s="3"/>
      <c r="J663" s="3"/>
      <c r="K663" s="9">
        <f t="shared" si="154"/>
        <v>0</v>
      </c>
      <c r="L663" s="9">
        <f t="shared" si="155"/>
        <v>0</v>
      </c>
      <c r="M663" s="9">
        <f t="shared" si="162"/>
        <v>0</v>
      </c>
      <c r="P663" s="3"/>
      <c r="Q663" s="3"/>
      <c r="R663" s="9">
        <f t="shared" si="156"/>
        <v>0</v>
      </c>
      <c r="S663" s="9">
        <f t="shared" si="157"/>
        <v>0</v>
      </c>
      <c r="T663" s="9">
        <f t="shared" si="163"/>
        <v>0</v>
      </c>
      <c r="W663" s="3"/>
      <c r="X663" s="3"/>
      <c r="Y663" s="9">
        <f t="shared" si="158"/>
        <v>0</v>
      </c>
      <c r="Z663" s="9">
        <f t="shared" si="159"/>
        <v>0</v>
      </c>
      <c r="AA663" s="9">
        <f t="shared" si="164"/>
        <v>0</v>
      </c>
      <c r="AD663" s="1"/>
      <c r="AE663" s="1"/>
      <c r="AF663" s="9">
        <f t="shared" si="165"/>
        <v>0</v>
      </c>
      <c r="AG663" s="9">
        <f t="shared" si="166"/>
        <v>0</v>
      </c>
      <c r="AH663" s="9">
        <f t="shared" si="167"/>
        <v>0</v>
      </c>
    </row>
    <row r="664" spans="1:34">
      <c r="A664" s="6">
        <f t="shared" si="160"/>
        <v>1</v>
      </c>
      <c r="B664" s="1"/>
      <c r="C664" s="1"/>
      <c r="D664" s="9"/>
      <c r="E664" s="9">
        <f t="shared" si="153"/>
        <v>0</v>
      </c>
      <c r="F664" s="9">
        <f t="shared" si="161"/>
        <v>0</v>
      </c>
      <c r="I664" s="3"/>
      <c r="J664" s="3"/>
      <c r="K664" s="9">
        <f t="shared" si="154"/>
        <v>0</v>
      </c>
      <c r="L664" s="9">
        <f t="shared" si="155"/>
        <v>0</v>
      </c>
      <c r="M664" s="9">
        <f t="shared" si="162"/>
        <v>0</v>
      </c>
      <c r="P664" s="3"/>
      <c r="Q664" s="3"/>
      <c r="R664" s="9">
        <f t="shared" si="156"/>
        <v>0</v>
      </c>
      <c r="S664" s="9">
        <f t="shared" si="157"/>
        <v>0</v>
      </c>
      <c r="T664" s="9">
        <f t="shared" si="163"/>
        <v>0</v>
      </c>
      <c r="W664" s="3"/>
      <c r="X664" s="3"/>
      <c r="Y664" s="9">
        <f t="shared" si="158"/>
        <v>0</v>
      </c>
      <c r="Z664" s="9">
        <f t="shared" si="159"/>
        <v>0</v>
      </c>
      <c r="AA664" s="9">
        <f t="shared" si="164"/>
        <v>0</v>
      </c>
      <c r="AD664" s="1"/>
      <c r="AE664" s="1"/>
      <c r="AF664" s="9">
        <f t="shared" si="165"/>
        <v>0</v>
      </c>
      <c r="AG664" s="9">
        <f t="shared" si="166"/>
        <v>0</v>
      </c>
      <c r="AH664" s="9">
        <f t="shared" si="167"/>
        <v>0</v>
      </c>
    </row>
    <row r="665" spans="1:34">
      <c r="A665" s="6">
        <f t="shared" si="160"/>
        <v>0</v>
      </c>
      <c r="B665" s="1"/>
      <c r="C665" s="1"/>
      <c r="D665" s="9"/>
      <c r="E665" s="9">
        <f t="shared" si="153"/>
        <v>0</v>
      </c>
      <c r="F665" s="9">
        <f t="shared" si="161"/>
        <v>0</v>
      </c>
      <c r="I665" s="3"/>
      <c r="J665" s="3"/>
      <c r="K665" s="9">
        <f t="shared" si="154"/>
        <v>0</v>
      </c>
      <c r="L665" s="9">
        <f t="shared" si="155"/>
        <v>0</v>
      </c>
      <c r="M665" s="9">
        <f t="shared" si="162"/>
        <v>0</v>
      </c>
      <c r="P665" s="3"/>
      <c r="Q665" s="3"/>
      <c r="R665" s="9">
        <f t="shared" si="156"/>
        <v>0</v>
      </c>
      <c r="S665" s="9">
        <f t="shared" si="157"/>
        <v>0</v>
      </c>
      <c r="T665" s="9">
        <f t="shared" si="163"/>
        <v>0</v>
      </c>
      <c r="W665" s="3"/>
      <c r="X665" s="3"/>
      <c r="Y665" s="9">
        <f t="shared" si="158"/>
        <v>0</v>
      </c>
      <c r="Z665" s="9">
        <f t="shared" si="159"/>
        <v>0</v>
      </c>
      <c r="AA665" s="9">
        <f t="shared" si="164"/>
        <v>0</v>
      </c>
      <c r="AD665" s="1"/>
      <c r="AE665" s="1"/>
      <c r="AF665" s="9">
        <f t="shared" si="165"/>
        <v>0</v>
      </c>
      <c r="AG665" s="9">
        <f t="shared" si="166"/>
        <v>0</v>
      </c>
      <c r="AH665" s="9">
        <f t="shared" si="167"/>
        <v>0</v>
      </c>
    </row>
    <row r="666" spans="1:34">
      <c r="A666" s="6">
        <f t="shared" si="160"/>
        <v>0</v>
      </c>
      <c r="B666" s="1"/>
      <c r="C666" s="1"/>
      <c r="D666" s="9"/>
      <c r="E666" s="9">
        <f t="shared" si="153"/>
        <v>0</v>
      </c>
      <c r="F666" s="9">
        <f t="shared" si="161"/>
        <v>0</v>
      </c>
      <c r="I666" s="3"/>
      <c r="J666" s="3"/>
      <c r="K666" s="9">
        <f t="shared" si="154"/>
        <v>0</v>
      </c>
      <c r="L666" s="9">
        <f t="shared" si="155"/>
        <v>0</v>
      </c>
      <c r="M666" s="9">
        <f t="shared" si="162"/>
        <v>0</v>
      </c>
      <c r="P666" s="3"/>
      <c r="Q666" s="3"/>
      <c r="R666" s="9">
        <f t="shared" si="156"/>
        <v>0</v>
      </c>
      <c r="S666" s="9">
        <f t="shared" si="157"/>
        <v>0</v>
      </c>
      <c r="T666" s="9">
        <f t="shared" si="163"/>
        <v>0</v>
      </c>
      <c r="W666" s="3"/>
      <c r="X666" s="3"/>
      <c r="Y666" s="9">
        <f t="shared" si="158"/>
        <v>0</v>
      </c>
      <c r="Z666" s="9">
        <f t="shared" si="159"/>
        <v>0</v>
      </c>
      <c r="AA666" s="9">
        <f t="shared" si="164"/>
        <v>0</v>
      </c>
      <c r="AD666" s="1"/>
      <c r="AE666" s="1"/>
      <c r="AF666" s="9">
        <f t="shared" si="165"/>
        <v>0</v>
      </c>
      <c r="AG666" s="9">
        <f t="shared" si="166"/>
        <v>0</v>
      </c>
      <c r="AH666" s="9">
        <f t="shared" si="167"/>
        <v>0</v>
      </c>
    </row>
    <row r="667" spans="1:34">
      <c r="A667" s="6">
        <f t="shared" si="160"/>
        <v>0</v>
      </c>
      <c r="B667" s="1"/>
      <c r="C667" s="1"/>
      <c r="D667" s="9"/>
      <c r="E667" s="9">
        <f t="shared" si="153"/>
        <v>0</v>
      </c>
      <c r="F667" s="9">
        <f t="shared" si="161"/>
        <v>0</v>
      </c>
      <c r="I667" s="3"/>
      <c r="J667" s="3"/>
      <c r="K667" s="9">
        <f t="shared" si="154"/>
        <v>0</v>
      </c>
      <c r="L667" s="9">
        <f t="shared" si="155"/>
        <v>0</v>
      </c>
      <c r="M667" s="9">
        <f t="shared" si="162"/>
        <v>0</v>
      </c>
      <c r="P667" s="3"/>
      <c r="Q667" s="3"/>
      <c r="R667" s="9">
        <f t="shared" si="156"/>
        <v>0</v>
      </c>
      <c r="S667" s="9">
        <f t="shared" si="157"/>
        <v>0</v>
      </c>
      <c r="T667" s="9">
        <f t="shared" si="163"/>
        <v>0</v>
      </c>
      <c r="W667" s="3"/>
      <c r="X667" s="3"/>
      <c r="Y667" s="9">
        <f t="shared" si="158"/>
        <v>0</v>
      </c>
      <c r="Z667" s="9">
        <f t="shared" si="159"/>
        <v>0</v>
      </c>
      <c r="AA667" s="9">
        <f t="shared" si="164"/>
        <v>0</v>
      </c>
      <c r="AD667" s="1"/>
      <c r="AE667" s="1"/>
      <c r="AF667" s="9">
        <f t="shared" si="165"/>
        <v>0</v>
      </c>
      <c r="AG667" s="9">
        <f t="shared" si="166"/>
        <v>0</v>
      </c>
      <c r="AH667" s="9">
        <f t="shared" si="167"/>
        <v>0</v>
      </c>
    </row>
    <row r="668" spans="1:34">
      <c r="A668" s="6">
        <f t="shared" si="160"/>
        <v>0</v>
      </c>
      <c r="B668" s="1"/>
      <c r="C668" s="1"/>
      <c r="D668" s="9"/>
      <c r="E668" s="9">
        <f t="shared" si="153"/>
        <v>0</v>
      </c>
      <c r="F668" s="9">
        <f t="shared" si="161"/>
        <v>0</v>
      </c>
      <c r="I668" s="3"/>
      <c r="J668" s="3"/>
      <c r="K668" s="9">
        <f t="shared" si="154"/>
        <v>0</v>
      </c>
      <c r="L668" s="9">
        <f t="shared" si="155"/>
        <v>0</v>
      </c>
      <c r="M668" s="9">
        <f t="shared" si="162"/>
        <v>0</v>
      </c>
      <c r="P668" s="3"/>
      <c r="Q668" s="3"/>
      <c r="R668" s="9">
        <f t="shared" si="156"/>
        <v>0</v>
      </c>
      <c r="S668" s="9">
        <f t="shared" si="157"/>
        <v>0</v>
      </c>
      <c r="T668" s="9">
        <f t="shared" si="163"/>
        <v>0</v>
      </c>
      <c r="W668" s="3"/>
      <c r="X668" s="3"/>
      <c r="Y668" s="9">
        <f t="shared" si="158"/>
        <v>0</v>
      </c>
      <c r="Z668" s="9">
        <f t="shared" si="159"/>
        <v>0</v>
      </c>
      <c r="AA668" s="9">
        <f t="shared" si="164"/>
        <v>0</v>
      </c>
      <c r="AD668" s="1"/>
      <c r="AE668" s="1"/>
      <c r="AF668" s="9">
        <f t="shared" si="165"/>
        <v>0</v>
      </c>
      <c r="AG668" s="9">
        <f t="shared" si="166"/>
        <v>0</v>
      </c>
      <c r="AH668" s="9">
        <f t="shared" si="167"/>
        <v>0</v>
      </c>
    </row>
    <row r="669" spans="1:34">
      <c r="A669" s="6">
        <f t="shared" si="160"/>
        <v>0</v>
      </c>
      <c r="B669" s="1"/>
      <c r="C669" s="1"/>
      <c r="D669" s="9"/>
      <c r="E669" s="9">
        <f t="shared" si="153"/>
        <v>0</v>
      </c>
      <c r="F669" s="9">
        <f t="shared" si="161"/>
        <v>0</v>
      </c>
      <c r="I669" s="3"/>
      <c r="J669" s="3"/>
      <c r="K669" s="9">
        <f t="shared" si="154"/>
        <v>0</v>
      </c>
      <c r="L669" s="9">
        <f t="shared" si="155"/>
        <v>0</v>
      </c>
      <c r="M669" s="9">
        <f t="shared" si="162"/>
        <v>0</v>
      </c>
      <c r="P669" s="3"/>
      <c r="Q669" s="3"/>
      <c r="R669" s="9">
        <f t="shared" si="156"/>
        <v>0</v>
      </c>
      <c r="S669" s="9">
        <f t="shared" si="157"/>
        <v>0</v>
      </c>
      <c r="T669" s="9">
        <f t="shared" si="163"/>
        <v>0</v>
      </c>
      <c r="W669" s="3"/>
      <c r="X669" s="3"/>
      <c r="Y669" s="9">
        <f t="shared" si="158"/>
        <v>0</v>
      </c>
      <c r="Z669" s="9">
        <f t="shared" si="159"/>
        <v>0</v>
      </c>
      <c r="AA669" s="9">
        <f t="shared" si="164"/>
        <v>0</v>
      </c>
      <c r="AD669" s="1"/>
      <c r="AE669" s="1"/>
      <c r="AF669" s="9">
        <f t="shared" si="165"/>
        <v>0</v>
      </c>
      <c r="AG669" s="9">
        <f t="shared" si="166"/>
        <v>0</v>
      </c>
      <c r="AH669" s="9">
        <f t="shared" si="167"/>
        <v>0</v>
      </c>
    </row>
    <row r="670" spans="1:34">
      <c r="A670" s="6">
        <f t="shared" si="160"/>
        <v>0</v>
      </c>
      <c r="B670" s="1"/>
      <c r="C670" s="1"/>
      <c r="D670" s="9"/>
      <c r="E670" s="9">
        <f t="shared" si="153"/>
        <v>0</v>
      </c>
      <c r="F670" s="9">
        <f t="shared" si="161"/>
        <v>0</v>
      </c>
      <c r="I670" s="3"/>
      <c r="J670" s="3"/>
      <c r="K670" s="9">
        <f t="shared" si="154"/>
        <v>0</v>
      </c>
      <c r="L670" s="9">
        <f t="shared" si="155"/>
        <v>0</v>
      </c>
      <c r="M670" s="9">
        <f t="shared" si="162"/>
        <v>0</v>
      </c>
      <c r="P670" s="3"/>
      <c r="Q670" s="3"/>
      <c r="R670" s="9">
        <f t="shared" si="156"/>
        <v>0</v>
      </c>
      <c r="S670" s="9">
        <f t="shared" si="157"/>
        <v>0</v>
      </c>
      <c r="T670" s="9">
        <f t="shared" si="163"/>
        <v>0</v>
      </c>
      <c r="W670" s="3"/>
      <c r="X670" s="3"/>
      <c r="Y670" s="9">
        <f t="shared" si="158"/>
        <v>0</v>
      </c>
      <c r="Z670" s="9">
        <f t="shared" si="159"/>
        <v>0</v>
      </c>
      <c r="AA670" s="9">
        <f t="shared" si="164"/>
        <v>0</v>
      </c>
      <c r="AD670" s="1"/>
      <c r="AE670" s="1"/>
      <c r="AF670" s="9">
        <f t="shared" si="165"/>
        <v>0</v>
      </c>
      <c r="AG670" s="9">
        <f t="shared" si="166"/>
        <v>0</v>
      </c>
      <c r="AH670" s="9">
        <f t="shared" si="167"/>
        <v>0</v>
      </c>
    </row>
    <row r="671" spans="1:34">
      <c r="A671" s="6">
        <f t="shared" si="160"/>
        <v>0</v>
      </c>
      <c r="B671" s="1"/>
      <c r="C671" s="1"/>
      <c r="D671" s="9"/>
      <c r="E671" s="9">
        <f t="shared" si="153"/>
        <v>0</v>
      </c>
      <c r="F671" s="9">
        <f t="shared" si="161"/>
        <v>0</v>
      </c>
      <c r="I671" s="3"/>
      <c r="J671" s="3"/>
      <c r="K671" s="9">
        <f t="shared" si="154"/>
        <v>0</v>
      </c>
      <c r="L671" s="9">
        <f t="shared" si="155"/>
        <v>0</v>
      </c>
      <c r="M671" s="9">
        <f t="shared" si="162"/>
        <v>0</v>
      </c>
      <c r="P671" s="3"/>
      <c r="Q671" s="3"/>
      <c r="R671" s="9">
        <f t="shared" si="156"/>
        <v>0</v>
      </c>
      <c r="S671" s="9">
        <f t="shared" si="157"/>
        <v>0</v>
      </c>
      <c r="T671" s="9">
        <f t="shared" si="163"/>
        <v>0</v>
      </c>
      <c r="W671" s="3"/>
      <c r="X671" s="3"/>
      <c r="Y671" s="9">
        <f t="shared" si="158"/>
        <v>0</v>
      </c>
      <c r="Z671" s="9">
        <f t="shared" si="159"/>
        <v>0</v>
      </c>
      <c r="AA671" s="9">
        <f t="shared" si="164"/>
        <v>0</v>
      </c>
      <c r="AD671" s="1"/>
      <c r="AE671" s="1"/>
      <c r="AF671" s="9">
        <f t="shared" si="165"/>
        <v>0</v>
      </c>
      <c r="AG671" s="9">
        <f t="shared" si="166"/>
        <v>0</v>
      </c>
      <c r="AH671" s="9">
        <f t="shared" si="167"/>
        <v>0</v>
      </c>
    </row>
    <row r="672" spans="1:34">
      <c r="A672" s="6">
        <f t="shared" si="160"/>
        <v>0</v>
      </c>
      <c r="B672" s="1"/>
      <c r="C672" s="1"/>
      <c r="D672" s="9"/>
      <c r="E672" s="9">
        <f t="shared" si="153"/>
        <v>0</v>
      </c>
      <c r="F672" s="9">
        <f t="shared" si="161"/>
        <v>0</v>
      </c>
      <c r="I672" s="3"/>
      <c r="J672" s="3"/>
      <c r="K672" s="9">
        <f t="shared" si="154"/>
        <v>0</v>
      </c>
      <c r="L672" s="9">
        <f t="shared" si="155"/>
        <v>0</v>
      </c>
      <c r="M672" s="9">
        <f t="shared" si="162"/>
        <v>0</v>
      </c>
      <c r="P672" s="3"/>
      <c r="Q672" s="3"/>
      <c r="R672" s="9">
        <f t="shared" si="156"/>
        <v>0</v>
      </c>
      <c r="S672" s="9">
        <f t="shared" si="157"/>
        <v>0</v>
      </c>
      <c r="T672" s="9">
        <f t="shared" si="163"/>
        <v>0</v>
      </c>
      <c r="W672" s="3"/>
      <c r="X672" s="3"/>
      <c r="Y672" s="9">
        <f t="shared" si="158"/>
        <v>0</v>
      </c>
      <c r="Z672" s="9">
        <f t="shared" si="159"/>
        <v>0</v>
      </c>
      <c r="AA672" s="9">
        <f t="shared" si="164"/>
        <v>0</v>
      </c>
      <c r="AD672" s="1"/>
      <c r="AE672" s="1"/>
      <c r="AF672" s="9">
        <f t="shared" si="165"/>
        <v>0</v>
      </c>
      <c r="AG672" s="9">
        <f t="shared" si="166"/>
        <v>0</v>
      </c>
      <c r="AH672" s="9">
        <f t="shared" si="167"/>
        <v>0</v>
      </c>
    </row>
    <row r="673" spans="1:34">
      <c r="A673" s="6">
        <f t="shared" si="160"/>
        <v>0</v>
      </c>
      <c r="B673" s="1"/>
      <c r="C673" s="1"/>
      <c r="D673" s="9"/>
      <c r="E673" s="9">
        <f t="shared" si="153"/>
        <v>0</v>
      </c>
      <c r="F673" s="9">
        <f t="shared" si="161"/>
        <v>0</v>
      </c>
      <c r="I673" s="3"/>
      <c r="J673" s="3"/>
      <c r="K673" s="9">
        <f t="shared" si="154"/>
        <v>0</v>
      </c>
      <c r="L673" s="9">
        <f t="shared" si="155"/>
        <v>0</v>
      </c>
      <c r="M673" s="9">
        <f t="shared" si="162"/>
        <v>0</v>
      </c>
      <c r="P673" s="3"/>
      <c r="Q673" s="3"/>
      <c r="R673" s="9">
        <f t="shared" si="156"/>
        <v>0</v>
      </c>
      <c r="S673" s="9">
        <f t="shared" si="157"/>
        <v>0</v>
      </c>
      <c r="T673" s="9">
        <f t="shared" si="163"/>
        <v>0</v>
      </c>
      <c r="W673" s="3"/>
      <c r="X673" s="3"/>
      <c r="Y673" s="9">
        <f t="shared" si="158"/>
        <v>0</v>
      </c>
      <c r="Z673" s="9">
        <f t="shared" si="159"/>
        <v>0</v>
      </c>
      <c r="AA673" s="9">
        <f t="shared" si="164"/>
        <v>0</v>
      </c>
      <c r="AD673" s="1"/>
      <c r="AE673" s="1"/>
      <c r="AF673" s="9">
        <f t="shared" si="165"/>
        <v>0</v>
      </c>
      <c r="AG673" s="9">
        <f t="shared" si="166"/>
        <v>0</v>
      </c>
      <c r="AH673" s="9">
        <f t="shared" si="167"/>
        <v>0</v>
      </c>
    </row>
    <row r="674" spans="1:34">
      <c r="A674" s="6">
        <f t="shared" si="160"/>
        <v>0</v>
      </c>
      <c r="B674" s="1"/>
      <c r="C674" s="1"/>
      <c r="D674" s="9"/>
      <c r="E674" s="9">
        <f t="shared" si="153"/>
        <v>0</v>
      </c>
      <c r="F674" s="9">
        <f t="shared" si="161"/>
        <v>0</v>
      </c>
      <c r="I674" s="3"/>
      <c r="J674" s="3"/>
      <c r="K674" s="9">
        <f t="shared" si="154"/>
        <v>0</v>
      </c>
      <c r="L674" s="9">
        <f t="shared" si="155"/>
        <v>0</v>
      </c>
      <c r="M674" s="9">
        <f t="shared" si="162"/>
        <v>0</v>
      </c>
      <c r="P674" s="3"/>
      <c r="Q674" s="3"/>
      <c r="R674" s="9">
        <f t="shared" si="156"/>
        <v>0</v>
      </c>
      <c r="S674" s="9">
        <f t="shared" si="157"/>
        <v>0</v>
      </c>
      <c r="T674" s="9">
        <f t="shared" si="163"/>
        <v>0</v>
      </c>
      <c r="W674" s="3"/>
      <c r="X674" s="3"/>
      <c r="Y674" s="9">
        <f t="shared" si="158"/>
        <v>0</v>
      </c>
      <c r="Z674" s="9">
        <f t="shared" si="159"/>
        <v>0</v>
      </c>
      <c r="AA674" s="9">
        <f t="shared" si="164"/>
        <v>0</v>
      </c>
      <c r="AD674" s="1"/>
      <c r="AE674" s="1"/>
      <c r="AF674" s="9">
        <f t="shared" si="165"/>
        <v>0</v>
      </c>
      <c r="AG674" s="9">
        <f t="shared" si="166"/>
        <v>0</v>
      </c>
      <c r="AH674" s="9">
        <f t="shared" si="167"/>
        <v>0</v>
      </c>
    </row>
    <row r="675" spans="1:34">
      <c r="A675" s="6">
        <f t="shared" si="160"/>
        <v>0</v>
      </c>
      <c r="B675" s="1"/>
      <c r="C675" s="1"/>
      <c r="D675" s="9"/>
      <c r="E675" s="9">
        <f t="shared" si="153"/>
        <v>0</v>
      </c>
      <c r="F675" s="9">
        <f t="shared" si="161"/>
        <v>0</v>
      </c>
      <c r="I675" s="3"/>
      <c r="J675" s="3"/>
      <c r="K675" s="9">
        <f t="shared" si="154"/>
        <v>0</v>
      </c>
      <c r="L675" s="9">
        <f t="shared" si="155"/>
        <v>0</v>
      </c>
      <c r="M675" s="9">
        <f t="shared" si="162"/>
        <v>0</v>
      </c>
      <c r="P675" s="3"/>
      <c r="Q675" s="3"/>
      <c r="R675" s="9">
        <f t="shared" si="156"/>
        <v>0</v>
      </c>
      <c r="S675" s="9">
        <f t="shared" si="157"/>
        <v>0</v>
      </c>
      <c r="T675" s="9">
        <f t="shared" si="163"/>
        <v>0</v>
      </c>
      <c r="W675" s="3"/>
      <c r="X675" s="3"/>
      <c r="Y675" s="9">
        <f t="shared" si="158"/>
        <v>0</v>
      </c>
      <c r="Z675" s="9">
        <f t="shared" si="159"/>
        <v>0</v>
      </c>
      <c r="AA675" s="9">
        <f t="shared" si="164"/>
        <v>0</v>
      </c>
      <c r="AD675" s="1"/>
      <c r="AE675" s="1"/>
      <c r="AF675" s="9">
        <f t="shared" si="165"/>
        <v>0</v>
      </c>
      <c r="AG675" s="9">
        <f t="shared" si="166"/>
        <v>0</v>
      </c>
      <c r="AH675" s="9">
        <f t="shared" si="167"/>
        <v>0</v>
      </c>
    </row>
    <row r="676" spans="1:34">
      <c r="A676" s="6">
        <f t="shared" si="160"/>
        <v>1</v>
      </c>
      <c r="B676" s="1"/>
      <c r="C676" s="1"/>
      <c r="D676" s="9"/>
      <c r="E676" s="9">
        <f t="shared" si="153"/>
        <v>0</v>
      </c>
      <c r="F676" s="9">
        <f t="shared" si="161"/>
        <v>0</v>
      </c>
      <c r="I676" s="3"/>
      <c r="J676" s="3"/>
      <c r="K676" s="9">
        <f t="shared" si="154"/>
        <v>0</v>
      </c>
      <c r="L676" s="9">
        <f t="shared" si="155"/>
        <v>0</v>
      </c>
      <c r="M676" s="9">
        <f t="shared" si="162"/>
        <v>0</v>
      </c>
      <c r="P676" s="3"/>
      <c r="Q676" s="3"/>
      <c r="R676" s="9">
        <f t="shared" si="156"/>
        <v>0</v>
      </c>
      <c r="S676" s="9">
        <f t="shared" si="157"/>
        <v>0</v>
      </c>
      <c r="T676" s="9">
        <f t="shared" si="163"/>
        <v>0</v>
      </c>
      <c r="W676" s="3"/>
      <c r="X676" s="3"/>
      <c r="Y676" s="9">
        <f t="shared" si="158"/>
        <v>0</v>
      </c>
      <c r="Z676" s="9">
        <f t="shared" si="159"/>
        <v>0</v>
      </c>
      <c r="AA676" s="9">
        <f t="shared" si="164"/>
        <v>0</v>
      </c>
      <c r="AD676" s="1"/>
      <c r="AE676" s="1"/>
      <c r="AF676" s="9">
        <f t="shared" si="165"/>
        <v>0</v>
      </c>
      <c r="AG676" s="9">
        <f t="shared" si="166"/>
        <v>0</v>
      </c>
      <c r="AH676" s="9">
        <f t="shared" si="167"/>
        <v>0</v>
      </c>
    </row>
    <row r="677" spans="1:34">
      <c r="A677" s="6">
        <f t="shared" si="160"/>
        <v>0</v>
      </c>
      <c r="B677" s="1"/>
      <c r="C677" s="1"/>
      <c r="D677" s="9"/>
      <c r="E677" s="9">
        <f t="shared" si="153"/>
        <v>0</v>
      </c>
      <c r="F677" s="9">
        <f t="shared" si="161"/>
        <v>0</v>
      </c>
      <c r="I677" s="3"/>
      <c r="J677" s="3"/>
      <c r="K677" s="9">
        <f t="shared" si="154"/>
        <v>0</v>
      </c>
      <c r="L677" s="9">
        <f t="shared" si="155"/>
        <v>0</v>
      </c>
      <c r="M677" s="9">
        <f t="shared" si="162"/>
        <v>0</v>
      </c>
      <c r="P677" s="3"/>
      <c r="Q677" s="3"/>
      <c r="R677" s="9">
        <f t="shared" si="156"/>
        <v>0</v>
      </c>
      <c r="S677" s="9">
        <f t="shared" si="157"/>
        <v>0</v>
      </c>
      <c r="T677" s="9">
        <f t="shared" si="163"/>
        <v>0</v>
      </c>
      <c r="W677" s="3"/>
      <c r="X677" s="3"/>
      <c r="Y677" s="9">
        <f t="shared" si="158"/>
        <v>0</v>
      </c>
      <c r="Z677" s="9">
        <f t="shared" si="159"/>
        <v>0</v>
      </c>
      <c r="AA677" s="9">
        <f t="shared" si="164"/>
        <v>0</v>
      </c>
      <c r="AD677" s="1"/>
      <c r="AE677" s="1"/>
      <c r="AF677" s="9">
        <f t="shared" si="165"/>
        <v>0</v>
      </c>
      <c r="AG677" s="9">
        <f t="shared" si="166"/>
        <v>0</v>
      </c>
      <c r="AH677" s="9">
        <f t="shared" si="167"/>
        <v>0</v>
      </c>
    </row>
    <row r="678" spans="1:34">
      <c r="A678" s="6">
        <f t="shared" si="160"/>
        <v>0</v>
      </c>
      <c r="B678" s="1"/>
      <c r="C678" s="1"/>
      <c r="D678" s="9"/>
      <c r="E678" s="9">
        <f t="shared" si="153"/>
        <v>0</v>
      </c>
      <c r="F678" s="9">
        <f t="shared" si="161"/>
        <v>0</v>
      </c>
      <c r="I678" s="3"/>
      <c r="J678" s="3"/>
      <c r="K678" s="9">
        <f t="shared" si="154"/>
        <v>0</v>
      </c>
      <c r="L678" s="9">
        <f t="shared" si="155"/>
        <v>0</v>
      </c>
      <c r="M678" s="9">
        <f t="shared" si="162"/>
        <v>0</v>
      </c>
      <c r="P678" s="3"/>
      <c r="Q678" s="3"/>
      <c r="R678" s="9">
        <f t="shared" si="156"/>
        <v>0</v>
      </c>
      <c r="S678" s="9">
        <f t="shared" si="157"/>
        <v>0</v>
      </c>
      <c r="T678" s="9">
        <f t="shared" si="163"/>
        <v>0</v>
      </c>
      <c r="W678" s="3"/>
      <c r="X678" s="3"/>
      <c r="Y678" s="9">
        <f t="shared" si="158"/>
        <v>0</v>
      </c>
      <c r="Z678" s="9">
        <f t="shared" si="159"/>
        <v>0</v>
      </c>
      <c r="AA678" s="9">
        <f t="shared" si="164"/>
        <v>0</v>
      </c>
      <c r="AD678" s="1"/>
      <c r="AE678" s="1"/>
      <c r="AF678" s="9">
        <f t="shared" si="165"/>
        <v>0</v>
      </c>
      <c r="AG678" s="9">
        <f t="shared" si="166"/>
        <v>0</v>
      </c>
      <c r="AH678" s="9">
        <f t="shared" si="167"/>
        <v>0</v>
      </c>
    </row>
    <row r="679" spans="1:34">
      <c r="A679" s="6">
        <f t="shared" si="160"/>
        <v>0</v>
      </c>
      <c r="B679" s="1"/>
      <c r="C679" s="1"/>
      <c r="D679" s="9"/>
      <c r="E679" s="9">
        <f t="shared" si="153"/>
        <v>0</v>
      </c>
      <c r="F679" s="9">
        <f t="shared" si="161"/>
        <v>0</v>
      </c>
      <c r="I679" s="3"/>
      <c r="J679" s="3"/>
      <c r="K679" s="9">
        <f t="shared" si="154"/>
        <v>0</v>
      </c>
      <c r="L679" s="9">
        <f t="shared" si="155"/>
        <v>0</v>
      </c>
      <c r="M679" s="9">
        <f t="shared" si="162"/>
        <v>0</v>
      </c>
      <c r="P679" s="3"/>
      <c r="Q679" s="3"/>
      <c r="R679" s="9">
        <f t="shared" si="156"/>
        <v>0</v>
      </c>
      <c r="S679" s="9">
        <f t="shared" si="157"/>
        <v>0</v>
      </c>
      <c r="T679" s="9">
        <f t="shared" si="163"/>
        <v>0</v>
      </c>
      <c r="W679" s="3"/>
      <c r="X679" s="3"/>
      <c r="Y679" s="9">
        <f t="shared" si="158"/>
        <v>0</v>
      </c>
      <c r="Z679" s="9">
        <f t="shared" si="159"/>
        <v>0</v>
      </c>
      <c r="AA679" s="9">
        <f t="shared" si="164"/>
        <v>0</v>
      </c>
      <c r="AD679" s="1"/>
      <c r="AE679" s="1"/>
      <c r="AF679" s="9">
        <f t="shared" si="165"/>
        <v>0</v>
      </c>
      <c r="AG679" s="9">
        <f t="shared" si="166"/>
        <v>0</v>
      </c>
      <c r="AH679" s="9">
        <f t="shared" si="167"/>
        <v>0</v>
      </c>
    </row>
    <row r="680" spans="1:34">
      <c r="A680" s="6">
        <f t="shared" si="160"/>
        <v>0</v>
      </c>
      <c r="B680" s="1"/>
      <c r="C680" s="1"/>
      <c r="D680" s="9"/>
      <c r="E680" s="9">
        <f t="shared" si="153"/>
        <v>0</v>
      </c>
      <c r="F680" s="9">
        <f t="shared" si="161"/>
        <v>0</v>
      </c>
      <c r="I680" s="3"/>
      <c r="J680" s="3"/>
      <c r="K680" s="9">
        <f t="shared" si="154"/>
        <v>0</v>
      </c>
      <c r="L680" s="9">
        <f t="shared" si="155"/>
        <v>0</v>
      </c>
      <c r="M680" s="9">
        <f t="shared" si="162"/>
        <v>0</v>
      </c>
      <c r="P680" s="3"/>
      <c r="Q680" s="3"/>
      <c r="R680" s="9">
        <f t="shared" si="156"/>
        <v>0</v>
      </c>
      <c r="S680" s="9">
        <f t="shared" si="157"/>
        <v>0</v>
      </c>
      <c r="T680" s="9">
        <f t="shared" si="163"/>
        <v>0</v>
      </c>
      <c r="W680" s="3"/>
      <c r="X680" s="3"/>
      <c r="Y680" s="9">
        <f t="shared" si="158"/>
        <v>0</v>
      </c>
      <c r="Z680" s="9">
        <f t="shared" si="159"/>
        <v>0</v>
      </c>
      <c r="AA680" s="9">
        <f t="shared" si="164"/>
        <v>0</v>
      </c>
      <c r="AD680" s="1"/>
      <c r="AE680" s="1"/>
      <c r="AF680" s="9">
        <f t="shared" si="165"/>
        <v>0</v>
      </c>
      <c r="AG680" s="9">
        <f t="shared" si="166"/>
        <v>0</v>
      </c>
      <c r="AH680" s="9">
        <f t="shared" si="167"/>
        <v>0</v>
      </c>
    </row>
    <row r="681" spans="1:34">
      <c r="A681" s="6">
        <f t="shared" si="160"/>
        <v>0</v>
      </c>
      <c r="B681" s="1"/>
      <c r="C681" s="1"/>
      <c r="D681" s="9"/>
      <c r="E681" s="9">
        <f t="shared" si="153"/>
        <v>0</v>
      </c>
      <c r="F681" s="9">
        <f t="shared" si="161"/>
        <v>0</v>
      </c>
      <c r="I681" s="3"/>
      <c r="J681" s="3"/>
      <c r="K681" s="9">
        <f t="shared" si="154"/>
        <v>0</v>
      </c>
      <c r="L681" s="9">
        <f t="shared" si="155"/>
        <v>0</v>
      </c>
      <c r="M681" s="9">
        <f t="shared" si="162"/>
        <v>0</v>
      </c>
      <c r="P681" s="3"/>
      <c r="Q681" s="3"/>
      <c r="R681" s="9">
        <f t="shared" si="156"/>
        <v>0</v>
      </c>
      <c r="S681" s="9">
        <f t="shared" si="157"/>
        <v>0</v>
      </c>
      <c r="T681" s="9">
        <f t="shared" si="163"/>
        <v>0</v>
      </c>
      <c r="W681" s="3"/>
      <c r="X681" s="3"/>
      <c r="Y681" s="9">
        <f t="shared" si="158"/>
        <v>0</v>
      </c>
      <c r="Z681" s="9">
        <f t="shared" si="159"/>
        <v>0</v>
      </c>
      <c r="AA681" s="9">
        <f t="shared" si="164"/>
        <v>0</v>
      </c>
      <c r="AD681" s="1"/>
      <c r="AE681" s="1"/>
      <c r="AF681" s="9">
        <f t="shared" si="165"/>
        <v>0</v>
      </c>
      <c r="AG681" s="9">
        <f t="shared" si="166"/>
        <v>0</v>
      </c>
      <c r="AH681" s="9">
        <f t="shared" si="167"/>
        <v>0</v>
      </c>
    </row>
    <row r="682" spans="1:34">
      <c r="A682" s="6">
        <f t="shared" si="160"/>
        <v>0</v>
      </c>
      <c r="B682" s="1"/>
      <c r="C682" s="1"/>
      <c r="D682" s="9"/>
      <c r="E682" s="9">
        <f t="shared" si="153"/>
        <v>0</v>
      </c>
      <c r="F682" s="9">
        <f t="shared" si="161"/>
        <v>0</v>
      </c>
      <c r="I682" s="3"/>
      <c r="J682" s="3"/>
      <c r="K682" s="9">
        <f t="shared" si="154"/>
        <v>0</v>
      </c>
      <c r="L682" s="9">
        <f t="shared" si="155"/>
        <v>0</v>
      </c>
      <c r="M682" s="9">
        <f t="shared" si="162"/>
        <v>0</v>
      </c>
      <c r="P682" s="3"/>
      <c r="Q682" s="3"/>
      <c r="R682" s="9">
        <f t="shared" si="156"/>
        <v>0</v>
      </c>
      <c r="S682" s="9">
        <f t="shared" si="157"/>
        <v>0</v>
      </c>
      <c r="T682" s="9">
        <f t="shared" si="163"/>
        <v>0</v>
      </c>
      <c r="W682" s="3"/>
      <c r="X682" s="3"/>
      <c r="Y682" s="9">
        <f t="shared" si="158"/>
        <v>0</v>
      </c>
      <c r="Z682" s="9">
        <f t="shared" si="159"/>
        <v>0</v>
      </c>
      <c r="AA682" s="9">
        <f t="shared" si="164"/>
        <v>0</v>
      </c>
      <c r="AD682" s="1"/>
      <c r="AE682" s="1"/>
      <c r="AF682" s="9">
        <f t="shared" si="165"/>
        <v>0</v>
      </c>
      <c r="AG682" s="9">
        <f t="shared" si="166"/>
        <v>0</v>
      </c>
      <c r="AH682" s="9">
        <f t="shared" si="167"/>
        <v>0</v>
      </c>
    </row>
    <row r="683" spans="1:34">
      <c r="A683" s="6">
        <f t="shared" si="160"/>
        <v>0</v>
      </c>
      <c r="B683" s="1"/>
      <c r="C683" s="1"/>
      <c r="D683" s="9"/>
      <c r="E683" s="9">
        <f t="shared" si="153"/>
        <v>0</v>
      </c>
      <c r="F683" s="9">
        <f t="shared" si="161"/>
        <v>0</v>
      </c>
      <c r="I683" s="3"/>
      <c r="J683" s="3"/>
      <c r="K683" s="9">
        <f t="shared" si="154"/>
        <v>0</v>
      </c>
      <c r="L683" s="9">
        <f t="shared" si="155"/>
        <v>0</v>
      </c>
      <c r="M683" s="9">
        <f t="shared" si="162"/>
        <v>0</v>
      </c>
      <c r="P683" s="3"/>
      <c r="Q683" s="3"/>
      <c r="R683" s="9">
        <f t="shared" si="156"/>
        <v>0</v>
      </c>
      <c r="S683" s="9">
        <f t="shared" si="157"/>
        <v>0</v>
      </c>
      <c r="T683" s="9">
        <f t="shared" si="163"/>
        <v>0</v>
      </c>
      <c r="W683" s="3"/>
      <c r="X683" s="3"/>
      <c r="Y683" s="9">
        <f t="shared" si="158"/>
        <v>0</v>
      </c>
      <c r="Z683" s="9">
        <f t="shared" si="159"/>
        <v>0</v>
      </c>
      <c r="AA683" s="9">
        <f t="shared" si="164"/>
        <v>0</v>
      </c>
      <c r="AD683" s="1"/>
      <c r="AE683" s="1"/>
      <c r="AF683" s="9">
        <f t="shared" si="165"/>
        <v>0</v>
      </c>
      <c r="AG683" s="9">
        <f t="shared" si="166"/>
        <v>0</v>
      </c>
      <c r="AH683" s="9">
        <f t="shared" si="167"/>
        <v>0</v>
      </c>
    </row>
    <row r="684" spans="1:34">
      <c r="A684" s="6">
        <f t="shared" si="160"/>
        <v>0</v>
      </c>
      <c r="B684" s="1"/>
      <c r="C684" s="1"/>
      <c r="D684" s="9"/>
      <c r="E684" s="9">
        <f t="shared" si="153"/>
        <v>0</v>
      </c>
      <c r="F684" s="9">
        <f t="shared" si="161"/>
        <v>0</v>
      </c>
      <c r="I684" s="3"/>
      <c r="J684" s="3"/>
      <c r="K684" s="9">
        <f t="shared" si="154"/>
        <v>0</v>
      </c>
      <c r="L684" s="9">
        <f t="shared" si="155"/>
        <v>0</v>
      </c>
      <c r="M684" s="9">
        <f t="shared" si="162"/>
        <v>0</v>
      </c>
      <c r="P684" s="3"/>
      <c r="Q684" s="3"/>
      <c r="R684" s="9">
        <f t="shared" si="156"/>
        <v>0</v>
      </c>
      <c r="S684" s="9">
        <f t="shared" si="157"/>
        <v>0</v>
      </c>
      <c r="T684" s="9">
        <f t="shared" si="163"/>
        <v>0</v>
      </c>
      <c r="W684" s="3"/>
      <c r="X684" s="3"/>
      <c r="Y684" s="9">
        <f t="shared" si="158"/>
        <v>0</v>
      </c>
      <c r="Z684" s="9">
        <f t="shared" si="159"/>
        <v>0</v>
      </c>
      <c r="AA684" s="9">
        <f t="shared" si="164"/>
        <v>0</v>
      </c>
      <c r="AD684" s="1"/>
      <c r="AE684" s="1"/>
      <c r="AF684" s="9">
        <f t="shared" si="165"/>
        <v>0</v>
      </c>
      <c r="AG684" s="9">
        <f t="shared" si="166"/>
        <v>0</v>
      </c>
      <c r="AH684" s="9">
        <f t="shared" si="167"/>
        <v>0</v>
      </c>
    </row>
    <row r="685" spans="1:34">
      <c r="A685" s="6">
        <f t="shared" si="160"/>
        <v>0</v>
      </c>
      <c r="B685" s="1"/>
      <c r="C685" s="1"/>
      <c r="D685" s="9"/>
      <c r="E685" s="9">
        <f t="shared" si="153"/>
        <v>0</v>
      </c>
      <c r="F685" s="9">
        <f t="shared" si="161"/>
        <v>0</v>
      </c>
      <c r="I685" s="3"/>
      <c r="J685" s="3"/>
      <c r="K685" s="9">
        <f t="shared" si="154"/>
        <v>0</v>
      </c>
      <c r="L685" s="9">
        <f t="shared" si="155"/>
        <v>0</v>
      </c>
      <c r="M685" s="9">
        <f t="shared" si="162"/>
        <v>0</v>
      </c>
      <c r="P685" s="3"/>
      <c r="Q685" s="3"/>
      <c r="R685" s="9">
        <f t="shared" si="156"/>
        <v>0</v>
      </c>
      <c r="S685" s="9">
        <f t="shared" si="157"/>
        <v>0</v>
      </c>
      <c r="T685" s="9">
        <f t="shared" si="163"/>
        <v>0</v>
      </c>
      <c r="W685" s="3"/>
      <c r="X685" s="3"/>
      <c r="Y685" s="9">
        <f t="shared" si="158"/>
        <v>0</v>
      </c>
      <c r="Z685" s="9">
        <f t="shared" si="159"/>
        <v>0</v>
      </c>
      <c r="AA685" s="9">
        <f t="shared" si="164"/>
        <v>0</v>
      </c>
      <c r="AD685" s="1"/>
      <c r="AE685" s="1"/>
      <c r="AF685" s="9">
        <f t="shared" si="165"/>
        <v>0</v>
      </c>
      <c r="AG685" s="9">
        <f t="shared" si="166"/>
        <v>0</v>
      </c>
      <c r="AH685" s="9">
        <f t="shared" si="167"/>
        <v>0</v>
      </c>
    </row>
    <row r="686" spans="1:34">
      <c r="A686" s="6">
        <f t="shared" si="160"/>
        <v>0</v>
      </c>
      <c r="B686" s="1"/>
      <c r="C686" s="1"/>
      <c r="D686" s="9"/>
      <c r="E686" s="9">
        <f t="shared" si="153"/>
        <v>0</v>
      </c>
      <c r="F686" s="9">
        <f t="shared" si="161"/>
        <v>0</v>
      </c>
      <c r="I686" s="3"/>
      <c r="J686" s="3"/>
      <c r="K686" s="9">
        <f t="shared" si="154"/>
        <v>0</v>
      </c>
      <c r="L686" s="9">
        <f t="shared" si="155"/>
        <v>0</v>
      </c>
      <c r="M686" s="9">
        <f t="shared" si="162"/>
        <v>0</v>
      </c>
      <c r="P686" s="3"/>
      <c r="Q686" s="3"/>
      <c r="R686" s="9">
        <f t="shared" si="156"/>
        <v>0</v>
      </c>
      <c r="S686" s="9">
        <f t="shared" si="157"/>
        <v>0</v>
      </c>
      <c r="T686" s="9">
        <f t="shared" si="163"/>
        <v>0</v>
      </c>
      <c r="W686" s="3"/>
      <c r="X686" s="3"/>
      <c r="Y686" s="9">
        <f t="shared" si="158"/>
        <v>0</v>
      </c>
      <c r="Z686" s="9">
        <f t="shared" si="159"/>
        <v>0</v>
      </c>
      <c r="AA686" s="9">
        <f t="shared" si="164"/>
        <v>0</v>
      </c>
      <c r="AD686" s="1"/>
      <c r="AE686" s="1"/>
      <c r="AF686" s="9">
        <f t="shared" si="165"/>
        <v>0</v>
      </c>
      <c r="AG686" s="9">
        <f t="shared" si="166"/>
        <v>0</v>
      </c>
      <c r="AH686" s="9">
        <f t="shared" si="167"/>
        <v>0</v>
      </c>
    </row>
    <row r="687" spans="1:34">
      <c r="A687" s="6">
        <f t="shared" si="160"/>
        <v>0</v>
      </c>
      <c r="B687" s="1"/>
      <c r="C687" s="1"/>
      <c r="D687" s="9"/>
      <c r="E687" s="9">
        <f t="shared" si="153"/>
        <v>0</v>
      </c>
      <c r="F687" s="9">
        <f t="shared" si="161"/>
        <v>0</v>
      </c>
      <c r="I687" s="3"/>
      <c r="J687" s="3"/>
      <c r="K687" s="9">
        <f t="shared" si="154"/>
        <v>0</v>
      </c>
      <c r="L687" s="9">
        <f t="shared" si="155"/>
        <v>0</v>
      </c>
      <c r="M687" s="9">
        <f t="shared" si="162"/>
        <v>0</v>
      </c>
      <c r="P687" s="3"/>
      <c r="Q687" s="3"/>
      <c r="R687" s="9">
        <f t="shared" si="156"/>
        <v>0</v>
      </c>
      <c r="S687" s="9">
        <f t="shared" si="157"/>
        <v>0</v>
      </c>
      <c r="T687" s="9">
        <f t="shared" si="163"/>
        <v>0</v>
      </c>
      <c r="W687" s="3"/>
      <c r="X687" s="3"/>
      <c r="Y687" s="9">
        <f t="shared" si="158"/>
        <v>0</v>
      </c>
      <c r="Z687" s="9">
        <f t="shared" si="159"/>
        <v>0</v>
      </c>
      <c r="AA687" s="9">
        <f t="shared" si="164"/>
        <v>0</v>
      </c>
      <c r="AD687" s="1"/>
      <c r="AE687" s="1"/>
      <c r="AF687" s="9">
        <f t="shared" si="165"/>
        <v>0</v>
      </c>
      <c r="AG687" s="9">
        <f t="shared" si="166"/>
        <v>0</v>
      </c>
      <c r="AH687" s="9">
        <f t="shared" si="167"/>
        <v>0</v>
      </c>
    </row>
    <row r="688" spans="1:34">
      <c r="A688" s="6">
        <f t="shared" si="160"/>
        <v>1</v>
      </c>
      <c r="B688" s="1"/>
      <c r="C688" s="1"/>
      <c r="D688" s="9"/>
      <c r="E688" s="9">
        <f t="shared" si="153"/>
        <v>0</v>
      </c>
      <c r="F688" s="9">
        <f t="shared" si="161"/>
        <v>0</v>
      </c>
      <c r="I688" s="3"/>
      <c r="J688" s="3"/>
      <c r="K688" s="9">
        <f t="shared" si="154"/>
        <v>0</v>
      </c>
      <c r="L688" s="9">
        <f t="shared" si="155"/>
        <v>0</v>
      </c>
      <c r="M688" s="9">
        <f t="shared" si="162"/>
        <v>0</v>
      </c>
      <c r="P688" s="3"/>
      <c r="Q688" s="3"/>
      <c r="R688" s="9">
        <f t="shared" si="156"/>
        <v>0</v>
      </c>
      <c r="S688" s="9">
        <f t="shared" si="157"/>
        <v>0</v>
      </c>
      <c r="T688" s="9">
        <f t="shared" si="163"/>
        <v>0</v>
      </c>
      <c r="W688" s="3"/>
      <c r="X688" s="3"/>
      <c r="Y688" s="9">
        <f t="shared" si="158"/>
        <v>0</v>
      </c>
      <c r="Z688" s="9">
        <f t="shared" si="159"/>
        <v>0</v>
      </c>
      <c r="AA688" s="9">
        <f t="shared" si="164"/>
        <v>0</v>
      </c>
      <c r="AD688" s="1"/>
      <c r="AE688" s="1"/>
      <c r="AF688" s="9">
        <f t="shared" si="165"/>
        <v>0</v>
      </c>
      <c r="AG688" s="9">
        <f t="shared" si="166"/>
        <v>0</v>
      </c>
      <c r="AH688" s="9">
        <f t="shared" si="167"/>
        <v>0</v>
      </c>
    </row>
    <row r="689" spans="1:34">
      <c r="A689" s="6">
        <f t="shared" si="160"/>
        <v>0</v>
      </c>
      <c r="B689" s="1"/>
      <c r="C689" s="1"/>
      <c r="D689" s="9"/>
      <c r="E689" s="9">
        <f t="shared" si="153"/>
        <v>0</v>
      </c>
      <c r="F689" s="9">
        <f t="shared" si="161"/>
        <v>0</v>
      </c>
      <c r="I689" s="3"/>
      <c r="J689" s="3"/>
      <c r="K689" s="9">
        <f t="shared" si="154"/>
        <v>0</v>
      </c>
      <c r="L689" s="9">
        <f t="shared" si="155"/>
        <v>0</v>
      </c>
      <c r="M689" s="9">
        <f t="shared" si="162"/>
        <v>0</v>
      </c>
      <c r="P689" s="3"/>
      <c r="Q689" s="3"/>
      <c r="R689" s="9">
        <f t="shared" si="156"/>
        <v>0</v>
      </c>
      <c r="S689" s="9">
        <f t="shared" si="157"/>
        <v>0</v>
      </c>
      <c r="T689" s="9">
        <f t="shared" si="163"/>
        <v>0</v>
      </c>
      <c r="W689" s="3"/>
      <c r="X689" s="3"/>
      <c r="Y689" s="9">
        <f t="shared" si="158"/>
        <v>0</v>
      </c>
      <c r="Z689" s="9">
        <f t="shared" si="159"/>
        <v>0</v>
      </c>
      <c r="AA689" s="9">
        <f t="shared" si="164"/>
        <v>0</v>
      </c>
      <c r="AD689" s="1"/>
      <c r="AE689" s="1"/>
      <c r="AF689" s="9">
        <f t="shared" si="165"/>
        <v>0</v>
      </c>
      <c r="AG689" s="9">
        <f t="shared" si="166"/>
        <v>0</v>
      </c>
      <c r="AH689" s="9">
        <f t="shared" si="167"/>
        <v>0</v>
      </c>
    </row>
    <row r="690" spans="1:34">
      <c r="A690" s="6">
        <f t="shared" si="160"/>
        <v>0</v>
      </c>
      <c r="B690" s="1"/>
      <c r="C690" s="1"/>
      <c r="D690" s="9"/>
      <c r="E690" s="9">
        <f t="shared" si="153"/>
        <v>0</v>
      </c>
      <c r="F690" s="9">
        <f t="shared" si="161"/>
        <v>0</v>
      </c>
      <c r="I690" s="3"/>
      <c r="J690" s="3"/>
      <c r="K690" s="9">
        <f t="shared" si="154"/>
        <v>0</v>
      </c>
      <c r="L690" s="9">
        <f t="shared" si="155"/>
        <v>0</v>
      </c>
      <c r="M690" s="9">
        <f t="shared" si="162"/>
        <v>0</v>
      </c>
      <c r="P690" s="3"/>
      <c r="Q690" s="3"/>
      <c r="R690" s="9">
        <f t="shared" si="156"/>
        <v>0</v>
      </c>
      <c r="S690" s="9">
        <f t="shared" si="157"/>
        <v>0</v>
      </c>
      <c r="T690" s="9">
        <f t="shared" si="163"/>
        <v>0</v>
      </c>
      <c r="W690" s="3"/>
      <c r="X690" s="3"/>
      <c r="Y690" s="9">
        <f t="shared" si="158"/>
        <v>0</v>
      </c>
      <c r="Z690" s="9">
        <f t="shared" si="159"/>
        <v>0</v>
      </c>
      <c r="AA690" s="9">
        <f t="shared" si="164"/>
        <v>0</v>
      </c>
      <c r="AD690" s="1"/>
      <c r="AE690" s="1"/>
      <c r="AF690" s="9">
        <f t="shared" si="165"/>
        <v>0</v>
      </c>
      <c r="AG690" s="9">
        <f t="shared" si="166"/>
        <v>0</v>
      </c>
      <c r="AH690" s="9">
        <f t="shared" si="167"/>
        <v>0</v>
      </c>
    </row>
    <row r="691" spans="1:34">
      <c r="A691" s="6">
        <f t="shared" si="160"/>
        <v>0</v>
      </c>
      <c r="B691" s="1"/>
      <c r="C691" s="1"/>
      <c r="D691" s="9"/>
      <c r="E691" s="9">
        <f t="shared" si="153"/>
        <v>0</v>
      </c>
      <c r="F691" s="9">
        <f t="shared" si="161"/>
        <v>0</v>
      </c>
      <c r="I691" s="3"/>
      <c r="J691" s="3"/>
      <c r="K691" s="9">
        <f t="shared" si="154"/>
        <v>0</v>
      </c>
      <c r="L691" s="9">
        <f t="shared" si="155"/>
        <v>0</v>
      </c>
      <c r="M691" s="9">
        <f t="shared" si="162"/>
        <v>0</v>
      </c>
      <c r="P691" s="3"/>
      <c r="Q691" s="3"/>
      <c r="R691" s="9">
        <f t="shared" si="156"/>
        <v>0</v>
      </c>
      <c r="S691" s="9">
        <f t="shared" si="157"/>
        <v>0</v>
      </c>
      <c r="T691" s="9">
        <f t="shared" si="163"/>
        <v>0</v>
      </c>
      <c r="W691" s="3"/>
      <c r="X691" s="3"/>
      <c r="Y691" s="9">
        <f t="shared" si="158"/>
        <v>0</v>
      </c>
      <c r="Z691" s="9">
        <f t="shared" si="159"/>
        <v>0</v>
      </c>
      <c r="AA691" s="9">
        <f t="shared" si="164"/>
        <v>0</v>
      </c>
      <c r="AD691" s="1"/>
      <c r="AE691" s="1"/>
      <c r="AF691" s="9">
        <f t="shared" si="165"/>
        <v>0</v>
      </c>
      <c r="AG691" s="9">
        <f t="shared" si="166"/>
        <v>0</v>
      </c>
      <c r="AH691" s="9">
        <f t="shared" si="167"/>
        <v>0</v>
      </c>
    </row>
    <row r="692" spans="1:34">
      <c r="A692" s="6">
        <f t="shared" si="160"/>
        <v>0</v>
      </c>
      <c r="B692" s="1"/>
      <c r="C692" s="1"/>
      <c r="D692" s="9"/>
      <c r="E692" s="9">
        <f t="shared" si="153"/>
        <v>0</v>
      </c>
      <c r="F692" s="9">
        <f t="shared" si="161"/>
        <v>0</v>
      </c>
      <c r="I692" s="3"/>
      <c r="J692" s="3"/>
      <c r="K692" s="9">
        <f t="shared" si="154"/>
        <v>0</v>
      </c>
      <c r="L692" s="9">
        <f t="shared" si="155"/>
        <v>0</v>
      </c>
      <c r="M692" s="9">
        <f t="shared" si="162"/>
        <v>0</v>
      </c>
      <c r="P692" s="3"/>
      <c r="Q692" s="3"/>
      <c r="R692" s="9">
        <f t="shared" si="156"/>
        <v>0</v>
      </c>
      <c r="S692" s="9">
        <f t="shared" si="157"/>
        <v>0</v>
      </c>
      <c r="T692" s="9">
        <f t="shared" si="163"/>
        <v>0</v>
      </c>
      <c r="W692" s="3"/>
      <c r="X692" s="3"/>
      <c r="Y692" s="9">
        <f t="shared" si="158"/>
        <v>0</v>
      </c>
      <c r="Z692" s="9">
        <f t="shared" si="159"/>
        <v>0</v>
      </c>
      <c r="AA692" s="9">
        <f t="shared" si="164"/>
        <v>0</v>
      </c>
      <c r="AD692" s="1"/>
      <c r="AE692" s="1"/>
      <c r="AF692" s="9">
        <f t="shared" si="165"/>
        <v>0</v>
      </c>
      <c r="AG692" s="9">
        <f t="shared" si="166"/>
        <v>0</v>
      </c>
      <c r="AH692" s="9">
        <f t="shared" si="167"/>
        <v>0</v>
      </c>
    </row>
    <row r="693" spans="1:34">
      <c r="A693" s="6">
        <f t="shared" si="160"/>
        <v>0</v>
      </c>
      <c r="B693" s="1"/>
      <c r="C693" s="1"/>
      <c r="D693" s="9"/>
      <c r="E693" s="9">
        <f t="shared" si="153"/>
        <v>0</v>
      </c>
      <c r="F693" s="9">
        <f t="shared" si="161"/>
        <v>0</v>
      </c>
      <c r="I693" s="3"/>
      <c r="J693" s="3"/>
      <c r="K693" s="9">
        <f t="shared" si="154"/>
        <v>0</v>
      </c>
      <c r="L693" s="9">
        <f t="shared" si="155"/>
        <v>0</v>
      </c>
      <c r="M693" s="9">
        <f t="shared" si="162"/>
        <v>0</v>
      </c>
      <c r="P693" s="3"/>
      <c r="Q693" s="3"/>
      <c r="R693" s="9">
        <f t="shared" si="156"/>
        <v>0</v>
      </c>
      <c r="S693" s="9">
        <f t="shared" si="157"/>
        <v>0</v>
      </c>
      <c r="T693" s="9">
        <f t="shared" si="163"/>
        <v>0</v>
      </c>
      <c r="W693" s="3"/>
      <c r="X693" s="3"/>
      <c r="Y693" s="9">
        <f t="shared" si="158"/>
        <v>0</v>
      </c>
      <c r="Z693" s="9">
        <f t="shared" si="159"/>
        <v>0</v>
      </c>
      <c r="AA693" s="9">
        <f t="shared" si="164"/>
        <v>0</v>
      </c>
      <c r="AD693" s="1"/>
      <c r="AE693" s="1"/>
      <c r="AF693" s="9">
        <f t="shared" si="165"/>
        <v>0</v>
      </c>
      <c r="AG693" s="9">
        <f t="shared" si="166"/>
        <v>0</v>
      </c>
      <c r="AH693" s="9">
        <f t="shared" si="167"/>
        <v>0</v>
      </c>
    </row>
    <row r="694" spans="1:34">
      <c r="A694" s="6">
        <f t="shared" si="160"/>
        <v>0</v>
      </c>
      <c r="B694" s="1"/>
      <c r="C694" s="1"/>
      <c r="D694" s="9"/>
      <c r="E694" s="9">
        <f t="shared" si="153"/>
        <v>0</v>
      </c>
      <c r="F694" s="9">
        <f t="shared" si="161"/>
        <v>0</v>
      </c>
      <c r="I694" s="3"/>
      <c r="J694" s="3"/>
      <c r="K694" s="9">
        <f t="shared" si="154"/>
        <v>0</v>
      </c>
      <c r="L694" s="9">
        <f t="shared" si="155"/>
        <v>0</v>
      </c>
      <c r="M694" s="9">
        <f t="shared" si="162"/>
        <v>0</v>
      </c>
      <c r="P694" s="3"/>
      <c r="Q694" s="3"/>
      <c r="R694" s="9">
        <f t="shared" si="156"/>
        <v>0</v>
      </c>
      <c r="S694" s="9">
        <f t="shared" si="157"/>
        <v>0</v>
      </c>
      <c r="T694" s="9">
        <f t="shared" si="163"/>
        <v>0</v>
      </c>
      <c r="W694" s="3"/>
      <c r="X694" s="3"/>
      <c r="Y694" s="9">
        <f t="shared" si="158"/>
        <v>0</v>
      </c>
      <c r="Z694" s="9">
        <f t="shared" si="159"/>
        <v>0</v>
      </c>
      <c r="AA694" s="9">
        <f t="shared" si="164"/>
        <v>0</v>
      </c>
      <c r="AD694" s="1"/>
      <c r="AE694" s="1"/>
      <c r="AF694" s="9">
        <f t="shared" si="165"/>
        <v>0</v>
      </c>
      <c r="AG694" s="9">
        <f t="shared" si="166"/>
        <v>0</v>
      </c>
      <c r="AH694" s="9">
        <f t="shared" si="167"/>
        <v>0</v>
      </c>
    </row>
    <row r="695" spans="1:34">
      <c r="A695" s="6">
        <f t="shared" si="160"/>
        <v>0</v>
      </c>
      <c r="B695" s="1"/>
      <c r="C695" s="1"/>
      <c r="D695" s="9"/>
      <c r="E695" s="9">
        <f t="shared" si="153"/>
        <v>0</v>
      </c>
      <c r="F695" s="9">
        <f t="shared" si="161"/>
        <v>0</v>
      </c>
      <c r="I695" s="3"/>
      <c r="J695" s="3"/>
      <c r="K695" s="9">
        <f t="shared" si="154"/>
        <v>0</v>
      </c>
      <c r="L695" s="9">
        <f t="shared" si="155"/>
        <v>0</v>
      </c>
      <c r="M695" s="9">
        <f t="shared" si="162"/>
        <v>0</v>
      </c>
      <c r="P695" s="3"/>
      <c r="Q695" s="3"/>
      <c r="R695" s="9">
        <f t="shared" si="156"/>
        <v>0</v>
      </c>
      <c r="S695" s="9">
        <f t="shared" si="157"/>
        <v>0</v>
      </c>
      <c r="T695" s="9">
        <f t="shared" si="163"/>
        <v>0</v>
      </c>
      <c r="W695" s="3"/>
      <c r="X695" s="3"/>
      <c r="Y695" s="9">
        <f t="shared" si="158"/>
        <v>0</v>
      </c>
      <c r="Z695" s="9">
        <f t="shared" si="159"/>
        <v>0</v>
      </c>
      <c r="AA695" s="9">
        <f t="shared" si="164"/>
        <v>0</v>
      </c>
      <c r="AD695" s="1"/>
      <c r="AE695" s="1"/>
      <c r="AF695" s="9">
        <f t="shared" si="165"/>
        <v>0</v>
      </c>
      <c r="AG695" s="9">
        <f t="shared" si="166"/>
        <v>0</v>
      </c>
      <c r="AH695" s="9">
        <f t="shared" si="167"/>
        <v>0</v>
      </c>
    </row>
    <row r="696" spans="1:34">
      <c r="A696" s="6">
        <f t="shared" si="160"/>
        <v>0</v>
      </c>
      <c r="B696" s="1"/>
      <c r="C696" s="1"/>
      <c r="D696" s="9"/>
      <c r="E696" s="9">
        <f t="shared" si="153"/>
        <v>0</v>
      </c>
      <c r="F696" s="9">
        <f t="shared" si="161"/>
        <v>0</v>
      </c>
      <c r="I696" s="3"/>
      <c r="J696" s="3"/>
      <c r="K696" s="9">
        <f t="shared" si="154"/>
        <v>0</v>
      </c>
      <c r="L696" s="9">
        <f t="shared" si="155"/>
        <v>0</v>
      </c>
      <c r="M696" s="9">
        <f t="shared" si="162"/>
        <v>0</v>
      </c>
      <c r="P696" s="3"/>
      <c r="Q696" s="3"/>
      <c r="R696" s="9">
        <f t="shared" si="156"/>
        <v>0</v>
      </c>
      <c r="S696" s="9">
        <f t="shared" si="157"/>
        <v>0</v>
      </c>
      <c r="T696" s="9">
        <f t="shared" si="163"/>
        <v>0</v>
      </c>
      <c r="W696" s="3"/>
      <c r="X696" s="3"/>
      <c r="Y696" s="9">
        <f t="shared" si="158"/>
        <v>0</v>
      </c>
      <c r="Z696" s="9">
        <f t="shared" si="159"/>
        <v>0</v>
      </c>
      <c r="AA696" s="9">
        <f t="shared" si="164"/>
        <v>0</v>
      </c>
      <c r="AD696" s="1"/>
      <c r="AE696" s="1"/>
      <c r="AF696" s="9">
        <f t="shared" si="165"/>
        <v>0</v>
      </c>
      <c r="AG696" s="9">
        <f t="shared" si="166"/>
        <v>0</v>
      </c>
      <c r="AH696" s="9">
        <f t="shared" si="167"/>
        <v>0</v>
      </c>
    </row>
    <row r="697" spans="1:34">
      <c r="A697" s="6">
        <f t="shared" si="160"/>
        <v>0</v>
      </c>
      <c r="B697" s="1"/>
      <c r="C697" s="1"/>
      <c r="D697" s="9"/>
      <c r="E697" s="9">
        <f t="shared" si="153"/>
        <v>0</v>
      </c>
      <c r="F697" s="9">
        <f t="shared" si="161"/>
        <v>0</v>
      </c>
      <c r="I697" s="3"/>
      <c r="J697" s="3"/>
      <c r="K697" s="9">
        <f t="shared" si="154"/>
        <v>0</v>
      </c>
      <c r="L697" s="9">
        <f t="shared" si="155"/>
        <v>0</v>
      </c>
      <c r="M697" s="9">
        <f t="shared" si="162"/>
        <v>0</v>
      </c>
      <c r="P697" s="3"/>
      <c r="Q697" s="3"/>
      <c r="R697" s="9">
        <f t="shared" si="156"/>
        <v>0</v>
      </c>
      <c r="S697" s="9">
        <f t="shared" si="157"/>
        <v>0</v>
      </c>
      <c r="T697" s="9">
        <f t="shared" si="163"/>
        <v>0</v>
      </c>
      <c r="W697" s="3"/>
      <c r="X697" s="3"/>
      <c r="Y697" s="9">
        <f t="shared" si="158"/>
        <v>0</v>
      </c>
      <c r="Z697" s="9">
        <f t="shared" si="159"/>
        <v>0</v>
      </c>
      <c r="AA697" s="9">
        <f t="shared" si="164"/>
        <v>0</v>
      </c>
      <c r="AD697" s="1"/>
      <c r="AE697" s="1"/>
      <c r="AF697" s="9">
        <f t="shared" si="165"/>
        <v>0</v>
      </c>
      <c r="AG697" s="9">
        <f t="shared" si="166"/>
        <v>0</v>
      </c>
      <c r="AH697" s="9">
        <f t="shared" si="167"/>
        <v>0</v>
      </c>
    </row>
    <row r="698" spans="1:34">
      <c r="A698" s="6">
        <f t="shared" si="160"/>
        <v>0</v>
      </c>
      <c r="B698" s="1"/>
      <c r="C698" s="1"/>
      <c r="D698" s="9"/>
      <c r="E698" s="9">
        <f t="shared" si="153"/>
        <v>0</v>
      </c>
      <c r="F698" s="9">
        <f t="shared" si="161"/>
        <v>0</v>
      </c>
      <c r="I698" s="3"/>
      <c r="J698" s="3"/>
      <c r="K698" s="9">
        <f t="shared" si="154"/>
        <v>0</v>
      </c>
      <c r="L698" s="9">
        <f t="shared" si="155"/>
        <v>0</v>
      </c>
      <c r="M698" s="9">
        <f t="shared" si="162"/>
        <v>0</v>
      </c>
      <c r="P698" s="3"/>
      <c r="Q698" s="3"/>
      <c r="R698" s="9">
        <f t="shared" si="156"/>
        <v>0</v>
      </c>
      <c r="S698" s="9">
        <f t="shared" si="157"/>
        <v>0</v>
      </c>
      <c r="T698" s="9">
        <f t="shared" si="163"/>
        <v>0</v>
      </c>
      <c r="W698" s="3"/>
      <c r="X698" s="3"/>
      <c r="Y698" s="9">
        <f t="shared" si="158"/>
        <v>0</v>
      </c>
      <c r="Z698" s="9">
        <f t="shared" si="159"/>
        <v>0</v>
      </c>
      <c r="AA698" s="9">
        <f t="shared" si="164"/>
        <v>0</v>
      </c>
      <c r="AD698" s="1"/>
      <c r="AE698" s="1"/>
      <c r="AF698" s="9">
        <f t="shared" si="165"/>
        <v>0</v>
      </c>
      <c r="AG698" s="9">
        <f t="shared" si="166"/>
        <v>0</v>
      </c>
      <c r="AH698" s="9">
        <f t="shared" si="167"/>
        <v>0</v>
      </c>
    </row>
    <row r="699" spans="1:34">
      <c r="A699" s="6">
        <f t="shared" si="160"/>
        <v>0</v>
      </c>
      <c r="B699" s="1"/>
      <c r="C699" s="1"/>
      <c r="D699" s="9"/>
      <c r="E699" s="9">
        <f t="shared" si="153"/>
        <v>0</v>
      </c>
      <c r="F699" s="9">
        <f t="shared" si="161"/>
        <v>0</v>
      </c>
      <c r="I699" s="3"/>
      <c r="J699" s="3"/>
      <c r="K699" s="9">
        <f t="shared" si="154"/>
        <v>0</v>
      </c>
      <c r="L699" s="9">
        <f t="shared" si="155"/>
        <v>0</v>
      </c>
      <c r="M699" s="9">
        <f t="shared" si="162"/>
        <v>0</v>
      </c>
      <c r="P699" s="3"/>
      <c r="Q699" s="3"/>
      <c r="R699" s="9">
        <f t="shared" si="156"/>
        <v>0</v>
      </c>
      <c r="S699" s="9">
        <f t="shared" si="157"/>
        <v>0</v>
      </c>
      <c r="T699" s="9">
        <f t="shared" si="163"/>
        <v>0</v>
      </c>
      <c r="W699" s="3"/>
      <c r="X699" s="3"/>
      <c r="Y699" s="9">
        <f t="shared" si="158"/>
        <v>0</v>
      </c>
      <c r="Z699" s="9">
        <f t="shared" si="159"/>
        <v>0</v>
      </c>
      <c r="AA699" s="9">
        <f t="shared" si="164"/>
        <v>0</v>
      </c>
      <c r="AD699" s="1"/>
      <c r="AE699" s="1"/>
      <c r="AF699" s="9">
        <f t="shared" si="165"/>
        <v>0</v>
      </c>
      <c r="AG699" s="9">
        <f t="shared" si="166"/>
        <v>0</v>
      </c>
      <c r="AH699" s="9">
        <f t="shared" si="167"/>
        <v>0</v>
      </c>
    </row>
    <row r="700" spans="1:34">
      <c r="A700" s="6">
        <f t="shared" si="160"/>
        <v>1</v>
      </c>
      <c r="B700" s="1"/>
      <c r="C700" s="1"/>
      <c r="D700" s="9"/>
      <c r="E700" s="9">
        <f t="shared" si="153"/>
        <v>0</v>
      </c>
      <c r="F700" s="9">
        <f t="shared" si="161"/>
        <v>0</v>
      </c>
      <c r="I700" s="3"/>
      <c r="J700" s="3"/>
      <c r="K700" s="9">
        <f t="shared" si="154"/>
        <v>0</v>
      </c>
      <c r="L700" s="9">
        <f t="shared" si="155"/>
        <v>0</v>
      </c>
      <c r="M700" s="9">
        <f t="shared" si="162"/>
        <v>0</v>
      </c>
      <c r="P700" s="3"/>
      <c r="Q700" s="3"/>
      <c r="R700" s="9">
        <f t="shared" si="156"/>
        <v>0</v>
      </c>
      <c r="S700" s="9">
        <f t="shared" si="157"/>
        <v>0</v>
      </c>
      <c r="T700" s="9">
        <f t="shared" si="163"/>
        <v>0</v>
      </c>
      <c r="W700" s="3"/>
      <c r="X700" s="3"/>
      <c r="Y700" s="9">
        <f t="shared" si="158"/>
        <v>0</v>
      </c>
      <c r="Z700" s="9">
        <f t="shared" si="159"/>
        <v>0</v>
      </c>
      <c r="AA700" s="9">
        <f t="shared" si="164"/>
        <v>0</v>
      </c>
      <c r="AD700" s="1"/>
      <c r="AE700" s="1"/>
      <c r="AF700" s="9">
        <f t="shared" si="165"/>
        <v>0</v>
      </c>
      <c r="AG700" s="9">
        <f t="shared" si="166"/>
        <v>0</v>
      </c>
      <c r="AH700" s="9">
        <f t="shared" si="167"/>
        <v>0</v>
      </c>
    </row>
    <row r="701" spans="1:34">
      <c r="A701" s="6">
        <f t="shared" si="160"/>
        <v>0</v>
      </c>
      <c r="B701" s="1"/>
      <c r="C701" s="1"/>
      <c r="D701" s="9"/>
      <c r="E701" s="9">
        <f t="shared" si="153"/>
        <v>0</v>
      </c>
      <c r="F701" s="9">
        <f t="shared" si="161"/>
        <v>0</v>
      </c>
      <c r="I701" s="3"/>
      <c r="J701" s="3"/>
      <c r="K701" s="9">
        <f t="shared" si="154"/>
        <v>0</v>
      </c>
      <c r="L701" s="9">
        <f t="shared" si="155"/>
        <v>0</v>
      </c>
      <c r="M701" s="9">
        <f t="shared" si="162"/>
        <v>0</v>
      </c>
      <c r="P701" s="3"/>
      <c r="Q701" s="3"/>
      <c r="R701" s="9">
        <f t="shared" si="156"/>
        <v>0</v>
      </c>
      <c r="S701" s="9">
        <f t="shared" si="157"/>
        <v>0</v>
      </c>
      <c r="T701" s="9">
        <f t="shared" si="163"/>
        <v>0</v>
      </c>
      <c r="W701" s="3"/>
      <c r="X701" s="3"/>
      <c r="Y701" s="9">
        <f t="shared" si="158"/>
        <v>0</v>
      </c>
      <c r="Z701" s="9">
        <f t="shared" si="159"/>
        <v>0</v>
      </c>
      <c r="AA701" s="9">
        <f t="shared" si="164"/>
        <v>0</v>
      </c>
      <c r="AD701" s="1"/>
      <c r="AE701" s="1"/>
      <c r="AF701" s="9">
        <f t="shared" si="165"/>
        <v>0</v>
      </c>
      <c r="AG701" s="9">
        <f t="shared" si="166"/>
        <v>0</v>
      </c>
      <c r="AH701" s="9">
        <f t="shared" si="167"/>
        <v>0</v>
      </c>
    </row>
    <row r="702" spans="1:34">
      <c r="A702" s="6">
        <f t="shared" si="160"/>
        <v>0</v>
      </c>
      <c r="B702" s="1"/>
      <c r="C702" s="1"/>
      <c r="D702" s="9"/>
      <c r="E702" s="9">
        <f t="shared" si="153"/>
        <v>0</v>
      </c>
      <c r="F702" s="9">
        <f t="shared" si="161"/>
        <v>0</v>
      </c>
      <c r="I702" s="3"/>
      <c r="J702" s="3"/>
      <c r="K702" s="9">
        <f t="shared" si="154"/>
        <v>0</v>
      </c>
      <c r="L702" s="9">
        <f t="shared" si="155"/>
        <v>0</v>
      </c>
      <c r="M702" s="9">
        <f t="shared" si="162"/>
        <v>0</v>
      </c>
      <c r="P702" s="3"/>
      <c r="Q702" s="3"/>
      <c r="R702" s="9">
        <f t="shared" si="156"/>
        <v>0</v>
      </c>
      <c r="S702" s="9">
        <f t="shared" si="157"/>
        <v>0</v>
      </c>
      <c r="T702" s="9">
        <f t="shared" si="163"/>
        <v>0</v>
      </c>
      <c r="W702" s="3"/>
      <c r="X702" s="3"/>
      <c r="Y702" s="9">
        <f t="shared" si="158"/>
        <v>0</v>
      </c>
      <c r="Z702" s="9">
        <f t="shared" si="159"/>
        <v>0</v>
      </c>
      <c r="AA702" s="9">
        <f t="shared" si="164"/>
        <v>0</v>
      </c>
      <c r="AD702" s="1"/>
      <c r="AE702" s="1"/>
      <c r="AF702" s="9">
        <f t="shared" si="165"/>
        <v>0</v>
      </c>
      <c r="AG702" s="9">
        <f t="shared" si="166"/>
        <v>0</v>
      </c>
      <c r="AH702" s="9">
        <f t="shared" si="167"/>
        <v>0</v>
      </c>
    </row>
    <row r="703" spans="1:34">
      <c r="A703" s="6">
        <f t="shared" si="160"/>
        <v>0</v>
      </c>
      <c r="B703" s="1"/>
      <c r="C703" s="1"/>
      <c r="D703" s="9"/>
      <c r="E703" s="9">
        <f t="shared" si="153"/>
        <v>0</v>
      </c>
      <c r="F703" s="9">
        <f t="shared" si="161"/>
        <v>0</v>
      </c>
      <c r="I703" s="3"/>
      <c r="J703" s="3"/>
      <c r="K703" s="9">
        <f t="shared" si="154"/>
        <v>0</v>
      </c>
      <c r="L703" s="9">
        <f t="shared" si="155"/>
        <v>0</v>
      </c>
      <c r="M703" s="9">
        <f t="shared" si="162"/>
        <v>0</v>
      </c>
      <c r="P703" s="3"/>
      <c r="Q703" s="3"/>
      <c r="R703" s="9">
        <f t="shared" si="156"/>
        <v>0</v>
      </c>
      <c r="S703" s="9">
        <f t="shared" si="157"/>
        <v>0</v>
      </c>
      <c r="T703" s="9">
        <f t="shared" si="163"/>
        <v>0</v>
      </c>
      <c r="W703" s="3"/>
      <c r="X703" s="3"/>
      <c r="Y703" s="9">
        <f t="shared" si="158"/>
        <v>0</v>
      </c>
      <c r="Z703" s="9">
        <f t="shared" si="159"/>
        <v>0</v>
      </c>
      <c r="AA703" s="9">
        <f t="shared" si="164"/>
        <v>0</v>
      </c>
      <c r="AD703" s="1"/>
      <c r="AE703" s="1"/>
      <c r="AF703" s="9">
        <f t="shared" si="165"/>
        <v>0</v>
      </c>
      <c r="AG703" s="9">
        <f t="shared" si="166"/>
        <v>0</v>
      </c>
      <c r="AH703" s="9">
        <f t="shared" si="167"/>
        <v>0</v>
      </c>
    </row>
    <row r="704" spans="1:34">
      <c r="A704" s="6">
        <f t="shared" si="160"/>
        <v>0</v>
      </c>
      <c r="B704" s="1"/>
      <c r="C704" s="1"/>
      <c r="D704" s="9"/>
      <c r="E704" s="9">
        <f t="shared" si="153"/>
        <v>0</v>
      </c>
      <c r="F704" s="9">
        <f t="shared" si="161"/>
        <v>0</v>
      </c>
      <c r="I704" s="3"/>
      <c r="J704" s="3"/>
      <c r="K704" s="9">
        <f t="shared" si="154"/>
        <v>0</v>
      </c>
      <c r="L704" s="9">
        <f t="shared" si="155"/>
        <v>0</v>
      </c>
      <c r="M704" s="9">
        <f t="shared" si="162"/>
        <v>0</v>
      </c>
      <c r="P704" s="3"/>
      <c r="Q704" s="3"/>
      <c r="R704" s="9">
        <f t="shared" si="156"/>
        <v>0</v>
      </c>
      <c r="S704" s="9">
        <f t="shared" si="157"/>
        <v>0</v>
      </c>
      <c r="T704" s="9">
        <f t="shared" si="163"/>
        <v>0</v>
      </c>
      <c r="W704" s="3"/>
      <c r="X704" s="3"/>
      <c r="Y704" s="9">
        <f t="shared" si="158"/>
        <v>0</v>
      </c>
      <c r="Z704" s="9">
        <f t="shared" si="159"/>
        <v>0</v>
      </c>
      <c r="AA704" s="9">
        <f t="shared" si="164"/>
        <v>0</v>
      </c>
      <c r="AD704" s="1"/>
      <c r="AE704" s="1"/>
      <c r="AF704" s="9">
        <f t="shared" si="165"/>
        <v>0</v>
      </c>
      <c r="AG704" s="9">
        <f t="shared" si="166"/>
        <v>0</v>
      </c>
      <c r="AH704" s="9">
        <f t="shared" si="167"/>
        <v>0</v>
      </c>
    </row>
    <row r="705" spans="1:34">
      <c r="A705" s="6">
        <f t="shared" si="160"/>
        <v>0</v>
      </c>
      <c r="B705" s="1"/>
      <c r="C705" s="1"/>
      <c r="D705" s="9"/>
      <c r="E705" s="9">
        <f t="shared" si="153"/>
        <v>0</v>
      </c>
      <c r="F705" s="9">
        <f t="shared" si="161"/>
        <v>0</v>
      </c>
      <c r="I705" s="3"/>
      <c r="J705" s="3"/>
      <c r="K705" s="9">
        <f t="shared" si="154"/>
        <v>0</v>
      </c>
      <c r="L705" s="9">
        <f t="shared" si="155"/>
        <v>0</v>
      </c>
      <c r="M705" s="9">
        <f t="shared" si="162"/>
        <v>0</v>
      </c>
      <c r="P705" s="3"/>
      <c r="Q705" s="3"/>
      <c r="R705" s="9">
        <f t="shared" si="156"/>
        <v>0</v>
      </c>
      <c r="S705" s="9">
        <f t="shared" si="157"/>
        <v>0</v>
      </c>
      <c r="T705" s="9">
        <f t="shared" si="163"/>
        <v>0</v>
      </c>
      <c r="W705" s="3"/>
      <c r="X705" s="3"/>
      <c r="Y705" s="9">
        <f t="shared" si="158"/>
        <v>0</v>
      </c>
      <c r="Z705" s="9">
        <f t="shared" si="159"/>
        <v>0</v>
      </c>
      <c r="AA705" s="9">
        <f t="shared" si="164"/>
        <v>0</v>
      </c>
      <c r="AD705" s="1"/>
      <c r="AE705" s="1"/>
      <c r="AF705" s="9">
        <f t="shared" si="165"/>
        <v>0</v>
      </c>
      <c r="AG705" s="9">
        <f t="shared" si="166"/>
        <v>0</v>
      </c>
      <c r="AH705" s="9">
        <f t="shared" si="167"/>
        <v>0</v>
      </c>
    </row>
    <row r="706" spans="1:34">
      <c r="A706" s="6">
        <f t="shared" si="160"/>
        <v>0</v>
      </c>
      <c r="B706" s="1"/>
      <c r="C706" s="1"/>
      <c r="D706" s="9"/>
      <c r="E706" s="9">
        <f t="shared" si="153"/>
        <v>0</v>
      </c>
      <c r="F706" s="9">
        <f t="shared" si="161"/>
        <v>0</v>
      </c>
      <c r="I706" s="3"/>
      <c r="J706" s="3"/>
      <c r="K706" s="9">
        <f t="shared" si="154"/>
        <v>0</v>
      </c>
      <c r="L706" s="9">
        <f t="shared" si="155"/>
        <v>0</v>
      </c>
      <c r="M706" s="9">
        <f t="shared" si="162"/>
        <v>0</v>
      </c>
      <c r="P706" s="3"/>
      <c r="Q706" s="3"/>
      <c r="R706" s="9">
        <f t="shared" si="156"/>
        <v>0</v>
      </c>
      <c r="S706" s="9">
        <f t="shared" si="157"/>
        <v>0</v>
      </c>
      <c r="T706" s="9">
        <f t="shared" si="163"/>
        <v>0</v>
      </c>
      <c r="W706" s="3"/>
      <c r="X706" s="3"/>
      <c r="Y706" s="9">
        <f t="shared" si="158"/>
        <v>0</v>
      </c>
      <c r="Z706" s="9">
        <f t="shared" si="159"/>
        <v>0</v>
      </c>
      <c r="AA706" s="9">
        <f t="shared" si="164"/>
        <v>0</v>
      </c>
      <c r="AD706" s="1"/>
      <c r="AE706" s="1"/>
      <c r="AF706" s="9">
        <f t="shared" si="165"/>
        <v>0</v>
      </c>
      <c r="AG706" s="9">
        <f t="shared" si="166"/>
        <v>0</v>
      </c>
      <c r="AH706" s="9">
        <f t="shared" si="167"/>
        <v>0</v>
      </c>
    </row>
    <row r="707" spans="1:34">
      <c r="A707" s="6">
        <f t="shared" si="160"/>
        <v>0</v>
      </c>
      <c r="B707" s="1"/>
      <c r="C707" s="1"/>
      <c r="D707" s="9"/>
      <c r="E707" s="9">
        <f t="shared" si="153"/>
        <v>0</v>
      </c>
      <c r="F707" s="9">
        <f t="shared" si="161"/>
        <v>0</v>
      </c>
      <c r="I707" s="3"/>
      <c r="J707" s="3"/>
      <c r="K707" s="9">
        <f t="shared" si="154"/>
        <v>0</v>
      </c>
      <c r="L707" s="9">
        <f t="shared" si="155"/>
        <v>0</v>
      </c>
      <c r="M707" s="9">
        <f t="shared" si="162"/>
        <v>0</v>
      </c>
      <c r="P707" s="3"/>
      <c r="Q707" s="3"/>
      <c r="R707" s="9">
        <f t="shared" si="156"/>
        <v>0</v>
      </c>
      <c r="S707" s="9">
        <f t="shared" si="157"/>
        <v>0</v>
      </c>
      <c r="T707" s="9">
        <f t="shared" si="163"/>
        <v>0</v>
      </c>
      <c r="W707" s="3"/>
      <c r="X707" s="3"/>
      <c r="Y707" s="9">
        <f t="shared" si="158"/>
        <v>0</v>
      </c>
      <c r="Z707" s="9">
        <f t="shared" si="159"/>
        <v>0</v>
      </c>
      <c r="AA707" s="9">
        <f t="shared" si="164"/>
        <v>0</v>
      </c>
      <c r="AD707" s="1"/>
      <c r="AE707" s="1"/>
      <c r="AF707" s="9">
        <f t="shared" si="165"/>
        <v>0</v>
      </c>
      <c r="AG707" s="9">
        <f t="shared" si="166"/>
        <v>0</v>
      </c>
      <c r="AH707" s="9">
        <f t="shared" si="167"/>
        <v>0</v>
      </c>
    </row>
    <row r="708" spans="1:34">
      <c r="A708" s="6">
        <f t="shared" si="160"/>
        <v>0</v>
      </c>
      <c r="B708" s="1"/>
      <c r="C708" s="1"/>
      <c r="D708" s="9"/>
      <c r="E708" s="9">
        <f t="shared" si="153"/>
        <v>0</v>
      </c>
      <c r="F708" s="9">
        <f t="shared" si="161"/>
        <v>0</v>
      </c>
      <c r="I708" s="3"/>
      <c r="J708" s="3"/>
      <c r="K708" s="9">
        <f t="shared" si="154"/>
        <v>0</v>
      </c>
      <c r="L708" s="9">
        <f t="shared" si="155"/>
        <v>0</v>
      </c>
      <c r="M708" s="9">
        <f t="shared" si="162"/>
        <v>0</v>
      </c>
      <c r="P708" s="3"/>
      <c r="Q708" s="3"/>
      <c r="R708" s="9">
        <f t="shared" si="156"/>
        <v>0</v>
      </c>
      <c r="S708" s="9">
        <f t="shared" si="157"/>
        <v>0</v>
      </c>
      <c r="T708" s="9">
        <f t="shared" si="163"/>
        <v>0</v>
      </c>
      <c r="W708" s="3"/>
      <c r="X708" s="3"/>
      <c r="Y708" s="9">
        <f t="shared" si="158"/>
        <v>0</v>
      </c>
      <c r="Z708" s="9">
        <f t="shared" si="159"/>
        <v>0</v>
      </c>
      <c r="AA708" s="9">
        <f t="shared" si="164"/>
        <v>0</v>
      </c>
      <c r="AD708" s="1"/>
      <c r="AE708" s="1"/>
      <c r="AF708" s="9">
        <f t="shared" si="165"/>
        <v>0</v>
      </c>
      <c r="AG708" s="9">
        <f t="shared" si="166"/>
        <v>0</v>
      </c>
      <c r="AH708" s="9">
        <f t="shared" si="167"/>
        <v>0</v>
      </c>
    </row>
    <row r="709" spans="1:34">
      <c r="A709" s="6">
        <f t="shared" si="160"/>
        <v>0</v>
      </c>
      <c r="B709" s="1"/>
      <c r="C709" s="1"/>
      <c r="D709" s="9"/>
      <c r="E709" s="9">
        <f t="shared" ref="E709:E772" si="168">B709</f>
        <v>0</v>
      </c>
      <c r="F709" s="9">
        <f t="shared" si="161"/>
        <v>0</v>
      </c>
      <c r="I709" s="3"/>
      <c r="J709" s="3"/>
      <c r="K709" s="9">
        <f t="shared" ref="K709:K772" si="169">J709/$C$1*-1</f>
        <v>0</v>
      </c>
      <c r="L709" s="9">
        <f t="shared" ref="L709:L772" si="170">I709</f>
        <v>0</v>
      </c>
      <c r="M709" s="9">
        <f t="shared" si="162"/>
        <v>0</v>
      </c>
      <c r="P709" s="3"/>
      <c r="Q709" s="3"/>
      <c r="R709" s="9">
        <f t="shared" ref="R709:R772" si="171">Q709/$C$1*-1</f>
        <v>0</v>
      </c>
      <c r="S709" s="9">
        <f t="shared" ref="S709:S772" si="172">P709</f>
        <v>0</v>
      </c>
      <c r="T709" s="9">
        <f t="shared" si="163"/>
        <v>0</v>
      </c>
      <c r="W709" s="3"/>
      <c r="X709" s="3"/>
      <c r="Y709" s="9">
        <f t="shared" ref="Y709:Y772" si="173">X709/$C$1*-1</f>
        <v>0</v>
      </c>
      <c r="Z709" s="9">
        <f t="shared" ref="Z709:Z772" si="174">W709</f>
        <v>0</v>
      </c>
      <c r="AA709" s="9">
        <f t="shared" si="164"/>
        <v>0</v>
      </c>
      <c r="AD709" s="1"/>
      <c r="AE709" s="1"/>
      <c r="AF709" s="9">
        <f t="shared" si="165"/>
        <v>0</v>
      </c>
      <c r="AG709" s="9">
        <f t="shared" si="166"/>
        <v>0</v>
      </c>
      <c r="AH709" s="9">
        <f t="shared" si="167"/>
        <v>0</v>
      </c>
    </row>
    <row r="710" spans="1:34">
      <c r="A710" s="6">
        <f t="shared" ref="A710:A773" si="175">IF(MOD(ROW(A710),12)=4,1,0)</f>
        <v>0</v>
      </c>
      <c r="B710" s="1"/>
      <c r="C710" s="1"/>
      <c r="D710" s="9"/>
      <c r="E710" s="9">
        <f t="shared" si="168"/>
        <v>0</v>
      </c>
      <c r="F710" s="9">
        <f t="shared" ref="F710:F773" si="176">D710*E710*1000</f>
        <v>0</v>
      </c>
      <c r="I710" s="3"/>
      <c r="J710" s="3"/>
      <c r="K710" s="9">
        <f t="shared" si="169"/>
        <v>0</v>
      </c>
      <c r="L710" s="9">
        <f t="shared" si="170"/>
        <v>0</v>
      </c>
      <c r="M710" s="9">
        <f t="shared" ref="M710:M773" si="177">K710*L710*1000</f>
        <v>0</v>
      </c>
      <c r="P710" s="3"/>
      <c r="Q710" s="3"/>
      <c r="R710" s="9">
        <f t="shared" si="171"/>
        <v>0</v>
      </c>
      <c r="S710" s="9">
        <f t="shared" si="172"/>
        <v>0</v>
      </c>
      <c r="T710" s="9">
        <f t="shared" ref="T710:T773" si="178">R710*S710*1000</f>
        <v>0</v>
      </c>
      <c r="W710" s="3"/>
      <c r="X710" s="3"/>
      <c r="Y710" s="9">
        <f t="shared" si="173"/>
        <v>0</v>
      </c>
      <c r="Z710" s="9">
        <f t="shared" si="174"/>
        <v>0</v>
      </c>
      <c r="AA710" s="9">
        <f t="shared" ref="AA710:AA773" si="179">Y710*Z710*1000</f>
        <v>0</v>
      </c>
      <c r="AD710" s="1"/>
      <c r="AE710" s="1"/>
      <c r="AF710" s="9">
        <f t="shared" si="165"/>
        <v>0</v>
      </c>
      <c r="AG710" s="9">
        <f t="shared" si="166"/>
        <v>0</v>
      </c>
      <c r="AH710" s="9">
        <f t="shared" si="167"/>
        <v>0</v>
      </c>
    </row>
    <row r="711" spans="1:34">
      <c r="A711" s="6">
        <f t="shared" si="175"/>
        <v>0</v>
      </c>
      <c r="B711" s="1"/>
      <c r="C711" s="1"/>
      <c r="D711" s="9"/>
      <c r="E711" s="9">
        <f t="shared" si="168"/>
        <v>0</v>
      </c>
      <c r="F711" s="9">
        <f t="shared" si="176"/>
        <v>0</v>
      </c>
      <c r="I711" s="3"/>
      <c r="J711" s="3"/>
      <c r="K711" s="9">
        <f t="shared" si="169"/>
        <v>0</v>
      </c>
      <c r="L711" s="9">
        <f t="shared" si="170"/>
        <v>0</v>
      </c>
      <c r="M711" s="9">
        <f t="shared" si="177"/>
        <v>0</v>
      </c>
      <c r="P711" s="3"/>
      <c r="Q711" s="3"/>
      <c r="R711" s="9">
        <f t="shared" si="171"/>
        <v>0</v>
      </c>
      <c r="S711" s="9">
        <f t="shared" si="172"/>
        <v>0</v>
      </c>
      <c r="T711" s="9">
        <f t="shared" si="178"/>
        <v>0</v>
      </c>
      <c r="W711" s="3"/>
      <c r="X711" s="3"/>
      <c r="Y711" s="9">
        <f t="shared" si="173"/>
        <v>0</v>
      </c>
      <c r="Z711" s="9">
        <f t="shared" si="174"/>
        <v>0</v>
      </c>
      <c r="AA711" s="9">
        <f t="shared" si="179"/>
        <v>0</v>
      </c>
      <c r="AD711" s="1"/>
      <c r="AE711" s="1"/>
      <c r="AF711" s="9">
        <f t="shared" si="165"/>
        <v>0</v>
      </c>
      <c r="AG711" s="9">
        <f t="shared" si="166"/>
        <v>0</v>
      </c>
      <c r="AH711" s="9">
        <f t="shared" si="167"/>
        <v>0</v>
      </c>
    </row>
    <row r="712" spans="1:34">
      <c r="A712" s="6">
        <f t="shared" si="175"/>
        <v>1</v>
      </c>
      <c r="B712" s="1"/>
      <c r="C712" s="1"/>
      <c r="D712" s="9"/>
      <c r="E712" s="9">
        <f t="shared" si="168"/>
        <v>0</v>
      </c>
      <c r="F712" s="9">
        <f t="shared" si="176"/>
        <v>0</v>
      </c>
      <c r="I712" s="1"/>
      <c r="J712" s="1"/>
      <c r="K712" s="9">
        <f t="shared" si="169"/>
        <v>0</v>
      </c>
      <c r="L712" s="9">
        <f t="shared" si="170"/>
        <v>0</v>
      </c>
      <c r="M712" s="9">
        <f t="shared" si="177"/>
        <v>0</v>
      </c>
      <c r="P712" s="3"/>
      <c r="Q712" s="3"/>
      <c r="R712" s="9">
        <f t="shared" si="171"/>
        <v>0</v>
      </c>
      <c r="S712" s="9">
        <f t="shared" si="172"/>
        <v>0</v>
      </c>
      <c r="T712" s="9">
        <f t="shared" si="178"/>
        <v>0</v>
      </c>
      <c r="W712" s="3"/>
      <c r="X712" s="3"/>
      <c r="Y712" s="9">
        <f t="shared" si="173"/>
        <v>0</v>
      </c>
      <c r="Z712" s="9">
        <f t="shared" si="174"/>
        <v>0</v>
      </c>
      <c r="AA712" s="9">
        <f t="shared" si="179"/>
        <v>0</v>
      </c>
      <c r="AD712" s="1"/>
      <c r="AE712" s="1"/>
      <c r="AF712" s="9">
        <f t="shared" ref="AF712:AF775" si="180">AE712/$C$1*-1</f>
        <v>0</v>
      </c>
      <c r="AG712" s="9">
        <f t="shared" ref="AG712:AG775" si="181">AD712</f>
        <v>0</v>
      </c>
      <c r="AH712" s="9">
        <f t="shared" ref="AH712:AH775" si="182">AF712*AG712*1000</f>
        <v>0</v>
      </c>
    </row>
    <row r="713" spans="1:34">
      <c r="A713" s="6">
        <f t="shared" si="175"/>
        <v>0</v>
      </c>
      <c r="B713" s="1"/>
      <c r="C713" s="1"/>
      <c r="D713" s="9"/>
      <c r="E713" s="9">
        <f t="shared" si="168"/>
        <v>0</v>
      </c>
      <c r="F713" s="9">
        <f t="shared" si="176"/>
        <v>0</v>
      </c>
      <c r="I713" s="1"/>
      <c r="J713" s="1"/>
      <c r="K713" s="9">
        <f t="shared" si="169"/>
        <v>0</v>
      </c>
      <c r="L713" s="9">
        <f t="shared" si="170"/>
        <v>0</v>
      </c>
      <c r="M713" s="9">
        <f t="shared" si="177"/>
        <v>0</v>
      </c>
      <c r="P713" s="3"/>
      <c r="Q713" s="3"/>
      <c r="R713" s="9">
        <f t="shared" si="171"/>
        <v>0</v>
      </c>
      <c r="S713" s="9">
        <f t="shared" si="172"/>
        <v>0</v>
      </c>
      <c r="T713" s="9">
        <f t="shared" si="178"/>
        <v>0</v>
      </c>
      <c r="W713" s="3"/>
      <c r="X713" s="3"/>
      <c r="Y713" s="9">
        <f t="shared" si="173"/>
        <v>0</v>
      </c>
      <c r="Z713" s="9">
        <f t="shared" si="174"/>
        <v>0</v>
      </c>
      <c r="AA713" s="9">
        <f t="shared" si="179"/>
        <v>0</v>
      </c>
      <c r="AD713" s="1"/>
      <c r="AE713" s="1"/>
      <c r="AF713" s="9">
        <f t="shared" si="180"/>
        <v>0</v>
      </c>
      <c r="AG713" s="9">
        <f t="shared" si="181"/>
        <v>0</v>
      </c>
      <c r="AH713" s="9">
        <f t="shared" si="182"/>
        <v>0</v>
      </c>
    </row>
    <row r="714" spans="1:34">
      <c r="A714" s="6">
        <f t="shared" si="175"/>
        <v>0</v>
      </c>
      <c r="B714" s="1"/>
      <c r="C714" s="1"/>
      <c r="D714" s="9"/>
      <c r="E714" s="9">
        <f t="shared" si="168"/>
        <v>0</v>
      </c>
      <c r="F714" s="9">
        <f t="shared" si="176"/>
        <v>0</v>
      </c>
      <c r="I714" s="1"/>
      <c r="J714" s="1"/>
      <c r="K714" s="9">
        <f t="shared" si="169"/>
        <v>0</v>
      </c>
      <c r="L714" s="9">
        <f t="shared" si="170"/>
        <v>0</v>
      </c>
      <c r="M714" s="9">
        <f t="shared" si="177"/>
        <v>0</v>
      </c>
      <c r="P714" s="3"/>
      <c r="Q714" s="3"/>
      <c r="R714" s="9">
        <f t="shared" si="171"/>
        <v>0</v>
      </c>
      <c r="S714" s="9">
        <f t="shared" si="172"/>
        <v>0</v>
      </c>
      <c r="T714" s="9">
        <f t="shared" si="178"/>
        <v>0</v>
      </c>
      <c r="W714" s="3"/>
      <c r="X714" s="3"/>
      <c r="Y714" s="9">
        <f t="shared" si="173"/>
        <v>0</v>
      </c>
      <c r="Z714" s="9">
        <f t="shared" si="174"/>
        <v>0</v>
      </c>
      <c r="AA714" s="9">
        <f t="shared" si="179"/>
        <v>0</v>
      </c>
      <c r="AD714" s="1"/>
      <c r="AE714" s="1"/>
      <c r="AF714" s="9">
        <f t="shared" si="180"/>
        <v>0</v>
      </c>
      <c r="AG714" s="9">
        <f t="shared" si="181"/>
        <v>0</v>
      </c>
      <c r="AH714" s="9">
        <f t="shared" si="182"/>
        <v>0</v>
      </c>
    </row>
    <row r="715" spans="1:34">
      <c r="A715" s="6">
        <f t="shared" si="175"/>
        <v>0</v>
      </c>
      <c r="B715" s="1"/>
      <c r="C715" s="1"/>
      <c r="D715" s="9"/>
      <c r="E715" s="9">
        <f t="shared" si="168"/>
        <v>0</v>
      </c>
      <c r="F715" s="9">
        <f t="shared" si="176"/>
        <v>0</v>
      </c>
      <c r="I715" s="1"/>
      <c r="J715" s="1"/>
      <c r="K715" s="9">
        <f t="shared" si="169"/>
        <v>0</v>
      </c>
      <c r="L715" s="9">
        <f t="shared" si="170"/>
        <v>0</v>
      </c>
      <c r="M715" s="9">
        <f t="shared" si="177"/>
        <v>0</v>
      </c>
      <c r="P715" s="3"/>
      <c r="Q715" s="3"/>
      <c r="R715" s="9">
        <f t="shared" si="171"/>
        <v>0</v>
      </c>
      <c r="S715" s="9">
        <f t="shared" si="172"/>
        <v>0</v>
      </c>
      <c r="T715" s="9">
        <f t="shared" si="178"/>
        <v>0</v>
      </c>
      <c r="W715" s="3"/>
      <c r="X715" s="3"/>
      <c r="Y715" s="9">
        <f t="shared" si="173"/>
        <v>0</v>
      </c>
      <c r="Z715" s="9">
        <f t="shared" si="174"/>
        <v>0</v>
      </c>
      <c r="AA715" s="9">
        <f t="shared" si="179"/>
        <v>0</v>
      </c>
      <c r="AD715" s="1"/>
      <c r="AE715" s="1"/>
      <c r="AF715" s="9">
        <f t="shared" si="180"/>
        <v>0</v>
      </c>
      <c r="AG715" s="9">
        <f t="shared" si="181"/>
        <v>0</v>
      </c>
      <c r="AH715" s="9">
        <f t="shared" si="182"/>
        <v>0</v>
      </c>
    </row>
    <row r="716" spans="1:34">
      <c r="A716" s="6">
        <f t="shared" si="175"/>
        <v>0</v>
      </c>
      <c r="B716" s="1"/>
      <c r="C716" s="1"/>
      <c r="D716" s="9"/>
      <c r="E716" s="9">
        <f t="shared" si="168"/>
        <v>0</v>
      </c>
      <c r="F716" s="9">
        <f t="shared" si="176"/>
        <v>0</v>
      </c>
      <c r="I716" s="1"/>
      <c r="J716" s="1"/>
      <c r="K716" s="9">
        <f t="shared" si="169"/>
        <v>0</v>
      </c>
      <c r="L716" s="9">
        <f t="shared" si="170"/>
        <v>0</v>
      </c>
      <c r="M716" s="9">
        <f t="shared" si="177"/>
        <v>0</v>
      </c>
      <c r="P716" s="3"/>
      <c r="Q716" s="3"/>
      <c r="R716" s="9">
        <f t="shared" si="171"/>
        <v>0</v>
      </c>
      <c r="S716" s="9">
        <f t="shared" si="172"/>
        <v>0</v>
      </c>
      <c r="T716" s="9">
        <f t="shared" si="178"/>
        <v>0</v>
      </c>
      <c r="W716" s="3"/>
      <c r="X716" s="3"/>
      <c r="Y716" s="9">
        <f t="shared" si="173"/>
        <v>0</v>
      </c>
      <c r="Z716" s="9">
        <f t="shared" si="174"/>
        <v>0</v>
      </c>
      <c r="AA716" s="9">
        <f t="shared" si="179"/>
        <v>0</v>
      </c>
      <c r="AD716" s="1"/>
      <c r="AE716" s="1"/>
      <c r="AF716" s="9">
        <f t="shared" si="180"/>
        <v>0</v>
      </c>
      <c r="AG716" s="9">
        <f t="shared" si="181"/>
        <v>0</v>
      </c>
      <c r="AH716" s="9">
        <f t="shared" si="182"/>
        <v>0</v>
      </c>
    </row>
    <row r="717" spans="1:34">
      <c r="A717" s="6">
        <f t="shared" si="175"/>
        <v>0</v>
      </c>
      <c r="B717" s="1"/>
      <c r="C717" s="1"/>
      <c r="D717" s="9"/>
      <c r="E717" s="9">
        <f t="shared" si="168"/>
        <v>0</v>
      </c>
      <c r="F717" s="9">
        <f t="shared" si="176"/>
        <v>0</v>
      </c>
      <c r="I717" s="1"/>
      <c r="J717" s="1"/>
      <c r="K717" s="9">
        <f t="shared" si="169"/>
        <v>0</v>
      </c>
      <c r="L717" s="9">
        <f t="shared" si="170"/>
        <v>0</v>
      </c>
      <c r="M717" s="9">
        <f t="shared" si="177"/>
        <v>0</v>
      </c>
      <c r="P717" s="3"/>
      <c r="Q717" s="3"/>
      <c r="R717" s="9">
        <f t="shared" si="171"/>
        <v>0</v>
      </c>
      <c r="S717" s="9">
        <f t="shared" si="172"/>
        <v>0</v>
      </c>
      <c r="T717" s="9">
        <f t="shared" si="178"/>
        <v>0</v>
      </c>
      <c r="W717" s="3"/>
      <c r="X717" s="3"/>
      <c r="Y717" s="9">
        <f t="shared" si="173"/>
        <v>0</v>
      </c>
      <c r="Z717" s="9">
        <f t="shared" si="174"/>
        <v>0</v>
      </c>
      <c r="AA717" s="9">
        <f t="shared" si="179"/>
        <v>0</v>
      </c>
      <c r="AD717" s="1"/>
      <c r="AE717" s="1"/>
      <c r="AF717" s="9">
        <f t="shared" si="180"/>
        <v>0</v>
      </c>
      <c r="AG717" s="9">
        <f t="shared" si="181"/>
        <v>0</v>
      </c>
      <c r="AH717" s="9">
        <f t="shared" si="182"/>
        <v>0</v>
      </c>
    </row>
    <row r="718" spans="1:34">
      <c r="A718" s="6">
        <f t="shared" si="175"/>
        <v>0</v>
      </c>
      <c r="B718" s="1"/>
      <c r="C718" s="1"/>
      <c r="D718" s="9"/>
      <c r="E718" s="9">
        <f t="shared" si="168"/>
        <v>0</v>
      </c>
      <c r="F718" s="9">
        <f t="shared" si="176"/>
        <v>0</v>
      </c>
      <c r="I718" s="1"/>
      <c r="J718" s="1"/>
      <c r="K718" s="9">
        <f t="shared" si="169"/>
        <v>0</v>
      </c>
      <c r="L718" s="9">
        <f t="shared" si="170"/>
        <v>0</v>
      </c>
      <c r="M718" s="9">
        <f t="shared" si="177"/>
        <v>0</v>
      </c>
      <c r="P718" s="3"/>
      <c r="Q718" s="3"/>
      <c r="R718" s="9">
        <f t="shared" si="171"/>
        <v>0</v>
      </c>
      <c r="S718" s="9">
        <f t="shared" si="172"/>
        <v>0</v>
      </c>
      <c r="T718" s="9">
        <f t="shared" si="178"/>
        <v>0</v>
      </c>
      <c r="W718" s="3"/>
      <c r="X718" s="3"/>
      <c r="Y718" s="9">
        <f t="shared" si="173"/>
        <v>0</v>
      </c>
      <c r="Z718" s="9">
        <f t="shared" si="174"/>
        <v>0</v>
      </c>
      <c r="AA718" s="9">
        <f t="shared" si="179"/>
        <v>0</v>
      </c>
      <c r="AD718" s="1"/>
      <c r="AE718" s="1"/>
      <c r="AF718" s="9">
        <f t="shared" si="180"/>
        <v>0</v>
      </c>
      <c r="AG718" s="9">
        <f t="shared" si="181"/>
        <v>0</v>
      </c>
      <c r="AH718" s="9">
        <f t="shared" si="182"/>
        <v>0</v>
      </c>
    </row>
    <row r="719" spans="1:34">
      <c r="A719" s="6">
        <f t="shared" si="175"/>
        <v>0</v>
      </c>
      <c r="B719" s="1"/>
      <c r="C719" s="1"/>
      <c r="D719" s="9"/>
      <c r="E719" s="9">
        <f t="shared" si="168"/>
        <v>0</v>
      </c>
      <c r="F719" s="9">
        <f t="shared" si="176"/>
        <v>0</v>
      </c>
      <c r="I719" s="1"/>
      <c r="J719" s="1"/>
      <c r="K719" s="9">
        <f t="shared" si="169"/>
        <v>0</v>
      </c>
      <c r="L719" s="9">
        <f t="shared" si="170"/>
        <v>0</v>
      </c>
      <c r="M719" s="9">
        <f t="shared" si="177"/>
        <v>0</v>
      </c>
      <c r="P719" s="3"/>
      <c r="Q719" s="3"/>
      <c r="R719" s="9">
        <f t="shared" si="171"/>
        <v>0</v>
      </c>
      <c r="S719" s="9">
        <f t="shared" si="172"/>
        <v>0</v>
      </c>
      <c r="T719" s="9">
        <f t="shared" si="178"/>
        <v>0</v>
      </c>
      <c r="W719" s="3"/>
      <c r="X719" s="3"/>
      <c r="Y719" s="9">
        <f t="shared" si="173"/>
        <v>0</v>
      </c>
      <c r="Z719" s="9">
        <f t="shared" si="174"/>
        <v>0</v>
      </c>
      <c r="AA719" s="9">
        <f t="shared" si="179"/>
        <v>0</v>
      </c>
      <c r="AD719" s="1"/>
      <c r="AE719" s="1"/>
      <c r="AF719" s="9">
        <f t="shared" si="180"/>
        <v>0</v>
      </c>
      <c r="AG719" s="9">
        <f t="shared" si="181"/>
        <v>0</v>
      </c>
      <c r="AH719" s="9">
        <f t="shared" si="182"/>
        <v>0</v>
      </c>
    </row>
    <row r="720" spans="1:34">
      <c r="A720" s="6">
        <f t="shared" si="175"/>
        <v>0</v>
      </c>
      <c r="B720" s="1"/>
      <c r="C720" s="1"/>
      <c r="D720" s="9"/>
      <c r="E720" s="9">
        <f t="shared" si="168"/>
        <v>0</v>
      </c>
      <c r="F720" s="9">
        <f t="shared" si="176"/>
        <v>0</v>
      </c>
      <c r="I720" s="1"/>
      <c r="J720" s="1"/>
      <c r="K720" s="9">
        <f t="shared" si="169"/>
        <v>0</v>
      </c>
      <c r="L720" s="9">
        <f t="shared" si="170"/>
        <v>0</v>
      </c>
      <c r="M720" s="9">
        <f t="shared" si="177"/>
        <v>0</v>
      </c>
      <c r="P720" s="3"/>
      <c r="Q720" s="3"/>
      <c r="R720" s="9">
        <f t="shared" si="171"/>
        <v>0</v>
      </c>
      <c r="S720" s="9">
        <f t="shared" si="172"/>
        <v>0</v>
      </c>
      <c r="T720" s="9">
        <f t="shared" si="178"/>
        <v>0</v>
      </c>
      <c r="W720" s="3"/>
      <c r="X720" s="3"/>
      <c r="Y720" s="9">
        <f t="shared" si="173"/>
        <v>0</v>
      </c>
      <c r="Z720" s="9">
        <f t="shared" si="174"/>
        <v>0</v>
      </c>
      <c r="AA720" s="9">
        <f t="shared" si="179"/>
        <v>0</v>
      </c>
      <c r="AD720" s="1"/>
      <c r="AE720" s="1"/>
      <c r="AF720" s="9">
        <f t="shared" si="180"/>
        <v>0</v>
      </c>
      <c r="AG720" s="9">
        <f t="shared" si="181"/>
        <v>0</v>
      </c>
      <c r="AH720" s="9">
        <f t="shared" si="182"/>
        <v>0</v>
      </c>
    </row>
    <row r="721" spans="1:34">
      <c r="A721" s="6">
        <f t="shared" si="175"/>
        <v>0</v>
      </c>
      <c r="B721" s="1"/>
      <c r="C721" s="1"/>
      <c r="D721" s="9"/>
      <c r="E721" s="9">
        <f t="shared" si="168"/>
        <v>0</v>
      </c>
      <c r="F721" s="9">
        <f t="shared" si="176"/>
        <v>0</v>
      </c>
      <c r="I721" s="1"/>
      <c r="J721" s="1"/>
      <c r="K721" s="9">
        <f t="shared" si="169"/>
        <v>0</v>
      </c>
      <c r="L721" s="9">
        <f t="shared" si="170"/>
        <v>0</v>
      </c>
      <c r="M721" s="9">
        <f t="shared" si="177"/>
        <v>0</v>
      </c>
      <c r="P721" s="3"/>
      <c r="Q721" s="3"/>
      <c r="R721" s="9">
        <f t="shared" si="171"/>
        <v>0</v>
      </c>
      <c r="S721" s="9">
        <f t="shared" si="172"/>
        <v>0</v>
      </c>
      <c r="T721" s="9">
        <f t="shared" si="178"/>
        <v>0</v>
      </c>
      <c r="W721" s="3"/>
      <c r="X721" s="3"/>
      <c r="Y721" s="9">
        <f t="shared" si="173"/>
        <v>0</v>
      </c>
      <c r="Z721" s="9">
        <f t="shared" si="174"/>
        <v>0</v>
      </c>
      <c r="AA721" s="9">
        <f t="shared" si="179"/>
        <v>0</v>
      </c>
      <c r="AD721" s="1"/>
      <c r="AE721" s="1"/>
      <c r="AF721" s="9">
        <f t="shared" si="180"/>
        <v>0</v>
      </c>
      <c r="AG721" s="9">
        <f t="shared" si="181"/>
        <v>0</v>
      </c>
      <c r="AH721" s="9">
        <f t="shared" si="182"/>
        <v>0</v>
      </c>
    </row>
    <row r="722" spans="1:34">
      <c r="A722" s="6">
        <f t="shared" si="175"/>
        <v>0</v>
      </c>
      <c r="B722" s="1"/>
      <c r="C722" s="1"/>
      <c r="D722" s="9"/>
      <c r="E722" s="9">
        <f t="shared" si="168"/>
        <v>0</v>
      </c>
      <c r="F722" s="9">
        <f t="shared" si="176"/>
        <v>0</v>
      </c>
      <c r="I722" s="1"/>
      <c r="J722" s="1"/>
      <c r="K722" s="9">
        <f t="shared" si="169"/>
        <v>0</v>
      </c>
      <c r="L722" s="9">
        <f t="shared" si="170"/>
        <v>0</v>
      </c>
      <c r="M722" s="9">
        <f t="shared" si="177"/>
        <v>0</v>
      </c>
      <c r="P722" s="3"/>
      <c r="Q722" s="3"/>
      <c r="R722" s="9">
        <f t="shared" si="171"/>
        <v>0</v>
      </c>
      <c r="S722" s="9">
        <f t="shared" si="172"/>
        <v>0</v>
      </c>
      <c r="T722" s="9">
        <f t="shared" si="178"/>
        <v>0</v>
      </c>
      <c r="W722" s="3"/>
      <c r="X722" s="3"/>
      <c r="Y722" s="9">
        <f t="shared" si="173"/>
        <v>0</v>
      </c>
      <c r="Z722" s="9">
        <f t="shared" si="174"/>
        <v>0</v>
      </c>
      <c r="AA722" s="9">
        <f t="shared" si="179"/>
        <v>0</v>
      </c>
      <c r="AD722" s="1"/>
      <c r="AE722" s="1"/>
      <c r="AF722" s="9">
        <f t="shared" si="180"/>
        <v>0</v>
      </c>
      <c r="AG722" s="9">
        <f t="shared" si="181"/>
        <v>0</v>
      </c>
      <c r="AH722" s="9">
        <f t="shared" si="182"/>
        <v>0</v>
      </c>
    </row>
    <row r="723" spans="1:34">
      <c r="A723" s="6">
        <f t="shared" si="175"/>
        <v>0</v>
      </c>
      <c r="B723" s="1"/>
      <c r="C723" s="1"/>
      <c r="D723" s="9"/>
      <c r="E723" s="9">
        <f t="shared" si="168"/>
        <v>0</v>
      </c>
      <c r="F723" s="9">
        <f t="shared" si="176"/>
        <v>0</v>
      </c>
      <c r="I723" s="1"/>
      <c r="J723" s="1"/>
      <c r="K723" s="9">
        <f t="shared" si="169"/>
        <v>0</v>
      </c>
      <c r="L723" s="9">
        <f t="shared" si="170"/>
        <v>0</v>
      </c>
      <c r="M723" s="9">
        <f t="shared" si="177"/>
        <v>0</v>
      </c>
      <c r="P723" s="1"/>
      <c r="Q723" s="1"/>
      <c r="R723" s="9">
        <f t="shared" si="171"/>
        <v>0</v>
      </c>
      <c r="S723" s="9">
        <f t="shared" si="172"/>
        <v>0</v>
      </c>
      <c r="T723" s="9">
        <f t="shared" si="178"/>
        <v>0</v>
      </c>
      <c r="W723" s="3"/>
      <c r="X723" s="3"/>
      <c r="Y723" s="9">
        <f t="shared" si="173"/>
        <v>0</v>
      </c>
      <c r="Z723" s="9">
        <f t="shared" si="174"/>
        <v>0</v>
      </c>
      <c r="AA723" s="9">
        <f t="shared" si="179"/>
        <v>0</v>
      </c>
      <c r="AD723" s="1"/>
      <c r="AE723" s="1"/>
      <c r="AF723" s="9">
        <f t="shared" si="180"/>
        <v>0</v>
      </c>
      <c r="AG723" s="9">
        <f t="shared" si="181"/>
        <v>0</v>
      </c>
      <c r="AH723" s="9">
        <f t="shared" si="182"/>
        <v>0</v>
      </c>
    </row>
    <row r="724" spans="1:34">
      <c r="A724" s="6">
        <f t="shared" si="175"/>
        <v>1</v>
      </c>
      <c r="B724" s="1"/>
      <c r="C724" s="1"/>
      <c r="D724" s="9"/>
      <c r="E724" s="9">
        <f t="shared" si="168"/>
        <v>0</v>
      </c>
      <c r="F724" s="9">
        <f t="shared" si="176"/>
        <v>0</v>
      </c>
      <c r="I724" s="1"/>
      <c r="J724" s="1"/>
      <c r="K724" s="9">
        <f t="shared" si="169"/>
        <v>0</v>
      </c>
      <c r="L724" s="9">
        <f t="shared" si="170"/>
        <v>0</v>
      </c>
      <c r="M724" s="9">
        <f t="shared" si="177"/>
        <v>0</v>
      </c>
      <c r="P724" s="1"/>
      <c r="Q724" s="1"/>
      <c r="R724" s="9">
        <f t="shared" si="171"/>
        <v>0</v>
      </c>
      <c r="S724" s="9">
        <f t="shared" si="172"/>
        <v>0</v>
      </c>
      <c r="T724" s="9">
        <f t="shared" si="178"/>
        <v>0</v>
      </c>
      <c r="W724" s="3"/>
      <c r="X724" s="3"/>
      <c r="Y724" s="9">
        <f t="shared" si="173"/>
        <v>0</v>
      </c>
      <c r="Z724" s="9">
        <f t="shared" si="174"/>
        <v>0</v>
      </c>
      <c r="AA724" s="9">
        <f t="shared" si="179"/>
        <v>0</v>
      </c>
      <c r="AD724" s="1"/>
      <c r="AE724" s="1"/>
      <c r="AF724" s="9">
        <f t="shared" si="180"/>
        <v>0</v>
      </c>
      <c r="AG724" s="9">
        <f t="shared" si="181"/>
        <v>0</v>
      </c>
      <c r="AH724" s="9">
        <f t="shared" si="182"/>
        <v>0</v>
      </c>
    </row>
    <row r="725" spans="1:34">
      <c r="A725" s="6">
        <f t="shared" si="175"/>
        <v>0</v>
      </c>
      <c r="B725" s="1"/>
      <c r="C725" s="1"/>
      <c r="D725" s="9"/>
      <c r="E725" s="9">
        <f t="shared" si="168"/>
        <v>0</v>
      </c>
      <c r="F725" s="9">
        <f t="shared" si="176"/>
        <v>0</v>
      </c>
      <c r="I725" s="1"/>
      <c r="J725" s="1"/>
      <c r="K725" s="9">
        <f t="shared" si="169"/>
        <v>0</v>
      </c>
      <c r="L725" s="9">
        <f t="shared" si="170"/>
        <v>0</v>
      </c>
      <c r="M725" s="9">
        <f t="shared" si="177"/>
        <v>0</v>
      </c>
      <c r="P725" s="1"/>
      <c r="Q725" s="1"/>
      <c r="R725" s="9">
        <f t="shared" si="171"/>
        <v>0</v>
      </c>
      <c r="S725" s="9">
        <f t="shared" si="172"/>
        <v>0</v>
      </c>
      <c r="T725" s="9">
        <f t="shared" si="178"/>
        <v>0</v>
      </c>
      <c r="W725" s="3"/>
      <c r="X725" s="3"/>
      <c r="Y725" s="9">
        <f t="shared" si="173"/>
        <v>0</v>
      </c>
      <c r="Z725" s="9">
        <f t="shared" si="174"/>
        <v>0</v>
      </c>
      <c r="AA725" s="9">
        <f t="shared" si="179"/>
        <v>0</v>
      </c>
      <c r="AD725" s="1"/>
      <c r="AE725" s="1"/>
      <c r="AF725" s="9">
        <f t="shared" si="180"/>
        <v>0</v>
      </c>
      <c r="AG725" s="9">
        <f t="shared" si="181"/>
        <v>0</v>
      </c>
      <c r="AH725" s="9">
        <f t="shared" si="182"/>
        <v>0</v>
      </c>
    </row>
    <row r="726" spans="1:34">
      <c r="A726" s="6">
        <f t="shared" si="175"/>
        <v>0</v>
      </c>
      <c r="B726" s="1"/>
      <c r="C726" s="1"/>
      <c r="D726" s="9"/>
      <c r="E726" s="9">
        <f t="shared" si="168"/>
        <v>0</v>
      </c>
      <c r="F726" s="9">
        <f t="shared" si="176"/>
        <v>0</v>
      </c>
      <c r="I726" s="1"/>
      <c r="J726" s="1"/>
      <c r="K726" s="9">
        <f t="shared" si="169"/>
        <v>0</v>
      </c>
      <c r="L726" s="9">
        <f t="shared" si="170"/>
        <v>0</v>
      </c>
      <c r="M726" s="9">
        <f t="shared" si="177"/>
        <v>0</v>
      </c>
      <c r="P726" s="1"/>
      <c r="Q726" s="1"/>
      <c r="R726" s="9">
        <f t="shared" si="171"/>
        <v>0</v>
      </c>
      <c r="S726" s="9">
        <f t="shared" si="172"/>
        <v>0</v>
      </c>
      <c r="T726" s="9">
        <f t="shared" si="178"/>
        <v>0</v>
      </c>
      <c r="W726" s="3"/>
      <c r="X726" s="3"/>
      <c r="Y726" s="9">
        <f t="shared" si="173"/>
        <v>0</v>
      </c>
      <c r="Z726" s="9">
        <f t="shared" si="174"/>
        <v>0</v>
      </c>
      <c r="AA726" s="9">
        <f t="shared" si="179"/>
        <v>0</v>
      </c>
      <c r="AD726" s="1"/>
      <c r="AE726" s="1"/>
      <c r="AF726" s="9">
        <f t="shared" si="180"/>
        <v>0</v>
      </c>
      <c r="AG726" s="9">
        <f t="shared" si="181"/>
        <v>0</v>
      </c>
      <c r="AH726" s="9">
        <f t="shared" si="182"/>
        <v>0</v>
      </c>
    </row>
    <row r="727" spans="1:34">
      <c r="A727" s="6">
        <f t="shared" si="175"/>
        <v>0</v>
      </c>
      <c r="B727" s="1"/>
      <c r="C727" s="1"/>
      <c r="D727" s="9"/>
      <c r="E727" s="9">
        <f t="shared" si="168"/>
        <v>0</v>
      </c>
      <c r="F727" s="9">
        <f t="shared" si="176"/>
        <v>0</v>
      </c>
      <c r="I727" s="1"/>
      <c r="J727" s="1"/>
      <c r="K727" s="9">
        <f t="shared" si="169"/>
        <v>0</v>
      </c>
      <c r="L727" s="9">
        <f t="shared" si="170"/>
        <v>0</v>
      </c>
      <c r="M727" s="9">
        <f t="shared" si="177"/>
        <v>0</v>
      </c>
      <c r="P727" s="1"/>
      <c r="Q727" s="1"/>
      <c r="R727" s="9">
        <f t="shared" si="171"/>
        <v>0</v>
      </c>
      <c r="S727" s="9">
        <f t="shared" si="172"/>
        <v>0</v>
      </c>
      <c r="T727" s="9">
        <f t="shared" si="178"/>
        <v>0</v>
      </c>
      <c r="W727" s="3"/>
      <c r="X727" s="3"/>
      <c r="Y727" s="9">
        <f t="shared" si="173"/>
        <v>0</v>
      </c>
      <c r="Z727" s="9">
        <f t="shared" si="174"/>
        <v>0</v>
      </c>
      <c r="AA727" s="9">
        <f t="shared" si="179"/>
        <v>0</v>
      </c>
      <c r="AD727" s="1"/>
      <c r="AE727" s="1"/>
      <c r="AF727" s="9">
        <f t="shared" si="180"/>
        <v>0</v>
      </c>
      <c r="AG727" s="9">
        <f t="shared" si="181"/>
        <v>0</v>
      </c>
      <c r="AH727" s="9">
        <f t="shared" si="182"/>
        <v>0</v>
      </c>
    </row>
    <row r="728" spans="1:34">
      <c r="A728" s="6">
        <f t="shared" si="175"/>
        <v>0</v>
      </c>
      <c r="B728" s="1"/>
      <c r="C728" s="1"/>
      <c r="D728" s="9"/>
      <c r="E728" s="9">
        <f t="shared" si="168"/>
        <v>0</v>
      </c>
      <c r="F728" s="9">
        <f t="shared" si="176"/>
        <v>0</v>
      </c>
      <c r="I728" s="1"/>
      <c r="J728" s="1"/>
      <c r="K728" s="9">
        <f t="shared" si="169"/>
        <v>0</v>
      </c>
      <c r="L728" s="9">
        <f t="shared" si="170"/>
        <v>0</v>
      </c>
      <c r="M728" s="9">
        <f t="shared" si="177"/>
        <v>0</v>
      </c>
      <c r="P728" s="1"/>
      <c r="Q728" s="1"/>
      <c r="R728" s="9">
        <f t="shared" si="171"/>
        <v>0</v>
      </c>
      <c r="S728" s="9">
        <f t="shared" si="172"/>
        <v>0</v>
      </c>
      <c r="T728" s="9">
        <f t="shared" si="178"/>
        <v>0</v>
      </c>
      <c r="W728" s="3"/>
      <c r="X728" s="3"/>
      <c r="Y728" s="9">
        <f t="shared" si="173"/>
        <v>0</v>
      </c>
      <c r="Z728" s="9">
        <f t="shared" si="174"/>
        <v>0</v>
      </c>
      <c r="AA728" s="9">
        <f t="shared" si="179"/>
        <v>0</v>
      </c>
      <c r="AD728" s="1"/>
      <c r="AE728" s="1"/>
      <c r="AF728" s="9">
        <f t="shared" si="180"/>
        <v>0</v>
      </c>
      <c r="AG728" s="9">
        <f t="shared" si="181"/>
        <v>0</v>
      </c>
      <c r="AH728" s="9">
        <f t="shared" si="182"/>
        <v>0</v>
      </c>
    </row>
    <row r="729" spans="1:34">
      <c r="A729" s="6">
        <f t="shared" si="175"/>
        <v>0</v>
      </c>
      <c r="B729" s="1"/>
      <c r="C729" s="1"/>
      <c r="D729" s="9"/>
      <c r="E729" s="9">
        <f t="shared" si="168"/>
        <v>0</v>
      </c>
      <c r="F729" s="9">
        <f t="shared" si="176"/>
        <v>0</v>
      </c>
      <c r="I729" s="1"/>
      <c r="J729" s="1"/>
      <c r="K729" s="9">
        <f t="shared" si="169"/>
        <v>0</v>
      </c>
      <c r="L729" s="9">
        <f t="shared" si="170"/>
        <v>0</v>
      </c>
      <c r="M729" s="9">
        <f t="shared" si="177"/>
        <v>0</v>
      </c>
      <c r="P729" s="1"/>
      <c r="Q729" s="1"/>
      <c r="R729" s="9">
        <f t="shared" si="171"/>
        <v>0</v>
      </c>
      <c r="S729" s="9">
        <f t="shared" si="172"/>
        <v>0</v>
      </c>
      <c r="T729" s="9">
        <f t="shared" si="178"/>
        <v>0</v>
      </c>
      <c r="W729" s="3"/>
      <c r="X729" s="3"/>
      <c r="Y729" s="9">
        <f t="shared" si="173"/>
        <v>0</v>
      </c>
      <c r="Z729" s="9">
        <f t="shared" si="174"/>
        <v>0</v>
      </c>
      <c r="AA729" s="9">
        <f t="shared" si="179"/>
        <v>0</v>
      </c>
      <c r="AD729" s="1"/>
      <c r="AE729" s="1"/>
      <c r="AF729" s="9">
        <f t="shared" si="180"/>
        <v>0</v>
      </c>
      <c r="AG729" s="9">
        <f t="shared" si="181"/>
        <v>0</v>
      </c>
      <c r="AH729" s="9">
        <f t="shared" si="182"/>
        <v>0</v>
      </c>
    </row>
    <row r="730" spans="1:34">
      <c r="A730" s="6">
        <f t="shared" si="175"/>
        <v>0</v>
      </c>
      <c r="B730" s="1"/>
      <c r="C730" s="1"/>
      <c r="D730" s="9"/>
      <c r="E730" s="9">
        <f t="shared" si="168"/>
        <v>0</v>
      </c>
      <c r="F730" s="9">
        <f t="shared" si="176"/>
        <v>0</v>
      </c>
      <c r="I730" s="1"/>
      <c r="J730" s="1"/>
      <c r="K730" s="9">
        <f t="shared" si="169"/>
        <v>0</v>
      </c>
      <c r="L730" s="9">
        <f t="shared" si="170"/>
        <v>0</v>
      </c>
      <c r="M730" s="9">
        <f t="shared" si="177"/>
        <v>0</v>
      </c>
      <c r="P730" s="1"/>
      <c r="Q730" s="1"/>
      <c r="R730" s="9">
        <f t="shared" si="171"/>
        <v>0</v>
      </c>
      <c r="S730" s="9">
        <f t="shared" si="172"/>
        <v>0</v>
      </c>
      <c r="T730" s="9">
        <f t="shared" si="178"/>
        <v>0</v>
      </c>
      <c r="W730" s="3"/>
      <c r="X730" s="3"/>
      <c r="Y730" s="9">
        <f t="shared" si="173"/>
        <v>0</v>
      </c>
      <c r="Z730" s="9">
        <f t="shared" si="174"/>
        <v>0</v>
      </c>
      <c r="AA730" s="9">
        <f t="shared" si="179"/>
        <v>0</v>
      </c>
      <c r="AD730" s="1"/>
      <c r="AE730" s="1"/>
      <c r="AF730" s="9">
        <f t="shared" si="180"/>
        <v>0</v>
      </c>
      <c r="AG730" s="9">
        <f t="shared" si="181"/>
        <v>0</v>
      </c>
      <c r="AH730" s="9">
        <f t="shared" si="182"/>
        <v>0</v>
      </c>
    </row>
    <row r="731" spans="1:34">
      <c r="A731" s="6">
        <f t="shared" si="175"/>
        <v>0</v>
      </c>
      <c r="B731" s="1"/>
      <c r="C731" s="1"/>
      <c r="D731" s="9"/>
      <c r="E731" s="9">
        <f t="shared" si="168"/>
        <v>0</v>
      </c>
      <c r="F731" s="9">
        <f t="shared" si="176"/>
        <v>0</v>
      </c>
      <c r="I731" s="1"/>
      <c r="J731" s="1"/>
      <c r="K731" s="9">
        <f t="shared" si="169"/>
        <v>0</v>
      </c>
      <c r="L731" s="9">
        <f t="shared" si="170"/>
        <v>0</v>
      </c>
      <c r="M731" s="9">
        <f t="shared" si="177"/>
        <v>0</v>
      </c>
      <c r="P731" s="1"/>
      <c r="Q731" s="1"/>
      <c r="R731" s="9">
        <f t="shared" si="171"/>
        <v>0</v>
      </c>
      <c r="S731" s="9">
        <f t="shared" si="172"/>
        <v>0</v>
      </c>
      <c r="T731" s="9">
        <f t="shared" si="178"/>
        <v>0</v>
      </c>
      <c r="W731" s="3"/>
      <c r="X731" s="3"/>
      <c r="Y731" s="9">
        <f t="shared" si="173"/>
        <v>0</v>
      </c>
      <c r="Z731" s="9">
        <f t="shared" si="174"/>
        <v>0</v>
      </c>
      <c r="AA731" s="9">
        <f t="shared" si="179"/>
        <v>0</v>
      </c>
      <c r="AD731" s="1"/>
      <c r="AE731" s="1"/>
      <c r="AF731" s="9">
        <f t="shared" si="180"/>
        <v>0</v>
      </c>
      <c r="AG731" s="9">
        <f t="shared" si="181"/>
        <v>0</v>
      </c>
      <c r="AH731" s="9">
        <f t="shared" si="182"/>
        <v>0</v>
      </c>
    </row>
    <row r="732" spans="1:34">
      <c r="A732" s="6">
        <f t="shared" si="175"/>
        <v>0</v>
      </c>
      <c r="B732" s="1"/>
      <c r="C732" s="1"/>
      <c r="D732" s="9"/>
      <c r="E732" s="9">
        <f t="shared" si="168"/>
        <v>0</v>
      </c>
      <c r="F732" s="9">
        <f t="shared" si="176"/>
        <v>0</v>
      </c>
      <c r="I732" s="1"/>
      <c r="J732" s="1"/>
      <c r="K732" s="9">
        <f t="shared" si="169"/>
        <v>0</v>
      </c>
      <c r="L732" s="9">
        <f t="shared" si="170"/>
        <v>0</v>
      </c>
      <c r="M732" s="9">
        <f t="shared" si="177"/>
        <v>0</v>
      </c>
      <c r="P732" s="1"/>
      <c r="Q732" s="1"/>
      <c r="R732" s="9">
        <f t="shared" si="171"/>
        <v>0</v>
      </c>
      <c r="S732" s="9">
        <f t="shared" si="172"/>
        <v>0</v>
      </c>
      <c r="T732" s="9">
        <f t="shared" si="178"/>
        <v>0</v>
      </c>
      <c r="W732" s="3"/>
      <c r="X732" s="3"/>
      <c r="Y732" s="9">
        <f t="shared" si="173"/>
        <v>0</v>
      </c>
      <c r="Z732" s="9">
        <f t="shared" si="174"/>
        <v>0</v>
      </c>
      <c r="AA732" s="9">
        <f t="shared" si="179"/>
        <v>0</v>
      </c>
      <c r="AD732" s="1"/>
      <c r="AE732" s="1"/>
      <c r="AF732" s="9">
        <f t="shared" si="180"/>
        <v>0</v>
      </c>
      <c r="AG732" s="9">
        <f t="shared" si="181"/>
        <v>0</v>
      </c>
      <c r="AH732" s="9">
        <f t="shared" si="182"/>
        <v>0</v>
      </c>
    </row>
    <row r="733" spans="1:34">
      <c r="A733" s="6">
        <f t="shared" si="175"/>
        <v>0</v>
      </c>
      <c r="B733" s="1"/>
      <c r="C733" s="1"/>
      <c r="D733" s="9"/>
      <c r="E733" s="9">
        <f t="shared" si="168"/>
        <v>0</v>
      </c>
      <c r="F733" s="9">
        <f t="shared" si="176"/>
        <v>0</v>
      </c>
      <c r="I733" s="1"/>
      <c r="J733" s="1"/>
      <c r="K733" s="9">
        <f t="shared" si="169"/>
        <v>0</v>
      </c>
      <c r="L733" s="9">
        <f t="shared" si="170"/>
        <v>0</v>
      </c>
      <c r="M733" s="9">
        <f t="shared" si="177"/>
        <v>0</v>
      </c>
      <c r="P733" s="1"/>
      <c r="Q733" s="1"/>
      <c r="R733" s="9">
        <f t="shared" si="171"/>
        <v>0</v>
      </c>
      <c r="S733" s="9">
        <f t="shared" si="172"/>
        <v>0</v>
      </c>
      <c r="T733" s="9">
        <f t="shared" si="178"/>
        <v>0</v>
      </c>
      <c r="W733" s="3"/>
      <c r="X733" s="3"/>
      <c r="Y733" s="9">
        <f t="shared" si="173"/>
        <v>0</v>
      </c>
      <c r="Z733" s="9">
        <f t="shared" si="174"/>
        <v>0</v>
      </c>
      <c r="AA733" s="9">
        <f t="shared" si="179"/>
        <v>0</v>
      </c>
      <c r="AD733" s="1"/>
      <c r="AE733" s="1"/>
      <c r="AF733" s="9">
        <f t="shared" si="180"/>
        <v>0</v>
      </c>
      <c r="AG733" s="9">
        <f t="shared" si="181"/>
        <v>0</v>
      </c>
      <c r="AH733" s="9">
        <f t="shared" si="182"/>
        <v>0</v>
      </c>
    </row>
    <row r="734" spans="1:34">
      <c r="A734" s="6">
        <f t="shared" si="175"/>
        <v>0</v>
      </c>
      <c r="B734" s="1"/>
      <c r="C734" s="1"/>
      <c r="D734" s="9"/>
      <c r="E734" s="9">
        <f t="shared" si="168"/>
        <v>0</v>
      </c>
      <c r="F734" s="9">
        <f t="shared" si="176"/>
        <v>0</v>
      </c>
      <c r="I734" s="1"/>
      <c r="J734" s="1"/>
      <c r="K734" s="9">
        <f t="shared" si="169"/>
        <v>0</v>
      </c>
      <c r="L734" s="9">
        <f t="shared" si="170"/>
        <v>0</v>
      </c>
      <c r="M734" s="9">
        <f t="shared" si="177"/>
        <v>0</v>
      </c>
      <c r="P734" s="1"/>
      <c r="Q734" s="1"/>
      <c r="R734" s="9">
        <f t="shared" si="171"/>
        <v>0</v>
      </c>
      <c r="S734" s="9">
        <f t="shared" si="172"/>
        <v>0</v>
      </c>
      <c r="T734" s="9">
        <f t="shared" si="178"/>
        <v>0</v>
      </c>
      <c r="W734" s="3"/>
      <c r="X734" s="3"/>
      <c r="Y734" s="9">
        <f t="shared" si="173"/>
        <v>0</v>
      </c>
      <c r="Z734" s="9">
        <f t="shared" si="174"/>
        <v>0</v>
      </c>
      <c r="AA734" s="9">
        <f t="shared" si="179"/>
        <v>0</v>
      </c>
      <c r="AD734" s="1"/>
      <c r="AE734" s="1"/>
      <c r="AF734" s="9">
        <f t="shared" si="180"/>
        <v>0</v>
      </c>
      <c r="AG734" s="9">
        <f t="shared" si="181"/>
        <v>0</v>
      </c>
      <c r="AH734" s="9">
        <f t="shared" si="182"/>
        <v>0</v>
      </c>
    </row>
    <row r="735" spans="1:34">
      <c r="A735" s="6">
        <f t="shared" si="175"/>
        <v>0</v>
      </c>
      <c r="B735" s="1"/>
      <c r="C735" s="1"/>
      <c r="D735" s="9"/>
      <c r="E735" s="9">
        <f t="shared" si="168"/>
        <v>0</v>
      </c>
      <c r="F735" s="9">
        <f t="shared" si="176"/>
        <v>0</v>
      </c>
      <c r="I735" s="1"/>
      <c r="J735" s="1"/>
      <c r="K735" s="9">
        <f t="shared" si="169"/>
        <v>0</v>
      </c>
      <c r="L735" s="9">
        <f t="shared" si="170"/>
        <v>0</v>
      </c>
      <c r="M735" s="9">
        <f t="shared" si="177"/>
        <v>0</v>
      </c>
      <c r="P735" s="1"/>
      <c r="Q735" s="1"/>
      <c r="R735" s="9">
        <f t="shared" si="171"/>
        <v>0</v>
      </c>
      <c r="S735" s="9">
        <f t="shared" si="172"/>
        <v>0</v>
      </c>
      <c r="T735" s="9">
        <f t="shared" si="178"/>
        <v>0</v>
      </c>
      <c r="W735" s="3"/>
      <c r="X735" s="3"/>
      <c r="Y735" s="9">
        <f t="shared" si="173"/>
        <v>0</v>
      </c>
      <c r="Z735" s="9">
        <f t="shared" si="174"/>
        <v>0</v>
      </c>
      <c r="AA735" s="9">
        <f t="shared" si="179"/>
        <v>0</v>
      </c>
      <c r="AD735" s="1"/>
      <c r="AE735" s="1"/>
      <c r="AF735" s="9">
        <f t="shared" si="180"/>
        <v>0</v>
      </c>
      <c r="AG735" s="9">
        <f t="shared" si="181"/>
        <v>0</v>
      </c>
      <c r="AH735" s="9">
        <f t="shared" si="182"/>
        <v>0</v>
      </c>
    </row>
    <row r="736" spans="1:34">
      <c r="A736" s="6">
        <f t="shared" si="175"/>
        <v>1</v>
      </c>
      <c r="B736" s="1"/>
      <c r="C736" s="1"/>
      <c r="D736" s="9"/>
      <c r="E736" s="9">
        <f t="shared" si="168"/>
        <v>0</v>
      </c>
      <c r="F736" s="9">
        <f t="shared" si="176"/>
        <v>0</v>
      </c>
      <c r="I736" s="1"/>
      <c r="J736" s="1"/>
      <c r="K736" s="9">
        <f t="shared" si="169"/>
        <v>0</v>
      </c>
      <c r="L736" s="9">
        <f t="shared" si="170"/>
        <v>0</v>
      </c>
      <c r="M736" s="9">
        <f t="shared" si="177"/>
        <v>0</v>
      </c>
      <c r="P736" s="1"/>
      <c r="Q736" s="1"/>
      <c r="R736" s="9">
        <f t="shared" si="171"/>
        <v>0</v>
      </c>
      <c r="S736" s="9">
        <f t="shared" si="172"/>
        <v>0</v>
      </c>
      <c r="T736" s="9">
        <f t="shared" si="178"/>
        <v>0</v>
      </c>
      <c r="W736" s="1"/>
      <c r="X736" s="1"/>
      <c r="Y736" s="9">
        <f t="shared" si="173"/>
        <v>0</v>
      </c>
      <c r="Z736" s="9">
        <f t="shared" si="174"/>
        <v>0</v>
      </c>
      <c r="AA736" s="9">
        <f t="shared" si="179"/>
        <v>0</v>
      </c>
      <c r="AD736" s="1"/>
      <c r="AE736" s="1"/>
      <c r="AF736" s="9">
        <f t="shared" si="180"/>
        <v>0</v>
      </c>
      <c r="AG736" s="9">
        <f t="shared" si="181"/>
        <v>0</v>
      </c>
      <c r="AH736" s="9">
        <f t="shared" si="182"/>
        <v>0</v>
      </c>
    </row>
    <row r="737" spans="1:34">
      <c r="A737" s="6">
        <f t="shared" si="175"/>
        <v>0</v>
      </c>
      <c r="B737" s="1"/>
      <c r="C737" s="1"/>
      <c r="D737" s="9"/>
      <c r="E737" s="9">
        <f t="shared" si="168"/>
        <v>0</v>
      </c>
      <c r="F737" s="9">
        <f t="shared" si="176"/>
        <v>0</v>
      </c>
      <c r="I737" s="1"/>
      <c r="J737" s="1"/>
      <c r="K737" s="9">
        <f t="shared" si="169"/>
        <v>0</v>
      </c>
      <c r="L737" s="9">
        <f t="shared" si="170"/>
        <v>0</v>
      </c>
      <c r="M737" s="9">
        <f t="shared" si="177"/>
        <v>0</v>
      </c>
      <c r="P737" s="1"/>
      <c r="Q737" s="1"/>
      <c r="R737" s="9">
        <f t="shared" si="171"/>
        <v>0</v>
      </c>
      <c r="S737" s="9">
        <f t="shared" si="172"/>
        <v>0</v>
      </c>
      <c r="T737" s="9">
        <f t="shared" si="178"/>
        <v>0</v>
      </c>
      <c r="W737" s="1"/>
      <c r="X737" s="1"/>
      <c r="Y737" s="9">
        <f t="shared" si="173"/>
        <v>0</v>
      </c>
      <c r="Z737" s="9">
        <f t="shared" si="174"/>
        <v>0</v>
      </c>
      <c r="AA737" s="9">
        <f t="shared" si="179"/>
        <v>0</v>
      </c>
      <c r="AD737" s="1"/>
      <c r="AE737" s="1"/>
      <c r="AF737" s="9">
        <f t="shared" si="180"/>
        <v>0</v>
      </c>
      <c r="AG737" s="9">
        <f t="shared" si="181"/>
        <v>0</v>
      </c>
      <c r="AH737" s="9">
        <f t="shared" si="182"/>
        <v>0</v>
      </c>
    </row>
    <row r="738" spans="1:34">
      <c r="A738" s="6">
        <f t="shared" si="175"/>
        <v>0</v>
      </c>
      <c r="B738" s="1"/>
      <c r="C738" s="1"/>
      <c r="D738" s="9"/>
      <c r="E738" s="9">
        <f t="shared" si="168"/>
        <v>0</v>
      </c>
      <c r="F738" s="9">
        <f t="shared" si="176"/>
        <v>0</v>
      </c>
      <c r="I738" s="1"/>
      <c r="J738" s="1"/>
      <c r="K738" s="9">
        <f t="shared" si="169"/>
        <v>0</v>
      </c>
      <c r="L738" s="9">
        <f t="shared" si="170"/>
        <v>0</v>
      </c>
      <c r="M738" s="9">
        <f t="shared" si="177"/>
        <v>0</v>
      </c>
      <c r="P738" s="1"/>
      <c r="Q738" s="1"/>
      <c r="R738" s="9">
        <f t="shared" si="171"/>
        <v>0</v>
      </c>
      <c r="S738" s="9">
        <f t="shared" si="172"/>
        <v>0</v>
      </c>
      <c r="T738" s="9">
        <f t="shared" si="178"/>
        <v>0</v>
      </c>
      <c r="W738" s="1"/>
      <c r="X738" s="1"/>
      <c r="Y738" s="9">
        <f t="shared" si="173"/>
        <v>0</v>
      </c>
      <c r="Z738" s="9">
        <f t="shared" si="174"/>
        <v>0</v>
      </c>
      <c r="AA738" s="9">
        <f t="shared" si="179"/>
        <v>0</v>
      </c>
      <c r="AD738" s="1"/>
      <c r="AE738" s="1"/>
      <c r="AF738" s="9">
        <f t="shared" si="180"/>
        <v>0</v>
      </c>
      <c r="AG738" s="9">
        <f t="shared" si="181"/>
        <v>0</v>
      </c>
      <c r="AH738" s="9">
        <f t="shared" si="182"/>
        <v>0</v>
      </c>
    </row>
    <row r="739" spans="1:34">
      <c r="A739" s="6">
        <f t="shared" si="175"/>
        <v>0</v>
      </c>
      <c r="B739" s="1"/>
      <c r="C739" s="1"/>
      <c r="D739" s="9"/>
      <c r="E739" s="9">
        <f t="shared" si="168"/>
        <v>0</v>
      </c>
      <c r="F739" s="9">
        <f t="shared" si="176"/>
        <v>0</v>
      </c>
      <c r="I739" s="1"/>
      <c r="J739" s="1"/>
      <c r="K739" s="9">
        <f t="shared" si="169"/>
        <v>0</v>
      </c>
      <c r="L739" s="9">
        <f t="shared" si="170"/>
        <v>0</v>
      </c>
      <c r="M739" s="9">
        <f t="shared" si="177"/>
        <v>0</v>
      </c>
      <c r="P739" s="1"/>
      <c r="Q739" s="1"/>
      <c r="R739" s="9">
        <f t="shared" si="171"/>
        <v>0</v>
      </c>
      <c r="S739" s="9">
        <f t="shared" si="172"/>
        <v>0</v>
      </c>
      <c r="T739" s="9">
        <f t="shared" si="178"/>
        <v>0</v>
      </c>
      <c r="W739" s="1"/>
      <c r="X739" s="1"/>
      <c r="Y739" s="9">
        <f t="shared" si="173"/>
        <v>0</v>
      </c>
      <c r="Z739" s="9">
        <f t="shared" si="174"/>
        <v>0</v>
      </c>
      <c r="AA739" s="9">
        <f t="shared" si="179"/>
        <v>0</v>
      </c>
      <c r="AD739" s="1"/>
      <c r="AE739" s="1"/>
      <c r="AF739" s="9">
        <f t="shared" si="180"/>
        <v>0</v>
      </c>
      <c r="AG739" s="9">
        <f t="shared" si="181"/>
        <v>0</v>
      </c>
      <c r="AH739" s="9">
        <f t="shared" si="182"/>
        <v>0</v>
      </c>
    </row>
    <row r="740" spans="1:34">
      <c r="A740" s="6">
        <f t="shared" si="175"/>
        <v>0</v>
      </c>
      <c r="B740" s="1"/>
      <c r="C740" s="1"/>
      <c r="D740" s="9"/>
      <c r="E740" s="9">
        <f t="shared" si="168"/>
        <v>0</v>
      </c>
      <c r="F740" s="9">
        <f t="shared" si="176"/>
        <v>0</v>
      </c>
      <c r="I740" s="1"/>
      <c r="J740" s="1"/>
      <c r="K740" s="9">
        <f t="shared" si="169"/>
        <v>0</v>
      </c>
      <c r="L740" s="9">
        <f t="shared" si="170"/>
        <v>0</v>
      </c>
      <c r="M740" s="9">
        <f t="shared" si="177"/>
        <v>0</v>
      </c>
      <c r="P740" s="1"/>
      <c r="Q740" s="1"/>
      <c r="R740" s="9">
        <f t="shared" si="171"/>
        <v>0</v>
      </c>
      <c r="S740" s="9">
        <f t="shared" si="172"/>
        <v>0</v>
      </c>
      <c r="T740" s="9">
        <f t="shared" si="178"/>
        <v>0</v>
      </c>
      <c r="W740" s="1"/>
      <c r="X740" s="1"/>
      <c r="Y740" s="9">
        <f t="shared" si="173"/>
        <v>0</v>
      </c>
      <c r="Z740" s="9">
        <f t="shared" si="174"/>
        <v>0</v>
      </c>
      <c r="AA740" s="9">
        <f t="shared" si="179"/>
        <v>0</v>
      </c>
      <c r="AD740" s="1"/>
      <c r="AE740" s="1"/>
      <c r="AF740" s="9">
        <f t="shared" si="180"/>
        <v>0</v>
      </c>
      <c r="AG740" s="9">
        <f t="shared" si="181"/>
        <v>0</v>
      </c>
      <c r="AH740" s="9">
        <f t="shared" si="182"/>
        <v>0</v>
      </c>
    </row>
    <row r="741" spans="1:34">
      <c r="A741" s="6">
        <f t="shared" si="175"/>
        <v>0</v>
      </c>
      <c r="B741" s="1"/>
      <c r="C741" s="1"/>
      <c r="D741" s="9"/>
      <c r="E741" s="9">
        <f t="shared" si="168"/>
        <v>0</v>
      </c>
      <c r="F741" s="9">
        <f t="shared" si="176"/>
        <v>0</v>
      </c>
      <c r="I741" s="1"/>
      <c r="J741" s="1"/>
      <c r="K741" s="9">
        <f t="shared" si="169"/>
        <v>0</v>
      </c>
      <c r="L741" s="9">
        <f t="shared" si="170"/>
        <v>0</v>
      </c>
      <c r="M741" s="9">
        <f t="shared" si="177"/>
        <v>0</v>
      </c>
      <c r="P741" s="1"/>
      <c r="Q741" s="1"/>
      <c r="R741" s="9">
        <f t="shared" si="171"/>
        <v>0</v>
      </c>
      <c r="S741" s="9">
        <f t="shared" si="172"/>
        <v>0</v>
      </c>
      <c r="T741" s="9">
        <f t="shared" si="178"/>
        <v>0</v>
      </c>
      <c r="W741" s="1"/>
      <c r="X741" s="1"/>
      <c r="Y741" s="9">
        <f t="shared" si="173"/>
        <v>0</v>
      </c>
      <c r="Z741" s="9">
        <f t="shared" si="174"/>
        <v>0</v>
      </c>
      <c r="AA741" s="9">
        <f t="shared" si="179"/>
        <v>0</v>
      </c>
      <c r="AD741" s="1"/>
      <c r="AE741" s="1"/>
      <c r="AF741" s="9">
        <f t="shared" si="180"/>
        <v>0</v>
      </c>
      <c r="AG741" s="9">
        <f t="shared" si="181"/>
        <v>0</v>
      </c>
      <c r="AH741" s="9">
        <f t="shared" si="182"/>
        <v>0</v>
      </c>
    </row>
    <row r="742" spans="1:34">
      <c r="A742" s="6">
        <f t="shared" si="175"/>
        <v>0</v>
      </c>
      <c r="B742" s="1"/>
      <c r="C742" s="1"/>
      <c r="D742" s="9"/>
      <c r="E742" s="9">
        <f t="shared" si="168"/>
        <v>0</v>
      </c>
      <c r="F742" s="9">
        <f t="shared" si="176"/>
        <v>0</v>
      </c>
      <c r="I742" s="1"/>
      <c r="J742" s="1"/>
      <c r="K742" s="9">
        <f t="shared" si="169"/>
        <v>0</v>
      </c>
      <c r="L742" s="9">
        <f t="shared" si="170"/>
        <v>0</v>
      </c>
      <c r="M742" s="9">
        <f t="shared" si="177"/>
        <v>0</v>
      </c>
      <c r="P742" s="1"/>
      <c r="Q742" s="1"/>
      <c r="R742" s="9">
        <f t="shared" si="171"/>
        <v>0</v>
      </c>
      <c r="S742" s="9">
        <f t="shared" si="172"/>
        <v>0</v>
      </c>
      <c r="T742" s="9">
        <f t="shared" si="178"/>
        <v>0</v>
      </c>
      <c r="W742" s="1"/>
      <c r="X742" s="1"/>
      <c r="Y742" s="9">
        <f t="shared" si="173"/>
        <v>0</v>
      </c>
      <c r="Z742" s="9">
        <f t="shared" si="174"/>
        <v>0</v>
      </c>
      <c r="AA742" s="9">
        <f t="shared" si="179"/>
        <v>0</v>
      </c>
      <c r="AD742" s="1"/>
      <c r="AE742" s="1"/>
      <c r="AF742" s="9">
        <f t="shared" si="180"/>
        <v>0</v>
      </c>
      <c r="AG742" s="9">
        <f t="shared" si="181"/>
        <v>0</v>
      </c>
      <c r="AH742" s="9">
        <f t="shared" si="182"/>
        <v>0</v>
      </c>
    </row>
    <row r="743" spans="1:34">
      <c r="A743" s="6">
        <f t="shared" si="175"/>
        <v>0</v>
      </c>
      <c r="B743" s="1"/>
      <c r="C743" s="1"/>
      <c r="D743" s="9"/>
      <c r="E743" s="9">
        <f t="shared" si="168"/>
        <v>0</v>
      </c>
      <c r="F743" s="9">
        <f t="shared" si="176"/>
        <v>0</v>
      </c>
      <c r="I743" s="1"/>
      <c r="J743" s="1"/>
      <c r="K743" s="9">
        <f t="shared" si="169"/>
        <v>0</v>
      </c>
      <c r="L743" s="9">
        <f t="shared" si="170"/>
        <v>0</v>
      </c>
      <c r="M743" s="9">
        <f t="shared" si="177"/>
        <v>0</v>
      </c>
      <c r="P743" s="1"/>
      <c r="Q743" s="1"/>
      <c r="R743" s="9">
        <f t="shared" si="171"/>
        <v>0</v>
      </c>
      <c r="S743" s="9">
        <f t="shared" si="172"/>
        <v>0</v>
      </c>
      <c r="T743" s="9">
        <f t="shared" si="178"/>
        <v>0</v>
      </c>
      <c r="W743" s="1"/>
      <c r="X743" s="1"/>
      <c r="Y743" s="9">
        <f t="shared" si="173"/>
        <v>0</v>
      </c>
      <c r="Z743" s="9">
        <f t="shared" si="174"/>
        <v>0</v>
      </c>
      <c r="AA743" s="9">
        <f t="shared" si="179"/>
        <v>0</v>
      </c>
      <c r="AD743" s="1"/>
      <c r="AE743" s="1"/>
      <c r="AF743" s="9">
        <f t="shared" si="180"/>
        <v>0</v>
      </c>
      <c r="AG743" s="9">
        <f t="shared" si="181"/>
        <v>0</v>
      </c>
      <c r="AH743" s="9">
        <f t="shared" si="182"/>
        <v>0</v>
      </c>
    </row>
    <row r="744" spans="1:34">
      <c r="A744" s="6">
        <f t="shared" si="175"/>
        <v>0</v>
      </c>
      <c r="B744" s="1"/>
      <c r="C744" s="1"/>
      <c r="D744" s="9"/>
      <c r="E744" s="9">
        <f t="shared" si="168"/>
        <v>0</v>
      </c>
      <c r="F744" s="9">
        <f t="shared" si="176"/>
        <v>0</v>
      </c>
      <c r="I744" s="1"/>
      <c r="J744" s="1"/>
      <c r="K744" s="9">
        <f t="shared" si="169"/>
        <v>0</v>
      </c>
      <c r="L744" s="9">
        <f t="shared" si="170"/>
        <v>0</v>
      </c>
      <c r="M744" s="9">
        <f t="shared" si="177"/>
        <v>0</v>
      </c>
      <c r="P744" s="1"/>
      <c r="Q744" s="1"/>
      <c r="R744" s="9">
        <f t="shared" si="171"/>
        <v>0</v>
      </c>
      <c r="S744" s="9">
        <f t="shared" si="172"/>
        <v>0</v>
      </c>
      <c r="T744" s="9">
        <f t="shared" si="178"/>
        <v>0</v>
      </c>
      <c r="W744" s="1"/>
      <c r="X744" s="1"/>
      <c r="Y744" s="9">
        <f t="shared" si="173"/>
        <v>0</v>
      </c>
      <c r="Z744" s="9">
        <f t="shared" si="174"/>
        <v>0</v>
      </c>
      <c r="AA744" s="9">
        <f t="shared" si="179"/>
        <v>0</v>
      </c>
      <c r="AD744" s="1"/>
      <c r="AE744" s="1"/>
      <c r="AF744" s="9">
        <f t="shared" si="180"/>
        <v>0</v>
      </c>
      <c r="AG744" s="9">
        <f t="shared" si="181"/>
        <v>0</v>
      </c>
      <c r="AH744" s="9">
        <f t="shared" si="182"/>
        <v>0</v>
      </c>
    </row>
    <row r="745" spans="1:34">
      <c r="A745" s="6">
        <f t="shared" si="175"/>
        <v>0</v>
      </c>
      <c r="B745" s="1"/>
      <c r="C745" s="1"/>
      <c r="D745" s="9"/>
      <c r="E745" s="9">
        <f t="shared" si="168"/>
        <v>0</v>
      </c>
      <c r="F745" s="9">
        <f t="shared" si="176"/>
        <v>0</v>
      </c>
      <c r="I745" s="1"/>
      <c r="J745" s="1"/>
      <c r="K745" s="9">
        <f t="shared" si="169"/>
        <v>0</v>
      </c>
      <c r="L745" s="9">
        <f t="shared" si="170"/>
        <v>0</v>
      </c>
      <c r="M745" s="9">
        <f t="shared" si="177"/>
        <v>0</v>
      </c>
      <c r="P745" s="1"/>
      <c r="Q745" s="1"/>
      <c r="R745" s="9">
        <f t="shared" si="171"/>
        <v>0</v>
      </c>
      <c r="S745" s="9">
        <f t="shared" si="172"/>
        <v>0</v>
      </c>
      <c r="T745" s="9">
        <f t="shared" si="178"/>
        <v>0</v>
      </c>
      <c r="W745" s="1"/>
      <c r="X745" s="1"/>
      <c r="Y745" s="9">
        <f t="shared" si="173"/>
        <v>0</v>
      </c>
      <c r="Z745" s="9">
        <f t="shared" si="174"/>
        <v>0</v>
      </c>
      <c r="AA745" s="9">
        <f t="shared" si="179"/>
        <v>0</v>
      </c>
      <c r="AD745" s="1"/>
      <c r="AE745" s="1"/>
      <c r="AF745" s="9">
        <f t="shared" si="180"/>
        <v>0</v>
      </c>
      <c r="AG745" s="9">
        <f t="shared" si="181"/>
        <v>0</v>
      </c>
      <c r="AH745" s="9">
        <f t="shared" si="182"/>
        <v>0</v>
      </c>
    </row>
    <row r="746" spans="1:34">
      <c r="A746" s="6">
        <f t="shared" si="175"/>
        <v>0</v>
      </c>
      <c r="B746" s="1"/>
      <c r="C746" s="1"/>
      <c r="D746" s="9"/>
      <c r="E746" s="9">
        <f t="shared" si="168"/>
        <v>0</v>
      </c>
      <c r="F746" s="9">
        <f t="shared" si="176"/>
        <v>0</v>
      </c>
      <c r="I746" s="1"/>
      <c r="J746" s="1"/>
      <c r="K746" s="9">
        <f t="shared" si="169"/>
        <v>0</v>
      </c>
      <c r="L746" s="9">
        <f t="shared" si="170"/>
        <v>0</v>
      </c>
      <c r="M746" s="9">
        <f t="shared" si="177"/>
        <v>0</v>
      </c>
      <c r="P746" s="1"/>
      <c r="Q746" s="1"/>
      <c r="R746" s="9">
        <f t="shared" si="171"/>
        <v>0</v>
      </c>
      <c r="S746" s="9">
        <f t="shared" si="172"/>
        <v>0</v>
      </c>
      <c r="T746" s="9">
        <f t="shared" si="178"/>
        <v>0</v>
      </c>
      <c r="W746" s="1"/>
      <c r="X746" s="1"/>
      <c r="Y746" s="9">
        <f t="shared" si="173"/>
        <v>0</v>
      </c>
      <c r="Z746" s="9">
        <f t="shared" si="174"/>
        <v>0</v>
      </c>
      <c r="AA746" s="9">
        <f t="shared" si="179"/>
        <v>0</v>
      </c>
      <c r="AD746" s="1"/>
      <c r="AE746" s="1"/>
      <c r="AF746" s="9">
        <f t="shared" si="180"/>
        <v>0</v>
      </c>
      <c r="AG746" s="9">
        <f t="shared" si="181"/>
        <v>0</v>
      </c>
      <c r="AH746" s="9">
        <f t="shared" si="182"/>
        <v>0</v>
      </c>
    </row>
    <row r="747" spans="1:34">
      <c r="A747" s="6">
        <f t="shared" si="175"/>
        <v>0</v>
      </c>
      <c r="B747" s="1"/>
      <c r="C747" s="1"/>
      <c r="D747" s="9"/>
      <c r="E747" s="9">
        <f t="shared" si="168"/>
        <v>0</v>
      </c>
      <c r="F747" s="9">
        <f t="shared" si="176"/>
        <v>0</v>
      </c>
      <c r="I747" s="1"/>
      <c r="J747" s="1"/>
      <c r="K747" s="9">
        <f t="shared" si="169"/>
        <v>0</v>
      </c>
      <c r="L747" s="9">
        <f t="shared" si="170"/>
        <v>0</v>
      </c>
      <c r="M747" s="9">
        <f t="shared" si="177"/>
        <v>0</v>
      </c>
      <c r="P747" s="1"/>
      <c r="Q747" s="1"/>
      <c r="R747" s="9">
        <f t="shared" si="171"/>
        <v>0</v>
      </c>
      <c r="S747" s="9">
        <f t="shared" si="172"/>
        <v>0</v>
      </c>
      <c r="T747" s="9">
        <f t="shared" si="178"/>
        <v>0</v>
      </c>
      <c r="W747" s="1"/>
      <c r="X747" s="1"/>
      <c r="Y747" s="9">
        <f t="shared" si="173"/>
        <v>0</v>
      </c>
      <c r="Z747" s="9">
        <f t="shared" si="174"/>
        <v>0</v>
      </c>
      <c r="AA747" s="9">
        <f t="shared" si="179"/>
        <v>0</v>
      </c>
      <c r="AD747" s="1"/>
      <c r="AE747" s="1"/>
      <c r="AF747" s="9">
        <f t="shared" si="180"/>
        <v>0</v>
      </c>
      <c r="AG747" s="9">
        <f t="shared" si="181"/>
        <v>0</v>
      </c>
      <c r="AH747" s="9">
        <f t="shared" si="182"/>
        <v>0</v>
      </c>
    </row>
    <row r="748" spans="1:34">
      <c r="A748" s="6">
        <f t="shared" si="175"/>
        <v>1</v>
      </c>
      <c r="B748" s="1"/>
      <c r="C748" s="1"/>
      <c r="D748" s="9"/>
      <c r="E748" s="9">
        <f t="shared" si="168"/>
        <v>0</v>
      </c>
      <c r="F748" s="9">
        <f t="shared" si="176"/>
        <v>0</v>
      </c>
      <c r="I748" s="1"/>
      <c r="J748" s="1"/>
      <c r="K748" s="9">
        <f t="shared" si="169"/>
        <v>0</v>
      </c>
      <c r="L748" s="9">
        <f t="shared" si="170"/>
        <v>0</v>
      </c>
      <c r="M748" s="9">
        <f t="shared" si="177"/>
        <v>0</v>
      </c>
      <c r="P748" s="1"/>
      <c r="Q748" s="1"/>
      <c r="R748" s="9">
        <f t="shared" si="171"/>
        <v>0</v>
      </c>
      <c r="S748" s="9">
        <f t="shared" si="172"/>
        <v>0</v>
      </c>
      <c r="T748" s="9">
        <f t="shared" si="178"/>
        <v>0</v>
      </c>
      <c r="W748" s="1"/>
      <c r="X748" s="1"/>
      <c r="Y748" s="9">
        <f t="shared" si="173"/>
        <v>0</v>
      </c>
      <c r="Z748" s="9">
        <f t="shared" si="174"/>
        <v>0</v>
      </c>
      <c r="AA748" s="9">
        <f t="shared" si="179"/>
        <v>0</v>
      </c>
      <c r="AD748" s="1"/>
      <c r="AE748" s="1"/>
      <c r="AF748" s="9">
        <f t="shared" si="180"/>
        <v>0</v>
      </c>
      <c r="AG748" s="9">
        <f t="shared" si="181"/>
        <v>0</v>
      </c>
      <c r="AH748" s="9">
        <f t="shared" si="182"/>
        <v>0</v>
      </c>
    </row>
    <row r="749" spans="1:34">
      <c r="A749" s="6">
        <f t="shared" si="175"/>
        <v>0</v>
      </c>
      <c r="B749" s="1"/>
      <c r="C749" s="1"/>
      <c r="D749" s="9"/>
      <c r="E749" s="9">
        <f t="shared" si="168"/>
        <v>0</v>
      </c>
      <c r="F749" s="9">
        <f t="shared" si="176"/>
        <v>0</v>
      </c>
      <c r="I749" s="1"/>
      <c r="J749" s="1"/>
      <c r="K749" s="9">
        <f t="shared" si="169"/>
        <v>0</v>
      </c>
      <c r="L749" s="9">
        <f t="shared" si="170"/>
        <v>0</v>
      </c>
      <c r="M749" s="9">
        <f t="shared" si="177"/>
        <v>0</v>
      </c>
      <c r="P749" s="1"/>
      <c r="Q749" s="1"/>
      <c r="R749" s="9">
        <f t="shared" si="171"/>
        <v>0</v>
      </c>
      <c r="S749" s="9">
        <f t="shared" si="172"/>
        <v>0</v>
      </c>
      <c r="T749" s="9">
        <f t="shared" si="178"/>
        <v>0</v>
      </c>
      <c r="W749" s="1"/>
      <c r="X749" s="1"/>
      <c r="Y749" s="9">
        <f t="shared" si="173"/>
        <v>0</v>
      </c>
      <c r="Z749" s="9">
        <f t="shared" si="174"/>
        <v>0</v>
      </c>
      <c r="AA749" s="9">
        <f t="shared" si="179"/>
        <v>0</v>
      </c>
      <c r="AD749" s="1"/>
      <c r="AE749" s="1"/>
      <c r="AF749" s="9">
        <f t="shared" si="180"/>
        <v>0</v>
      </c>
      <c r="AG749" s="9">
        <f t="shared" si="181"/>
        <v>0</v>
      </c>
      <c r="AH749" s="9">
        <f t="shared" si="182"/>
        <v>0</v>
      </c>
    </row>
    <row r="750" spans="1:34">
      <c r="A750" s="6">
        <f t="shared" si="175"/>
        <v>0</v>
      </c>
      <c r="B750" s="1"/>
      <c r="C750" s="1"/>
      <c r="D750" s="9"/>
      <c r="E750" s="9">
        <f t="shared" si="168"/>
        <v>0</v>
      </c>
      <c r="F750" s="9">
        <f t="shared" si="176"/>
        <v>0</v>
      </c>
      <c r="I750" s="1"/>
      <c r="J750" s="1"/>
      <c r="K750" s="9">
        <f t="shared" si="169"/>
        <v>0</v>
      </c>
      <c r="L750" s="9">
        <f t="shared" si="170"/>
        <v>0</v>
      </c>
      <c r="M750" s="9">
        <f t="shared" si="177"/>
        <v>0</v>
      </c>
      <c r="P750" s="1"/>
      <c r="Q750" s="1"/>
      <c r="R750" s="9">
        <f t="shared" si="171"/>
        <v>0</v>
      </c>
      <c r="S750" s="9">
        <f t="shared" si="172"/>
        <v>0</v>
      </c>
      <c r="T750" s="9">
        <f t="shared" si="178"/>
        <v>0</v>
      </c>
      <c r="W750" s="1"/>
      <c r="X750" s="1"/>
      <c r="Y750" s="9">
        <f t="shared" si="173"/>
        <v>0</v>
      </c>
      <c r="Z750" s="9">
        <f t="shared" si="174"/>
        <v>0</v>
      </c>
      <c r="AA750" s="9">
        <f t="shared" si="179"/>
        <v>0</v>
      </c>
      <c r="AD750" s="1"/>
      <c r="AE750" s="1"/>
      <c r="AF750" s="9">
        <f t="shared" si="180"/>
        <v>0</v>
      </c>
      <c r="AG750" s="9">
        <f t="shared" si="181"/>
        <v>0</v>
      </c>
      <c r="AH750" s="9">
        <f t="shared" si="182"/>
        <v>0</v>
      </c>
    </row>
    <row r="751" spans="1:34">
      <c r="A751" s="6">
        <f t="shared" si="175"/>
        <v>0</v>
      </c>
      <c r="B751" s="1"/>
      <c r="C751" s="1"/>
      <c r="D751" s="9"/>
      <c r="E751" s="9">
        <f t="shared" si="168"/>
        <v>0</v>
      </c>
      <c r="F751" s="9">
        <f t="shared" si="176"/>
        <v>0</v>
      </c>
      <c r="I751" s="1"/>
      <c r="J751" s="1"/>
      <c r="K751" s="9">
        <f t="shared" si="169"/>
        <v>0</v>
      </c>
      <c r="L751" s="9">
        <f t="shared" si="170"/>
        <v>0</v>
      </c>
      <c r="M751" s="9">
        <f t="shared" si="177"/>
        <v>0</v>
      </c>
      <c r="P751" s="1"/>
      <c r="Q751" s="1"/>
      <c r="R751" s="9">
        <f t="shared" si="171"/>
        <v>0</v>
      </c>
      <c r="S751" s="9">
        <f t="shared" si="172"/>
        <v>0</v>
      </c>
      <c r="T751" s="9">
        <f t="shared" si="178"/>
        <v>0</v>
      </c>
      <c r="W751" s="1"/>
      <c r="X751" s="1"/>
      <c r="Y751" s="9">
        <f t="shared" si="173"/>
        <v>0</v>
      </c>
      <c r="Z751" s="9">
        <f t="shared" si="174"/>
        <v>0</v>
      </c>
      <c r="AA751" s="9">
        <f t="shared" si="179"/>
        <v>0</v>
      </c>
      <c r="AD751" s="1"/>
      <c r="AE751" s="1"/>
      <c r="AF751" s="9">
        <f t="shared" si="180"/>
        <v>0</v>
      </c>
      <c r="AG751" s="9">
        <f t="shared" si="181"/>
        <v>0</v>
      </c>
      <c r="AH751" s="9">
        <f t="shared" si="182"/>
        <v>0</v>
      </c>
    </row>
    <row r="752" spans="1:34">
      <c r="A752" s="6">
        <f t="shared" si="175"/>
        <v>0</v>
      </c>
      <c r="B752" s="1"/>
      <c r="C752" s="1"/>
      <c r="D752" s="9"/>
      <c r="E752" s="9">
        <f t="shared" si="168"/>
        <v>0</v>
      </c>
      <c r="F752" s="9">
        <f t="shared" si="176"/>
        <v>0</v>
      </c>
      <c r="I752" s="1"/>
      <c r="J752" s="1"/>
      <c r="K752" s="9">
        <f t="shared" si="169"/>
        <v>0</v>
      </c>
      <c r="L752" s="9">
        <f t="shared" si="170"/>
        <v>0</v>
      </c>
      <c r="M752" s="9">
        <f t="shared" si="177"/>
        <v>0</v>
      </c>
      <c r="P752" s="1"/>
      <c r="Q752" s="1"/>
      <c r="R752" s="9">
        <f t="shared" si="171"/>
        <v>0</v>
      </c>
      <c r="S752" s="9">
        <f t="shared" si="172"/>
        <v>0</v>
      </c>
      <c r="T752" s="9">
        <f t="shared" si="178"/>
        <v>0</v>
      </c>
      <c r="W752" s="1"/>
      <c r="X752" s="1"/>
      <c r="Y752" s="9">
        <f t="shared" si="173"/>
        <v>0</v>
      </c>
      <c r="Z752" s="9">
        <f t="shared" si="174"/>
        <v>0</v>
      </c>
      <c r="AA752" s="9">
        <f t="shared" si="179"/>
        <v>0</v>
      </c>
      <c r="AD752" s="1"/>
      <c r="AE752" s="1"/>
      <c r="AF752" s="9">
        <f t="shared" si="180"/>
        <v>0</v>
      </c>
      <c r="AG752" s="9">
        <f t="shared" si="181"/>
        <v>0</v>
      </c>
      <c r="AH752" s="9">
        <f t="shared" si="182"/>
        <v>0</v>
      </c>
    </row>
    <row r="753" spans="1:34">
      <c r="A753" s="6">
        <f t="shared" si="175"/>
        <v>0</v>
      </c>
      <c r="B753" s="1"/>
      <c r="C753" s="1"/>
      <c r="D753" s="9"/>
      <c r="E753" s="9">
        <f t="shared" si="168"/>
        <v>0</v>
      </c>
      <c r="F753" s="9">
        <f t="shared" si="176"/>
        <v>0</v>
      </c>
      <c r="I753" s="1"/>
      <c r="J753" s="1"/>
      <c r="K753" s="9">
        <f t="shared" si="169"/>
        <v>0</v>
      </c>
      <c r="L753" s="9">
        <f t="shared" si="170"/>
        <v>0</v>
      </c>
      <c r="M753" s="9">
        <f t="shared" si="177"/>
        <v>0</v>
      </c>
      <c r="P753" s="1"/>
      <c r="Q753" s="1"/>
      <c r="R753" s="9">
        <f t="shared" si="171"/>
        <v>0</v>
      </c>
      <c r="S753" s="9">
        <f t="shared" si="172"/>
        <v>0</v>
      </c>
      <c r="T753" s="9">
        <f t="shared" si="178"/>
        <v>0</v>
      </c>
      <c r="W753" s="1"/>
      <c r="X753" s="1"/>
      <c r="Y753" s="9">
        <f t="shared" si="173"/>
        <v>0</v>
      </c>
      <c r="Z753" s="9">
        <f t="shared" si="174"/>
        <v>0</v>
      </c>
      <c r="AA753" s="9">
        <f t="shared" si="179"/>
        <v>0</v>
      </c>
      <c r="AD753" s="1"/>
      <c r="AE753" s="1"/>
      <c r="AF753" s="9">
        <f t="shared" si="180"/>
        <v>0</v>
      </c>
      <c r="AG753" s="9">
        <f t="shared" si="181"/>
        <v>0</v>
      </c>
      <c r="AH753" s="9">
        <f t="shared" si="182"/>
        <v>0</v>
      </c>
    </row>
    <row r="754" spans="1:34">
      <c r="A754" s="6">
        <f t="shared" si="175"/>
        <v>0</v>
      </c>
      <c r="B754" s="1"/>
      <c r="C754" s="1"/>
      <c r="D754" s="9"/>
      <c r="E754" s="9">
        <f t="shared" si="168"/>
        <v>0</v>
      </c>
      <c r="F754" s="9">
        <f t="shared" si="176"/>
        <v>0</v>
      </c>
      <c r="I754" s="1"/>
      <c r="J754" s="1"/>
      <c r="K754" s="9">
        <f t="shared" si="169"/>
        <v>0</v>
      </c>
      <c r="L754" s="9">
        <f t="shared" si="170"/>
        <v>0</v>
      </c>
      <c r="M754" s="9">
        <f t="shared" si="177"/>
        <v>0</v>
      </c>
      <c r="P754" s="1"/>
      <c r="Q754" s="1"/>
      <c r="R754" s="9">
        <f t="shared" si="171"/>
        <v>0</v>
      </c>
      <c r="S754" s="9">
        <f t="shared" si="172"/>
        <v>0</v>
      </c>
      <c r="T754" s="9">
        <f t="shared" si="178"/>
        <v>0</v>
      </c>
      <c r="W754" s="1"/>
      <c r="X754" s="1"/>
      <c r="Y754" s="9">
        <f t="shared" si="173"/>
        <v>0</v>
      </c>
      <c r="Z754" s="9">
        <f t="shared" si="174"/>
        <v>0</v>
      </c>
      <c r="AA754" s="9">
        <f t="shared" si="179"/>
        <v>0</v>
      </c>
      <c r="AD754" s="1"/>
      <c r="AE754" s="1"/>
      <c r="AF754" s="9">
        <f t="shared" si="180"/>
        <v>0</v>
      </c>
      <c r="AG754" s="9">
        <f t="shared" si="181"/>
        <v>0</v>
      </c>
      <c r="AH754" s="9">
        <f t="shared" si="182"/>
        <v>0</v>
      </c>
    </row>
    <row r="755" spans="1:34">
      <c r="A755" s="6">
        <f t="shared" si="175"/>
        <v>0</v>
      </c>
      <c r="B755" s="1"/>
      <c r="C755" s="1"/>
      <c r="D755" s="9"/>
      <c r="E755" s="9">
        <f t="shared" si="168"/>
        <v>0</v>
      </c>
      <c r="F755" s="9">
        <f t="shared" si="176"/>
        <v>0</v>
      </c>
      <c r="I755" s="1"/>
      <c r="J755" s="1"/>
      <c r="K755" s="9">
        <f t="shared" si="169"/>
        <v>0</v>
      </c>
      <c r="L755" s="9">
        <f t="shared" si="170"/>
        <v>0</v>
      </c>
      <c r="M755" s="9">
        <f t="shared" si="177"/>
        <v>0</v>
      </c>
      <c r="P755" s="1"/>
      <c r="Q755" s="1"/>
      <c r="R755" s="9">
        <f t="shared" si="171"/>
        <v>0</v>
      </c>
      <c r="S755" s="9">
        <f t="shared" si="172"/>
        <v>0</v>
      </c>
      <c r="T755" s="9">
        <f t="shared" si="178"/>
        <v>0</v>
      </c>
      <c r="W755" s="1"/>
      <c r="X755" s="1"/>
      <c r="Y755" s="9">
        <f t="shared" si="173"/>
        <v>0</v>
      </c>
      <c r="Z755" s="9">
        <f t="shared" si="174"/>
        <v>0</v>
      </c>
      <c r="AA755" s="9">
        <f t="shared" si="179"/>
        <v>0</v>
      </c>
      <c r="AD755" s="1"/>
      <c r="AE755" s="1"/>
      <c r="AF755" s="9">
        <f t="shared" si="180"/>
        <v>0</v>
      </c>
      <c r="AG755" s="9">
        <f t="shared" si="181"/>
        <v>0</v>
      </c>
      <c r="AH755" s="9">
        <f t="shared" si="182"/>
        <v>0</v>
      </c>
    </row>
    <row r="756" spans="1:34">
      <c r="A756" s="6">
        <f t="shared" si="175"/>
        <v>0</v>
      </c>
      <c r="B756" s="1"/>
      <c r="C756" s="1"/>
      <c r="D756" s="9"/>
      <c r="E756" s="9">
        <f t="shared" si="168"/>
        <v>0</v>
      </c>
      <c r="F756" s="9">
        <f t="shared" si="176"/>
        <v>0</v>
      </c>
      <c r="I756" s="1"/>
      <c r="J756" s="1"/>
      <c r="K756" s="9">
        <f t="shared" si="169"/>
        <v>0</v>
      </c>
      <c r="L756" s="9">
        <f t="shared" si="170"/>
        <v>0</v>
      </c>
      <c r="M756" s="9">
        <f t="shared" si="177"/>
        <v>0</v>
      </c>
      <c r="P756" s="1"/>
      <c r="Q756" s="1"/>
      <c r="R756" s="9">
        <f t="shared" si="171"/>
        <v>0</v>
      </c>
      <c r="S756" s="9">
        <f t="shared" si="172"/>
        <v>0</v>
      </c>
      <c r="T756" s="9">
        <f t="shared" si="178"/>
        <v>0</v>
      </c>
      <c r="W756" s="1"/>
      <c r="X756" s="1"/>
      <c r="Y756" s="9">
        <f t="shared" si="173"/>
        <v>0</v>
      </c>
      <c r="Z756" s="9">
        <f t="shared" si="174"/>
        <v>0</v>
      </c>
      <c r="AA756" s="9">
        <f t="shared" si="179"/>
        <v>0</v>
      </c>
      <c r="AD756" s="1"/>
      <c r="AE756" s="1"/>
      <c r="AF756" s="9">
        <f t="shared" si="180"/>
        <v>0</v>
      </c>
      <c r="AG756" s="9">
        <f t="shared" si="181"/>
        <v>0</v>
      </c>
      <c r="AH756" s="9">
        <f t="shared" si="182"/>
        <v>0</v>
      </c>
    </row>
    <row r="757" spans="1:34">
      <c r="A757" s="6">
        <f t="shared" si="175"/>
        <v>0</v>
      </c>
      <c r="B757" s="1"/>
      <c r="C757" s="1"/>
      <c r="D757" s="9"/>
      <c r="E757" s="9">
        <f t="shared" si="168"/>
        <v>0</v>
      </c>
      <c r="F757" s="9">
        <f t="shared" si="176"/>
        <v>0</v>
      </c>
      <c r="I757" s="1"/>
      <c r="J757" s="1"/>
      <c r="K757" s="9">
        <f t="shared" si="169"/>
        <v>0</v>
      </c>
      <c r="L757" s="9">
        <f t="shared" si="170"/>
        <v>0</v>
      </c>
      <c r="M757" s="9">
        <f t="shared" si="177"/>
        <v>0</v>
      </c>
      <c r="P757" s="1"/>
      <c r="Q757" s="1"/>
      <c r="R757" s="9">
        <f t="shared" si="171"/>
        <v>0</v>
      </c>
      <c r="S757" s="9">
        <f t="shared" si="172"/>
        <v>0</v>
      </c>
      <c r="T757" s="9">
        <f t="shared" si="178"/>
        <v>0</v>
      </c>
      <c r="W757" s="1"/>
      <c r="X757" s="1"/>
      <c r="Y757" s="9">
        <f t="shared" si="173"/>
        <v>0</v>
      </c>
      <c r="Z757" s="9">
        <f t="shared" si="174"/>
        <v>0</v>
      </c>
      <c r="AA757" s="9">
        <f t="shared" si="179"/>
        <v>0</v>
      </c>
      <c r="AD757" s="1"/>
      <c r="AE757" s="1"/>
      <c r="AF757" s="9">
        <f t="shared" si="180"/>
        <v>0</v>
      </c>
      <c r="AG757" s="9">
        <f t="shared" si="181"/>
        <v>0</v>
      </c>
      <c r="AH757" s="9">
        <f t="shared" si="182"/>
        <v>0</v>
      </c>
    </row>
    <row r="758" spans="1:34">
      <c r="A758" s="6">
        <f t="shared" si="175"/>
        <v>0</v>
      </c>
      <c r="B758" s="1"/>
      <c r="C758" s="1"/>
      <c r="D758" s="9"/>
      <c r="E758" s="9">
        <f t="shared" si="168"/>
        <v>0</v>
      </c>
      <c r="F758" s="9">
        <f t="shared" si="176"/>
        <v>0</v>
      </c>
      <c r="I758" s="1"/>
      <c r="J758" s="1"/>
      <c r="K758" s="9">
        <f t="shared" si="169"/>
        <v>0</v>
      </c>
      <c r="L758" s="9">
        <f t="shared" si="170"/>
        <v>0</v>
      </c>
      <c r="M758" s="9">
        <f t="shared" si="177"/>
        <v>0</v>
      </c>
      <c r="P758" s="1"/>
      <c r="Q758" s="1"/>
      <c r="R758" s="9">
        <f t="shared" si="171"/>
        <v>0</v>
      </c>
      <c r="S758" s="9">
        <f t="shared" si="172"/>
        <v>0</v>
      </c>
      <c r="T758" s="9">
        <f t="shared" si="178"/>
        <v>0</v>
      </c>
      <c r="W758" s="1"/>
      <c r="X758" s="1"/>
      <c r="Y758" s="9">
        <f t="shared" si="173"/>
        <v>0</v>
      </c>
      <c r="Z758" s="9">
        <f t="shared" si="174"/>
        <v>0</v>
      </c>
      <c r="AA758" s="9">
        <f t="shared" si="179"/>
        <v>0</v>
      </c>
      <c r="AD758" s="1"/>
      <c r="AE758" s="1"/>
      <c r="AF758" s="9">
        <f t="shared" si="180"/>
        <v>0</v>
      </c>
      <c r="AG758" s="9">
        <f t="shared" si="181"/>
        <v>0</v>
      </c>
      <c r="AH758" s="9">
        <f t="shared" si="182"/>
        <v>0</v>
      </c>
    </row>
    <row r="759" spans="1:34">
      <c r="A759" s="6">
        <f t="shared" si="175"/>
        <v>0</v>
      </c>
      <c r="B759" s="1"/>
      <c r="C759" s="1"/>
      <c r="D759" s="9"/>
      <c r="E759" s="9">
        <f t="shared" si="168"/>
        <v>0</v>
      </c>
      <c r="F759" s="9">
        <f t="shared" si="176"/>
        <v>0</v>
      </c>
      <c r="I759" s="1"/>
      <c r="J759" s="1"/>
      <c r="K759" s="9">
        <f t="shared" si="169"/>
        <v>0</v>
      </c>
      <c r="L759" s="9">
        <f t="shared" si="170"/>
        <v>0</v>
      </c>
      <c r="M759" s="9">
        <f t="shared" si="177"/>
        <v>0</v>
      </c>
      <c r="P759" s="1"/>
      <c r="Q759" s="1"/>
      <c r="R759" s="9">
        <f t="shared" si="171"/>
        <v>0</v>
      </c>
      <c r="S759" s="9">
        <f t="shared" si="172"/>
        <v>0</v>
      </c>
      <c r="T759" s="9">
        <f t="shared" si="178"/>
        <v>0</v>
      </c>
      <c r="W759" s="1"/>
      <c r="X759" s="1"/>
      <c r="Y759" s="9">
        <f t="shared" si="173"/>
        <v>0</v>
      </c>
      <c r="Z759" s="9">
        <f t="shared" si="174"/>
        <v>0</v>
      </c>
      <c r="AA759" s="9">
        <f t="shared" si="179"/>
        <v>0</v>
      </c>
      <c r="AD759" s="1"/>
      <c r="AE759" s="1"/>
      <c r="AF759" s="9">
        <f t="shared" si="180"/>
        <v>0</v>
      </c>
      <c r="AG759" s="9">
        <f t="shared" si="181"/>
        <v>0</v>
      </c>
      <c r="AH759" s="9">
        <f t="shared" si="182"/>
        <v>0</v>
      </c>
    </row>
    <row r="760" spans="1:34">
      <c r="A760" s="6">
        <f t="shared" si="175"/>
        <v>1</v>
      </c>
      <c r="B760" s="1"/>
      <c r="C760" s="1"/>
      <c r="D760" s="9"/>
      <c r="E760" s="9">
        <f t="shared" si="168"/>
        <v>0</v>
      </c>
      <c r="F760" s="9">
        <f t="shared" si="176"/>
        <v>0</v>
      </c>
      <c r="I760" s="1"/>
      <c r="J760" s="1"/>
      <c r="K760" s="9">
        <f t="shared" si="169"/>
        <v>0</v>
      </c>
      <c r="L760" s="9">
        <f t="shared" si="170"/>
        <v>0</v>
      </c>
      <c r="M760" s="9">
        <f t="shared" si="177"/>
        <v>0</v>
      </c>
      <c r="P760" s="1"/>
      <c r="Q760" s="1"/>
      <c r="R760" s="9">
        <f t="shared" si="171"/>
        <v>0</v>
      </c>
      <c r="S760" s="9">
        <f t="shared" si="172"/>
        <v>0</v>
      </c>
      <c r="T760" s="9">
        <f t="shared" si="178"/>
        <v>0</v>
      </c>
      <c r="W760" s="1"/>
      <c r="X760" s="1"/>
      <c r="Y760" s="9">
        <f t="shared" si="173"/>
        <v>0</v>
      </c>
      <c r="Z760" s="9">
        <f t="shared" si="174"/>
        <v>0</v>
      </c>
      <c r="AA760" s="9">
        <f t="shared" si="179"/>
        <v>0</v>
      </c>
      <c r="AD760" s="1"/>
      <c r="AE760" s="1"/>
      <c r="AF760" s="9">
        <f t="shared" si="180"/>
        <v>0</v>
      </c>
      <c r="AG760" s="9">
        <f t="shared" si="181"/>
        <v>0</v>
      </c>
      <c r="AH760" s="9">
        <f t="shared" si="182"/>
        <v>0</v>
      </c>
    </row>
    <row r="761" spans="1:34">
      <c r="A761" s="6">
        <f t="shared" si="175"/>
        <v>0</v>
      </c>
      <c r="B761" s="1"/>
      <c r="C761" s="1"/>
      <c r="D761" s="9"/>
      <c r="E761" s="9">
        <f t="shared" si="168"/>
        <v>0</v>
      </c>
      <c r="F761" s="9">
        <f t="shared" si="176"/>
        <v>0</v>
      </c>
      <c r="I761" s="1"/>
      <c r="J761" s="1"/>
      <c r="K761" s="9">
        <f t="shared" si="169"/>
        <v>0</v>
      </c>
      <c r="L761" s="9">
        <f t="shared" si="170"/>
        <v>0</v>
      </c>
      <c r="M761" s="9">
        <f t="shared" si="177"/>
        <v>0</v>
      </c>
      <c r="P761" s="1"/>
      <c r="Q761" s="1"/>
      <c r="R761" s="9">
        <f t="shared" si="171"/>
        <v>0</v>
      </c>
      <c r="S761" s="9">
        <f t="shared" si="172"/>
        <v>0</v>
      </c>
      <c r="T761" s="9">
        <f t="shared" si="178"/>
        <v>0</v>
      </c>
      <c r="W761" s="1"/>
      <c r="X761" s="1"/>
      <c r="Y761" s="9">
        <f t="shared" si="173"/>
        <v>0</v>
      </c>
      <c r="Z761" s="9">
        <f t="shared" si="174"/>
        <v>0</v>
      </c>
      <c r="AA761" s="9">
        <f t="shared" si="179"/>
        <v>0</v>
      </c>
      <c r="AD761" s="1"/>
      <c r="AE761" s="1"/>
      <c r="AF761" s="9">
        <f t="shared" si="180"/>
        <v>0</v>
      </c>
      <c r="AG761" s="9">
        <f t="shared" si="181"/>
        <v>0</v>
      </c>
      <c r="AH761" s="9">
        <f t="shared" si="182"/>
        <v>0</v>
      </c>
    </row>
    <row r="762" spans="1:34">
      <c r="A762" s="6">
        <f t="shared" si="175"/>
        <v>0</v>
      </c>
      <c r="B762" s="1"/>
      <c r="C762" s="1"/>
      <c r="D762" s="9"/>
      <c r="E762" s="9">
        <f t="shared" si="168"/>
        <v>0</v>
      </c>
      <c r="F762" s="9">
        <f t="shared" si="176"/>
        <v>0</v>
      </c>
      <c r="I762" s="1"/>
      <c r="J762" s="1"/>
      <c r="K762" s="9">
        <f t="shared" si="169"/>
        <v>0</v>
      </c>
      <c r="L762" s="9">
        <f t="shared" si="170"/>
        <v>0</v>
      </c>
      <c r="M762" s="9">
        <f t="shared" si="177"/>
        <v>0</v>
      </c>
      <c r="P762" s="1"/>
      <c r="Q762" s="1"/>
      <c r="R762" s="9">
        <f t="shared" si="171"/>
        <v>0</v>
      </c>
      <c r="S762" s="9">
        <f t="shared" si="172"/>
        <v>0</v>
      </c>
      <c r="T762" s="9">
        <f t="shared" si="178"/>
        <v>0</v>
      </c>
      <c r="W762" s="1"/>
      <c r="X762" s="1"/>
      <c r="Y762" s="9">
        <f t="shared" si="173"/>
        <v>0</v>
      </c>
      <c r="Z762" s="9">
        <f t="shared" si="174"/>
        <v>0</v>
      </c>
      <c r="AA762" s="9">
        <f t="shared" si="179"/>
        <v>0</v>
      </c>
      <c r="AD762" s="1"/>
      <c r="AE762" s="1"/>
      <c r="AF762" s="9">
        <f t="shared" si="180"/>
        <v>0</v>
      </c>
      <c r="AG762" s="9">
        <f t="shared" si="181"/>
        <v>0</v>
      </c>
      <c r="AH762" s="9">
        <f t="shared" si="182"/>
        <v>0</v>
      </c>
    </row>
    <row r="763" spans="1:34">
      <c r="A763" s="6">
        <f t="shared" si="175"/>
        <v>0</v>
      </c>
      <c r="B763" s="1"/>
      <c r="C763" s="1"/>
      <c r="D763" s="9"/>
      <c r="E763" s="9">
        <f t="shared" si="168"/>
        <v>0</v>
      </c>
      <c r="F763" s="9">
        <f t="shared" si="176"/>
        <v>0</v>
      </c>
      <c r="I763" s="1"/>
      <c r="J763" s="1"/>
      <c r="K763" s="9">
        <f t="shared" si="169"/>
        <v>0</v>
      </c>
      <c r="L763" s="9">
        <f t="shared" si="170"/>
        <v>0</v>
      </c>
      <c r="M763" s="9">
        <f t="shared" si="177"/>
        <v>0</v>
      </c>
      <c r="P763" s="1"/>
      <c r="Q763" s="1"/>
      <c r="R763" s="9">
        <f t="shared" si="171"/>
        <v>0</v>
      </c>
      <c r="S763" s="9">
        <f t="shared" si="172"/>
        <v>0</v>
      </c>
      <c r="T763" s="9">
        <f t="shared" si="178"/>
        <v>0</v>
      </c>
      <c r="W763" s="1"/>
      <c r="X763" s="1"/>
      <c r="Y763" s="9">
        <f t="shared" si="173"/>
        <v>0</v>
      </c>
      <c r="Z763" s="9">
        <f t="shared" si="174"/>
        <v>0</v>
      </c>
      <c r="AA763" s="9">
        <f t="shared" si="179"/>
        <v>0</v>
      </c>
      <c r="AD763" s="1"/>
      <c r="AE763" s="1"/>
      <c r="AF763" s="9">
        <f t="shared" si="180"/>
        <v>0</v>
      </c>
      <c r="AG763" s="9">
        <f t="shared" si="181"/>
        <v>0</v>
      </c>
      <c r="AH763" s="9">
        <f t="shared" si="182"/>
        <v>0</v>
      </c>
    </row>
    <row r="764" spans="1:34">
      <c r="A764" s="6">
        <f t="shared" si="175"/>
        <v>0</v>
      </c>
      <c r="B764" s="1"/>
      <c r="C764" s="1"/>
      <c r="D764" s="9"/>
      <c r="E764" s="9">
        <f t="shared" si="168"/>
        <v>0</v>
      </c>
      <c r="F764" s="9">
        <f t="shared" si="176"/>
        <v>0</v>
      </c>
      <c r="I764" s="1"/>
      <c r="J764" s="1"/>
      <c r="K764" s="9">
        <f t="shared" si="169"/>
        <v>0</v>
      </c>
      <c r="L764" s="9">
        <f t="shared" si="170"/>
        <v>0</v>
      </c>
      <c r="M764" s="9">
        <f t="shared" si="177"/>
        <v>0</v>
      </c>
      <c r="P764" s="1"/>
      <c r="Q764" s="1"/>
      <c r="R764" s="9">
        <f t="shared" si="171"/>
        <v>0</v>
      </c>
      <c r="S764" s="9">
        <f t="shared" si="172"/>
        <v>0</v>
      </c>
      <c r="T764" s="9">
        <f t="shared" si="178"/>
        <v>0</v>
      </c>
      <c r="W764" s="1"/>
      <c r="X764" s="1"/>
      <c r="Y764" s="9">
        <f t="shared" si="173"/>
        <v>0</v>
      </c>
      <c r="Z764" s="9">
        <f t="shared" si="174"/>
        <v>0</v>
      </c>
      <c r="AA764" s="9">
        <f t="shared" si="179"/>
        <v>0</v>
      </c>
      <c r="AD764" s="1"/>
      <c r="AE764" s="1"/>
      <c r="AF764" s="9">
        <f t="shared" si="180"/>
        <v>0</v>
      </c>
      <c r="AG764" s="9">
        <f t="shared" si="181"/>
        <v>0</v>
      </c>
      <c r="AH764" s="9">
        <f t="shared" si="182"/>
        <v>0</v>
      </c>
    </row>
    <row r="765" spans="1:34">
      <c r="A765" s="6">
        <f t="shared" si="175"/>
        <v>0</v>
      </c>
      <c r="B765" s="1"/>
      <c r="C765" s="1"/>
      <c r="D765" s="9"/>
      <c r="E765" s="9">
        <f t="shared" si="168"/>
        <v>0</v>
      </c>
      <c r="F765" s="9">
        <f t="shared" si="176"/>
        <v>0</v>
      </c>
      <c r="I765" s="1"/>
      <c r="J765" s="1"/>
      <c r="K765" s="9">
        <f t="shared" si="169"/>
        <v>0</v>
      </c>
      <c r="L765" s="9">
        <f t="shared" si="170"/>
        <v>0</v>
      </c>
      <c r="M765" s="9">
        <f t="shared" si="177"/>
        <v>0</v>
      </c>
      <c r="P765" s="1"/>
      <c r="Q765" s="1"/>
      <c r="R765" s="9">
        <f t="shared" si="171"/>
        <v>0</v>
      </c>
      <c r="S765" s="9">
        <f t="shared" si="172"/>
        <v>0</v>
      </c>
      <c r="T765" s="9">
        <f t="shared" si="178"/>
        <v>0</v>
      </c>
      <c r="W765" s="1"/>
      <c r="X765" s="1"/>
      <c r="Y765" s="9">
        <f t="shared" si="173"/>
        <v>0</v>
      </c>
      <c r="Z765" s="9">
        <f t="shared" si="174"/>
        <v>0</v>
      </c>
      <c r="AA765" s="9">
        <f t="shared" si="179"/>
        <v>0</v>
      </c>
      <c r="AD765" s="1"/>
      <c r="AE765" s="1"/>
      <c r="AF765" s="9">
        <f t="shared" si="180"/>
        <v>0</v>
      </c>
      <c r="AG765" s="9">
        <f t="shared" si="181"/>
        <v>0</v>
      </c>
      <c r="AH765" s="9">
        <f t="shared" si="182"/>
        <v>0</v>
      </c>
    </row>
    <row r="766" spans="1:34">
      <c r="A766" s="6">
        <f t="shared" si="175"/>
        <v>0</v>
      </c>
      <c r="B766" s="1"/>
      <c r="C766" s="1"/>
      <c r="D766" s="9"/>
      <c r="E766" s="9">
        <f t="shared" si="168"/>
        <v>0</v>
      </c>
      <c r="F766" s="9">
        <f t="shared" si="176"/>
        <v>0</v>
      </c>
      <c r="I766" s="1"/>
      <c r="J766" s="1"/>
      <c r="K766" s="9">
        <f t="shared" si="169"/>
        <v>0</v>
      </c>
      <c r="L766" s="9">
        <f t="shared" si="170"/>
        <v>0</v>
      </c>
      <c r="M766" s="9">
        <f t="shared" si="177"/>
        <v>0</v>
      </c>
      <c r="P766" s="1"/>
      <c r="Q766" s="1"/>
      <c r="R766" s="9">
        <f t="shared" si="171"/>
        <v>0</v>
      </c>
      <c r="S766" s="9">
        <f t="shared" si="172"/>
        <v>0</v>
      </c>
      <c r="T766" s="9">
        <f t="shared" si="178"/>
        <v>0</v>
      </c>
      <c r="W766" s="1"/>
      <c r="X766" s="1"/>
      <c r="Y766" s="9">
        <f t="shared" si="173"/>
        <v>0</v>
      </c>
      <c r="Z766" s="9">
        <f t="shared" si="174"/>
        <v>0</v>
      </c>
      <c r="AA766" s="9">
        <f t="shared" si="179"/>
        <v>0</v>
      </c>
      <c r="AD766" s="1"/>
      <c r="AE766" s="1"/>
      <c r="AF766" s="9">
        <f t="shared" si="180"/>
        <v>0</v>
      </c>
      <c r="AG766" s="9">
        <f t="shared" si="181"/>
        <v>0</v>
      </c>
      <c r="AH766" s="9">
        <f t="shared" si="182"/>
        <v>0</v>
      </c>
    </row>
    <row r="767" spans="1:34">
      <c r="A767" s="6">
        <f t="shared" si="175"/>
        <v>0</v>
      </c>
      <c r="B767" s="1"/>
      <c r="C767" s="1"/>
      <c r="D767" s="9"/>
      <c r="E767" s="9">
        <f t="shared" si="168"/>
        <v>0</v>
      </c>
      <c r="F767" s="9">
        <f t="shared" si="176"/>
        <v>0</v>
      </c>
      <c r="I767" s="1"/>
      <c r="J767" s="1"/>
      <c r="K767" s="9">
        <f t="shared" si="169"/>
        <v>0</v>
      </c>
      <c r="L767" s="9">
        <f t="shared" si="170"/>
        <v>0</v>
      </c>
      <c r="M767" s="9">
        <f t="shared" si="177"/>
        <v>0</v>
      </c>
      <c r="P767" s="1"/>
      <c r="Q767" s="1"/>
      <c r="R767" s="9">
        <f t="shared" si="171"/>
        <v>0</v>
      </c>
      <c r="S767" s="9">
        <f t="shared" si="172"/>
        <v>0</v>
      </c>
      <c r="T767" s="9">
        <f t="shared" si="178"/>
        <v>0</v>
      </c>
      <c r="W767" s="1"/>
      <c r="X767" s="1"/>
      <c r="Y767" s="9">
        <f t="shared" si="173"/>
        <v>0</v>
      </c>
      <c r="Z767" s="9">
        <f t="shared" si="174"/>
        <v>0</v>
      </c>
      <c r="AA767" s="9">
        <f t="shared" si="179"/>
        <v>0</v>
      </c>
      <c r="AD767" s="1"/>
      <c r="AE767" s="1"/>
      <c r="AF767" s="9">
        <f t="shared" si="180"/>
        <v>0</v>
      </c>
      <c r="AG767" s="9">
        <f t="shared" si="181"/>
        <v>0</v>
      </c>
      <c r="AH767" s="9">
        <f t="shared" si="182"/>
        <v>0</v>
      </c>
    </row>
    <row r="768" spans="1:34">
      <c r="A768" s="6">
        <f t="shared" si="175"/>
        <v>0</v>
      </c>
      <c r="B768" s="1"/>
      <c r="C768" s="1"/>
      <c r="D768" s="9"/>
      <c r="E768" s="9">
        <f t="shared" si="168"/>
        <v>0</v>
      </c>
      <c r="F768" s="9">
        <f t="shared" si="176"/>
        <v>0</v>
      </c>
      <c r="I768" s="1"/>
      <c r="J768" s="1"/>
      <c r="K768" s="9">
        <f t="shared" si="169"/>
        <v>0</v>
      </c>
      <c r="L768" s="9">
        <f t="shared" si="170"/>
        <v>0</v>
      </c>
      <c r="M768" s="9">
        <f t="shared" si="177"/>
        <v>0</v>
      </c>
      <c r="P768" s="1"/>
      <c r="Q768" s="1"/>
      <c r="R768" s="9">
        <f t="shared" si="171"/>
        <v>0</v>
      </c>
      <c r="S768" s="9">
        <f t="shared" si="172"/>
        <v>0</v>
      </c>
      <c r="T768" s="9">
        <f t="shared" si="178"/>
        <v>0</v>
      </c>
      <c r="W768" s="1"/>
      <c r="X768" s="1"/>
      <c r="Y768" s="9">
        <f t="shared" si="173"/>
        <v>0</v>
      </c>
      <c r="Z768" s="9">
        <f t="shared" si="174"/>
        <v>0</v>
      </c>
      <c r="AA768" s="9">
        <f t="shared" si="179"/>
        <v>0</v>
      </c>
      <c r="AD768" s="1"/>
      <c r="AE768" s="1"/>
      <c r="AF768" s="9">
        <f t="shared" si="180"/>
        <v>0</v>
      </c>
      <c r="AG768" s="9">
        <f t="shared" si="181"/>
        <v>0</v>
      </c>
      <c r="AH768" s="9">
        <f t="shared" si="182"/>
        <v>0</v>
      </c>
    </row>
    <row r="769" spans="1:34">
      <c r="A769" s="6">
        <f t="shared" si="175"/>
        <v>0</v>
      </c>
      <c r="B769" s="1"/>
      <c r="C769" s="1"/>
      <c r="D769" s="9"/>
      <c r="E769" s="9">
        <f t="shared" si="168"/>
        <v>0</v>
      </c>
      <c r="F769" s="9">
        <f t="shared" si="176"/>
        <v>0</v>
      </c>
      <c r="I769" s="1"/>
      <c r="J769" s="1"/>
      <c r="K769" s="9">
        <f t="shared" si="169"/>
        <v>0</v>
      </c>
      <c r="L769" s="9">
        <f t="shared" si="170"/>
        <v>0</v>
      </c>
      <c r="M769" s="9">
        <f t="shared" si="177"/>
        <v>0</v>
      </c>
      <c r="P769" s="1"/>
      <c r="Q769" s="1"/>
      <c r="R769" s="9">
        <f t="shared" si="171"/>
        <v>0</v>
      </c>
      <c r="S769" s="9">
        <f t="shared" si="172"/>
        <v>0</v>
      </c>
      <c r="T769" s="9">
        <f t="shared" si="178"/>
        <v>0</v>
      </c>
      <c r="W769" s="1"/>
      <c r="X769" s="1"/>
      <c r="Y769" s="9">
        <f t="shared" si="173"/>
        <v>0</v>
      </c>
      <c r="Z769" s="9">
        <f t="shared" si="174"/>
        <v>0</v>
      </c>
      <c r="AA769" s="9">
        <f t="shared" si="179"/>
        <v>0</v>
      </c>
      <c r="AD769" s="1"/>
      <c r="AE769" s="1"/>
      <c r="AF769" s="9">
        <f t="shared" si="180"/>
        <v>0</v>
      </c>
      <c r="AG769" s="9">
        <f t="shared" si="181"/>
        <v>0</v>
      </c>
      <c r="AH769" s="9">
        <f t="shared" si="182"/>
        <v>0</v>
      </c>
    </row>
    <row r="770" spans="1:34">
      <c r="A770" s="6">
        <f t="shared" si="175"/>
        <v>0</v>
      </c>
      <c r="B770" s="1"/>
      <c r="C770" s="1"/>
      <c r="D770" s="9"/>
      <c r="E770" s="9">
        <f t="shared" si="168"/>
        <v>0</v>
      </c>
      <c r="F770" s="9">
        <f t="shared" si="176"/>
        <v>0</v>
      </c>
      <c r="I770" s="1"/>
      <c r="J770" s="1"/>
      <c r="K770" s="9">
        <f t="shared" si="169"/>
        <v>0</v>
      </c>
      <c r="L770" s="9">
        <f t="shared" si="170"/>
        <v>0</v>
      </c>
      <c r="M770" s="9">
        <f t="shared" si="177"/>
        <v>0</v>
      </c>
      <c r="P770" s="1"/>
      <c r="Q770" s="1"/>
      <c r="R770" s="9">
        <f t="shared" si="171"/>
        <v>0</v>
      </c>
      <c r="S770" s="9">
        <f t="shared" si="172"/>
        <v>0</v>
      </c>
      <c r="T770" s="9">
        <f t="shared" si="178"/>
        <v>0</v>
      </c>
      <c r="W770" s="1"/>
      <c r="X770" s="1"/>
      <c r="Y770" s="9">
        <f t="shared" si="173"/>
        <v>0</v>
      </c>
      <c r="Z770" s="9">
        <f t="shared" si="174"/>
        <v>0</v>
      </c>
      <c r="AA770" s="9">
        <f t="shared" si="179"/>
        <v>0</v>
      </c>
      <c r="AD770" s="1"/>
      <c r="AE770" s="1"/>
      <c r="AF770" s="9">
        <f t="shared" si="180"/>
        <v>0</v>
      </c>
      <c r="AG770" s="9">
        <f t="shared" si="181"/>
        <v>0</v>
      </c>
      <c r="AH770" s="9">
        <f t="shared" si="182"/>
        <v>0</v>
      </c>
    </row>
    <row r="771" spans="1:34">
      <c r="A771" s="6">
        <f t="shared" si="175"/>
        <v>0</v>
      </c>
      <c r="B771" s="1"/>
      <c r="C771" s="1"/>
      <c r="D771" s="9"/>
      <c r="E771" s="9">
        <f t="shared" si="168"/>
        <v>0</v>
      </c>
      <c r="F771" s="9">
        <f t="shared" si="176"/>
        <v>0</v>
      </c>
      <c r="I771" s="1"/>
      <c r="J771" s="1"/>
      <c r="K771" s="9">
        <f t="shared" si="169"/>
        <v>0</v>
      </c>
      <c r="L771" s="9">
        <f t="shared" si="170"/>
        <v>0</v>
      </c>
      <c r="M771" s="9">
        <f t="shared" si="177"/>
        <v>0</v>
      </c>
      <c r="P771" s="1"/>
      <c r="Q771" s="1"/>
      <c r="R771" s="9">
        <f t="shared" si="171"/>
        <v>0</v>
      </c>
      <c r="S771" s="9">
        <f t="shared" si="172"/>
        <v>0</v>
      </c>
      <c r="T771" s="9">
        <f t="shared" si="178"/>
        <v>0</v>
      </c>
      <c r="W771" s="1"/>
      <c r="X771" s="1"/>
      <c r="Y771" s="9">
        <f t="shared" si="173"/>
        <v>0</v>
      </c>
      <c r="Z771" s="9">
        <f t="shared" si="174"/>
        <v>0</v>
      </c>
      <c r="AA771" s="9">
        <f t="shared" si="179"/>
        <v>0</v>
      </c>
      <c r="AD771" s="1"/>
      <c r="AE771" s="1"/>
      <c r="AF771" s="9">
        <f t="shared" si="180"/>
        <v>0</v>
      </c>
      <c r="AG771" s="9">
        <f t="shared" si="181"/>
        <v>0</v>
      </c>
      <c r="AH771" s="9">
        <f t="shared" si="182"/>
        <v>0</v>
      </c>
    </row>
    <row r="772" spans="1:34">
      <c r="A772" s="6">
        <f t="shared" si="175"/>
        <v>1</v>
      </c>
      <c r="B772" s="1"/>
      <c r="C772" s="1"/>
      <c r="D772" s="9"/>
      <c r="E772" s="9">
        <f t="shared" si="168"/>
        <v>0</v>
      </c>
      <c r="F772" s="9">
        <f t="shared" si="176"/>
        <v>0</v>
      </c>
      <c r="I772" s="1"/>
      <c r="J772" s="1"/>
      <c r="K772" s="9">
        <f t="shared" si="169"/>
        <v>0</v>
      </c>
      <c r="L772" s="9">
        <f t="shared" si="170"/>
        <v>0</v>
      </c>
      <c r="M772" s="9">
        <f t="shared" si="177"/>
        <v>0</v>
      </c>
      <c r="P772" s="1"/>
      <c r="Q772" s="1"/>
      <c r="R772" s="9">
        <f t="shared" si="171"/>
        <v>0</v>
      </c>
      <c r="S772" s="9">
        <f t="shared" si="172"/>
        <v>0</v>
      </c>
      <c r="T772" s="9">
        <f t="shared" si="178"/>
        <v>0</v>
      </c>
      <c r="W772" s="1"/>
      <c r="X772" s="1"/>
      <c r="Y772" s="9">
        <f t="shared" si="173"/>
        <v>0</v>
      </c>
      <c r="Z772" s="9">
        <f t="shared" si="174"/>
        <v>0</v>
      </c>
      <c r="AA772" s="9">
        <f t="shared" si="179"/>
        <v>0</v>
      </c>
      <c r="AD772" s="1"/>
      <c r="AE772" s="1"/>
      <c r="AF772" s="9">
        <f t="shared" si="180"/>
        <v>0</v>
      </c>
      <c r="AG772" s="9">
        <f t="shared" si="181"/>
        <v>0</v>
      </c>
      <c r="AH772" s="9">
        <f t="shared" si="182"/>
        <v>0</v>
      </c>
    </row>
    <row r="773" spans="1:34">
      <c r="A773" s="6">
        <f t="shared" si="175"/>
        <v>0</v>
      </c>
      <c r="B773" s="1"/>
      <c r="C773" s="1"/>
      <c r="D773" s="9"/>
      <c r="E773" s="9">
        <f t="shared" ref="E773:E836" si="183">B773</f>
        <v>0</v>
      </c>
      <c r="F773" s="9">
        <f t="shared" si="176"/>
        <v>0</v>
      </c>
      <c r="I773" s="1"/>
      <c r="J773" s="1"/>
      <c r="K773" s="9">
        <f t="shared" ref="K773:K836" si="184">J773/$C$1*-1</f>
        <v>0</v>
      </c>
      <c r="L773" s="9">
        <f t="shared" ref="L773:L836" si="185">I773</f>
        <v>0</v>
      </c>
      <c r="M773" s="9">
        <f t="shared" si="177"/>
        <v>0</v>
      </c>
      <c r="P773" s="1"/>
      <c r="Q773" s="1"/>
      <c r="R773" s="9">
        <f t="shared" ref="R773:R836" si="186">Q773/$C$1*-1</f>
        <v>0</v>
      </c>
      <c r="S773" s="9">
        <f t="shared" ref="S773:S836" si="187">P773</f>
        <v>0</v>
      </c>
      <c r="T773" s="9">
        <f t="shared" si="178"/>
        <v>0</v>
      </c>
      <c r="W773" s="1"/>
      <c r="X773" s="1"/>
      <c r="Y773" s="9">
        <f t="shared" ref="Y773:Y836" si="188">X773/$C$1*-1</f>
        <v>0</v>
      </c>
      <c r="Z773" s="9">
        <f t="shared" ref="Z773:Z836" si="189">W773</f>
        <v>0</v>
      </c>
      <c r="AA773" s="9">
        <f t="shared" si="179"/>
        <v>0</v>
      </c>
      <c r="AD773" s="1"/>
      <c r="AE773" s="1"/>
      <c r="AF773" s="9">
        <f t="shared" si="180"/>
        <v>0</v>
      </c>
      <c r="AG773" s="9">
        <f t="shared" si="181"/>
        <v>0</v>
      </c>
      <c r="AH773" s="9">
        <f t="shared" si="182"/>
        <v>0</v>
      </c>
    </row>
    <row r="774" spans="1:34">
      <c r="A774" s="6">
        <f t="shared" ref="A774:A837" si="190">IF(MOD(ROW(A774),12)=4,1,0)</f>
        <v>0</v>
      </c>
      <c r="B774" s="1"/>
      <c r="C774" s="1"/>
      <c r="D774" s="9"/>
      <c r="E774" s="9">
        <f t="shared" si="183"/>
        <v>0</v>
      </c>
      <c r="F774" s="9">
        <f t="shared" ref="F774:F837" si="191">D774*E774*1000</f>
        <v>0</v>
      </c>
      <c r="I774" s="1"/>
      <c r="J774" s="1"/>
      <c r="K774" s="9">
        <f t="shared" si="184"/>
        <v>0</v>
      </c>
      <c r="L774" s="9">
        <f t="shared" si="185"/>
        <v>0</v>
      </c>
      <c r="M774" s="9">
        <f t="shared" ref="M774:M837" si="192">K774*L774*1000</f>
        <v>0</v>
      </c>
      <c r="P774" s="1"/>
      <c r="Q774" s="1"/>
      <c r="R774" s="9">
        <f t="shared" si="186"/>
        <v>0</v>
      </c>
      <c r="S774" s="9">
        <f t="shared" si="187"/>
        <v>0</v>
      </c>
      <c r="T774" s="9">
        <f t="shared" ref="T774:T837" si="193">R774*S774*1000</f>
        <v>0</v>
      </c>
      <c r="W774" s="1"/>
      <c r="X774" s="1"/>
      <c r="Y774" s="9">
        <f t="shared" si="188"/>
        <v>0</v>
      </c>
      <c r="Z774" s="9">
        <f t="shared" si="189"/>
        <v>0</v>
      </c>
      <c r="AA774" s="9">
        <f t="shared" ref="AA774:AA837" si="194">Y774*Z774*1000</f>
        <v>0</v>
      </c>
      <c r="AD774" s="1"/>
      <c r="AE774" s="1"/>
      <c r="AF774" s="9">
        <f t="shared" si="180"/>
        <v>0</v>
      </c>
      <c r="AG774" s="9">
        <f t="shared" si="181"/>
        <v>0</v>
      </c>
      <c r="AH774" s="9">
        <f t="shared" si="182"/>
        <v>0</v>
      </c>
    </row>
    <row r="775" spans="1:34">
      <c r="A775" s="6">
        <f t="shared" si="190"/>
        <v>0</v>
      </c>
      <c r="B775" s="1"/>
      <c r="C775" s="1"/>
      <c r="D775" s="9"/>
      <c r="E775" s="9">
        <f t="shared" si="183"/>
        <v>0</v>
      </c>
      <c r="F775" s="9">
        <f t="shared" si="191"/>
        <v>0</v>
      </c>
      <c r="I775" s="1"/>
      <c r="J775" s="1"/>
      <c r="K775" s="9">
        <f t="shared" si="184"/>
        <v>0</v>
      </c>
      <c r="L775" s="9">
        <f t="shared" si="185"/>
        <v>0</v>
      </c>
      <c r="M775" s="9">
        <f t="shared" si="192"/>
        <v>0</v>
      </c>
      <c r="P775" s="1"/>
      <c r="Q775" s="1"/>
      <c r="R775" s="9">
        <f t="shared" si="186"/>
        <v>0</v>
      </c>
      <c r="S775" s="9">
        <f t="shared" si="187"/>
        <v>0</v>
      </c>
      <c r="T775" s="9">
        <f t="shared" si="193"/>
        <v>0</v>
      </c>
      <c r="W775" s="1"/>
      <c r="X775" s="1"/>
      <c r="Y775" s="9">
        <f t="shared" si="188"/>
        <v>0</v>
      </c>
      <c r="Z775" s="9">
        <f t="shared" si="189"/>
        <v>0</v>
      </c>
      <c r="AA775" s="9">
        <f t="shared" si="194"/>
        <v>0</v>
      </c>
      <c r="AD775" s="1"/>
      <c r="AE775" s="1"/>
      <c r="AF775" s="9">
        <f t="shared" si="180"/>
        <v>0</v>
      </c>
      <c r="AG775" s="9">
        <f t="shared" si="181"/>
        <v>0</v>
      </c>
      <c r="AH775" s="9">
        <f t="shared" si="182"/>
        <v>0</v>
      </c>
    </row>
    <row r="776" spans="1:34">
      <c r="A776" s="6">
        <f t="shared" si="190"/>
        <v>0</v>
      </c>
      <c r="B776" s="1"/>
      <c r="C776" s="1"/>
      <c r="D776" s="9"/>
      <c r="E776" s="9">
        <f t="shared" si="183"/>
        <v>0</v>
      </c>
      <c r="F776" s="9">
        <f t="shared" si="191"/>
        <v>0</v>
      </c>
      <c r="I776" s="1"/>
      <c r="J776" s="1"/>
      <c r="K776" s="9">
        <f t="shared" si="184"/>
        <v>0</v>
      </c>
      <c r="L776" s="9">
        <f t="shared" si="185"/>
        <v>0</v>
      </c>
      <c r="M776" s="9">
        <f t="shared" si="192"/>
        <v>0</v>
      </c>
      <c r="P776" s="1"/>
      <c r="Q776" s="1"/>
      <c r="R776" s="9">
        <f t="shared" si="186"/>
        <v>0</v>
      </c>
      <c r="S776" s="9">
        <f t="shared" si="187"/>
        <v>0</v>
      </c>
      <c r="T776" s="9">
        <f t="shared" si="193"/>
        <v>0</v>
      </c>
      <c r="W776" s="1"/>
      <c r="X776" s="1"/>
      <c r="Y776" s="9">
        <f t="shared" si="188"/>
        <v>0</v>
      </c>
      <c r="Z776" s="9">
        <f t="shared" si="189"/>
        <v>0</v>
      </c>
      <c r="AA776" s="9">
        <f t="shared" si="194"/>
        <v>0</v>
      </c>
      <c r="AD776" s="1"/>
      <c r="AE776" s="1"/>
      <c r="AF776" s="9">
        <f t="shared" ref="AF776:AF839" si="195">AE776/$C$1*-1</f>
        <v>0</v>
      </c>
      <c r="AG776" s="9">
        <f t="shared" ref="AG776:AG839" si="196">AD776</f>
        <v>0</v>
      </c>
      <c r="AH776" s="9">
        <f t="shared" ref="AH776:AH839" si="197">AF776*AG776*1000</f>
        <v>0</v>
      </c>
    </row>
    <row r="777" spans="1:34">
      <c r="A777" s="6">
        <f t="shared" si="190"/>
        <v>0</v>
      </c>
      <c r="B777" s="1"/>
      <c r="C777" s="1"/>
      <c r="D777" s="9"/>
      <c r="E777" s="9">
        <f t="shared" si="183"/>
        <v>0</v>
      </c>
      <c r="F777" s="9">
        <f t="shared" si="191"/>
        <v>0</v>
      </c>
      <c r="I777" s="1"/>
      <c r="J777" s="1"/>
      <c r="K777" s="9">
        <f t="shared" si="184"/>
        <v>0</v>
      </c>
      <c r="L777" s="9">
        <f t="shared" si="185"/>
        <v>0</v>
      </c>
      <c r="M777" s="9">
        <f t="shared" si="192"/>
        <v>0</v>
      </c>
      <c r="P777" s="1"/>
      <c r="Q777" s="1"/>
      <c r="R777" s="9">
        <f t="shared" si="186"/>
        <v>0</v>
      </c>
      <c r="S777" s="9">
        <f t="shared" si="187"/>
        <v>0</v>
      </c>
      <c r="T777" s="9">
        <f t="shared" si="193"/>
        <v>0</v>
      </c>
      <c r="W777" s="1"/>
      <c r="X777" s="1"/>
      <c r="Y777" s="9">
        <f t="shared" si="188"/>
        <v>0</v>
      </c>
      <c r="Z777" s="9">
        <f t="shared" si="189"/>
        <v>0</v>
      </c>
      <c r="AA777" s="9">
        <f t="shared" si="194"/>
        <v>0</v>
      </c>
      <c r="AD777" s="1"/>
      <c r="AE777" s="1"/>
      <c r="AF777" s="9">
        <f t="shared" si="195"/>
        <v>0</v>
      </c>
      <c r="AG777" s="9">
        <f t="shared" si="196"/>
        <v>0</v>
      </c>
      <c r="AH777" s="9">
        <f t="shared" si="197"/>
        <v>0</v>
      </c>
    </row>
    <row r="778" spans="1:34">
      <c r="A778" s="6">
        <f t="shared" si="190"/>
        <v>0</v>
      </c>
      <c r="B778" s="1"/>
      <c r="C778" s="1"/>
      <c r="D778" s="9"/>
      <c r="E778" s="9">
        <f t="shared" si="183"/>
        <v>0</v>
      </c>
      <c r="F778" s="9">
        <f t="shared" si="191"/>
        <v>0</v>
      </c>
      <c r="I778" s="1"/>
      <c r="J778" s="1"/>
      <c r="K778" s="9">
        <f t="shared" si="184"/>
        <v>0</v>
      </c>
      <c r="L778" s="9">
        <f t="shared" si="185"/>
        <v>0</v>
      </c>
      <c r="M778" s="9">
        <f t="shared" si="192"/>
        <v>0</v>
      </c>
      <c r="P778" s="1"/>
      <c r="Q778" s="1"/>
      <c r="R778" s="9">
        <f t="shared" si="186"/>
        <v>0</v>
      </c>
      <c r="S778" s="9">
        <f t="shared" si="187"/>
        <v>0</v>
      </c>
      <c r="T778" s="9">
        <f t="shared" si="193"/>
        <v>0</v>
      </c>
      <c r="W778" s="1"/>
      <c r="X778" s="1"/>
      <c r="Y778" s="9">
        <f t="shared" si="188"/>
        <v>0</v>
      </c>
      <c r="Z778" s="9">
        <f t="shared" si="189"/>
        <v>0</v>
      </c>
      <c r="AA778" s="9">
        <f t="shared" si="194"/>
        <v>0</v>
      </c>
      <c r="AD778" s="1"/>
      <c r="AE778" s="1"/>
      <c r="AF778" s="9">
        <f t="shared" si="195"/>
        <v>0</v>
      </c>
      <c r="AG778" s="9">
        <f t="shared" si="196"/>
        <v>0</v>
      </c>
      <c r="AH778" s="9">
        <f t="shared" si="197"/>
        <v>0</v>
      </c>
    </row>
    <row r="779" spans="1:34">
      <c r="A779" s="6">
        <f t="shared" si="190"/>
        <v>0</v>
      </c>
      <c r="B779" s="1"/>
      <c r="C779" s="1"/>
      <c r="D779" s="9"/>
      <c r="E779" s="9">
        <f t="shared" si="183"/>
        <v>0</v>
      </c>
      <c r="F779" s="9">
        <f t="shared" si="191"/>
        <v>0</v>
      </c>
      <c r="I779" s="1"/>
      <c r="J779" s="1"/>
      <c r="K779" s="9">
        <f t="shared" si="184"/>
        <v>0</v>
      </c>
      <c r="L779" s="9">
        <f t="shared" si="185"/>
        <v>0</v>
      </c>
      <c r="M779" s="9">
        <f t="shared" si="192"/>
        <v>0</v>
      </c>
      <c r="P779" s="1"/>
      <c r="Q779" s="1"/>
      <c r="R779" s="9">
        <f t="shared" si="186"/>
        <v>0</v>
      </c>
      <c r="S779" s="9">
        <f t="shared" si="187"/>
        <v>0</v>
      </c>
      <c r="T779" s="9">
        <f t="shared" si="193"/>
        <v>0</v>
      </c>
      <c r="W779" s="1"/>
      <c r="X779" s="1"/>
      <c r="Y779" s="9">
        <f t="shared" si="188"/>
        <v>0</v>
      </c>
      <c r="Z779" s="9">
        <f t="shared" si="189"/>
        <v>0</v>
      </c>
      <c r="AA779" s="9">
        <f t="shared" si="194"/>
        <v>0</v>
      </c>
      <c r="AD779" s="1"/>
      <c r="AE779" s="1"/>
      <c r="AF779" s="9">
        <f t="shared" si="195"/>
        <v>0</v>
      </c>
      <c r="AG779" s="9">
        <f t="shared" si="196"/>
        <v>0</v>
      </c>
      <c r="AH779" s="9">
        <f t="shared" si="197"/>
        <v>0</v>
      </c>
    </row>
    <row r="780" spans="1:34">
      <c r="A780" s="6">
        <f t="shared" si="190"/>
        <v>0</v>
      </c>
      <c r="B780" s="1"/>
      <c r="C780" s="1"/>
      <c r="D780" s="9"/>
      <c r="E780" s="9">
        <f t="shared" si="183"/>
        <v>0</v>
      </c>
      <c r="F780" s="9">
        <f t="shared" si="191"/>
        <v>0</v>
      </c>
      <c r="I780" s="1"/>
      <c r="J780" s="1"/>
      <c r="K780" s="9">
        <f t="shared" si="184"/>
        <v>0</v>
      </c>
      <c r="L780" s="9">
        <f t="shared" si="185"/>
        <v>0</v>
      </c>
      <c r="M780" s="9">
        <f t="shared" si="192"/>
        <v>0</v>
      </c>
      <c r="P780" s="1"/>
      <c r="Q780" s="1"/>
      <c r="R780" s="9">
        <f t="shared" si="186"/>
        <v>0</v>
      </c>
      <c r="S780" s="9">
        <f t="shared" si="187"/>
        <v>0</v>
      </c>
      <c r="T780" s="9">
        <f t="shared" si="193"/>
        <v>0</v>
      </c>
      <c r="W780" s="1"/>
      <c r="X780" s="1"/>
      <c r="Y780" s="9">
        <f t="shared" si="188"/>
        <v>0</v>
      </c>
      <c r="Z780" s="9">
        <f t="shared" si="189"/>
        <v>0</v>
      </c>
      <c r="AA780" s="9">
        <f t="shared" si="194"/>
        <v>0</v>
      </c>
      <c r="AD780" s="1"/>
      <c r="AE780" s="1"/>
      <c r="AF780" s="9">
        <f t="shared" si="195"/>
        <v>0</v>
      </c>
      <c r="AG780" s="9">
        <f t="shared" si="196"/>
        <v>0</v>
      </c>
      <c r="AH780" s="9">
        <f t="shared" si="197"/>
        <v>0</v>
      </c>
    </row>
    <row r="781" spans="1:34">
      <c r="A781" s="6">
        <f t="shared" si="190"/>
        <v>0</v>
      </c>
      <c r="B781" s="1"/>
      <c r="C781" s="1"/>
      <c r="D781" s="9"/>
      <c r="E781" s="9">
        <f t="shared" si="183"/>
        <v>0</v>
      </c>
      <c r="F781" s="9">
        <f t="shared" si="191"/>
        <v>0</v>
      </c>
      <c r="I781" s="1"/>
      <c r="J781" s="1"/>
      <c r="K781" s="9">
        <f t="shared" si="184"/>
        <v>0</v>
      </c>
      <c r="L781" s="9">
        <f t="shared" si="185"/>
        <v>0</v>
      </c>
      <c r="M781" s="9">
        <f t="shared" si="192"/>
        <v>0</v>
      </c>
      <c r="P781" s="1"/>
      <c r="Q781" s="1"/>
      <c r="R781" s="9">
        <f t="shared" si="186"/>
        <v>0</v>
      </c>
      <c r="S781" s="9">
        <f t="shared" si="187"/>
        <v>0</v>
      </c>
      <c r="T781" s="9">
        <f t="shared" si="193"/>
        <v>0</v>
      </c>
      <c r="W781" s="1"/>
      <c r="X781" s="1"/>
      <c r="Y781" s="9">
        <f t="shared" si="188"/>
        <v>0</v>
      </c>
      <c r="Z781" s="9">
        <f t="shared" si="189"/>
        <v>0</v>
      </c>
      <c r="AA781" s="9">
        <f t="shared" si="194"/>
        <v>0</v>
      </c>
      <c r="AD781" s="1"/>
      <c r="AE781" s="1"/>
      <c r="AF781" s="9">
        <f t="shared" si="195"/>
        <v>0</v>
      </c>
      <c r="AG781" s="9">
        <f t="shared" si="196"/>
        <v>0</v>
      </c>
      <c r="AH781" s="9">
        <f t="shared" si="197"/>
        <v>0</v>
      </c>
    </row>
    <row r="782" spans="1:34">
      <c r="A782" s="6">
        <f t="shared" si="190"/>
        <v>0</v>
      </c>
      <c r="B782" s="1"/>
      <c r="C782" s="1"/>
      <c r="D782" s="9"/>
      <c r="E782" s="9">
        <f t="shared" si="183"/>
        <v>0</v>
      </c>
      <c r="F782" s="9">
        <f t="shared" si="191"/>
        <v>0</v>
      </c>
      <c r="I782" s="1"/>
      <c r="J782" s="1"/>
      <c r="K782" s="9">
        <f t="shared" si="184"/>
        <v>0</v>
      </c>
      <c r="L782" s="9">
        <f t="shared" si="185"/>
        <v>0</v>
      </c>
      <c r="M782" s="9">
        <f t="shared" si="192"/>
        <v>0</v>
      </c>
      <c r="P782" s="1"/>
      <c r="Q782" s="1"/>
      <c r="R782" s="9">
        <f t="shared" si="186"/>
        <v>0</v>
      </c>
      <c r="S782" s="9">
        <f t="shared" si="187"/>
        <v>0</v>
      </c>
      <c r="T782" s="9">
        <f t="shared" si="193"/>
        <v>0</v>
      </c>
      <c r="W782" s="1"/>
      <c r="X782" s="1"/>
      <c r="Y782" s="9">
        <f t="shared" si="188"/>
        <v>0</v>
      </c>
      <c r="Z782" s="9">
        <f t="shared" si="189"/>
        <v>0</v>
      </c>
      <c r="AA782" s="9">
        <f t="shared" si="194"/>
        <v>0</v>
      </c>
      <c r="AD782" s="1"/>
      <c r="AE782" s="1"/>
      <c r="AF782" s="9">
        <f t="shared" si="195"/>
        <v>0</v>
      </c>
      <c r="AG782" s="9">
        <f t="shared" si="196"/>
        <v>0</v>
      </c>
      <c r="AH782" s="9">
        <f t="shared" si="197"/>
        <v>0</v>
      </c>
    </row>
    <row r="783" spans="1:34">
      <c r="A783" s="6">
        <f t="shared" si="190"/>
        <v>0</v>
      </c>
      <c r="B783" s="1"/>
      <c r="C783" s="1"/>
      <c r="D783" s="9"/>
      <c r="E783" s="9">
        <f t="shared" si="183"/>
        <v>0</v>
      </c>
      <c r="F783" s="9">
        <f t="shared" si="191"/>
        <v>0</v>
      </c>
      <c r="I783" s="1"/>
      <c r="J783" s="1"/>
      <c r="K783" s="9">
        <f t="shared" si="184"/>
        <v>0</v>
      </c>
      <c r="L783" s="9">
        <f t="shared" si="185"/>
        <v>0</v>
      </c>
      <c r="M783" s="9">
        <f t="shared" si="192"/>
        <v>0</v>
      </c>
      <c r="P783" s="1"/>
      <c r="Q783" s="1"/>
      <c r="R783" s="9">
        <f t="shared" si="186"/>
        <v>0</v>
      </c>
      <c r="S783" s="9">
        <f t="shared" si="187"/>
        <v>0</v>
      </c>
      <c r="T783" s="9">
        <f t="shared" si="193"/>
        <v>0</v>
      </c>
      <c r="W783" s="1"/>
      <c r="X783" s="1"/>
      <c r="Y783" s="9">
        <f t="shared" si="188"/>
        <v>0</v>
      </c>
      <c r="Z783" s="9">
        <f t="shared" si="189"/>
        <v>0</v>
      </c>
      <c r="AA783" s="9">
        <f t="shared" si="194"/>
        <v>0</v>
      </c>
      <c r="AD783" s="1"/>
      <c r="AE783" s="1"/>
      <c r="AF783" s="9">
        <f t="shared" si="195"/>
        <v>0</v>
      </c>
      <c r="AG783" s="9">
        <f t="shared" si="196"/>
        <v>0</v>
      </c>
      <c r="AH783" s="9">
        <f t="shared" si="197"/>
        <v>0</v>
      </c>
    </row>
    <row r="784" spans="1:34">
      <c r="A784" s="6">
        <f t="shared" si="190"/>
        <v>1</v>
      </c>
      <c r="B784" s="1"/>
      <c r="C784" s="1"/>
      <c r="D784" s="9"/>
      <c r="E784" s="9">
        <f t="shared" si="183"/>
        <v>0</v>
      </c>
      <c r="F784" s="9">
        <f t="shared" si="191"/>
        <v>0</v>
      </c>
      <c r="I784" s="1"/>
      <c r="J784" s="1"/>
      <c r="K784" s="9">
        <f t="shared" si="184"/>
        <v>0</v>
      </c>
      <c r="L784" s="9">
        <f t="shared" si="185"/>
        <v>0</v>
      </c>
      <c r="M784" s="9">
        <f t="shared" si="192"/>
        <v>0</v>
      </c>
      <c r="P784" s="1"/>
      <c r="Q784" s="1"/>
      <c r="R784" s="9">
        <f t="shared" si="186"/>
        <v>0</v>
      </c>
      <c r="S784" s="9">
        <f t="shared" si="187"/>
        <v>0</v>
      </c>
      <c r="T784" s="9">
        <f t="shared" si="193"/>
        <v>0</v>
      </c>
      <c r="W784" s="1"/>
      <c r="X784" s="1"/>
      <c r="Y784" s="9">
        <f t="shared" si="188"/>
        <v>0</v>
      </c>
      <c r="Z784" s="9">
        <f t="shared" si="189"/>
        <v>0</v>
      </c>
      <c r="AA784" s="9">
        <f t="shared" si="194"/>
        <v>0</v>
      </c>
      <c r="AD784" s="1"/>
      <c r="AE784" s="1"/>
      <c r="AF784" s="9">
        <f t="shared" si="195"/>
        <v>0</v>
      </c>
      <c r="AG784" s="9">
        <f t="shared" si="196"/>
        <v>0</v>
      </c>
      <c r="AH784" s="9">
        <f t="shared" si="197"/>
        <v>0</v>
      </c>
    </row>
    <row r="785" spans="1:34">
      <c r="A785" s="6">
        <f t="shared" si="190"/>
        <v>0</v>
      </c>
      <c r="B785" s="1"/>
      <c r="C785" s="1"/>
      <c r="D785" s="9"/>
      <c r="E785" s="9">
        <f t="shared" si="183"/>
        <v>0</v>
      </c>
      <c r="F785" s="9">
        <f t="shared" si="191"/>
        <v>0</v>
      </c>
      <c r="I785" s="1"/>
      <c r="J785" s="1"/>
      <c r="K785" s="9">
        <f t="shared" si="184"/>
        <v>0</v>
      </c>
      <c r="L785" s="9">
        <f t="shared" si="185"/>
        <v>0</v>
      </c>
      <c r="M785" s="9">
        <f t="shared" si="192"/>
        <v>0</v>
      </c>
      <c r="P785" s="1"/>
      <c r="Q785" s="1"/>
      <c r="R785" s="9">
        <f t="shared" si="186"/>
        <v>0</v>
      </c>
      <c r="S785" s="9">
        <f t="shared" si="187"/>
        <v>0</v>
      </c>
      <c r="T785" s="9">
        <f t="shared" si="193"/>
        <v>0</v>
      </c>
      <c r="W785" s="1"/>
      <c r="X785" s="1"/>
      <c r="Y785" s="9">
        <f t="shared" si="188"/>
        <v>0</v>
      </c>
      <c r="Z785" s="9">
        <f t="shared" si="189"/>
        <v>0</v>
      </c>
      <c r="AA785" s="9">
        <f t="shared" si="194"/>
        <v>0</v>
      </c>
      <c r="AD785" s="1"/>
      <c r="AE785" s="1"/>
      <c r="AF785" s="9">
        <f t="shared" si="195"/>
        <v>0</v>
      </c>
      <c r="AG785" s="9">
        <f t="shared" si="196"/>
        <v>0</v>
      </c>
      <c r="AH785" s="9">
        <f t="shared" si="197"/>
        <v>0</v>
      </c>
    </row>
    <row r="786" spans="1:34">
      <c r="A786" s="6">
        <f t="shared" si="190"/>
        <v>0</v>
      </c>
      <c r="B786" s="1"/>
      <c r="C786" s="1"/>
      <c r="D786" s="9"/>
      <c r="E786" s="9">
        <f t="shared" si="183"/>
        <v>0</v>
      </c>
      <c r="F786" s="9">
        <f t="shared" si="191"/>
        <v>0</v>
      </c>
      <c r="I786" s="3"/>
      <c r="J786" s="3"/>
      <c r="K786" s="9">
        <f t="shared" si="184"/>
        <v>0</v>
      </c>
      <c r="L786" s="9">
        <f t="shared" si="185"/>
        <v>0</v>
      </c>
      <c r="M786" s="9">
        <f t="shared" si="192"/>
        <v>0</v>
      </c>
      <c r="P786" s="1"/>
      <c r="Q786" s="1"/>
      <c r="R786" s="9">
        <f t="shared" si="186"/>
        <v>0</v>
      </c>
      <c r="S786" s="9">
        <f t="shared" si="187"/>
        <v>0</v>
      </c>
      <c r="T786" s="9">
        <f t="shared" si="193"/>
        <v>0</v>
      </c>
      <c r="W786" s="1"/>
      <c r="X786" s="1"/>
      <c r="Y786" s="9">
        <f t="shared" si="188"/>
        <v>0</v>
      </c>
      <c r="Z786" s="9">
        <f t="shared" si="189"/>
        <v>0</v>
      </c>
      <c r="AA786" s="9">
        <f t="shared" si="194"/>
        <v>0</v>
      </c>
      <c r="AD786" s="1"/>
      <c r="AE786" s="1"/>
      <c r="AF786" s="9">
        <f t="shared" si="195"/>
        <v>0</v>
      </c>
      <c r="AG786" s="9">
        <f t="shared" si="196"/>
        <v>0</v>
      </c>
      <c r="AH786" s="9">
        <f t="shared" si="197"/>
        <v>0</v>
      </c>
    </row>
    <row r="787" spans="1:34">
      <c r="A787" s="6">
        <f t="shared" si="190"/>
        <v>0</v>
      </c>
      <c r="B787" s="1"/>
      <c r="C787" s="1"/>
      <c r="D787" s="9"/>
      <c r="E787" s="9">
        <f t="shared" si="183"/>
        <v>0</v>
      </c>
      <c r="F787" s="9">
        <f t="shared" si="191"/>
        <v>0</v>
      </c>
      <c r="I787" s="3"/>
      <c r="J787" s="3"/>
      <c r="K787" s="9">
        <f t="shared" si="184"/>
        <v>0</v>
      </c>
      <c r="L787" s="9">
        <f t="shared" si="185"/>
        <v>0</v>
      </c>
      <c r="M787" s="9">
        <f t="shared" si="192"/>
        <v>0</v>
      </c>
      <c r="P787" s="1"/>
      <c r="Q787" s="1"/>
      <c r="R787" s="9">
        <f t="shared" si="186"/>
        <v>0</v>
      </c>
      <c r="S787" s="9">
        <f t="shared" si="187"/>
        <v>0</v>
      </c>
      <c r="T787" s="9">
        <f t="shared" si="193"/>
        <v>0</v>
      </c>
      <c r="W787" s="1"/>
      <c r="X787" s="1"/>
      <c r="Y787" s="9">
        <f t="shared" si="188"/>
        <v>0</v>
      </c>
      <c r="Z787" s="9">
        <f t="shared" si="189"/>
        <v>0</v>
      </c>
      <c r="AA787" s="9">
        <f t="shared" si="194"/>
        <v>0</v>
      </c>
      <c r="AD787" s="1"/>
      <c r="AE787" s="1"/>
      <c r="AF787" s="9">
        <f t="shared" si="195"/>
        <v>0</v>
      </c>
      <c r="AG787" s="9">
        <f t="shared" si="196"/>
        <v>0</v>
      </c>
      <c r="AH787" s="9">
        <f t="shared" si="197"/>
        <v>0</v>
      </c>
    </row>
    <row r="788" spans="1:34">
      <c r="A788" s="6">
        <f t="shared" si="190"/>
        <v>0</v>
      </c>
      <c r="B788" s="1"/>
      <c r="C788" s="1"/>
      <c r="D788" s="9"/>
      <c r="E788" s="9">
        <f t="shared" si="183"/>
        <v>0</v>
      </c>
      <c r="F788" s="9">
        <f t="shared" si="191"/>
        <v>0</v>
      </c>
      <c r="I788" s="3"/>
      <c r="J788" s="3"/>
      <c r="K788" s="9">
        <f t="shared" si="184"/>
        <v>0</v>
      </c>
      <c r="L788" s="9">
        <f t="shared" si="185"/>
        <v>0</v>
      </c>
      <c r="M788" s="9">
        <f t="shared" si="192"/>
        <v>0</v>
      </c>
      <c r="P788" s="1"/>
      <c r="Q788" s="1"/>
      <c r="R788" s="9">
        <f t="shared" si="186"/>
        <v>0</v>
      </c>
      <c r="S788" s="9">
        <f t="shared" si="187"/>
        <v>0</v>
      </c>
      <c r="T788" s="9">
        <f t="shared" si="193"/>
        <v>0</v>
      </c>
      <c r="W788" s="1"/>
      <c r="X788" s="1"/>
      <c r="Y788" s="9">
        <f t="shared" si="188"/>
        <v>0</v>
      </c>
      <c r="Z788" s="9">
        <f t="shared" si="189"/>
        <v>0</v>
      </c>
      <c r="AA788" s="9">
        <f t="shared" si="194"/>
        <v>0</v>
      </c>
      <c r="AD788" s="1"/>
      <c r="AE788" s="1"/>
      <c r="AF788" s="9">
        <f t="shared" si="195"/>
        <v>0</v>
      </c>
      <c r="AG788" s="9">
        <f t="shared" si="196"/>
        <v>0</v>
      </c>
      <c r="AH788" s="9">
        <f t="shared" si="197"/>
        <v>0</v>
      </c>
    </row>
    <row r="789" spans="1:34">
      <c r="A789" s="6">
        <f t="shared" si="190"/>
        <v>0</v>
      </c>
      <c r="B789" s="1"/>
      <c r="C789" s="1"/>
      <c r="D789" s="9"/>
      <c r="E789" s="9">
        <f t="shared" si="183"/>
        <v>0</v>
      </c>
      <c r="F789" s="9">
        <f t="shared" si="191"/>
        <v>0</v>
      </c>
      <c r="I789" s="3"/>
      <c r="J789" s="3"/>
      <c r="K789" s="9">
        <f t="shared" si="184"/>
        <v>0</v>
      </c>
      <c r="L789" s="9">
        <f t="shared" si="185"/>
        <v>0</v>
      </c>
      <c r="M789" s="9">
        <f t="shared" si="192"/>
        <v>0</v>
      </c>
      <c r="P789" s="1"/>
      <c r="Q789" s="1"/>
      <c r="R789" s="9">
        <f t="shared" si="186"/>
        <v>0</v>
      </c>
      <c r="S789" s="9">
        <f t="shared" si="187"/>
        <v>0</v>
      </c>
      <c r="T789" s="9">
        <f t="shared" si="193"/>
        <v>0</v>
      </c>
      <c r="W789" s="1"/>
      <c r="X789" s="1"/>
      <c r="Y789" s="9">
        <f t="shared" si="188"/>
        <v>0</v>
      </c>
      <c r="Z789" s="9">
        <f t="shared" si="189"/>
        <v>0</v>
      </c>
      <c r="AA789" s="9">
        <f t="shared" si="194"/>
        <v>0</v>
      </c>
      <c r="AD789" s="1"/>
      <c r="AE789" s="1"/>
      <c r="AF789" s="9">
        <f t="shared" si="195"/>
        <v>0</v>
      </c>
      <c r="AG789" s="9">
        <f t="shared" si="196"/>
        <v>0</v>
      </c>
      <c r="AH789" s="9">
        <f t="shared" si="197"/>
        <v>0</v>
      </c>
    </row>
    <row r="790" spans="1:34">
      <c r="A790" s="6">
        <f t="shared" si="190"/>
        <v>0</v>
      </c>
      <c r="B790" s="1"/>
      <c r="C790" s="1"/>
      <c r="D790" s="9"/>
      <c r="E790" s="9">
        <f t="shared" si="183"/>
        <v>0</v>
      </c>
      <c r="F790" s="9">
        <f t="shared" si="191"/>
        <v>0</v>
      </c>
      <c r="I790" s="3"/>
      <c r="J790" s="3"/>
      <c r="K790" s="9">
        <f t="shared" si="184"/>
        <v>0</v>
      </c>
      <c r="L790" s="9">
        <f t="shared" si="185"/>
        <v>0</v>
      </c>
      <c r="M790" s="9">
        <f t="shared" si="192"/>
        <v>0</v>
      </c>
      <c r="P790" s="1"/>
      <c r="Q790" s="1"/>
      <c r="R790" s="9">
        <f t="shared" si="186"/>
        <v>0</v>
      </c>
      <c r="S790" s="9">
        <f t="shared" si="187"/>
        <v>0</v>
      </c>
      <c r="T790" s="9">
        <f t="shared" si="193"/>
        <v>0</v>
      </c>
      <c r="W790" s="1"/>
      <c r="X790" s="1"/>
      <c r="Y790" s="9">
        <f t="shared" si="188"/>
        <v>0</v>
      </c>
      <c r="Z790" s="9">
        <f t="shared" si="189"/>
        <v>0</v>
      </c>
      <c r="AA790" s="9">
        <f t="shared" si="194"/>
        <v>0</v>
      </c>
      <c r="AD790" s="1"/>
      <c r="AE790" s="1"/>
      <c r="AF790" s="9">
        <f t="shared" si="195"/>
        <v>0</v>
      </c>
      <c r="AG790" s="9">
        <f t="shared" si="196"/>
        <v>0</v>
      </c>
      <c r="AH790" s="9">
        <f t="shared" si="197"/>
        <v>0</v>
      </c>
    </row>
    <row r="791" spans="1:34">
      <c r="A791" s="6">
        <f t="shared" si="190"/>
        <v>0</v>
      </c>
      <c r="B791" s="1"/>
      <c r="C791" s="1"/>
      <c r="D791" s="9"/>
      <c r="E791" s="9">
        <f t="shared" si="183"/>
        <v>0</v>
      </c>
      <c r="F791" s="9">
        <f t="shared" si="191"/>
        <v>0</v>
      </c>
      <c r="I791" s="3"/>
      <c r="J791" s="3"/>
      <c r="K791" s="9">
        <f t="shared" si="184"/>
        <v>0</v>
      </c>
      <c r="L791" s="9">
        <f t="shared" si="185"/>
        <v>0</v>
      </c>
      <c r="M791" s="9">
        <f t="shared" si="192"/>
        <v>0</v>
      </c>
      <c r="P791" s="1"/>
      <c r="Q791" s="1"/>
      <c r="R791" s="9">
        <f t="shared" si="186"/>
        <v>0</v>
      </c>
      <c r="S791" s="9">
        <f t="shared" si="187"/>
        <v>0</v>
      </c>
      <c r="T791" s="9">
        <f t="shared" si="193"/>
        <v>0</v>
      </c>
      <c r="W791" s="1"/>
      <c r="X791" s="1"/>
      <c r="Y791" s="9">
        <f t="shared" si="188"/>
        <v>0</v>
      </c>
      <c r="Z791" s="9">
        <f t="shared" si="189"/>
        <v>0</v>
      </c>
      <c r="AA791" s="9">
        <f t="shared" si="194"/>
        <v>0</v>
      </c>
      <c r="AD791" s="1"/>
      <c r="AE791" s="1"/>
      <c r="AF791" s="9">
        <f t="shared" si="195"/>
        <v>0</v>
      </c>
      <c r="AG791" s="9">
        <f t="shared" si="196"/>
        <v>0</v>
      </c>
      <c r="AH791" s="9">
        <f t="shared" si="197"/>
        <v>0</v>
      </c>
    </row>
    <row r="792" spans="1:34">
      <c r="A792" s="6">
        <f t="shared" si="190"/>
        <v>0</v>
      </c>
      <c r="B792" s="3"/>
      <c r="C792" s="3"/>
      <c r="D792" s="9"/>
      <c r="E792" s="9">
        <f t="shared" si="183"/>
        <v>0</v>
      </c>
      <c r="F792" s="9">
        <f t="shared" si="191"/>
        <v>0</v>
      </c>
      <c r="I792" s="3"/>
      <c r="J792" s="3"/>
      <c r="K792" s="9">
        <f t="shared" si="184"/>
        <v>0</v>
      </c>
      <c r="L792" s="9">
        <f t="shared" si="185"/>
        <v>0</v>
      </c>
      <c r="M792" s="9">
        <f t="shared" si="192"/>
        <v>0</v>
      </c>
      <c r="P792" s="1"/>
      <c r="Q792" s="1"/>
      <c r="R792" s="9">
        <f t="shared" si="186"/>
        <v>0</v>
      </c>
      <c r="S792" s="9">
        <f t="shared" si="187"/>
        <v>0</v>
      </c>
      <c r="T792" s="9">
        <f t="shared" si="193"/>
        <v>0</v>
      </c>
      <c r="W792" s="1"/>
      <c r="X792" s="1"/>
      <c r="Y792" s="9">
        <f t="shared" si="188"/>
        <v>0</v>
      </c>
      <c r="Z792" s="9">
        <f t="shared" si="189"/>
        <v>0</v>
      </c>
      <c r="AA792" s="9">
        <f t="shared" si="194"/>
        <v>0</v>
      </c>
      <c r="AD792" s="1"/>
      <c r="AE792" s="1"/>
      <c r="AF792" s="9">
        <f t="shared" si="195"/>
        <v>0</v>
      </c>
      <c r="AG792" s="9">
        <f t="shared" si="196"/>
        <v>0</v>
      </c>
      <c r="AH792" s="9">
        <f t="shared" si="197"/>
        <v>0</v>
      </c>
    </row>
    <row r="793" spans="1:34">
      <c r="A793" s="6">
        <f t="shared" si="190"/>
        <v>0</v>
      </c>
      <c r="B793" s="3"/>
      <c r="C793" s="3"/>
      <c r="D793" s="9"/>
      <c r="E793" s="9">
        <f t="shared" si="183"/>
        <v>0</v>
      </c>
      <c r="F793" s="9">
        <f t="shared" si="191"/>
        <v>0</v>
      </c>
      <c r="I793" s="3"/>
      <c r="J793" s="3"/>
      <c r="K793" s="9">
        <f t="shared" si="184"/>
        <v>0</v>
      </c>
      <c r="L793" s="9">
        <f t="shared" si="185"/>
        <v>0</v>
      </c>
      <c r="M793" s="9">
        <f t="shared" si="192"/>
        <v>0</v>
      </c>
      <c r="P793" s="1"/>
      <c r="Q793" s="1"/>
      <c r="R793" s="9">
        <f t="shared" si="186"/>
        <v>0</v>
      </c>
      <c r="S793" s="9">
        <f t="shared" si="187"/>
        <v>0</v>
      </c>
      <c r="T793" s="9">
        <f t="shared" si="193"/>
        <v>0</v>
      </c>
      <c r="W793" s="1"/>
      <c r="X793" s="1"/>
      <c r="Y793" s="9">
        <f t="shared" si="188"/>
        <v>0</v>
      </c>
      <c r="Z793" s="9">
        <f t="shared" si="189"/>
        <v>0</v>
      </c>
      <c r="AA793" s="9">
        <f t="shared" si="194"/>
        <v>0</v>
      </c>
      <c r="AD793" s="1"/>
      <c r="AE793" s="1"/>
      <c r="AF793" s="9">
        <f t="shared" si="195"/>
        <v>0</v>
      </c>
      <c r="AG793" s="9">
        <f t="shared" si="196"/>
        <v>0</v>
      </c>
      <c r="AH793" s="9">
        <f t="shared" si="197"/>
        <v>0</v>
      </c>
    </row>
    <row r="794" spans="1:34">
      <c r="A794" s="6">
        <f t="shared" si="190"/>
        <v>0</v>
      </c>
      <c r="B794" s="3"/>
      <c r="C794" s="3"/>
      <c r="D794" s="9"/>
      <c r="E794" s="9">
        <f t="shared" si="183"/>
        <v>0</v>
      </c>
      <c r="F794" s="9">
        <f t="shared" si="191"/>
        <v>0</v>
      </c>
      <c r="I794" s="3"/>
      <c r="J794" s="3"/>
      <c r="K794" s="9">
        <f t="shared" si="184"/>
        <v>0</v>
      </c>
      <c r="L794" s="9">
        <f t="shared" si="185"/>
        <v>0</v>
      </c>
      <c r="M794" s="9">
        <f t="shared" si="192"/>
        <v>0</v>
      </c>
      <c r="P794" s="1"/>
      <c r="Q794" s="1"/>
      <c r="R794" s="9">
        <f t="shared" si="186"/>
        <v>0</v>
      </c>
      <c r="S794" s="9">
        <f t="shared" si="187"/>
        <v>0</v>
      </c>
      <c r="T794" s="9">
        <f t="shared" si="193"/>
        <v>0</v>
      </c>
      <c r="W794" s="1"/>
      <c r="X794" s="1"/>
      <c r="Y794" s="9">
        <f t="shared" si="188"/>
        <v>0</v>
      </c>
      <c r="Z794" s="9">
        <f t="shared" si="189"/>
        <v>0</v>
      </c>
      <c r="AA794" s="9">
        <f t="shared" si="194"/>
        <v>0</v>
      </c>
      <c r="AD794" s="1"/>
      <c r="AE794" s="1"/>
      <c r="AF794" s="9">
        <f t="shared" si="195"/>
        <v>0</v>
      </c>
      <c r="AG794" s="9">
        <f t="shared" si="196"/>
        <v>0</v>
      </c>
      <c r="AH794" s="9">
        <f t="shared" si="197"/>
        <v>0</v>
      </c>
    </row>
    <row r="795" spans="1:34">
      <c r="A795" s="6">
        <f t="shared" si="190"/>
        <v>0</v>
      </c>
      <c r="B795" s="3"/>
      <c r="C795" s="3"/>
      <c r="D795" s="9"/>
      <c r="E795" s="9">
        <f t="shared" si="183"/>
        <v>0</v>
      </c>
      <c r="F795" s="9">
        <f t="shared" si="191"/>
        <v>0</v>
      </c>
      <c r="I795" s="3"/>
      <c r="J795" s="3"/>
      <c r="K795" s="9">
        <f t="shared" si="184"/>
        <v>0</v>
      </c>
      <c r="L795" s="9">
        <f t="shared" si="185"/>
        <v>0</v>
      </c>
      <c r="M795" s="9">
        <f t="shared" si="192"/>
        <v>0</v>
      </c>
      <c r="P795" s="1"/>
      <c r="Q795" s="1"/>
      <c r="R795" s="9">
        <f t="shared" si="186"/>
        <v>0</v>
      </c>
      <c r="S795" s="9">
        <f t="shared" si="187"/>
        <v>0</v>
      </c>
      <c r="T795" s="9">
        <f t="shared" si="193"/>
        <v>0</v>
      </c>
      <c r="W795" s="1"/>
      <c r="X795" s="1"/>
      <c r="Y795" s="9">
        <f t="shared" si="188"/>
        <v>0</v>
      </c>
      <c r="Z795" s="9">
        <f t="shared" si="189"/>
        <v>0</v>
      </c>
      <c r="AA795" s="9">
        <f t="shared" si="194"/>
        <v>0</v>
      </c>
      <c r="AD795" s="1"/>
      <c r="AE795" s="1"/>
      <c r="AF795" s="9">
        <f t="shared" si="195"/>
        <v>0</v>
      </c>
      <c r="AG795" s="9">
        <f t="shared" si="196"/>
        <v>0</v>
      </c>
      <c r="AH795" s="9">
        <f t="shared" si="197"/>
        <v>0</v>
      </c>
    </row>
    <row r="796" spans="1:34">
      <c r="A796" s="6">
        <f t="shared" si="190"/>
        <v>1</v>
      </c>
      <c r="B796" s="3"/>
      <c r="C796" s="3"/>
      <c r="D796" s="9"/>
      <c r="E796" s="9">
        <f t="shared" si="183"/>
        <v>0</v>
      </c>
      <c r="F796" s="9">
        <f t="shared" si="191"/>
        <v>0</v>
      </c>
      <c r="I796" s="3"/>
      <c r="J796" s="3"/>
      <c r="K796" s="9">
        <f t="shared" si="184"/>
        <v>0</v>
      </c>
      <c r="L796" s="9">
        <f t="shared" si="185"/>
        <v>0</v>
      </c>
      <c r="M796" s="9">
        <f t="shared" si="192"/>
        <v>0</v>
      </c>
      <c r="P796" s="1"/>
      <c r="Q796" s="1"/>
      <c r="R796" s="9">
        <f t="shared" si="186"/>
        <v>0</v>
      </c>
      <c r="S796" s="9">
        <f t="shared" si="187"/>
        <v>0</v>
      </c>
      <c r="T796" s="9">
        <f t="shared" si="193"/>
        <v>0</v>
      </c>
      <c r="W796" s="1"/>
      <c r="X796" s="1"/>
      <c r="Y796" s="9">
        <f t="shared" si="188"/>
        <v>0</v>
      </c>
      <c r="Z796" s="9">
        <f t="shared" si="189"/>
        <v>0</v>
      </c>
      <c r="AA796" s="9">
        <f t="shared" si="194"/>
        <v>0</v>
      </c>
      <c r="AD796" s="1"/>
      <c r="AE796" s="1"/>
      <c r="AF796" s="9">
        <f t="shared" si="195"/>
        <v>0</v>
      </c>
      <c r="AG796" s="9">
        <f t="shared" si="196"/>
        <v>0</v>
      </c>
      <c r="AH796" s="9">
        <f t="shared" si="197"/>
        <v>0</v>
      </c>
    </row>
    <row r="797" spans="1:34">
      <c r="A797" s="6">
        <f t="shared" si="190"/>
        <v>0</v>
      </c>
      <c r="B797" s="3"/>
      <c r="C797" s="3"/>
      <c r="D797" s="9"/>
      <c r="E797" s="9">
        <f t="shared" si="183"/>
        <v>0</v>
      </c>
      <c r="F797" s="9">
        <f t="shared" si="191"/>
        <v>0</v>
      </c>
      <c r="I797" s="3"/>
      <c r="J797" s="3"/>
      <c r="K797" s="9">
        <f t="shared" si="184"/>
        <v>0</v>
      </c>
      <c r="L797" s="9">
        <f t="shared" si="185"/>
        <v>0</v>
      </c>
      <c r="M797" s="9">
        <f t="shared" si="192"/>
        <v>0</v>
      </c>
      <c r="P797" s="1"/>
      <c r="Q797" s="1"/>
      <c r="R797" s="9">
        <f t="shared" si="186"/>
        <v>0</v>
      </c>
      <c r="S797" s="9">
        <f t="shared" si="187"/>
        <v>0</v>
      </c>
      <c r="T797" s="9">
        <f t="shared" si="193"/>
        <v>0</v>
      </c>
      <c r="W797" s="1"/>
      <c r="X797" s="1"/>
      <c r="Y797" s="9">
        <f t="shared" si="188"/>
        <v>0</v>
      </c>
      <c r="Z797" s="9">
        <f t="shared" si="189"/>
        <v>0</v>
      </c>
      <c r="AA797" s="9">
        <f t="shared" si="194"/>
        <v>0</v>
      </c>
      <c r="AD797" s="1"/>
      <c r="AE797" s="1"/>
      <c r="AF797" s="9">
        <f t="shared" si="195"/>
        <v>0</v>
      </c>
      <c r="AG797" s="9">
        <f t="shared" si="196"/>
        <v>0</v>
      </c>
      <c r="AH797" s="9">
        <f t="shared" si="197"/>
        <v>0</v>
      </c>
    </row>
    <row r="798" spans="1:34">
      <c r="A798" s="6">
        <f t="shared" si="190"/>
        <v>0</v>
      </c>
      <c r="B798" s="3"/>
      <c r="C798" s="3"/>
      <c r="D798" s="9"/>
      <c r="E798" s="9">
        <f t="shared" si="183"/>
        <v>0</v>
      </c>
      <c r="F798" s="9">
        <f t="shared" si="191"/>
        <v>0</v>
      </c>
      <c r="I798" s="3"/>
      <c r="J798" s="3"/>
      <c r="K798" s="9">
        <f t="shared" si="184"/>
        <v>0</v>
      </c>
      <c r="L798" s="9">
        <f t="shared" si="185"/>
        <v>0</v>
      </c>
      <c r="M798" s="9">
        <f t="shared" si="192"/>
        <v>0</v>
      </c>
      <c r="P798" s="1"/>
      <c r="Q798" s="1"/>
      <c r="R798" s="9">
        <f t="shared" si="186"/>
        <v>0</v>
      </c>
      <c r="S798" s="9">
        <f t="shared" si="187"/>
        <v>0</v>
      </c>
      <c r="T798" s="9">
        <f t="shared" si="193"/>
        <v>0</v>
      </c>
      <c r="W798" s="1"/>
      <c r="X798" s="1"/>
      <c r="Y798" s="9">
        <f t="shared" si="188"/>
        <v>0</v>
      </c>
      <c r="Z798" s="9">
        <f t="shared" si="189"/>
        <v>0</v>
      </c>
      <c r="AA798" s="9">
        <f t="shared" si="194"/>
        <v>0</v>
      </c>
      <c r="AD798" s="1"/>
      <c r="AE798" s="1"/>
      <c r="AF798" s="9">
        <f t="shared" si="195"/>
        <v>0</v>
      </c>
      <c r="AG798" s="9">
        <f t="shared" si="196"/>
        <v>0</v>
      </c>
      <c r="AH798" s="9">
        <f t="shared" si="197"/>
        <v>0</v>
      </c>
    </row>
    <row r="799" spans="1:34">
      <c r="A799" s="6">
        <f t="shared" si="190"/>
        <v>0</v>
      </c>
      <c r="B799" s="3"/>
      <c r="C799" s="3"/>
      <c r="D799" s="9"/>
      <c r="E799" s="9">
        <f t="shared" si="183"/>
        <v>0</v>
      </c>
      <c r="F799" s="9">
        <f t="shared" si="191"/>
        <v>0</v>
      </c>
      <c r="I799" s="3"/>
      <c r="J799" s="3"/>
      <c r="K799" s="9">
        <f t="shared" si="184"/>
        <v>0</v>
      </c>
      <c r="L799" s="9">
        <f t="shared" si="185"/>
        <v>0</v>
      </c>
      <c r="M799" s="9">
        <f t="shared" si="192"/>
        <v>0</v>
      </c>
      <c r="P799" s="1"/>
      <c r="Q799" s="1"/>
      <c r="R799" s="9">
        <f t="shared" si="186"/>
        <v>0</v>
      </c>
      <c r="S799" s="9">
        <f t="shared" si="187"/>
        <v>0</v>
      </c>
      <c r="T799" s="9">
        <f t="shared" si="193"/>
        <v>0</v>
      </c>
      <c r="W799" s="1"/>
      <c r="X799" s="1"/>
      <c r="Y799" s="9">
        <f t="shared" si="188"/>
        <v>0</v>
      </c>
      <c r="Z799" s="9">
        <f t="shared" si="189"/>
        <v>0</v>
      </c>
      <c r="AA799" s="9">
        <f t="shared" si="194"/>
        <v>0</v>
      </c>
      <c r="AD799" s="1"/>
      <c r="AE799" s="1"/>
      <c r="AF799" s="9">
        <f t="shared" si="195"/>
        <v>0</v>
      </c>
      <c r="AG799" s="9">
        <f t="shared" si="196"/>
        <v>0</v>
      </c>
      <c r="AH799" s="9">
        <f t="shared" si="197"/>
        <v>0</v>
      </c>
    </row>
    <row r="800" spans="1:34">
      <c r="A800" s="6">
        <f t="shared" si="190"/>
        <v>0</v>
      </c>
      <c r="B800" s="3"/>
      <c r="C800" s="3"/>
      <c r="D800" s="9"/>
      <c r="E800" s="9">
        <f t="shared" si="183"/>
        <v>0</v>
      </c>
      <c r="F800" s="9">
        <f t="shared" si="191"/>
        <v>0</v>
      </c>
      <c r="I800" s="3"/>
      <c r="J800" s="3"/>
      <c r="K800" s="9">
        <f t="shared" si="184"/>
        <v>0</v>
      </c>
      <c r="L800" s="9">
        <f t="shared" si="185"/>
        <v>0</v>
      </c>
      <c r="M800" s="9">
        <f t="shared" si="192"/>
        <v>0</v>
      </c>
      <c r="P800" s="1"/>
      <c r="Q800" s="1"/>
      <c r="R800" s="9">
        <f t="shared" si="186"/>
        <v>0</v>
      </c>
      <c r="S800" s="9">
        <f t="shared" si="187"/>
        <v>0</v>
      </c>
      <c r="T800" s="9">
        <f t="shared" si="193"/>
        <v>0</v>
      </c>
      <c r="W800" s="1"/>
      <c r="X800" s="1"/>
      <c r="Y800" s="9">
        <f t="shared" si="188"/>
        <v>0</v>
      </c>
      <c r="Z800" s="9">
        <f t="shared" si="189"/>
        <v>0</v>
      </c>
      <c r="AA800" s="9">
        <f t="shared" si="194"/>
        <v>0</v>
      </c>
      <c r="AD800" s="1"/>
      <c r="AE800" s="1"/>
      <c r="AF800" s="9">
        <f t="shared" si="195"/>
        <v>0</v>
      </c>
      <c r="AG800" s="9">
        <f t="shared" si="196"/>
        <v>0</v>
      </c>
      <c r="AH800" s="9">
        <f t="shared" si="197"/>
        <v>0</v>
      </c>
    </row>
    <row r="801" spans="1:34">
      <c r="A801" s="6">
        <f t="shared" si="190"/>
        <v>0</v>
      </c>
      <c r="B801" s="3"/>
      <c r="C801" s="3"/>
      <c r="D801" s="9"/>
      <c r="E801" s="9">
        <f t="shared" si="183"/>
        <v>0</v>
      </c>
      <c r="F801" s="9">
        <f t="shared" si="191"/>
        <v>0</v>
      </c>
      <c r="I801" s="3"/>
      <c r="J801" s="3"/>
      <c r="K801" s="9">
        <f t="shared" si="184"/>
        <v>0</v>
      </c>
      <c r="L801" s="9">
        <f t="shared" si="185"/>
        <v>0</v>
      </c>
      <c r="M801" s="9">
        <f t="shared" si="192"/>
        <v>0</v>
      </c>
      <c r="P801" s="1"/>
      <c r="Q801" s="1"/>
      <c r="R801" s="9">
        <f t="shared" si="186"/>
        <v>0</v>
      </c>
      <c r="S801" s="9">
        <f t="shared" si="187"/>
        <v>0</v>
      </c>
      <c r="T801" s="9">
        <f t="shared" si="193"/>
        <v>0</v>
      </c>
      <c r="W801" s="1"/>
      <c r="X801" s="1"/>
      <c r="Y801" s="9">
        <f t="shared" si="188"/>
        <v>0</v>
      </c>
      <c r="Z801" s="9">
        <f t="shared" si="189"/>
        <v>0</v>
      </c>
      <c r="AA801" s="9">
        <f t="shared" si="194"/>
        <v>0</v>
      </c>
      <c r="AD801" s="1"/>
      <c r="AE801" s="1"/>
      <c r="AF801" s="9">
        <f t="shared" si="195"/>
        <v>0</v>
      </c>
      <c r="AG801" s="9">
        <f t="shared" si="196"/>
        <v>0</v>
      </c>
      <c r="AH801" s="9">
        <f t="shared" si="197"/>
        <v>0</v>
      </c>
    </row>
    <row r="802" spans="1:34">
      <c r="A802" s="6">
        <f t="shared" si="190"/>
        <v>0</v>
      </c>
      <c r="B802" s="3"/>
      <c r="C802" s="3"/>
      <c r="D802" s="9"/>
      <c r="E802" s="9">
        <f t="shared" si="183"/>
        <v>0</v>
      </c>
      <c r="F802" s="9">
        <f t="shared" si="191"/>
        <v>0</v>
      </c>
      <c r="I802" s="3"/>
      <c r="J802" s="3"/>
      <c r="K802" s="9">
        <f t="shared" si="184"/>
        <v>0</v>
      </c>
      <c r="L802" s="9">
        <f t="shared" si="185"/>
        <v>0</v>
      </c>
      <c r="M802" s="9">
        <f t="shared" si="192"/>
        <v>0</v>
      </c>
      <c r="P802" s="1"/>
      <c r="Q802" s="1"/>
      <c r="R802" s="9">
        <f t="shared" si="186"/>
        <v>0</v>
      </c>
      <c r="S802" s="9">
        <f t="shared" si="187"/>
        <v>0</v>
      </c>
      <c r="T802" s="9">
        <f t="shared" si="193"/>
        <v>0</v>
      </c>
      <c r="W802" s="1"/>
      <c r="X802" s="1"/>
      <c r="Y802" s="9">
        <f t="shared" si="188"/>
        <v>0</v>
      </c>
      <c r="Z802" s="9">
        <f t="shared" si="189"/>
        <v>0</v>
      </c>
      <c r="AA802" s="9">
        <f t="shared" si="194"/>
        <v>0</v>
      </c>
      <c r="AD802" s="1"/>
      <c r="AE802" s="1"/>
      <c r="AF802" s="9">
        <f t="shared" si="195"/>
        <v>0</v>
      </c>
      <c r="AG802" s="9">
        <f t="shared" si="196"/>
        <v>0</v>
      </c>
      <c r="AH802" s="9">
        <f t="shared" si="197"/>
        <v>0</v>
      </c>
    </row>
    <row r="803" spans="1:34">
      <c r="A803" s="6">
        <f t="shared" si="190"/>
        <v>0</v>
      </c>
      <c r="B803" s="3"/>
      <c r="C803" s="3"/>
      <c r="D803" s="9"/>
      <c r="E803" s="9">
        <f t="shared" si="183"/>
        <v>0</v>
      </c>
      <c r="F803" s="9">
        <f t="shared" si="191"/>
        <v>0</v>
      </c>
      <c r="I803" s="3"/>
      <c r="J803" s="3"/>
      <c r="K803" s="9">
        <f t="shared" si="184"/>
        <v>0</v>
      </c>
      <c r="L803" s="9">
        <f t="shared" si="185"/>
        <v>0</v>
      </c>
      <c r="M803" s="9">
        <f t="shared" si="192"/>
        <v>0</v>
      </c>
      <c r="P803" s="1"/>
      <c r="Q803" s="1"/>
      <c r="R803" s="9">
        <f t="shared" si="186"/>
        <v>0</v>
      </c>
      <c r="S803" s="9">
        <f t="shared" si="187"/>
        <v>0</v>
      </c>
      <c r="T803" s="9">
        <f t="shared" si="193"/>
        <v>0</v>
      </c>
      <c r="W803" s="1"/>
      <c r="X803" s="1"/>
      <c r="Y803" s="9">
        <f t="shared" si="188"/>
        <v>0</v>
      </c>
      <c r="Z803" s="9">
        <f t="shared" si="189"/>
        <v>0</v>
      </c>
      <c r="AA803" s="9">
        <f t="shared" si="194"/>
        <v>0</v>
      </c>
      <c r="AD803" s="1"/>
      <c r="AE803" s="1"/>
      <c r="AF803" s="9">
        <f t="shared" si="195"/>
        <v>0</v>
      </c>
      <c r="AG803" s="9">
        <f t="shared" si="196"/>
        <v>0</v>
      </c>
      <c r="AH803" s="9">
        <f t="shared" si="197"/>
        <v>0</v>
      </c>
    </row>
    <row r="804" spans="1:34">
      <c r="A804" s="6">
        <f t="shared" si="190"/>
        <v>0</v>
      </c>
      <c r="B804" s="3"/>
      <c r="C804" s="3"/>
      <c r="D804" s="9"/>
      <c r="E804" s="9">
        <f t="shared" si="183"/>
        <v>0</v>
      </c>
      <c r="F804" s="9">
        <f t="shared" si="191"/>
        <v>0</v>
      </c>
      <c r="I804" s="3"/>
      <c r="J804" s="3"/>
      <c r="K804" s="9">
        <f t="shared" si="184"/>
        <v>0</v>
      </c>
      <c r="L804" s="9">
        <f t="shared" si="185"/>
        <v>0</v>
      </c>
      <c r="M804" s="9">
        <f t="shared" si="192"/>
        <v>0</v>
      </c>
      <c r="P804" s="1"/>
      <c r="Q804" s="1"/>
      <c r="R804" s="9">
        <f t="shared" si="186"/>
        <v>0</v>
      </c>
      <c r="S804" s="9">
        <f t="shared" si="187"/>
        <v>0</v>
      </c>
      <c r="T804" s="9">
        <f t="shared" si="193"/>
        <v>0</v>
      </c>
      <c r="W804" s="1"/>
      <c r="X804" s="1"/>
      <c r="Y804" s="9">
        <f t="shared" si="188"/>
        <v>0</v>
      </c>
      <c r="Z804" s="9">
        <f t="shared" si="189"/>
        <v>0</v>
      </c>
      <c r="AA804" s="9">
        <f t="shared" si="194"/>
        <v>0</v>
      </c>
      <c r="AD804" s="1"/>
      <c r="AE804" s="1"/>
      <c r="AF804" s="9">
        <f t="shared" si="195"/>
        <v>0</v>
      </c>
      <c r="AG804" s="9">
        <f t="shared" si="196"/>
        <v>0</v>
      </c>
      <c r="AH804" s="9">
        <f t="shared" si="197"/>
        <v>0</v>
      </c>
    </row>
    <row r="805" spans="1:34">
      <c r="A805" s="6">
        <f t="shared" si="190"/>
        <v>0</v>
      </c>
      <c r="B805" s="3"/>
      <c r="C805" s="3"/>
      <c r="D805" s="9"/>
      <c r="E805" s="9">
        <f t="shared" si="183"/>
        <v>0</v>
      </c>
      <c r="F805" s="9">
        <f t="shared" si="191"/>
        <v>0</v>
      </c>
      <c r="I805" s="3"/>
      <c r="J805" s="3"/>
      <c r="K805" s="9">
        <f t="shared" si="184"/>
        <v>0</v>
      </c>
      <c r="L805" s="9">
        <f t="shared" si="185"/>
        <v>0</v>
      </c>
      <c r="M805" s="9">
        <f t="shared" si="192"/>
        <v>0</v>
      </c>
      <c r="P805" s="1"/>
      <c r="Q805" s="1"/>
      <c r="R805" s="9">
        <f t="shared" si="186"/>
        <v>0</v>
      </c>
      <c r="S805" s="9">
        <f t="shared" si="187"/>
        <v>0</v>
      </c>
      <c r="T805" s="9">
        <f t="shared" si="193"/>
        <v>0</v>
      </c>
      <c r="W805" s="1"/>
      <c r="X805" s="1"/>
      <c r="Y805" s="9">
        <f t="shared" si="188"/>
        <v>0</v>
      </c>
      <c r="Z805" s="9">
        <f t="shared" si="189"/>
        <v>0</v>
      </c>
      <c r="AA805" s="9">
        <f t="shared" si="194"/>
        <v>0</v>
      </c>
      <c r="AD805" s="1"/>
      <c r="AE805" s="1"/>
      <c r="AF805" s="9">
        <f t="shared" si="195"/>
        <v>0</v>
      </c>
      <c r="AG805" s="9">
        <f t="shared" si="196"/>
        <v>0</v>
      </c>
      <c r="AH805" s="9">
        <f t="shared" si="197"/>
        <v>0</v>
      </c>
    </row>
    <row r="806" spans="1:34">
      <c r="A806" s="6">
        <f t="shared" si="190"/>
        <v>0</v>
      </c>
      <c r="B806" s="3"/>
      <c r="C806" s="3"/>
      <c r="D806" s="9"/>
      <c r="E806" s="9">
        <f t="shared" si="183"/>
        <v>0</v>
      </c>
      <c r="F806" s="9">
        <f t="shared" si="191"/>
        <v>0</v>
      </c>
      <c r="I806" s="3"/>
      <c r="J806" s="3"/>
      <c r="K806" s="9">
        <f t="shared" si="184"/>
        <v>0</v>
      </c>
      <c r="L806" s="9">
        <f t="shared" si="185"/>
        <v>0</v>
      </c>
      <c r="M806" s="9">
        <f t="shared" si="192"/>
        <v>0</v>
      </c>
      <c r="P806" s="1"/>
      <c r="Q806" s="1"/>
      <c r="R806" s="9">
        <f t="shared" si="186"/>
        <v>0</v>
      </c>
      <c r="S806" s="9">
        <f t="shared" si="187"/>
        <v>0</v>
      </c>
      <c r="T806" s="9">
        <f t="shared" si="193"/>
        <v>0</v>
      </c>
      <c r="W806" s="1"/>
      <c r="X806" s="1"/>
      <c r="Y806" s="9">
        <f t="shared" si="188"/>
        <v>0</v>
      </c>
      <c r="Z806" s="9">
        <f t="shared" si="189"/>
        <v>0</v>
      </c>
      <c r="AA806" s="9">
        <f t="shared" si="194"/>
        <v>0</v>
      </c>
      <c r="AD806" s="1"/>
      <c r="AE806" s="1"/>
      <c r="AF806" s="9">
        <f t="shared" si="195"/>
        <v>0</v>
      </c>
      <c r="AG806" s="9">
        <f t="shared" si="196"/>
        <v>0</v>
      </c>
      <c r="AH806" s="9">
        <f t="shared" si="197"/>
        <v>0</v>
      </c>
    </row>
    <row r="807" spans="1:34">
      <c r="A807" s="6">
        <f t="shared" si="190"/>
        <v>0</v>
      </c>
      <c r="B807" s="3"/>
      <c r="C807" s="3"/>
      <c r="D807" s="9"/>
      <c r="E807" s="9">
        <f t="shared" si="183"/>
        <v>0</v>
      </c>
      <c r="F807" s="9">
        <f t="shared" si="191"/>
        <v>0</v>
      </c>
      <c r="I807" s="3"/>
      <c r="J807" s="3"/>
      <c r="K807" s="9">
        <f t="shared" si="184"/>
        <v>0</v>
      </c>
      <c r="L807" s="9">
        <f t="shared" si="185"/>
        <v>0</v>
      </c>
      <c r="M807" s="9">
        <f t="shared" si="192"/>
        <v>0</v>
      </c>
      <c r="P807" s="1"/>
      <c r="Q807" s="1"/>
      <c r="R807" s="9">
        <f t="shared" si="186"/>
        <v>0</v>
      </c>
      <c r="S807" s="9">
        <f t="shared" si="187"/>
        <v>0</v>
      </c>
      <c r="T807" s="9">
        <f t="shared" si="193"/>
        <v>0</v>
      </c>
      <c r="W807" s="1"/>
      <c r="X807" s="1"/>
      <c r="Y807" s="9">
        <f t="shared" si="188"/>
        <v>0</v>
      </c>
      <c r="Z807" s="9">
        <f t="shared" si="189"/>
        <v>0</v>
      </c>
      <c r="AA807" s="9">
        <f t="shared" si="194"/>
        <v>0</v>
      </c>
      <c r="AD807" s="1"/>
      <c r="AE807" s="1"/>
      <c r="AF807" s="9">
        <f t="shared" si="195"/>
        <v>0</v>
      </c>
      <c r="AG807" s="9">
        <f t="shared" si="196"/>
        <v>0</v>
      </c>
      <c r="AH807" s="9">
        <f t="shared" si="197"/>
        <v>0</v>
      </c>
    </row>
    <row r="808" spans="1:34">
      <c r="A808" s="6">
        <f t="shared" si="190"/>
        <v>1</v>
      </c>
      <c r="B808" s="3"/>
      <c r="C808" s="3"/>
      <c r="D808" s="9"/>
      <c r="E808" s="9">
        <f t="shared" si="183"/>
        <v>0</v>
      </c>
      <c r="F808" s="9">
        <f t="shared" si="191"/>
        <v>0</v>
      </c>
      <c r="I808" s="3"/>
      <c r="J808" s="3"/>
      <c r="K808" s="9">
        <f t="shared" si="184"/>
        <v>0</v>
      </c>
      <c r="L808" s="9">
        <f t="shared" si="185"/>
        <v>0</v>
      </c>
      <c r="M808" s="9">
        <f t="shared" si="192"/>
        <v>0</v>
      </c>
      <c r="P808" s="1"/>
      <c r="Q808" s="1"/>
      <c r="R808" s="9">
        <f t="shared" si="186"/>
        <v>0</v>
      </c>
      <c r="S808" s="9">
        <f t="shared" si="187"/>
        <v>0</v>
      </c>
      <c r="T808" s="9">
        <f t="shared" si="193"/>
        <v>0</v>
      </c>
      <c r="W808" s="1"/>
      <c r="X808" s="1"/>
      <c r="Y808" s="9">
        <f t="shared" si="188"/>
        <v>0</v>
      </c>
      <c r="Z808" s="9">
        <f t="shared" si="189"/>
        <v>0</v>
      </c>
      <c r="AA808" s="9">
        <f t="shared" si="194"/>
        <v>0</v>
      </c>
      <c r="AD808" s="1"/>
      <c r="AE808" s="1"/>
      <c r="AF808" s="9">
        <f t="shared" si="195"/>
        <v>0</v>
      </c>
      <c r="AG808" s="9">
        <f t="shared" si="196"/>
        <v>0</v>
      </c>
      <c r="AH808" s="9">
        <f t="shared" si="197"/>
        <v>0</v>
      </c>
    </row>
    <row r="809" spans="1:34">
      <c r="A809" s="6">
        <f t="shared" si="190"/>
        <v>0</v>
      </c>
      <c r="B809" s="3"/>
      <c r="C809" s="3"/>
      <c r="D809" s="9"/>
      <c r="E809" s="9">
        <f t="shared" si="183"/>
        <v>0</v>
      </c>
      <c r="F809" s="9">
        <f t="shared" si="191"/>
        <v>0</v>
      </c>
      <c r="I809" s="3"/>
      <c r="J809" s="3"/>
      <c r="K809" s="9">
        <f t="shared" si="184"/>
        <v>0</v>
      </c>
      <c r="L809" s="9">
        <f t="shared" si="185"/>
        <v>0</v>
      </c>
      <c r="M809" s="9">
        <f t="shared" si="192"/>
        <v>0</v>
      </c>
      <c r="P809" s="1"/>
      <c r="Q809" s="1"/>
      <c r="R809" s="9">
        <f t="shared" si="186"/>
        <v>0</v>
      </c>
      <c r="S809" s="9">
        <f t="shared" si="187"/>
        <v>0</v>
      </c>
      <c r="T809" s="9">
        <f t="shared" si="193"/>
        <v>0</v>
      </c>
      <c r="W809" s="1"/>
      <c r="X809" s="1"/>
      <c r="Y809" s="9">
        <f t="shared" si="188"/>
        <v>0</v>
      </c>
      <c r="Z809" s="9">
        <f t="shared" si="189"/>
        <v>0</v>
      </c>
      <c r="AA809" s="9">
        <f t="shared" si="194"/>
        <v>0</v>
      </c>
      <c r="AD809" s="1"/>
      <c r="AE809" s="1"/>
      <c r="AF809" s="9">
        <f t="shared" si="195"/>
        <v>0</v>
      </c>
      <c r="AG809" s="9">
        <f t="shared" si="196"/>
        <v>0</v>
      </c>
      <c r="AH809" s="9">
        <f t="shared" si="197"/>
        <v>0</v>
      </c>
    </row>
    <row r="810" spans="1:34">
      <c r="A810" s="6">
        <f t="shared" si="190"/>
        <v>0</v>
      </c>
      <c r="B810" s="3"/>
      <c r="C810" s="3"/>
      <c r="D810" s="9"/>
      <c r="E810" s="9">
        <f t="shared" si="183"/>
        <v>0</v>
      </c>
      <c r="F810" s="9">
        <f t="shared" si="191"/>
        <v>0</v>
      </c>
      <c r="I810" s="3"/>
      <c r="J810" s="3"/>
      <c r="K810" s="9">
        <f t="shared" si="184"/>
        <v>0</v>
      </c>
      <c r="L810" s="9">
        <f t="shared" si="185"/>
        <v>0</v>
      </c>
      <c r="M810" s="9">
        <f t="shared" si="192"/>
        <v>0</v>
      </c>
      <c r="P810" s="1"/>
      <c r="Q810" s="1"/>
      <c r="R810" s="9">
        <f t="shared" si="186"/>
        <v>0</v>
      </c>
      <c r="S810" s="9">
        <f t="shared" si="187"/>
        <v>0</v>
      </c>
      <c r="T810" s="9">
        <f t="shared" si="193"/>
        <v>0</v>
      </c>
      <c r="W810" s="1"/>
      <c r="X810" s="1"/>
      <c r="Y810" s="9">
        <f t="shared" si="188"/>
        <v>0</v>
      </c>
      <c r="Z810" s="9">
        <f t="shared" si="189"/>
        <v>0</v>
      </c>
      <c r="AA810" s="9">
        <f t="shared" si="194"/>
        <v>0</v>
      </c>
      <c r="AD810" s="1"/>
      <c r="AE810" s="1"/>
      <c r="AF810" s="9">
        <f t="shared" si="195"/>
        <v>0</v>
      </c>
      <c r="AG810" s="9">
        <f t="shared" si="196"/>
        <v>0</v>
      </c>
      <c r="AH810" s="9">
        <f t="shared" si="197"/>
        <v>0</v>
      </c>
    </row>
    <row r="811" spans="1:34">
      <c r="A811" s="6">
        <f t="shared" si="190"/>
        <v>0</v>
      </c>
      <c r="B811" s="3"/>
      <c r="C811" s="3"/>
      <c r="D811" s="9"/>
      <c r="E811" s="9">
        <f t="shared" si="183"/>
        <v>0</v>
      </c>
      <c r="F811" s="9">
        <f t="shared" si="191"/>
        <v>0</v>
      </c>
      <c r="I811" s="3"/>
      <c r="J811" s="3"/>
      <c r="K811" s="9">
        <f t="shared" si="184"/>
        <v>0</v>
      </c>
      <c r="L811" s="9">
        <f t="shared" si="185"/>
        <v>0</v>
      </c>
      <c r="M811" s="9">
        <f t="shared" si="192"/>
        <v>0</v>
      </c>
      <c r="P811" s="1"/>
      <c r="Q811" s="1"/>
      <c r="R811" s="9">
        <f t="shared" si="186"/>
        <v>0</v>
      </c>
      <c r="S811" s="9">
        <f t="shared" si="187"/>
        <v>0</v>
      </c>
      <c r="T811" s="9">
        <f t="shared" si="193"/>
        <v>0</v>
      </c>
      <c r="W811" s="1"/>
      <c r="X811" s="1"/>
      <c r="Y811" s="9">
        <f t="shared" si="188"/>
        <v>0</v>
      </c>
      <c r="Z811" s="9">
        <f t="shared" si="189"/>
        <v>0</v>
      </c>
      <c r="AA811" s="9">
        <f t="shared" si="194"/>
        <v>0</v>
      </c>
      <c r="AD811" s="1"/>
      <c r="AE811" s="1"/>
      <c r="AF811" s="9">
        <f t="shared" si="195"/>
        <v>0</v>
      </c>
      <c r="AG811" s="9">
        <f t="shared" si="196"/>
        <v>0</v>
      </c>
      <c r="AH811" s="9">
        <f t="shared" si="197"/>
        <v>0</v>
      </c>
    </row>
    <row r="812" spans="1:34">
      <c r="A812" s="6">
        <f t="shared" si="190"/>
        <v>0</v>
      </c>
      <c r="B812" s="3"/>
      <c r="C812" s="3"/>
      <c r="D812" s="9"/>
      <c r="E812" s="9">
        <f t="shared" si="183"/>
        <v>0</v>
      </c>
      <c r="F812" s="9">
        <f t="shared" si="191"/>
        <v>0</v>
      </c>
      <c r="I812" s="3"/>
      <c r="J812" s="3"/>
      <c r="K812" s="9">
        <f t="shared" si="184"/>
        <v>0</v>
      </c>
      <c r="L812" s="9">
        <f t="shared" si="185"/>
        <v>0</v>
      </c>
      <c r="M812" s="9">
        <f t="shared" si="192"/>
        <v>0</v>
      </c>
      <c r="P812" s="1"/>
      <c r="Q812" s="1"/>
      <c r="R812" s="9">
        <f t="shared" si="186"/>
        <v>0</v>
      </c>
      <c r="S812" s="9">
        <f t="shared" si="187"/>
        <v>0</v>
      </c>
      <c r="T812" s="9">
        <f t="shared" si="193"/>
        <v>0</v>
      </c>
      <c r="W812" s="1"/>
      <c r="X812" s="1"/>
      <c r="Y812" s="9">
        <f t="shared" si="188"/>
        <v>0</v>
      </c>
      <c r="Z812" s="9">
        <f t="shared" si="189"/>
        <v>0</v>
      </c>
      <c r="AA812" s="9">
        <f t="shared" si="194"/>
        <v>0</v>
      </c>
      <c r="AD812" s="1"/>
      <c r="AE812" s="1"/>
      <c r="AF812" s="9">
        <f t="shared" si="195"/>
        <v>0</v>
      </c>
      <c r="AG812" s="9">
        <f t="shared" si="196"/>
        <v>0</v>
      </c>
      <c r="AH812" s="9">
        <f t="shared" si="197"/>
        <v>0</v>
      </c>
    </row>
    <row r="813" spans="1:34">
      <c r="A813" s="6">
        <f t="shared" si="190"/>
        <v>0</v>
      </c>
      <c r="B813" s="3"/>
      <c r="C813" s="3"/>
      <c r="D813" s="9"/>
      <c r="E813" s="9">
        <f t="shared" si="183"/>
        <v>0</v>
      </c>
      <c r="F813" s="9">
        <f t="shared" si="191"/>
        <v>0</v>
      </c>
      <c r="I813" s="3"/>
      <c r="J813" s="3"/>
      <c r="K813" s="9">
        <f t="shared" si="184"/>
        <v>0</v>
      </c>
      <c r="L813" s="9">
        <f t="shared" si="185"/>
        <v>0</v>
      </c>
      <c r="M813" s="9">
        <f t="shared" si="192"/>
        <v>0</v>
      </c>
      <c r="P813" s="1"/>
      <c r="Q813" s="1"/>
      <c r="R813" s="9">
        <f t="shared" si="186"/>
        <v>0</v>
      </c>
      <c r="S813" s="9">
        <f t="shared" si="187"/>
        <v>0</v>
      </c>
      <c r="T813" s="9">
        <f t="shared" si="193"/>
        <v>0</v>
      </c>
      <c r="W813" s="1"/>
      <c r="X813" s="1"/>
      <c r="Y813" s="9">
        <f t="shared" si="188"/>
        <v>0</v>
      </c>
      <c r="Z813" s="9">
        <f t="shared" si="189"/>
        <v>0</v>
      </c>
      <c r="AA813" s="9">
        <f t="shared" si="194"/>
        <v>0</v>
      </c>
      <c r="AD813" s="1"/>
      <c r="AE813" s="1"/>
      <c r="AF813" s="9">
        <f t="shared" si="195"/>
        <v>0</v>
      </c>
      <c r="AG813" s="9">
        <f t="shared" si="196"/>
        <v>0</v>
      </c>
      <c r="AH813" s="9">
        <f t="shared" si="197"/>
        <v>0</v>
      </c>
    </row>
    <row r="814" spans="1:34">
      <c r="A814" s="6">
        <f t="shared" si="190"/>
        <v>0</v>
      </c>
      <c r="B814" s="3"/>
      <c r="C814" s="3"/>
      <c r="D814" s="9"/>
      <c r="E814" s="9">
        <f t="shared" si="183"/>
        <v>0</v>
      </c>
      <c r="F814" s="9">
        <f t="shared" si="191"/>
        <v>0</v>
      </c>
      <c r="I814" s="3"/>
      <c r="J814" s="3"/>
      <c r="K814" s="9">
        <f t="shared" si="184"/>
        <v>0</v>
      </c>
      <c r="L814" s="9">
        <f t="shared" si="185"/>
        <v>0</v>
      </c>
      <c r="M814" s="9">
        <f t="shared" si="192"/>
        <v>0</v>
      </c>
      <c r="P814" s="1"/>
      <c r="Q814" s="1"/>
      <c r="R814" s="9">
        <f t="shared" si="186"/>
        <v>0</v>
      </c>
      <c r="S814" s="9">
        <f t="shared" si="187"/>
        <v>0</v>
      </c>
      <c r="T814" s="9">
        <f t="shared" si="193"/>
        <v>0</v>
      </c>
      <c r="W814" s="1"/>
      <c r="X814" s="1"/>
      <c r="Y814" s="9">
        <f t="shared" si="188"/>
        <v>0</v>
      </c>
      <c r="Z814" s="9">
        <f t="shared" si="189"/>
        <v>0</v>
      </c>
      <c r="AA814" s="9">
        <f t="shared" si="194"/>
        <v>0</v>
      </c>
      <c r="AD814" s="1"/>
      <c r="AE814" s="1"/>
      <c r="AF814" s="9">
        <f t="shared" si="195"/>
        <v>0</v>
      </c>
      <c r="AG814" s="9">
        <f t="shared" si="196"/>
        <v>0</v>
      </c>
      <c r="AH814" s="9">
        <f t="shared" si="197"/>
        <v>0</v>
      </c>
    </row>
    <row r="815" spans="1:34">
      <c r="A815" s="6">
        <f t="shared" si="190"/>
        <v>0</v>
      </c>
      <c r="B815" s="3"/>
      <c r="C815" s="3"/>
      <c r="D815" s="9"/>
      <c r="E815" s="9">
        <f t="shared" si="183"/>
        <v>0</v>
      </c>
      <c r="F815" s="9">
        <f t="shared" si="191"/>
        <v>0</v>
      </c>
      <c r="I815" s="3"/>
      <c r="J815" s="3"/>
      <c r="K815" s="9">
        <f t="shared" si="184"/>
        <v>0</v>
      </c>
      <c r="L815" s="9">
        <f t="shared" si="185"/>
        <v>0</v>
      </c>
      <c r="M815" s="9">
        <f t="shared" si="192"/>
        <v>0</v>
      </c>
      <c r="P815" s="1"/>
      <c r="Q815" s="1"/>
      <c r="R815" s="9">
        <f t="shared" si="186"/>
        <v>0</v>
      </c>
      <c r="S815" s="9">
        <f t="shared" si="187"/>
        <v>0</v>
      </c>
      <c r="T815" s="9">
        <f t="shared" si="193"/>
        <v>0</v>
      </c>
      <c r="W815" s="1"/>
      <c r="X815" s="1"/>
      <c r="Y815" s="9">
        <f t="shared" si="188"/>
        <v>0</v>
      </c>
      <c r="Z815" s="9">
        <f t="shared" si="189"/>
        <v>0</v>
      </c>
      <c r="AA815" s="9">
        <f t="shared" si="194"/>
        <v>0</v>
      </c>
      <c r="AD815" s="1"/>
      <c r="AE815" s="1"/>
      <c r="AF815" s="9">
        <f t="shared" si="195"/>
        <v>0</v>
      </c>
      <c r="AG815" s="9">
        <f t="shared" si="196"/>
        <v>0</v>
      </c>
      <c r="AH815" s="9">
        <f t="shared" si="197"/>
        <v>0</v>
      </c>
    </row>
    <row r="816" spans="1:34">
      <c r="A816" s="6">
        <f t="shared" si="190"/>
        <v>0</v>
      </c>
      <c r="B816" s="3"/>
      <c r="C816" s="3"/>
      <c r="D816" s="9"/>
      <c r="E816" s="9">
        <f t="shared" si="183"/>
        <v>0</v>
      </c>
      <c r="F816" s="9">
        <f t="shared" si="191"/>
        <v>0</v>
      </c>
      <c r="I816" s="3"/>
      <c r="J816" s="3"/>
      <c r="K816" s="9">
        <f t="shared" si="184"/>
        <v>0</v>
      </c>
      <c r="L816" s="9">
        <f t="shared" si="185"/>
        <v>0</v>
      </c>
      <c r="M816" s="9">
        <f t="shared" si="192"/>
        <v>0</v>
      </c>
      <c r="P816" s="1"/>
      <c r="Q816" s="1"/>
      <c r="R816" s="9">
        <f t="shared" si="186"/>
        <v>0</v>
      </c>
      <c r="S816" s="9">
        <f t="shared" si="187"/>
        <v>0</v>
      </c>
      <c r="T816" s="9">
        <f t="shared" si="193"/>
        <v>0</v>
      </c>
      <c r="W816" s="1"/>
      <c r="X816" s="1"/>
      <c r="Y816" s="9">
        <f t="shared" si="188"/>
        <v>0</v>
      </c>
      <c r="Z816" s="9">
        <f t="shared" si="189"/>
        <v>0</v>
      </c>
      <c r="AA816" s="9">
        <f t="shared" si="194"/>
        <v>0</v>
      </c>
      <c r="AD816" s="1"/>
      <c r="AE816" s="1"/>
      <c r="AF816" s="9">
        <f t="shared" si="195"/>
        <v>0</v>
      </c>
      <c r="AG816" s="9">
        <f t="shared" si="196"/>
        <v>0</v>
      </c>
      <c r="AH816" s="9">
        <f t="shared" si="197"/>
        <v>0</v>
      </c>
    </row>
    <row r="817" spans="1:34">
      <c r="A817" s="6">
        <f t="shared" si="190"/>
        <v>0</v>
      </c>
      <c r="B817" s="3"/>
      <c r="C817" s="3"/>
      <c r="D817" s="9"/>
      <c r="E817" s="9">
        <f t="shared" si="183"/>
        <v>0</v>
      </c>
      <c r="F817" s="9">
        <f t="shared" si="191"/>
        <v>0</v>
      </c>
      <c r="I817" s="3"/>
      <c r="J817" s="3"/>
      <c r="K817" s="9">
        <f t="shared" si="184"/>
        <v>0</v>
      </c>
      <c r="L817" s="9">
        <f t="shared" si="185"/>
        <v>0</v>
      </c>
      <c r="M817" s="9">
        <f t="shared" si="192"/>
        <v>0</v>
      </c>
      <c r="P817" s="1"/>
      <c r="Q817" s="1"/>
      <c r="R817" s="9">
        <f t="shared" si="186"/>
        <v>0</v>
      </c>
      <c r="S817" s="9">
        <f t="shared" si="187"/>
        <v>0</v>
      </c>
      <c r="T817" s="9">
        <f t="shared" si="193"/>
        <v>0</v>
      </c>
      <c r="W817" s="1"/>
      <c r="X817" s="1"/>
      <c r="Y817" s="9">
        <f t="shared" si="188"/>
        <v>0</v>
      </c>
      <c r="Z817" s="9">
        <f t="shared" si="189"/>
        <v>0</v>
      </c>
      <c r="AA817" s="9">
        <f t="shared" si="194"/>
        <v>0</v>
      </c>
      <c r="AD817" s="1"/>
      <c r="AE817" s="1"/>
      <c r="AF817" s="9">
        <f t="shared" si="195"/>
        <v>0</v>
      </c>
      <c r="AG817" s="9">
        <f t="shared" si="196"/>
        <v>0</v>
      </c>
      <c r="AH817" s="9">
        <f t="shared" si="197"/>
        <v>0</v>
      </c>
    </row>
    <row r="818" spans="1:34">
      <c r="A818" s="6">
        <f t="shared" si="190"/>
        <v>0</v>
      </c>
      <c r="B818" s="3"/>
      <c r="C818" s="3"/>
      <c r="D818" s="9"/>
      <c r="E818" s="9">
        <f t="shared" si="183"/>
        <v>0</v>
      </c>
      <c r="F818" s="9">
        <f t="shared" si="191"/>
        <v>0</v>
      </c>
      <c r="I818" s="3"/>
      <c r="J818" s="3"/>
      <c r="K818" s="9">
        <f t="shared" si="184"/>
        <v>0</v>
      </c>
      <c r="L818" s="9">
        <f t="shared" si="185"/>
        <v>0</v>
      </c>
      <c r="M818" s="9">
        <f t="shared" si="192"/>
        <v>0</v>
      </c>
      <c r="P818" s="1"/>
      <c r="Q818" s="1"/>
      <c r="R818" s="9">
        <f t="shared" si="186"/>
        <v>0</v>
      </c>
      <c r="S818" s="9">
        <f t="shared" si="187"/>
        <v>0</v>
      </c>
      <c r="T818" s="9">
        <f t="shared" si="193"/>
        <v>0</v>
      </c>
      <c r="W818" s="1"/>
      <c r="X818" s="1"/>
      <c r="Y818" s="9">
        <f t="shared" si="188"/>
        <v>0</v>
      </c>
      <c r="Z818" s="9">
        <f t="shared" si="189"/>
        <v>0</v>
      </c>
      <c r="AA818" s="9">
        <f t="shared" si="194"/>
        <v>0</v>
      </c>
      <c r="AD818" s="1"/>
      <c r="AE818" s="1"/>
      <c r="AF818" s="9">
        <f t="shared" si="195"/>
        <v>0</v>
      </c>
      <c r="AG818" s="9">
        <f t="shared" si="196"/>
        <v>0</v>
      </c>
      <c r="AH818" s="9">
        <f t="shared" si="197"/>
        <v>0</v>
      </c>
    </row>
    <row r="819" spans="1:34">
      <c r="A819" s="6">
        <f t="shared" si="190"/>
        <v>0</v>
      </c>
      <c r="B819" s="3"/>
      <c r="C819" s="3"/>
      <c r="D819" s="9"/>
      <c r="E819" s="9">
        <f t="shared" si="183"/>
        <v>0</v>
      </c>
      <c r="F819" s="9">
        <f t="shared" si="191"/>
        <v>0</v>
      </c>
      <c r="I819" s="3"/>
      <c r="J819" s="3"/>
      <c r="K819" s="9">
        <f t="shared" si="184"/>
        <v>0</v>
      </c>
      <c r="L819" s="9">
        <f t="shared" si="185"/>
        <v>0</v>
      </c>
      <c r="M819" s="9">
        <f t="shared" si="192"/>
        <v>0</v>
      </c>
      <c r="P819" s="1"/>
      <c r="Q819" s="1"/>
      <c r="R819" s="9">
        <f t="shared" si="186"/>
        <v>0</v>
      </c>
      <c r="S819" s="9">
        <f t="shared" si="187"/>
        <v>0</v>
      </c>
      <c r="T819" s="9">
        <f t="shared" si="193"/>
        <v>0</v>
      </c>
      <c r="W819" s="1"/>
      <c r="X819" s="1"/>
      <c r="Y819" s="9">
        <f t="shared" si="188"/>
        <v>0</v>
      </c>
      <c r="Z819" s="9">
        <f t="shared" si="189"/>
        <v>0</v>
      </c>
      <c r="AA819" s="9">
        <f t="shared" si="194"/>
        <v>0</v>
      </c>
      <c r="AD819" s="1"/>
      <c r="AE819" s="1"/>
      <c r="AF819" s="9">
        <f t="shared" si="195"/>
        <v>0</v>
      </c>
      <c r="AG819" s="9">
        <f t="shared" si="196"/>
        <v>0</v>
      </c>
      <c r="AH819" s="9">
        <f t="shared" si="197"/>
        <v>0</v>
      </c>
    </row>
    <row r="820" spans="1:34">
      <c r="A820" s="6">
        <f t="shared" si="190"/>
        <v>1</v>
      </c>
      <c r="B820" s="3"/>
      <c r="C820" s="3"/>
      <c r="D820" s="9"/>
      <c r="E820" s="9">
        <f t="shared" si="183"/>
        <v>0</v>
      </c>
      <c r="F820" s="9">
        <f t="shared" si="191"/>
        <v>0</v>
      </c>
      <c r="I820" s="3"/>
      <c r="J820" s="3"/>
      <c r="K820" s="9">
        <f t="shared" si="184"/>
        <v>0</v>
      </c>
      <c r="L820" s="9">
        <f t="shared" si="185"/>
        <v>0</v>
      </c>
      <c r="M820" s="9">
        <f t="shared" si="192"/>
        <v>0</v>
      </c>
      <c r="P820" s="1"/>
      <c r="Q820" s="1"/>
      <c r="R820" s="9">
        <f t="shared" si="186"/>
        <v>0</v>
      </c>
      <c r="S820" s="9">
        <f t="shared" si="187"/>
        <v>0</v>
      </c>
      <c r="T820" s="9">
        <f t="shared" si="193"/>
        <v>0</v>
      </c>
      <c r="W820" s="1"/>
      <c r="X820" s="1"/>
      <c r="Y820" s="9">
        <f t="shared" si="188"/>
        <v>0</v>
      </c>
      <c r="Z820" s="9">
        <f t="shared" si="189"/>
        <v>0</v>
      </c>
      <c r="AA820" s="9">
        <f t="shared" si="194"/>
        <v>0</v>
      </c>
      <c r="AD820" s="1"/>
      <c r="AE820" s="1"/>
      <c r="AF820" s="9">
        <f t="shared" si="195"/>
        <v>0</v>
      </c>
      <c r="AG820" s="9">
        <f t="shared" si="196"/>
        <v>0</v>
      </c>
      <c r="AH820" s="9">
        <f t="shared" si="197"/>
        <v>0</v>
      </c>
    </row>
    <row r="821" spans="1:34">
      <c r="A821" s="6">
        <f t="shared" si="190"/>
        <v>0</v>
      </c>
      <c r="B821" s="3"/>
      <c r="C821" s="3"/>
      <c r="D821" s="9"/>
      <c r="E821" s="9">
        <f t="shared" si="183"/>
        <v>0</v>
      </c>
      <c r="F821" s="9">
        <f t="shared" si="191"/>
        <v>0</v>
      </c>
      <c r="I821" s="3"/>
      <c r="J821" s="3"/>
      <c r="K821" s="9">
        <f t="shared" si="184"/>
        <v>0</v>
      </c>
      <c r="L821" s="9">
        <f t="shared" si="185"/>
        <v>0</v>
      </c>
      <c r="M821" s="9">
        <f t="shared" si="192"/>
        <v>0</v>
      </c>
      <c r="P821" s="1"/>
      <c r="Q821" s="1"/>
      <c r="R821" s="9">
        <f t="shared" si="186"/>
        <v>0</v>
      </c>
      <c r="S821" s="9">
        <f t="shared" si="187"/>
        <v>0</v>
      </c>
      <c r="T821" s="9">
        <f t="shared" si="193"/>
        <v>0</v>
      </c>
      <c r="W821" s="1"/>
      <c r="X821" s="1"/>
      <c r="Y821" s="9">
        <f t="shared" si="188"/>
        <v>0</v>
      </c>
      <c r="Z821" s="9">
        <f t="shared" si="189"/>
        <v>0</v>
      </c>
      <c r="AA821" s="9">
        <f t="shared" si="194"/>
        <v>0</v>
      </c>
      <c r="AD821" s="1"/>
      <c r="AE821" s="1"/>
      <c r="AF821" s="9">
        <f t="shared" si="195"/>
        <v>0</v>
      </c>
      <c r="AG821" s="9">
        <f t="shared" si="196"/>
        <v>0</v>
      </c>
      <c r="AH821" s="9">
        <f t="shared" si="197"/>
        <v>0</v>
      </c>
    </row>
    <row r="822" spans="1:34">
      <c r="A822" s="6">
        <f t="shared" si="190"/>
        <v>0</v>
      </c>
      <c r="B822" s="3"/>
      <c r="C822" s="3"/>
      <c r="D822" s="9"/>
      <c r="E822" s="9">
        <f t="shared" si="183"/>
        <v>0</v>
      </c>
      <c r="F822" s="9">
        <f t="shared" si="191"/>
        <v>0</v>
      </c>
      <c r="I822" s="3"/>
      <c r="J822" s="3"/>
      <c r="K822" s="9">
        <f t="shared" si="184"/>
        <v>0</v>
      </c>
      <c r="L822" s="9">
        <f t="shared" si="185"/>
        <v>0</v>
      </c>
      <c r="M822" s="9">
        <f t="shared" si="192"/>
        <v>0</v>
      </c>
      <c r="P822" s="1"/>
      <c r="Q822" s="1"/>
      <c r="R822" s="9">
        <f t="shared" si="186"/>
        <v>0</v>
      </c>
      <c r="S822" s="9">
        <f t="shared" si="187"/>
        <v>0</v>
      </c>
      <c r="T822" s="9">
        <f t="shared" si="193"/>
        <v>0</v>
      </c>
      <c r="W822" s="1"/>
      <c r="X822" s="1"/>
      <c r="Y822" s="9">
        <f t="shared" si="188"/>
        <v>0</v>
      </c>
      <c r="Z822" s="9">
        <f t="shared" si="189"/>
        <v>0</v>
      </c>
      <c r="AA822" s="9">
        <f t="shared" si="194"/>
        <v>0</v>
      </c>
      <c r="AD822" s="1"/>
      <c r="AE822" s="1"/>
      <c r="AF822" s="9">
        <f t="shared" si="195"/>
        <v>0</v>
      </c>
      <c r="AG822" s="9">
        <f t="shared" si="196"/>
        <v>0</v>
      </c>
      <c r="AH822" s="9">
        <f t="shared" si="197"/>
        <v>0</v>
      </c>
    </row>
    <row r="823" spans="1:34">
      <c r="A823" s="6">
        <f t="shared" si="190"/>
        <v>0</v>
      </c>
      <c r="B823" s="3"/>
      <c r="C823" s="3"/>
      <c r="D823" s="9"/>
      <c r="E823" s="9">
        <f t="shared" si="183"/>
        <v>0</v>
      </c>
      <c r="F823" s="9">
        <f t="shared" si="191"/>
        <v>0</v>
      </c>
      <c r="I823" s="3"/>
      <c r="J823" s="3"/>
      <c r="K823" s="9">
        <f t="shared" si="184"/>
        <v>0</v>
      </c>
      <c r="L823" s="9">
        <f t="shared" si="185"/>
        <v>0</v>
      </c>
      <c r="M823" s="9">
        <f t="shared" si="192"/>
        <v>0</v>
      </c>
      <c r="P823" s="1"/>
      <c r="Q823" s="1"/>
      <c r="R823" s="9">
        <f t="shared" si="186"/>
        <v>0</v>
      </c>
      <c r="S823" s="9">
        <f t="shared" si="187"/>
        <v>0</v>
      </c>
      <c r="T823" s="9">
        <f t="shared" si="193"/>
        <v>0</v>
      </c>
      <c r="W823" s="1"/>
      <c r="X823" s="1"/>
      <c r="Y823" s="9">
        <f t="shared" si="188"/>
        <v>0</v>
      </c>
      <c r="Z823" s="9">
        <f t="shared" si="189"/>
        <v>0</v>
      </c>
      <c r="AA823" s="9">
        <f t="shared" si="194"/>
        <v>0</v>
      </c>
      <c r="AD823" s="1"/>
      <c r="AE823" s="1"/>
      <c r="AF823" s="9">
        <f t="shared" si="195"/>
        <v>0</v>
      </c>
      <c r="AG823" s="9">
        <f t="shared" si="196"/>
        <v>0</v>
      </c>
      <c r="AH823" s="9">
        <f t="shared" si="197"/>
        <v>0</v>
      </c>
    </row>
    <row r="824" spans="1:34">
      <c r="A824" s="6">
        <f t="shared" si="190"/>
        <v>0</v>
      </c>
      <c r="B824" s="3"/>
      <c r="C824" s="3"/>
      <c r="D824" s="9"/>
      <c r="E824" s="9">
        <f t="shared" si="183"/>
        <v>0</v>
      </c>
      <c r="F824" s="9">
        <f t="shared" si="191"/>
        <v>0</v>
      </c>
      <c r="I824" s="3"/>
      <c r="J824" s="3"/>
      <c r="K824" s="9">
        <f t="shared" si="184"/>
        <v>0</v>
      </c>
      <c r="L824" s="9">
        <f t="shared" si="185"/>
        <v>0</v>
      </c>
      <c r="M824" s="9">
        <f t="shared" si="192"/>
        <v>0</v>
      </c>
      <c r="P824" s="1"/>
      <c r="Q824" s="1"/>
      <c r="R824" s="9">
        <f t="shared" si="186"/>
        <v>0</v>
      </c>
      <c r="S824" s="9">
        <f t="shared" si="187"/>
        <v>0</v>
      </c>
      <c r="T824" s="9">
        <f t="shared" si="193"/>
        <v>0</v>
      </c>
      <c r="W824" s="1"/>
      <c r="X824" s="1"/>
      <c r="Y824" s="9">
        <f t="shared" si="188"/>
        <v>0</v>
      </c>
      <c r="Z824" s="9">
        <f t="shared" si="189"/>
        <v>0</v>
      </c>
      <c r="AA824" s="9">
        <f t="shared" si="194"/>
        <v>0</v>
      </c>
      <c r="AD824" s="1"/>
      <c r="AE824" s="1"/>
      <c r="AF824" s="9">
        <f t="shared" si="195"/>
        <v>0</v>
      </c>
      <c r="AG824" s="9">
        <f t="shared" si="196"/>
        <v>0</v>
      </c>
      <c r="AH824" s="9">
        <f t="shared" si="197"/>
        <v>0</v>
      </c>
    </row>
    <row r="825" spans="1:34">
      <c r="A825" s="6">
        <f t="shared" si="190"/>
        <v>0</v>
      </c>
      <c r="B825" s="3"/>
      <c r="C825" s="3"/>
      <c r="D825" s="9"/>
      <c r="E825" s="9">
        <f t="shared" si="183"/>
        <v>0</v>
      </c>
      <c r="F825" s="9">
        <f t="shared" si="191"/>
        <v>0</v>
      </c>
      <c r="I825" s="3"/>
      <c r="J825" s="3"/>
      <c r="K825" s="9">
        <f t="shared" si="184"/>
        <v>0</v>
      </c>
      <c r="L825" s="9">
        <f t="shared" si="185"/>
        <v>0</v>
      </c>
      <c r="M825" s="9">
        <f t="shared" si="192"/>
        <v>0</v>
      </c>
      <c r="P825" s="1"/>
      <c r="Q825" s="1"/>
      <c r="R825" s="9">
        <f t="shared" si="186"/>
        <v>0</v>
      </c>
      <c r="S825" s="9">
        <f t="shared" si="187"/>
        <v>0</v>
      </c>
      <c r="T825" s="9">
        <f t="shared" si="193"/>
        <v>0</v>
      </c>
      <c r="W825" s="1"/>
      <c r="X825" s="1"/>
      <c r="Y825" s="9">
        <f t="shared" si="188"/>
        <v>0</v>
      </c>
      <c r="Z825" s="9">
        <f t="shared" si="189"/>
        <v>0</v>
      </c>
      <c r="AA825" s="9">
        <f t="shared" si="194"/>
        <v>0</v>
      </c>
      <c r="AD825" s="1"/>
      <c r="AE825" s="1"/>
      <c r="AF825" s="9">
        <f t="shared" si="195"/>
        <v>0</v>
      </c>
      <c r="AG825" s="9">
        <f t="shared" si="196"/>
        <v>0</v>
      </c>
      <c r="AH825" s="9">
        <f t="shared" si="197"/>
        <v>0</v>
      </c>
    </row>
    <row r="826" spans="1:34">
      <c r="A826" s="6">
        <f t="shared" si="190"/>
        <v>0</v>
      </c>
      <c r="B826" s="3"/>
      <c r="C826" s="3"/>
      <c r="D826" s="9"/>
      <c r="E826" s="9">
        <f t="shared" si="183"/>
        <v>0</v>
      </c>
      <c r="F826" s="9">
        <f t="shared" si="191"/>
        <v>0</v>
      </c>
      <c r="I826" s="3"/>
      <c r="J826" s="3"/>
      <c r="K826" s="9">
        <f t="shared" si="184"/>
        <v>0</v>
      </c>
      <c r="L826" s="9">
        <f t="shared" si="185"/>
        <v>0</v>
      </c>
      <c r="M826" s="9">
        <f t="shared" si="192"/>
        <v>0</v>
      </c>
      <c r="P826" s="1"/>
      <c r="Q826" s="1"/>
      <c r="R826" s="9">
        <f t="shared" si="186"/>
        <v>0</v>
      </c>
      <c r="S826" s="9">
        <f t="shared" si="187"/>
        <v>0</v>
      </c>
      <c r="T826" s="9">
        <f t="shared" si="193"/>
        <v>0</v>
      </c>
      <c r="W826" s="1"/>
      <c r="X826" s="1"/>
      <c r="Y826" s="9">
        <f t="shared" si="188"/>
        <v>0</v>
      </c>
      <c r="Z826" s="9">
        <f t="shared" si="189"/>
        <v>0</v>
      </c>
      <c r="AA826" s="9">
        <f t="shared" si="194"/>
        <v>0</v>
      </c>
      <c r="AD826" s="1"/>
      <c r="AE826" s="1"/>
      <c r="AF826" s="9">
        <f t="shared" si="195"/>
        <v>0</v>
      </c>
      <c r="AG826" s="9">
        <f t="shared" si="196"/>
        <v>0</v>
      </c>
      <c r="AH826" s="9">
        <f t="shared" si="197"/>
        <v>0</v>
      </c>
    </row>
    <row r="827" spans="1:34">
      <c r="A827" s="6">
        <f t="shared" si="190"/>
        <v>0</v>
      </c>
      <c r="B827" s="3"/>
      <c r="C827" s="3"/>
      <c r="D827" s="9"/>
      <c r="E827" s="9">
        <f t="shared" si="183"/>
        <v>0</v>
      </c>
      <c r="F827" s="9">
        <f t="shared" si="191"/>
        <v>0</v>
      </c>
      <c r="I827" s="3"/>
      <c r="J827" s="3"/>
      <c r="K827" s="9">
        <f t="shared" si="184"/>
        <v>0</v>
      </c>
      <c r="L827" s="9">
        <f t="shared" si="185"/>
        <v>0</v>
      </c>
      <c r="M827" s="9">
        <f t="shared" si="192"/>
        <v>0</v>
      </c>
      <c r="P827" s="1"/>
      <c r="Q827" s="1"/>
      <c r="R827" s="9">
        <f t="shared" si="186"/>
        <v>0</v>
      </c>
      <c r="S827" s="9">
        <f t="shared" si="187"/>
        <v>0</v>
      </c>
      <c r="T827" s="9">
        <f t="shared" si="193"/>
        <v>0</v>
      </c>
      <c r="W827" s="1"/>
      <c r="X827" s="1"/>
      <c r="Y827" s="9">
        <f t="shared" si="188"/>
        <v>0</v>
      </c>
      <c r="Z827" s="9">
        <f t="shared" si="189"/>
        <v>0</v>
      </c>
      <c r="AA827" s="9">
        <f t="shared" si="194"/>
        <v>0</v>
      </c>
      <c r="AD827" s="1"/>
      <c r="AE827" s="1"/>
      <c r="AF827" s="9">
        <f t="shared" si="195"/>
        <v>0</v>
      </c>
      <c r="AG827" s="9">
        <f t="shared" si="196"/>
        <v>0</v>
      </c>
      <c r="AH827" s="9">
        <f t="shared" si="197"/>
        <v>0</v>
      </c>
    </row>
    <row r="828" spans="1:34">
      <c r="A828" s="6">
        <f t="shared" si="190"/>
        <v>0</v>
      </c>
      <c r="B828" s="3"/>
      <c r="C828" s="3"/>
      <c r="D828" s="9"/>
      <c r="E828" s="9">
        <f t="shared" si="183"/>
        <v>0</v>
      </c>
      <c r="F828" s="9">
        <f t="shared" si="191"/>
        <v>0</v>
      </c>
      <c r="I828" s="3"/>
      <c r="J828" s="3"/>
      <c r="K828" s="9">
        <f t="shared" si="184"/>
        <v>0</v>
      </c>
      <c r="L828" s="9">
        <f t="shared" si="185"/>
        <v>0</v>
      </c>
      <c r="M828" s="9">
        <f t="shared" si="192"/>
        <v>0</v>
      </c>
      <c r="P828" s="1"/>
      <c r="Q828" s="1"/>
      <c r="R828" s="9">
        <f t="shared" si="186"/>
        <v>0</v>
      </c>
      <c r="S828" s="9">
        <f t="shared" si="187"/>
        <v>0</v>
      </c>
      <c r="T828" s="9">
        <f t="shared" si="193"/>
        <v>0</v>
      </c>
      <c r="W828" s="1"/>
      <c r="X828" s="1"/>
      <c r="Y828" s="9">
        <f t="shared" si="188"/>
        <v>0</v>
      </c>
      <c r="Z828" s="9">
        <f t="shared" si="189"/>
        <v>0</v>
      </c>
      <c r="AA828" s="9">
        <f t="shared" si="194"/>
        <v>0</v>
      </c>
      <c r="AD828" s="1"/>
      <c r="AE828" s="1"/>
      <c r="AF828" s="9">
        <f t="shared" si="195"/>
        <v>0</v>
      </c>
      <c r="AG828" s="9">
        <f t="shared" si="196"/>
        <v>0</v>
      </c>
      <c r="AH828" s="9">
        <f t="shared" si="197"/>
        <v>0</v>
      </c>
    </row>
    <row r="829" spans="1:34">
      <c r="A829" s="6">
        <f t="shared" si="190"/>
        <v>0</v>
      </c>
      <c r="B829" s="3"/>
      <c r="C829" s="3"/>
      <c r="D829" s="9"/>
      <c r="E829" s="9">
        <f t="shared" si="183"/>
        <v>0</v>
      </c>
      <c r="F829" s="9">
        <f t="shared" si="191"/>
        <v>0</v>
      </c>
      <c r="I829" s="3"/>
      <c r="J829" s="3"/>
      <c r="K829" s="9">
        <f t="shared" si="184"/>
        <v>0</v>
      </c>
      <c r="L829" s="9">
        <f t="shared" si="185"/>
        <v>0</v>
      </c>
      <c r="M829" s="9">
        <f t="shared" si="192"/>
        <v>0</v>
      </c>
      <c r="P829" s="1"/>
      <c r="Q829" s="1"/>
      <c r="R829" s="9">
        <f t="shared" si="186"/>
        <v>0</v>
      </c>
      <c r="S829" s="9">
        <f t="shared" si="187"/>
        <v>0</v>
      </c>
      <c r="T829" s="9">
        <f t="shared" si="193"/>
        <v>0</v>
      </c>
      <c r="W829" s="1"/>
      <c r="X829" s="1"/>
      <c r="Y829" s="9">
        <f t="shared" si="188"/>
        <v>0</v>
      </c>
      <c r="Z829" s="9">
        <f t="shared" si="189"/>
        <v>0</v>
      </c>
      <c r="AA829" s="9">
        <f t="shared" si="194"/>
        <v>0</v>
      </c>
      <c r="AD829" s="1"/>
      <c r="AE829" s="1"/>
      <c r="AF829" s="9">
        <f t="shared" si="195"/>
        <v>0</v>
      </c>
      <c r="AG829" s="9">
        <f t="shared" si="196"/>
        <v>0</v>
      </c>
      <c r="AH829" s="9">
        <f t="shared" si="197"/>
        <v>0</v>
      </c>
    </row>
    <row r="830" spans="1:34">
      <c r="A830" s="6">
        <f t="shared" si="190"/>
        <v>0</v>
      </c>
      <c r="B830" s="3"/>
      <c r="C830" s="3"/>
      <c r="D830" s="9"/>
      <c r="E830" s="9">
        <f t="shared" si="183"/>
        <v>0</v>
      </c>
      <c r="F830" s="9">
        <f t="shared" si="191"/>
        <v>0</v>
      </c>
      <c r="I830" s="3"/>
      <c r="J830" s="3"/>
      <c r="K830" s="9">
        <f t="shared" si="184"/>
        <v>0</v>
      </c>
      <c r="L830" s="9">
        <f t="shared" si="185"/>
        <v>0</v>
      </c>
      <c r="M830" s="9">
        <f t="shared" si="192"/>
        <v>0</v>
      </c>
      <c r="P830" s="1"/>
      <c r="Q830" s="1"/>
      <c r="R830" s="9">
        <f t="shared" si="186"/>
        <v>0</v>
      </c>
      <c r="S830" s="9">
        <f t="shared" si="187"/>
        <v>0</v>
      </c>
      <c r="T830" s="9">
        <f t="shared" si="193"/>
        <v>0</v>
      </c>
      <c r="W830" s="1"/>
      <c r="X830" s="1"/>
      <c r="Y830" s="9">
        <f t="shared" si="188"/>
        <v>0</v>
      </c>
      <c r="Z830" s="9">
        <f t="shared" si="189"/>
        <v>0</v>
      </c>
      <c r="AA830" s="9">
        <f t="shared" si="194"/>
        <v>0</v>
      </c>
      <c r="AD830" s="1"/>
      <c r="AE830" s="1"/>
      <c r="AF830" s="9">
        <f t="shared" si="195"/>
        <v>0</v>
      </c>
      <c r="AG830" s="9">
        <f t="shared" si="196"/>
        <v>0</v>
      </c>
      <c r="AH830" s="9">
        <f t="shared" si="197"/>
        <v>0</v>
      </c>
    </row>
    <row r="831" spans="1:34">
      <c r="A831" s="6">
        <f t="shared" si="190"/>
        <v>0</v>
      </c>
      <c r="B831" s="3"/>
      <c r="C831" s="3"/>
      <c r="D831" s="9"/>
      <c r="E831" s="9">
        <f t="shared" si="183"/>
        <v>0</v>
      </c>
      <c r="F831" s="9">
        <f t="shared" si="191"/>
        <v>0</v>
      </c>
      <c r="I831" s="3"/>
      <c r="J831" s="3"/>
      <c r="K831" s="9">
        <f t="shared" si="184"/>
        <v>0</v>
      </c>
      <c r="L831" s="9">
        <f t="shared" si="185"/>
        <v>0</v>
      </c>
      <c r="M831" s="9">
        <f t="shared" si="192"/>
        <v>0</v>
      </c>
      <c r="P831" s="1"/>
      <c r="Q831" s="1"/>
      <c r="R831" s="9">
        <f t="shared" si="186"/>
        <v>0</v>
      </c>
      <c r="S831" s="9">
        <f t="shared" si="187"/>
        <v>0</v>
      </c>
      <c r="T831" s="9">
        <f t="shared" si="193"/>
        <v>0</v>
      </c>
      <c r="W831" s="3"/>
      <c r="X831" s="3"/>
      <c r="Y831" s="9">
        <f t="shared" si="188"/>
        <v>0</v>
      </c>
      <c r="Z831" s="9">
        <f t="shared" si="189"/>
        <v>0</v>
      </c>
      <c r="AA831" s="9">
        <f t="shared" si="194"/>
        <v>0</v>
      </c>
      <c r="AD831" s="1"/>
      <c r="AE831" s="1"/>
      <c r="AF831" s="9">
        <f t="shared" si="195"/>
        <v>0</v>
      </c>
      <c r="AG831" s="9">
        <f t="shared" si="196"/>
        <v>0</v>
      </c>
      <c r="AH831" s="9">
        <f t="shared" si="197"/>
        <v>0</v>
      </c>
    </row>
    <row r="832" spans="1:34">
      <c r="A832" s="6">
        <f t="shared" si="190"/>
        <v>1</v>
      </c>
      <c r="B832" s="3"/>
      <c r="C832" s="3"/>
      <c r="D832" s="9"/>
      <c r="E832" s="9">
        <f t="shared" si="183"/>
        <v>0</v>
      </c>
      <c r="F832" s="9">
        <f t="shared" si="191"/>
        <v>0</v>
      </c>
      <c r="I832" s="3"/>
      <c r="J832" s="3"/>
      <c r="K832" s="9">
        <f t="shared" si="184"/>
        <v>0</v>
      </c>
      <c r="L832" s="9">
        <f t="shared" si="185"/>
        <v>0</v>
      </c>
      <c r="M832" s="9">
        <f t="shared" si="192"/>
        <v>0</v>
      </c>
      <c r="P832" s="1"/>
      <c r="Q832" s="1"/>
      <c r="R832" s="9">
        <f t="shared" si="186"/>
        <v>0</v>
      </c>
      <c r="S832" s="9">
        <f t="shared" si="187"/>
        <v>0</v>
      </c>
      <c r="T832" s="9">
        <f t="shared" si="193"/>
        <v>0</v>
      </c>
      <c r="W832" s="3"/>
      <c r="X832" s="3"/>
      <c r="Y832" s="9">
        <f t="shared" si="188"/>
        <v>0</v>
      </c>
      <c r="Z832" s="9">
        <f t="shared" si="189"/>
        <v>0</v>
      </c>
      <c r="AA832" s="9">
        <f t="shared" si="194"/>
        <v>0</v>
      </c>
      <c r="AD832" s="1"/>
      <c r="AE832" s="1"/>
      <c r="AF832" s="9">
        <f t="shared" si="195"/>
        <v>0</v>
      </c>
      <c r="AG832" s="9">
        <f t="shared" si="196"/>
        <v>0</v>
      </c>
      <c r="AH832" s="9">
        <f t="shared" si="197"/>
        <v>0</v>
      </c>
    </row>
    <row r="833" spans="1:34">
      <c r="A833" s="6">
        <f t="shared" si="190"/>
        <v>0</v>
      </c>
      <c r="B833" s="3"/>
      <c r="C833" s="3"/>
      <c r="D833" s="9"/>
      <c r="E833" s="9">
        <f t="shared" si="183"/>
        <v>0</v>
      </c>
      <c r="F833" s="9">
        <f t="shared" si="191"/>
        <v>0</v>
      </c>
      <c r="I833" s="3"/>
      <c r="J833" s="3"/>
      <c r="K833" s="9">
        <f t="shared" si="184"/>
        <v>0</v>
      </c>
      <c r="L833" s="9">
        <f t="shared" si="185"/>
        <v>0</v>
      </c>
      <c r="M833" s="9">
        <f t="shared" si="192"/>
        <v>0</v>
      </c>
      <c r="P833" s="1"/>
      <c r="Q833" s="1"/>
      <c r="R833" s="9">
        <f t="shared" si="186"/>
        <v>0</v>
      </c>
      <c r="S833" s="9">
        <f t="shared" si="187"/>
        <v>0</v>
      </c>
      <c r="T833" s="9">
        <f t="shared" si="193"/>
        <v>0</v>
      </c>
      <c r="W833" s="3"/>
      <c r="X833" s="3"/>
      <c r="Y833" s="9">
        <f t="shared" si="188"/>
        <v>0</v>
      </c>
      <c r="Z833" s="9">
        <f t="shared" si="189"/>
        <v>0</v>
      </c>
      <c r="AA833" s="9">
        <f t="shared" si="194"/>
        <v>0</v>
      </c>
      <c r="AD833" s="1"/>
      <c r="AE833" s="1"/>
      <c r="AF833" s="9">
        <f t="shared" si="195"/>
        <v>0</v>
      </c>
      <c r="AG833" s="9">
        <f t="shared" si="196"/>
        <v>0</v>
      </c>
      <c r="AH833" s="9">
        <f t="shared" si="197"/>
        <v>0</v>
      </c>
    </row>
    <row r="834" spans="1:34">
      <c r="A834" s="6">
        <f t="shared" si="190"/>
        <v>0</v>
      </c>
      <c r="B834" s="3"/>
      <c r="C834" s="3"/>
      <c r="D834" s="9"/>
      <c r="E834" s="9">
        <f t="shared" si="183"/>
        <v>0</v>
      </c>
      <c r="F834" s="9">
        <f t="shared" si="191"/>
        <v>0</v>
      </c>
      <c r="I834" s="3"/>
      <c r="J834" s="3"/>
      <c r="K834" s="9">
        <f t="shared" si="184"/>
        <v>0</v>
      </c>
      <c r="L834" s="9">
        <f t="shared" si="185"/>
        <v>0</v>
      </c>
      <c r="M834" s="9">
        <f t="shared" si="192"/>
        <v>0</v>
      </c>
      <c r="P834" s="1"/>
      <c r="Q834" s="1"/>
      <c r="R834" s="9">
        <f t="shared" si="186"/>
        <v>0</v>
      </c>
      <c r="S834" s="9">
        <f t="shared" si="187"/>
        <v>0</v>
      </c>
      <c r="T834" s="9">
        <f t="shared" si="193"/>
        <v>0</v>
      </c>
      <c r="W834" s="3"/>
      <c r="X834" s="3"/>
      <c r="Y834" s="9">
        <f t="shared" si="188"/>
        <v>0</v>
      </c>
      <c r="Z834" s="9">
        <f t="shared" si="189"/>
        <v>0</v>
      </c>
      <c r="AA834" s="9">
        <f t="shared" si="194"/>
        <v>0</v>
      </c>
      <c r="AD834" s="1"/>
      <c r="AE834" s="1"/>
      <c r="AF834" s="9">
        <f t="shared" si="195"/>
        <v>0</v>
      </c>
      <c r="AG834" s="9">
        <f t="shared" si="196"/>
        <v>0</v>
      </c>
      <c r="AH834" s="9">
        <f t="shared" si="197"/>
        <v>0</v>
      </c>
    </row>
    <row r="835" spans="1:34">
      <c r="A835" s="6">
        <f t="shared" si="190"/>
        <v>0</v>
      </c>
      <c r="B835" s="3"/>
      <c r="C835" s="3"/>
      <c r="D835" s="9"/>
      <c r="E835" s="9">
        <f t="shared" si="183"/>
        <v>0</v>
      </c>
      <c r="F835" s="9">
        <f t="shared" si="191"/>
        <v>0</v>
      </c>
      <c r="I835" s="3"/>
      <c r="J835" s="3"/>
      <c r="K835" s="9">
        <f t="shared" si="184"/>
        <v>0</v>
      </c>
      <c r="L835" s="9">
        <f t="shared" si="185"/>
        <v>0</v>
      </c>
      <c r="M835" s="9">
        <f t="shared" si="192"/>
        <v>0</v>
      </c>
      <c r="P835" s="1"/>
      <c r="Q835" s="1"/>
      <c r="R835" s="9">
        <f t="shared" si="186"/>
        <v>0</v>
      </c>
      <c r="S835" s="9">
        <f t="shared" si="187"/>
        <v>0</v>
      </c>
      <c r="T835" s="9">
        <f t="shared" si="193"/>
        <v>0</v>
      </c>
      <c r="W835" s="3"/>
      <c r="X835" s="3"/>
      <c r="Y835" s="9">
        <f t="shared" si="188"/>
        <v>0</v>
      </c>
      <c r="Z835" s="9">
        <f t="shared" si="189"/>
        <v>0</v>
      </c>
      <c r="AA835" s="9">
        <f t="shared" si="194"/>
        <v>0</v>
      </c>
      <c r="AD835" s="1"/>
      <c r="AE835" s="1"/>
      <c r="AF835" s="9">
        <f t="shared" si="195"/>
        <v>0</v>
      </c>
      <c r="AG835" s="9">
        <f t="shared" si="196"/>
        <v>0</v>
      </c>
      <c r="AH835" s="9">
        <f t="shared" si="197"/>
        <v>0</v>
      </c>
    </row>
    <row r="836" spans="1:34">
      <c r="A836" s="6">
        <f t="shared" si="190"/>
        <v>0</v>
      </c>
      <c r="B836" s="3"/>
      <c r="C836" s="3"/>
      <c r="D836" s="9"/>
      <c r="E836" s="9">
        <f t="shared" si="183"/>
        <v>0</v>
      </c>
      <c r="F836" s="9">
        <f t="shared" si="191"/>
        <v>0</v>
      </c>
      <c r="I836" s="3"/>
      <c r="J836" s="3"/>
      <c r="K836" s="9">
        <f t="shared" si="184"/>
        <v>0</v>
      </c>
      <c r="L836" s="9">
        <f t="shared" si="185"/>
        <v>0</v>
      </c>
      <c r="M836" s="9">
        <f t="shared" si="192"/>
        <v>0</v>
      </c>
      <c r="P836" s="1"/>
      <c r="Q836" s="1"/>
      <c r="R836" s="9">
        <f t="shared" si="186"/>
        <v>0</v>
      </c>
      <c r="S836" s="9">
        <f t="shared" si="187"/>
        <v>0</v>
      </c>
      <c r="T836" s="9">
        <f t="shared" si="193"/>
        <v>0</v>
      </c>
      <c r="W836" s="3"/>
      <c r="X836" s="3"/>
      <c r="Y836" s="9">
        <f t="shared" si="188"/>
        <v>0</v>
      </c>
      <c r="Z836" s="9">
        <f t="shared" si="189"/>
        <v>0</v>
      </c>
      <c r="AA836" s="9">
        <f t="shared" si="194"/>
        <v>0</v>
      </c>
      <c r="AD836" s="1"/>
      <c r="AE836" s="1"/>
      <c r="AF836" s="9">
        <f t="shared" si="195"/>
        <v>0</v>
      </c>
      <c r="AG836" s="9">
        <f t="shared" si="196"/>
        <v>0</v>
      </c>
      <c r="AH836" s="9">
        <f t="shared" si="197"/>
        <v>0</v>
      </c>
    </row>
    <row r="837" spans="1:34">
      <c r="A837" s="6">
        <f t="shared" si="190"/>
        <v>0</v>
      </c>
      <c r="B837" s="3"/>
      <c r="C837" s="3"/>
      <c r="D837" s="9"/>
      <c r="E837" s="9">
        <f t="shared" ref="E837:E900" si="198">B837</f>
        <v>0</v>
      </c>
      <c r="F837" s="9">
        <f t="shared" si="191"/>
        <v>0</v>
      </c>
      <c r="I837" s="3"/>
      <c r="J837" s="3"/>
      <c r="K837" s="9">
        <f t="shared" ref="K837:K900" si="199">J837/$C$1*-1</f>
        <v>0</v>
      </c>
      <c r="L837" s="9">
        <f t="shared" ref="L837:L900" si="200">I837</f>
        <v>0</v>
      </c>
      <c r="M837" s="9">
        <f t="shared" si="192"/>
        <v>0</v>
      </c>
      <c r="P837" s="1"/>
      <c r="Q837" s="1"/>
      <c r="R837" s="9">
        <f t="shared" ref="R837:R900" si="201">Q837/$C$1*-1</f>
        <v>0</v>
      </c>
      <c r="S837" s="9">
        <f t="shared" ref="S837:S900" si="202">P837</f>
        <v>0</v>
      </c>
      <c r="T837" s="9">
        <f t="shared" si="193"/>
        <v>0</v>
      </c>
      <c r="W837" s="3"/>
      <c r="X837" s="3"/>
      <c r="Y837" s="9">
        <f t="shared" ref="Y837:Y900" si="203">X837/$C$1*-1</f>
        <v>0</v>
      </c>
      <c r="Z837" s="9">
        <f t="shared" ref="Z837:Z900" si="204">W837</f>
        <v>0</v>
      </c>
      <c r="AA837" s="9">
        <f t="shared" si="194"/>
        <v>0</v>
      </c>
      <c r="AD837" s="1"/>
      <c r="AE837" s="1"/>
      <c r="AF837" s="9">
        <f t="shared" si="195"/>
        <v>0</v>
      </c>
      <c r="AG837" s="9">
        <f t="shared" si="196"/>
        <v>0</v>
      </c>
      <c r="AH837" s="9">
        <f t="shared" si="197"/>
        <v>0</v>
      </c>
    </row>
    <row r="838" spans="1:34">
      <c r="A838" s="6">
        <f t="shared" ref="A838:A901" si="205">IF(MOD(ROW(A838),12)=4,1,0)</f>
        <v>0</v>
      </c>
      <c r="B838" s="3"/>
      <c r="C838" s="3"/>
      <c r="D838" s="9"/>
      <c r="E838" s="9">
        <f t="shared" si="198"/>
        <v>0</v>
      </c>
      <c r="F838" s="9">
        <f t="shared" ref="F838:F901" si="206">D838*E838*1000</f>
        <v>0</v>
      </c>
      <c r="I838" s="3"/>
      <c r="J838" s="3"/>
      <c r="K838" s="9">
        <f t="shared" si="199"/>
        <v>0</v>
      </c>
      <c r="L838" s="9">
        <f t="shared" si="200"/>
        <v>0</v>
      </c>
      <c r="M838" s="9">
        <f t="shared" ref="M838:M901" si="207">K838*L838*1000</f>
        <v>0</v>
      </c>
      <c r="P838" s="1"/>
      <c r="Q838" s="1"/>
      <c r="R838" s="9">
        <f t="shared" si="201"/>
        <v>0</v>
      </c>
      <c r="S838" s="9">
        <f t="shared" si="202"/>
        <v>0</v>
      </c>
      <c r="T838" s="9">
        <f t="shared" ref="T838:T901" si="208">R838*S838*1000</f>
        <v>0</v>
      </c>
      <c r="W838" s="3"/>
      <c r="X838" s="3"/>
      <c r="Y838" s="9">
        <f t="shared" si="203"/>
        <v>0</v>
      </c>
      <c r="Z838" s="9">
        <f t="shared" si="204"/>
        <v>0</v>
      </c>
      <c r="AA838" s="9">
        <f t="shared" ref="AA838:AA901" si="209">Y838*Z838*1000</f>
        <v>0</v>
      </c>
      <c r="AD838" s="1"/>
      <c r="AE838" s="1"/>
      <c r="AF838" s="9">
        <f t="shared" si="195"/>
        <v>0</v>
      </c>
      <c r="AG838" s="9">
        <f t="shared" si="196"/>
        <v>0</v>
      </c>
      <c r="AH838" s="9">
        <f t="shared" si="197"/>
        <v>0</v>
      </c>
    </row>
    <row r="839" spans="1:34">
      <c r="A839" s="6">
        <f t="shared" si="205"/>
        <v>0</v>
      </c>
      <c r="B839" s="3"/>
      <c r="C839" s="3"/>
      <c r="D839" s="9"/>
      <c r="E839" s="9">
        <f t="shared" si="198"/>
        <v>0</v>
      </c>
      <c r="F839" s="9">
        <f t="shared" si="206"/>
        <v>0</v>
      </c>
      <c r="I839" s="3"/>
      <c r="J839" s="3"/>
      <c r="K839" s="9">
        <f t="shared" si="199"/>
        <v>0</v>
      </c>
      <c r="L839" s="9">
        <f t="shared" si="200"/>
        <v>0</v>
      </c>
      <c r="M839" s="9">
        <f t="shared" si="207"/>
        <v>0</v>
      </c>
      <c r="P839" s="1"/>
      <c r="Q839" s="1"/>
      <c r="R839" s="9">
        <f t="shared" si="201"/>
        <v>0</v>
      </c>
      <c r="S839" s="9">
        <f t="shared" si="202"/>
        <v>0</v>
      </c>
      <c r="T839" s="9">
        <f t="shared" si="208"/>
        <v>0</v>
      </c>
      <c r="W839" s="3"/>
      <c r="X839" s="3"/>
      <c r="Y839" s="9">
        <f t="shared" si="203"/>
        <v>0</v>
      </c>
      <c r="Z839" s="9">
        <f t="shared" si="204"/>
        <v>0</v>
      </c>
      <c r="AA839" s="9">
        <f t="shared" si="209"/>
        <v>0</v>
      </c>
      <c r="AD839" s="1"/>
      <c r="AE839" s="1"/>
      <c r="AF839" s="9">
        <f t="shared" si="195"/>
        <v>0</v>
      </c>
      <c r="AG839" s="9">
        <f t="shared" si="196"/>
        <v>0</v>
      </c>
      <c r="AH839" s="9">
        <f t="shared" si="197"/>
        <v>0</v>
      </c>
    </row>
    <row r="840" spans="1:34">
      <c r="A840" s="6">
        <f t="shared" si="205"/>
        <v>0</v>
      </c>
      <c r="B840" s="3"/>
      <c r="C840" s="3"/>
      <c r="D840" s="9"/>
      <c r="E840" s="9">
        <f t="shared" si="198"/>
        <v>0</v>
      </c>
      <c r="F840" s="9">
        <f t="shared" si="206"/>
        <v>0</v>
      </c>
      <c r="I840" s="3"/>
      <c r="J840" s="3"/>
      <c r="K840" s="9">
        <f t="shared" si="199"/>
        <v>0</v>
      </c>
      <c r="L840" s="9">
        <f t="shared" si="200"/>
        <v>0</v>
      </c>
      <c r="M840" s="9">
        <f t="shared" si="207"/>
        <v>0</v>
      </c>
      <c r="P840" s="1"/>
      <c r="Q840" s="1"/>
      <c r="R840" s="9">
        <f t="shared" si="201"/>
        <v>0</v>
      </c>
      <c r="S840" s="9">
        <f t="shared" si="202"/>
        <v>0</v>
      </c>
      <c r="T840" s="9">
        <f t="shared" si="208"/>
        <v>0</v>
      </c>
      <c r="W840" s="3"/>
      <c r="X840" s="3"/>
      <c r="Y840" s="9">
        <f t="shared" si="203"/>
        <v>0</v>
      </c>
      <c r="Z840" s="9">
        <f t="shared" si="204"/>
        <v>0</v>
      </c>
      <c r="AA840" s="9">
        <f t="shared" si="209"/>
        <v>0</v>
      </c>
      <c r="AD840" s="1"/>
      <c r="AE840" s="1"/>
      <c r="AF840" s="9">
        <f t="shared" ref="AF840:AF903" si="210">AE840/$C$1*-1</f>
        <v>0</v>
      </c>
      <c r="AG840" s="9">
        <f t="shared" ref="AG840:AG903" si="211">AD840</f>
        <v>0</v>
      </c>
      <c r="AH840" s="9">
        <f t="shared" ref="AH840:AH903" si="212">AF840*AG840*1000</f>
        <v>0</v>
      </c>
    </row>
    <row r="841" spans="1:34">
      <c r="A841" s="6">
        <f t="shared" si="205"/>
        <v>0</v>
      </c>
      <c r="B841" s="3"/>
      <c r="C841" s="3"/>
      <c r="D841" s="9"/>
      <c r="E841" s="9">
        <f t="shared" si="198"/>
        <v>0</v>
      </c>
      <c r="F841" s="9">
        <f t="shared" si="206"/>
        <v>0</v>
      </c>
      <c r="I841" s="3"/>
      <c r="J841" s="3"/>
      <c r="K841" s="9">
        <f t="shared" si="199"/>
        <v>0</v>
      </c>
      <c r="L841" s="9">
        <f t="shared" si="200"/>
        <v>0</v>
      </c>
      <c r="M841" s="9">
        <f t="shared" si="207"/>
        <v>0</v>
      </c>
      <c r="P841" s="1"/>
      <c r="Q841" s="1"/>
      <c r="R841" s="9">
        <f t="shared" si="201"/>
        <v>0</v>
      </c>
      <c r="S841" s="9">
        <f t="shared" si="202"/>
        <v>0</v>
      </c>
      <c r="T841" s="9">
        <f t="shared" si="208"/>
        <v>0</v>
      </c>
      <c r="W841" s="3"/>
      <c r="X841" s="3"/>
      <c r="Y841" s="9">
        <f t="shared" si="203"/>
        <v>0</v>
      </c>
      <c r="Z841" s="9">
        <f t="shared" si="204"/>
        <v>0</v>
      </c>
      <c r="AA841" s="9">
        <f t="shared" si="209"/>
        <v>0</v>
      </c>
      <c r="AD841" s="1"/>
      <c r="AE841" s="1"/>
      <c r="AF841" s="9">
        <f t="shared" si="210"/>
        <v>0</v>
      </c>
      <c r="AG841" s="9">
        <f t="shared" si="211"/>
        <v>0</v>
      </c>
      <c r="AH841" s="9">
        <f t="shared" si="212"/>
        <v>0</v>
      </c>
    </row>
    <row r="842" spans="1:34">
      <c r="A842" s="6">
        <f t="shared" si="205"/>
        <v>0</v>
      </c>
      <c r="B842" s="3"/>
      <c r="C842" s="3"/>
      <c r="D842" s="9"/>
      <c r="E842" s="9">
        <f t="shared" si="198"/>
        <v>0</v>
      </c>
      <c r="F842" s="9">
        <f t="shared" si="206"/>
        <v>0</v>
      </c>
      <c r="I842" s="3"/>
      <c r="J842" s="3"/>
      <c r="K842" s="9">
        <f t="shared" si="199"/>
        <v>0</v>
      </c>
      <c r="L842" s="9">
        <f t="shared" si="200"/>
        <v>0</v>
      </c>
      <c r="M842" s="9">
        <f t="shared" si="207"/>
        <v>0</v>
      </c>
      <c r="P842" s="1"/>
      <c r="Q842" s="1"/>
      <c r="R842" s="9">
        <f t="shared" si="201"/>
        <v>0</v>
      </c>
      <c r="S842" s="9">
        <f t="shared" si="202"/>
        <v>0</v>
      </c>
      <c r="T842" s="9">
        <f t="shared" si="208"/>
        <v>0</v>
      </c>
      <c r="W842" s="3"/>
      <c r="X842" s="3"/>
      <c r="Y842" s="9">
        <f t="shared" si="203"/>
        <v>0</v>
      </c>
      <c r="Z842" s="9">
        <f t="shared" si="204"/>
        <v>0</v>
      </c>
      <c r="AA842" s="9">
        <f t="shared" si="209"/>
        <v>0</v>
      </c>
      <c r="AD842" s="1"/>
      <c r="AE842" s="1"/>
      <c r="AF842" s="9">
        <f t="shared" si="210"/>
        <v>0</v>
      </c>
      <c r="AG842" s="9">
        <f t="shared" si="211"/>
        <v>0</v>
      </c>
      <c r="AH842" s="9">
        <f t="shared" si="212"/>
        <v>0</v>
      </c>
    </row>
    <row r="843" spans="1:34">
      <c r="A843" s="6">
        <f t="shared" si="205"/>
        <v>0</v>
      </c>
      <c r="B843" s="3"/>
      <c r="C843" s="3"/>
      <c r="D843" s="9"/>
      <c r="E843" s="9">
        <f t="shared" si="198"/>
        <v>0</v>
      </c>
      <c r="F843" s="9">
        <f t="shared" si="206"/>
        <v>0</v>
      </c>
      <c r="I843" s="3"/>
      <c r="J843" s="3"/>
      <c r="K843" s="9">
        <f t="shared" si="199"/>
        <v>0</v>
      </c>
      <c r="L843" s="9">
        <f t="shared" si="200"/>
        <v>0</v>
      </c>
      <c r="M843" s="9">
        <f t="shared" si="207"/>
        <v>0</v>
      </c>
      <c r="P843" s="1"/>
      <c r="Q843" s="1"/>
      <c r="R843" s="9">
        <f t="shared" si="201"/>
        <v>0</v>
      </c>
      <c r="S843" s="9">
        <f t="shared" si="202"/>
        <v>0</v>
      </c>
      <c r="T843" s="9">
        <f t="shared" si="208"/>
        <v>0</v>
      </c>
      <c r="W843" s="3"/>
      <c r="X843" s="3"/>
      <c r="Y843" s="9">
        <f t="shared" si="203"/>
        <v>0</v>
      </c>
      <c r="Z843" s="9">
        <f t="shared" si="204"/>
        <v>0</v>
      </c>
      <c r="AA843" s="9">
        <f t="shared" si="209"/>
        <v>0</v>
      </c>
      <c r="AD843" s="1"/>
      <c r="AE843" s="1"/>
      <c r="AF843" s="9">
        <f t="shared" si="210"/>
        <v>0</v>
      </c>
      <c r="AG843" s="9">
        <f t="shared" si="211"/>
        <v>0</v>
      </c>
      <c r="AH843" s="9">
        <f t="shared" si="212"/>
        <v>0</v>
      </c>
    </row>
    <row r="844" spans="1:34">
      <c r="A844" s="6">
        <f t="shared" si="205"/>
        <v>1</v>
      </c>
      <c r="B844" s="3"/>
      <c r="C844" s="3"/>
      <c r="D844" s="9"/>
      <c r="E844" s="9">
        <f t="shared" si="198"/>
        <v>0</v>
      </c>
      <c r="F844" s="9">
        <f t="shared" si="206"/>
        <v>0</v>
      </c>
      <c r="I844" s="3"/>
      <c r="J844" s="3"/>
      <c r="K844" s="9">
        <f t="shared" si="199"/>
        <v>0</v>
      </c>
      <c r="L844" s="9">
        <f t="shared" si="200"/>
        <v>0</v>
      </c>
      <c r="M844" s="9">
        <f t="shared" si="207"/>
        <v>0</v>
      </c>
      <c r="P844" s="1"/>
      <c r="Q844" s="1"/>
      <c r="R844" s="9">
        <f t="shared" si="201"/>
        <v>0</v>
      </c>
      <c r="S844" s="9">
        <f t="shared" si="202"/>
        <v>0</v>
      </c>
      <c r="T844" s="9">
        <f t="shared" si="208"/>
        <v>0</v>
      </c>
      <c r="W844" s="3"/>
      <c r="X844" s="3"/>
      <c r="Y844" s="9">
        <f t="shared" si="203"/>
        <v>0</v>
      </c>
      <c r="Z844" s="9">
        <f t="shared" si="204"/>
        <v>0</v>
      </c>
      <c r="AA844" s="9">
        <f t="shared" si="209"/>
        <v>0</v>
      </c>
      <c r="AD844" s="1"/>
      <c r="AE844" s="1"/>
      <c r="AF844" s="9">
        <f t="shared" si="210"/>
        <v>0</v>
      </c>
      <c r="AG844" s="9">
        <f t="shared" si="211"/>
        <v>0</v>
      </c>
      <c r="AH844" s="9">
        <f t="shared" si="212"/>
        <v>0</v>
      </c>
    </row>
    <row r="845" spans="1:34">
      <c r="A845" s="6">
        <f t="shared" si="205"/>
        <v>0</v>
      </c>
      <c r="B845" s="3"/>
      <c r="C845" s="3"/>
      <c r="D845" s="9"/>
      <c r="E845" s="9">
        <f t="shared" si="198"/>
        <v>0</v>
      </c>
      <c r="F845" s="9">
        <f t="shared" si="206"/>
        <v>0</v>
      </c>
      <c r="I845" s="3"/>
      <c r="J845" s="3"/>
      <c r="K845" s="9">
        <f t="shared" si="199"/>
        <v>0</v>
      </c>
      <c r="L845" s="9">
        <f t="shared" si="200"/>
        <v>0</v>
      </c>
      <c r="M845" s="9">
        <f t="shared" si="207"/>
        <v>0</v>
      </c>
      <c r="P845" s="1"/>
      <c r="Q845" s="1"/>
      <c r="R845" s="9">
        <f t="shared" si="201"/>
        <v>0</v>
      </c>
      <c r="S845" s="9">
        <f t="shared" si="202"/>
        <v>0</v>
      </c>
      <c r="T845" s="9">
        <f t="shared" si="208"/>
        <v>0</v>
      </c>
      <c r="W845" s="3"/>
      <c r="X845" s="3"/>
      <c r="Y845" s="9">
        <f t="shared" si="203"/>
        <v>0</v>
      </c>
      <c r="Z845" s="9">
        <f t="shared" si="204"/>
        <v>0</v>
      </c>
      <c r="AA845" s="9">
        <f t="shared" si="209"/>
        <v>0</v>
      </c>
      <c r="AD845" s="1"/>
      <c r="AE845" s="1"/>
      <c r="AF845" s="9">
        <f t="shared" si="210"/>
        <v>0</v>
      </c>
      <c r="AG845" s="9">
        <f t="shared" si="211"/>
        <v>0</v>
      </c>
      <c r="AH845" s="9">
        <f t="shared" si="212"/>
        <v>0</v>
      </c>
    </row>
    <row r="846" spans="1:34">
      <c r="A846" s="6">
        <f t="shared" si="205"/>
        <v>0</v>
      </c>
      <c r="B846" s="3"/>
      <c r="C846" s="3"/>
      <c r="D846" s="9"/>
      <c r="E846" s="9">
        <f t="shared" si="198"/>
        <v>0</v>
      </c>
      <c r="F846" s="9">
        <f t="shared" si="206"/>
        <v>0</v>
      </c>
      <c r="I846" s="3"/>
      <c r="J846" s="3"/>
      <c r="K846" s="9">
        <f t="shared" si="199"/>
        <v>0</v>
      </c>
      <c r="L846" s="9">
        <f t="shared" si="200"/>
        <v>0</v>
      </c>
      <c r="M846" s="9">
        <f t="shared" si="207"/>
        <v>0</v>
      </c>
      <c r="P846" s="1"/>
      <c r="Q846" s="1"/>
      <c r="R846" s="9">
        <f t="shared" si="201"/>
        <v>0</v>
      </c>
      <c r="S846" s="9">
        <f t="shared" si="202"/>
        <v>0</v>
      </c>
      <c r="T846" s="9">
        <f t="shared" si="208"/>
        <v>0</v>
      </c>
      <c r="W846" s="3"/>
      <c r="X846" s="3"/>
      <c r="Y846" s="9">
        <f t="shared" si="203"/>
        <v>0</v>
      </c>
      <c r="Z846" s="9">
        <f t="shared" si="204"/>
        <v>0</v>
      </c>
      <c r="AA846" s="9">
        <f t="shared" si="209"/>
        <v>0</v>
      </c>
      <c r="AD846" s="1"/>
      <c r="AE846" s="1"/>
      <c r="AF846" s="9">
        <f t="shared" si="210"/>
        <v>0</v>
      </c>
      <c r="AG846" s="9">
        <f t="shared" si="211"/>
        <v>0</v>
      </c>
      <c r="AH846" s="9">
        <f t="shared" si="212"/>
        <v>0</v>
      </c>
    </row>
    <row r="847" spans="1:34">
      <c r="A847" s="6">
        <f t="shared" si="205"/>
        <v>0</v>
      </c>
      <c r="B847" s="3"/>
      <c r="C847" s="3"/>
      <c r="D847" s="9"/>
      <c r="E847" s="9">
        <f t="shared" si="198"/>
        <v>0</v>
      </c>
      <c r="F847" s="9">
        <f t="shared" si="206"/>
        <v>0</v>
      </c>
      <c r="I847" s="3"/>
      <c r="J847" s="3"/>
      <c r="K847" s="9">
        <f t="shared" si="199"/>
        <v>0</v>
      </c>
      <c r="L847" s="9">
        <f t="shared" si="200"/>
        <v>0</v>
      </c>
      <c r="M847" s="9">
        <f t="shared" si="207"/>
        <v>0</v>
      </c>
      <c r="P847" s="1"/>
      <c r="Q847" s="1"/>
      <c r="R847" s="9">
        <f t="shared" si="201"/>
        <v>0</v>
      </c>
      <c r="S847" s="9">
        <f t="shared" si="202"/>
        <v>0</v>
      </c>
      <c r="T847" s="9">
        <f t="shared" si="208"/>
        <v>0</v>
      </c>
      <c r="W847" s="3"/>
      <c r="X847" s="3"/>
      <c r="Y847" s="9">
        <f t="shared" si="203"/>
        <v>0</v>
      </c>
      <c r="Z847" s="9">
        <f t="shared" si="204"/>
        <v>0</v>
      </c>
      <c r="AA847" s="9">
        <f t="shared" si="209"/>
        <v>0</v>
      </c>
      <c r="AD847" s="1"/>
      <c r="AE847" s="1"/>
      <c r="AF847" s="9">
        <f t="shared" si="210"/>
        <v>0</v>
      </c>
      <c r="AG847" s="9">
        <f t="shared" si="211"/>
        <v>0</v>
      </c>
      <c r="AH847" s="9">
        <f t="shared" si="212"/>
        <v>0</v>
      </c>
    </row>
    <row r="848" spans="1:34">
      <c r="A848" s="6">
        <f t="shared" si="205"/>
        <v>0</v>
      </c>
      <c r="B848" s="3"/>
      <c r="C848" s="3"/>
      <c r="D848" s="9"/>
      <c r="E848" s="9">
        <f t="shared" si="198"/>
        <v>0</v>
      </c>
      <c r="F848" s="9">
        <f t="shared" si="206"/>
        <v>0</v>
      </c>
      <c r="I848" s="3"/>
      <c r="J848" s="3"/>
      <c r="K848" s="9">
        <f t="shared" si="199"/>
        <v>0</v>
      </c>
      <c r="L848" s="9">
        <f t="shared" si="200"/>
        <v>0</v>
      </c>
      <c r="M848" s="9">
        <f t="shared" si="207"/>
        <v>0</v>
      </c>
      <c r="P848" s="1"/>
      <c r="Q848" s="1"/>
      <c r="R848" s="9">
        <f t="shared" si="201"/>
        <v>0</v>
      </c>
      <c r="S848" s="9">
        <f t="shared" si="202"/>
        <v>0</v>
      </c>
      <c r="T848" s="9">
        <f t="shared" si="208"/>
        <v>0</v>
      </c>
      <c r="W848" s="3"/>
      <c r="X848" s="3"/>
      <c r="Y848" s="9">
        <f t="shared" si="203"/>
        <v>0</v>
      </c>
      <c r="Z848" s="9">
        <f t="shared" si="204"/>
        <v>0</v>
      </c>
      <c r="AA848" s="9">
        <f t="shared" si="209"/>
        <v>0</v>
      </c>
      <c r="AD848" s="1"/>
      <c r="AE848" s="1"/>
      <c r="AF848" s="9">
        <f t="shared" si="210"/>
        <v>0</v>
      </c>
      <c r="AG848" s="9">
        <f t="shared" si="211"/>
        <v>0</v>
      </c>
      <c r="AH848" s="9">
        <f t="shared" si="212"/>
        <v>0</v>
      </c>
    </row>
    <row r="849" spans="1:34">
      <c r="A849" s="6">
        <f t="shared" si="205"/>
        <v>0</v>
      </c>
      <c r="B849" s="3"/>
      <c r="C849" s="3"/>
      <c r="D849" s="9"/>
      <c r="E849" s="9">
        <f t="shared" si="198"/>
        <v>0</v>
      </c>
      <c r="F849" s="9">
        <f t="shared" si="206"/>
        <v>0</v>
      </c>
      <c r="I849" s="3"/>
      <c r="J849" s="3"/>
      <c r="K849" s="9">
        <f t="shared" si="199"/>
        <v>0</v>
      </c>
      <c r="L849" s="9">
        <f t="shared" si="200"/>
        <v>0</v>
      </c>
      <c r="M849" s="9">
        <f t="shared" si="207"/>
        <v>0</v>
      </c>
      <c r="P849" s="1"/>
      <c r="Q849" s="1"/>
      <c r="R849" s="9">
        <f t="shared" si="201"/>
        <v>0</v>
      </c>
      <c r="S849" s="9">
        <f t="shared" si="202"/>
        <v>0</v>
      </c>
      <c r="T849" s="9">
        <f t="shared" si="208"/>
        <v>0</v>
      </c>
      <c r="W849" s="3"/>
      <c r="X849" s="3"/>
      <c r="Y849" s="9">
        <f t="shared" si="203"/>
        <v>0</v>
      </c>
      <c r="Z849" s="9">
        <f t="shared" si="204"/>
        <v>0</v>
      </c>
      <c r="AA849" s="9">
        <f t="shared" si="209"/>
        <v>0</v>
      </c>
      <c r="AD849" s="1"/>
      <c r="AE849" s="1"/>
      <c r="AF849" s="9">
        <f t="shared" si="210"/>
        <v>0</v>
      </c>
      <c r="AG849" s="9">
        <f t="shared" si="211"/>
        <v>0</v>
      </c>
      <c r="AH849" s="9">
        <f t="shared" si="212"/>
        <v>0</v>
      </c>
    </row>
    <row r="850" spans="1:34">
      <c r="A850" s="6">
        <f t="shared" si="205"/>
        <v>0</v>
      </c>
      <c r="B850" s="3"/>
      <c r="C850" s="3"/>
      <c r="D850" s="9"/>
      <c r="E850" s="9">
        <f t="shared" si="198"/>
        <v>0</v>
      </c>
      <c r="F850" s="9">
        <f t="shared" si="206"/>
        <v>0</v>
      </c>
      <c r="I850" s="3"/>
      <c r="J850" s="3"/>
      <c r="K850" s="9">
        <f t="shared" si="199"/>
        <v>0</v>
      </c>
      <c r="L850" s="9">
        <f t="shared" si="200"/>
        <v>0</v>
      </c>
      <c r="M850" s="9">
        <f t="shared" si="207"/>
        <v>0</v>
      </c>
      <c r="P850" s="1"/>
      <c r="Q850" s="1"/>
      <c r="R850" s="9">
        <f t="shared" si="201"/>
        <v>0</v>
      </c>
      <c r="S850" s="9">
        <f t="shared" si="202"/>
        <v>0</v>
      </c>
      <c r="T850" s="9">
        <f t="shared" si="208"/>
        <v>0</v>
      </c>
      <c r="W850" s="3"/>
      <c r="X850" s="3"/>
      <c r="Y850" s="9">
        <f t="shared" si="203"/>
        <v>0</v>
      </c>
      <c r="Z850" s="9">
        <f t="shared" si="204"/>
        <v>0</v>
      </c>
      <c r="AA850" s="9">
        <f t="shared" si="209"/>
        <v>0</v>
      </c>
      <c r="AD850" s="1"/>
      <c r="AE850" s="1"/>
      <c r="AF850" s="9">
        <f t="shared" si="210"/>
        <v>0</v>
      </c>
      <c r="AG850" s="9">
        <f t="shared" si="211"/>
        <v>0</v>
      </c>
      <c r="AH850" s="9">
        <f t="shared" si="212"/>
        <v>0</v>
      </c>
    </row>
    <row r="851" spans="1:34">
      <c r="A851" s="6">
        <f t="shared" si="205"/>
        <v>0</v>
      </c>
      <c r="B851" s="3"/>
      <c r="C851" s="3"/>
      <c r="D851" s="9"/>
      <c r="E851" s="9">
        <f t="shared" si="198"/>
        <v>0</v>
      </c>
      <c r="F851" s="9">
        <f t="shared" si="206"/>
        <v>0</v>
      </c>
      <c r="I851" s="3"/>
      <c r="J851" s="3"/>
      <c r="K851" s="9">
        <f t="shared" si="199"/>
        <v>0</v>
      </c>
      <c r="L851" s="9">
        <f t="shared" si="200"/>
        <v>0</v>
      </c>
      <c r="M851" s="9">
        <f t="shared" si="207"/>
        <v>0</v>
      </c>
      <c r="P851" s="1"/>
      <c r="Q851" s="1"/>
      <c r="R851" s="9">
        <f t="shared" si="201"/>
        <v>0</v>
      </c>
      <c r="S851" s="9">
        <f t="shared" si="202"/>
        <v>0</v>
      </c>
      <c r="T851" s="9">
        <f t="shared" si="208"/>
        <v>0</v>
      </c>
      <c r="W851" s="3"/>
      <c r="X851" s="3"/>
      <c r="Y851" s="9">
        <f t="shared" si="203"/>
        <v>0</v>
      </c>
      <c r="Z851" s="9">
        <f t="shared" si="204"/>
        <v>0</v>
      </c>
      <c r="AA851" s="9">
        <f t="shared" si="209"/>
        <v>0</v>
      </c>
      <c r="AD851" s="1"/>
      <c r="AE851" s="1"/>
      <c r="AF851" s="9">
        <f t="shared" si="210"/>
        <v>0</v>
      </c>
      <c r="AG851" s="9">
        <f t="shared" si="211"/>
        <v>0</v>
      </c>
      <c r="AH851" s="9">
        <f t="shared" si="212"/>
        <v>0</v>
      </c>
    </row>
    <row r="852" spans="1:34">
      <c r="A852" s="6">
        <f t="shared" si="205"/>
        <v>0</v>
      </c>
      <c r="B852" s="3"/>
      <c r="C852" s="3"/>
      <c r="D852" s="9"/>
      <c r="E852" s="9">
        <f t="shared" si="198"/>
        <v>0</v>
      </c>
      <c r="F852" s="9">
        <f t="shared" si="206"/>
        <v>0</v>
      </c>
      <c r="I852" s="3"/>
      <c r="J852" s="3"/>
      <c r="K852" s="9">
        <f t="shared" si="199"/>
        <v>0</v>
      </c>
      <c r="L852" s="9">
        <f t="shared" si="200"/>
        <v>0</v>
      </c>
      <c r="M852" s="9">
        <f t="shared" si="207"/>
        <v>0</v>
      </c>
      <c r="P852" s="1"/>
      <c r="Q852" s="1"/>
      <c r="R852" s="9">
        <f t="shared" si="201"/>
        <v>0</v>
      </c>
      <c r="S852" s="9">
        <f t="shared" si="202"/>
        <v>0</v>
      </c>
      <c r="T852" s="9">
        <f t="shared" si="208"/>
        <v>0</v>
      </c>
      <c r="W852" s="3"/>
      <c r="X852" s="3"/>
      <c r="Y852" s="9">
        <f t="shared" si="203"/>
        <v>0</v>
      </c>
      <c r="Z852" s="9">
        <f t="shared" si="204"/>
        <v>0</v>
      </c>
      <c r="AA852" s="9">
        <f t="shared" si="209"/>
        <v>0</v>
      </c>
      <c r="AD852" s="1"/>
      <c r="AE852" s="1"/>
      <c r="AF852" s="9">
        <f t="shared" si="210"/>
        <v>0</v>
      </c>
      <c r="AG852" s="9">
        <f t="shared" si="211"/>
        <v>0</v>
      </c>
      <c r="AH852" s="9">
        <f t="shared" si="212"/>
        <v>0</v>
      </c>
    </row>
    <row r="853" spans="1:34">
      <c r="A853" s="6">
        <f t="shared" si="205"/>
        <v>0</v>
      </c>
      <c r="B853" s="3"/>
      <c r="C853" s="3"/>
      <c r="D853" s="9"/>
      <c r="E853" s="9">
        <f t="shared" si="198"/>
        <v>0</v>
      </c>
      <c r="F853" s="9">
        <f t="shared" si="206"/>
        <v>0</v>
      </c>
      <c r="I853" s="3"/>
      <c r="J853" s="3"/>
      <c r="K853" s="9">
        <f t="shared" si="199"/>
        <v>0</v>
      </c>
      <c r="L853" s="9">
        <f t="shared" si="200"/>
        <v>0</v>
      </c>
      <c r="M853" s="9">
        <f t="shared" si="207"/>
        <v>0</v>
      </c>
      <c r="P853" s="1"/>
      <c r="Q853" s="1"/>
      <c r="R853" s="9">
        <f t="shared" si="201"/>
        <v>0</v>
      </c>
      <c r="S853" s="9">
        <f t="shared" si="202"/>
        <v>0</v>
      </c>
      <c r="T853" s="9">
        <f t="shared" si="208"/>
        <v>0</v>
      </c>
      <c r="W853" s="3"/>
      <c r="X853" s="3"/>
      <c r="Y853" s="9">
        <f t="shared" si="203"/>
        <v>0</v>
      </c>
      <c r="Z853" s="9">
        <f t="shared" si="204"/>
        <v>0</v>
      </c>
      <c r="AA853" s="9">
        <f t="shared" si="209"/>
        <v>0</v>
      </c>
      <c r="AD853" s="1"/>
      <c r="AE853" s="1"/>
      <c r="AF853" s="9">
        <f t="shared" si="210"/>
        <v>0</v>
      </c>
      <c r="AG853" s="9">
        <f t="shared" si="211"/>
        <v>0</v>
      </c>
      <c r="AH853" s="9">
        <f t="shared" si="212"/>
        <v>0</v>
      </c>
    </row>
    <row r="854" spans="1:34">
      <c r="A854" s="6">
        <f t="shared" si="205"/>
        <v>0</v>
      </c>
      <c r="B854" s="3"/>
      <c r="C854" s="3"/>
      <c r="D854" s="9"/>
      <c r="E854" s="9">
        <f t="shared" si="198"/>
        <v>0</v>
      </c>
      <c r="F854" s="9">
        <f t="shared" si="206"/>
        <v>0</v>
      </c>
      <c r="I854" s="3"/>
      <c r="J854" s="3"/>
      <c r="K854" s="9">
        <f t="shared" si="199"/>
        <v>0</v>
      </c>
      <c r="L854" s="9">
        <f t="shared" si="200"/>
        <v>0</v>
      </c>
      <c r="M854" s="9">
        <f t="shared" si="207"/>
        <v>0</v>
      </c>
      <c r="P854" s="3"/>
      <c r="Q854" s="3"/>
      <c r="R854" s="9">
        <f t="shared" si="201"/>
        <v>0</v>
      </c>
      <c r="S854" s="9">
        <f t="shared" si="202"/>
        <v>0</v>
      </c>
      <c r="T854" s="9">
        <f t="shared" si="208"/>
        <v>0</v>
      </c>
      <c r="W854" s="3"/>
      <c r="X854" s="3"/>
      <c r="Y854" s="9">
        <f t="shared" si="203"/>
        <v>0</v>
      </c>
      <c r="Z854" s="9">
        <f t="shared" si="204"/>
        <v>0</v>
      </c>
      <c r="AA854" s="9">
        <f t="shared" si="209"/>
        <v>0</v>
      </c>
      <c r="AD854" s="1"/>
      <c r="AE854" s="1"/>
      <c r="AF854" s="9">
        <f t="shared" si="210"/>
        <v>0</v>
      </c>
      <c r="AG854" s="9">
        <f t="shared" si="211"/>
        <v>0</v>
      </c>
      <c r="AH854" s="9">
        <f t="shared" si="212"/>
        <v>0</v>
      </c>
    </row>
    <row r="855" spans="1:34">
      <c r="A855" s="6">
        <f t="shared" si="205"/>
        <v>0</v>
      </c>
      <c r="B855" s="3"/>
      <c r="C855" s="3"/>
      <c r="D855" s="9"/>
      <c r="E855" s="9">
        <f t="shared" si="198"/>
        <v>0</v>
      </c>
      <c r="F855" s="9">
        <f t="shared" si="206"/>
        <v>0</v>
      </c>
      <c r="I855" s="3"/>
      <c r="J855" s="3"/>
      <c r="K855" s="9">
        <f t="shared" si="199"/>
        <v>0</v>
      </c>
      <c r="L855" s="9">
        <f t="shared" si="200"/>
        <v>0</v>
      </c>
      <c r="M855" s="9">
        <f t="shared" si="207"/>
        <v>0</v>
      </c>
      <c r="P855" s="3"/>
      <c r="Q855" s="3"/>
      <c r="R855" s="9">
        <f t="shared" si="201"/>
        <v>0</v>
      </c>
      <c r="S855" s="9">
        <f t="shared" si="202"/>
        <v>0</v>
      </c>
      <c r="T855" s="9">
        <f t="shared" si="208"/>
        <v>0</v>
      </c>
      <c r="W855" s="3"/>
      <c r="X855" s="3"/>
      <c r="Y855" s="9">
        <f t="shared" si="203"/>
        <v>0</v>
      </c>
      <c r="Z855" s="9">
        <f t="shared" si="204"/>
        <v>0</v>
      </c>
      <c r="AA855" s="9">
        <f t="shared" si="209"/>
        <v>0</v>
      </c>
      <c r="AD855" s="1"/>
      <c r="AE855" s="1"/>
      <c r="AF855" s="9">
        <f t="shared" si="210"/>
        <v>0</v>
      </c>
      <c r="AG855" s="9">
        <f t="shared" si="211"/>
        <v>0</v>
      </c>
      <c r="AH855" s="9">
        <f t="shared" si="212"/>
        <v>0</v>
      </c>
    </row>
    <row r="856" spans="1:34">
      <c r="A856" s="6">
        <f t="shared" si="205"/>
        <v>1</v>
      </c>
      <c r="B856" s="3"/>
      <c r="C856" s="3"/>
      <c r="D856" s="9"/>
      <c r="E856" s="9">
        <f t="shared" si="198"/>
        <v>0</v>
      </c>
      <c r="F856" s="9">
        <f t="shared" si="206"/>
        <v>0</v>
      </c>
      <c r="I856" s="3"/>
      <c r="J856" s="3"/>
      <c r="K856" s="9">
        <f t="shared" si="199"/>
        <v>0</v>
      </c>
      <c r="L856" s="9">
        <f t="shared" si="200"/>
        <v>0</v>
      </c>
      <c r="M856" s="9">
        <f t="shared" si="207"/>
        <v>0</v>
      </c>
      <c r="P856" s="3"/>
      <c r="Q856" s="3"/>
      <c r="R856" s="9">
        <f t="shared" si="201"/>
        <v>0</v>
      </c>
      <c r="S856" s="9">
        <f t="shared" si="202"/>
        <v>0</v>
      </c>
      <c r="T856" s="9">
        <f t="shared" si="208"/>
        <v>0</v>
      </c>
      <c r="W856" s="3"/>
      <c r="X856" s="3"/>
      <c r="Y856" s="9">
        <f t="shared" si="203"/>
        <v>0</v>
      </c>
      <c r="Z856" s="9">
        <f t="shared" si="204"/>
        <v>0</v>
      </c>
      <c r="AA856" s="9">
        <f t="shared" si="209"/>
        <v>0</v>
      </c>
      <c r="AD856" s="1"/>
      <c r="AE856" s="1"/>
      <c r="AF856" s="9">
        <f t="shared" si="210"/>
        <v>0</v>
      </c>
      <c r="AG856" s="9">
        <f t="shared" si="211"/>
        <v>0</v>
      </c>
      <c r="AH856" s="9">
        <f t="shared" si="212"/>
        <v>0</v>
      </c>
    </row>
    <row r="857" spans="1:34">
      <c r="A857" s="6">
        <f t="shared" si="205"/>
        <v>0</v>
      </c>
      <c r="B857" s="3"/>
      <c r="C857" s="3"/>
      <c r="D857" s="9"/>
      <c r="E857" s="9">
        <f t="shared" si="198"/>
        <v>0</v>
      </c>
      <c r="F857" s="9">
        <f t="shared" si="206"/>
        <v>0</v>
      </c>
      <c r="I857" s="3"/>
      <c r="J857" s="3"/>
      <c r="K857" s="9">
        <f t="shared" si="199"/>
        <v>0</v>
      </c>
      <c r="L857" s="9">
        <f t="shared" si="200"/>
        <v>0</v>
      </c>
      <c r="M857" s="9">
        <f t="shared" si="207"/>
        <v>0</v>
      </c>
      <c r="P857" s="3"/>
      <c r="Q857" s="3"/>
      <c r="R857" s="9">
        <f t="shared" si="201"/>
        <v>0</v>
      </c>
      <c r="S857" s="9">
        <f t="shared" si="202"/>
        <v>0</v>
      </c>
      <c r="T857" s="9">
        <f t="shared" si="208"/>
        <v>0</v>
      </c>
      <c r="W857" s="3"/>
      <c r="X857" s="3"/>
      <c r="Y857" s="9">
        <f t="shared" si="203"/>
        <v>0</v>
      </c>
      <c r="Z857" s="9">
        <f t="shared" si="204"/>
        <v>0</v>
      </c>
      <c r="AA857" s="9">
        <f t="shared" si="209"/>
        <v>0</v>
      </c>
      <c r="AD857" s="1"/>
      <c r="AE857" s="1"/>
      <c r="AF857" s="9">
        <f t="shared" si="210"/>
        <v>0</v>
      </c>
      <c r="AG857" s="9">
        <f t="shared" si="211"/>
        <v>0</v>
      </c>
      <c r="AH857" s="9">
        <f t="shared" si="212"/>
        <v>0</v>
      </c>
    </row>
    <row r="858" spans="1:34">
      <c r="A858" s="6">
        <f t="shared" si="205"/>
        <v>0</v>
      </c>
      <c r="B858" s="3"/>
      <c r="C858" s="3"/>
      <c r="D858" s="9"/>
      <c r="E858" s="9">
        <f t="shared" si="198"/>
        <v>0</v>
      </c>
      <c r="F858" s="9">
        <f t="shared" si="206"/>
        <v>0</v>
      </c>
      <c r="I858" s="3"/>
      <c r="J858" s="3"/>
      <c r="K858" s="9">
        <f t="shared" si="199"/>
        <v>0</v>
      </c>
      <c r="L858" s="9">
        <f t="shared" si="200"/>
        <v>0</v>
      </c>
      <c r="M858" s="9">
        <f t="shared" si="207"/>
        <v>0</v>
      </c>
      <c r="P858" s="3"/>
      <c r="Q858" s="3"/>
      <c r="R858" s="9">
        <f t="shared" si="201"/>
        <v>0</v>
      </c>
      <c r="S858" s="9">
        <f t="shared" si="202"/>
        <v>0</v>
      </c>
      <c r="T858" s="9">
        <f t="shared" si="208"/>
        <v>0</v>
      </c>
      <c r="W858" s="3"/>
      <c r="X858" s="3"/>
      <c r="Y858" s="9">
        <f t="shared" si="203"/>
        <v>0</v>
      </c>
      <c r="Z858" s="9">
        <f t="shared" si="204"/>
        <v>0</v>
      </c>
      <c r="AA858" s="9">
        <f t="shared" si="209"/>
        <v>0</v>
      </c>
      <c r="AD858" s="1"/>
      <c r="AE858" s="1"/>
      <c r="AF858" s="9">
        <f t="shared" si="210"/>
        <v>0</v>
      </c>
      <c r="AG858" s="9">
        <f t="shared" si="211"/>
        <v>0</v>
      </c>
      <c r="AH858" s="9">
        <f t="shared" si="212"/>
        <v>0</v>
      </c>
    </row>
    <row r="859" spans="1:34">
      <c r="A859" s="6">
        <f t="shared" si="205"/>
        <v>0</v>
      </c>
      <c r="B859" s="3"/>
      <c r="C859" s="3"/>
      <c r="D859" s="9"/>
      <c r="E859" s="9">
        <f t="shared" si="198"/>
        <v>0</v>
      </c>
      <c r="F859" s="9">
        <f t="shared" si="206"/>
        <v>0</v>
      </c>
      <c r="I859" s="3"/>
      <c r="J859" s="3"/>
      <c r="K859" s="9">
        <f t="shared" si="199"/>
        <v>0</v>
      </c>
      <c r="L859" s="9">
        <f t="shared" si="200"/>
        <v>0</v>
      </c>
      <c r="M859" s="9">
        <f t="shared" si="207"/>
        <v>0</v>
      </c>
      <c r="P859" s="3"/>
      <c r="Q859" s="3"/>
      <c r="R859" s="9">
        <f t="shared" si="201"/>
        <v>0</v>
      </c>
      <c r="S859" s="9">
        <f t="shared" si="202"/>
        <v>0</v>
      </c>
      <c r="T859" s="9">
        <f t="shared" si="208"/>
        <v>0</v>
      </c>
      <c r="W859" s="3"/>
      <c r="X859" s="3"/>
      <c r="Y859" s="9">
        <f t="shared" si="203"/>
        <v>0</v>
      </c>
      <c r="Z859" s="9">
        <f t="shared" si="204"/>
        <v>0</v>
      </c>
      <c r="AA859" s="9">
        <f t="shared" si="209"/>
        <v>0</v>
      </c>
      <c r="AD859" s="1"/>
      <c r="AE859" s="1"/>
      <c r="AF859" s="9">
        <f t="shared" si="210"/>
        <v>0</v>
      </c>
      <c r="AG859" s="9">
        <f t="shared" si="211"/>
        <v>0</v>
      </c>
      <c r="AH859" s="9">
        <f t="shared" si="212"/>
        <v>0</v>
      </c>
    </row>
    <row r="860" spans="1:34">
      <c r="A860" s="6">
        <f t="shared" si="205"/>
        <v>0</v>
      </c>
      <c r="B860" s="3"/>
      <c r="C860" s="3"/>
      <c r="D860" s="9"/>
      <c r="E860" s="9">
        <f t="shared" si="198"/>
        <v>0</v>
      </c>
      <c r="F860" s="9">
        <f t="shared" si="206"/>
        <v>0</v>
      </c>
      <c r="I860" s="3"/>
      <c r="J860" s="3"/>
      <c r="K860" s="9">
        <f t="shared" si="199"/>
        <v>0</v>
      </c>
      <c r="L860" s="9">
        <f t="shared" si="200"/>
        <v>0</v>
      </c>
      <c r="M860" s="9">
        <f t="shared" si="207"/>
        <v>0</v>
      </c>
      <c r="P860" s="3"/>
      <c r="Q860" s="3"/>
      <c r="R860" s="9">
        <f t="shared" si="201"/>
        <v>0</v>
      </c>
      <c r="S860" s="9">
        <f t="shared" si="202"/>
        <v>0</v>
      </c>
      <c r="T860" s="9">
        <f t="shared" si="208"/>
        <v>0</v>
      </c>
      <c r="W860" s="3"/>
      <c r="X860" s="3"/>
      <c r="Y860" s="9">
        <f t="shared" si="203"/>
        <v>0</v>
      </c>
      <c r="Z860" s="9">
        <f t="shared" si="204"/>
        <v>0</v>
      </c>
      <c r="AA860" s="9">
        <f t="shared" si="209"/>
        <v>0</v>
      </c>
      <c r="AD860" s="1"/>
      <c r="AE860" s="1"/>
      <c r="AF860" s="9">
        <f t="shared" si="210"/>
        <v>0</v>
      </c>
      <c r="AG860" s="9">
        <f t="shared" si="211"/>
        <v>0</v>
      </c>
      <c r="AH860" s="9">
        <f t="shared" si="212"/>
        <v>0</v>
      </c>
    </row>
    <row r="861" spans="1:34">
      <c r="A861" s="6">
        <f t="shared" si="205"/>
        <v>0</v>
      </c>
      <c r="B861" s="3"/>
      <c r="C861" s="3"/>
      <c r="D861" s="9"/>
      <c r="E861" s="9">
        <f t="shared" si="198"/>
        <v>0</v>
      </c>
      <c r="F861" s="9">
        <f t="shared" si="206"/>
        <v>0</v>
      </c>
      <c r="I861" s="3"/>
      <c r="J861" s="3"/>
      <c r="K861" s="9">
        <f t="shared" si="199"/>
        <v>0</v>
      </c>
      <c r="L861" s="9">
        <f t="shared" si="200"/>
        <v>0</v>
      </c>
      <c r="M861" s="9">
        <f t="shared" si="207"/>
        <v>0</v>
      </c>
      <c r="P861" s="3"/>
      <c r="Q861" s="3"/>
      <c r="R861" s="9">
        <f t="shared" si="201"/>
        <v>0</v>
      </c>
      <c r="S861" s="9">
        <f t="shared" si="202"/>
        <v>0</v>
      </c>
      <c r="T861" s="9">
        <f t="shared" si="208"/>
        <v>0</v>
      </c>
      <c r="W861" s="3"/>
      <c r="X861" s="3"/>
      <c r="Y861" s="9">
        <f t="shared" si="203"/>
        <v>0</v>
      </c>
      <c r="Z861" s="9">
        <f t="shared" si="204"/>
        <v>0</v>
      </c>
      <c r="AA861" s="9">
        <f t="shared" si="209"/>
        <v>0</v>
      </c>
      <c r="AD861" s="1"/>
      <c r="AE861" s="1"/>
      <c r="AF861" s="9">
        <f t="shared" si="210"/>
        <v>0</v>
      </c>
      <c r="AG861" s="9">
        <f t="shared" si="211"/>
        <v>0</v>
      </c>
      <c r="AH861" s="9">
        <f t="shared" si="212"/>
        <v>0</v>
      </c>
    </row>
    <row r="862" spans="1:34">
      <c r="A862" s="6">
        <f t="shared" si="205"/>
        <v>0</v>
      </c>
      <c r="B862" s="3"/>
      <c r="C862" s="3"/>
      <c r="D862" s="9"/>
      <c r="E862" s="9">
        <f t="shared" si="198"/>
        <v>0</v>
      </c>
      <c r="F862" s="9">
        <f t="shared" si="206"/>
        <v>0</v>
      </c>
      <c r="I862" s="3"/>
      <c r="J862" s="3"/>
      <c r="K862" s="9">
        <f t="shared" si="199"/>
        <v>0</v>
      </c>
      <c r="L862" s="9">
        <f t="shared" si="200"/>
        <v>0</v>
      </c>
      <c r="M862" s="9">
        <f t="shared" si="207"/>
        <v>0</v>
      </c>
      <c r="P862" s="3"/>
      <c r="Q862" s="3"/>
      <c r="R862" s="9">
        <f t="shared" si="201"/>
        <v>0</v>
      </c>
      <c r="S862" s="9">
        <f t="shared" si="202"/>
        <v>0</v>
      </c>
      <c r="T862" s="9">
        <f t="shared" si="208"/>
        <v>0</v>
      </c>
      <c r="W862" s="3"/>
      <c r="X862" s="3"/>
      <c r="Y862" s="9">
        <f t="shared" si="203"/>
        <v>0</v>
      </c>
      <c r="Z862" s="9">
        <f t="shared" si="204"/>
        <v>0</v>
      </c>
      <c r="AA862" s="9">
        <f t="shared" si="209"/>
        <v>0</v>
      </c>
      <c r="AD862" s="1"/>
      <c r="AE862" s="1"/>
      <c r="AF862" s="9">
        <f t="shared" si="210"/>
        <v>0</v>
      </c>
      <c r="AG862" s="9">
        <f t="shared" si="211"/>
        <v>0</v>
      </c>
      <c r="AH862" s="9">
        <f t="shared" si="212"/>
        <v>0</v>
      </c>
    </row>
    <row r="863" spans="1:34">
      <c r="A863" s="6">
        <f t="shared" si="205"/>
        <v>0</v>
      </c>
      <c r="B863" s="3"/>
      <c r="C863" s="3"/>
      <c r="D863" s="9"/>
      <c r="E863" s="9">
        <f t="shared" si="198"/>
        <v>0</v>
      </c>
      <c r="F863" s="9">
        <f t="shared" si="206"/>
        <v>0</v>
      </c>
      <c r="I863" s="3"/>
      <c r="J863" s="3"/>
      <c r="K863" s="9">
        <f t="shared" si="199"/>
        <v>0</v>
      </c>
      <c r="L863" s="9">
        <f t="shared" si="200"/>
        <v>0</v>
      </c>
      <c r="M863" s="9">
        <f t="shared" si="207"/>
        <v>0</v>
      </c>
      <c r="P863" s="3"/>
      <c r="Q863" s="3"/>
      <c r="R863" s="9">
        <f t="shared" si="201"/>
        <v>0</v>
      </c>
      <c r="S863" s="9">
        <f t="shared" si="202"/>
        <v>0</v>
      </c>
      <c r="T863" s="9">
        <f t="shared" si="208"/>
        <v>0</v>
      </c>
      <c r="W863" s="3"/>
      <c r="X863" s="3"/>
      <c r="Y863" s="9">
        <f t="shared" si="203"/>
        <v>0</v>
      </c>
      <c r="Z863" s="9">
        <f t="shared" si="204"/>
        <v>0</v>
      </c>
      <c r="AA863" s="9">
        <f t="shared" si="209"/>
        <v>0</v>
      </c>
      <c r="AD863" s="1"/>
      <c r="AE863" s="1"/>
      <c r="AF863" s="9">
        <f t="shared" si="210"/>
        <v>0</v>
      </c>
      <c r="AG863" s="9">
        <f t="shared" si="211"/>
        <v>0</v>
      </c>
      <c r="AH863" s="9">
        <f t="shared" si="212"/>
        <v>0</v>
      </c>
    </row>
    <row r="864" spans="1:34">
      <c r="A864" s="6">
        <f t="shared" si="205"/>
        <v>0</v>
      </c>
      <c r="B864" s="3"/>
      <c r="C864" s="3"/>
      <c r="D864" s="9"/>
      <c r="E864" s="9">
        <f t="shared" si="198"/>
        <v>0</v>
      </c>
      <c r="F864" s="9">
        <f t="shared" si="206"/>
        <v>0</v>
      </c>
      <c r="I864" s="3"/>
      <c r="J864" s="3"/>
      <c r="K864" s="9">
        <f t="shared" si="199"/>
        <v>0</v>
      </c>
      <c r="L864" s="9">
        <f t="shared" si="200"/>
        <v>0</v>
      </c>
      <c r="M864" s="9">
        <f t="shared" si="207"/>
        <v>0</v>
      </c>
      <c r="P864" s="3"/>
      <c r="Q864" s="3"/>
      <c r="R864" s="9">
        <f t="shared" si="201"/>
        <v>0</v>
      </c>
      <c r="S864" s="9">
        <f t="shared" si="202"/>
        <v>0</v>
      </c>
      <c r="T864" s="9">
        <f t="shared" si="208"/>
        <v>0</v>
      </c>
      <c r="W864" s="3"/>
      <c r="X864" s="3"/>
      <c r="Y864" s="9">
        <f t="shared" si="203"/>
        <v>0</v>
      </c>
      <c r="Z864" s="9">
        <f t="shared" si="204"/>
        <v>0</v>
      </c>
      <c r="AA864" s="9">
        <f t="shared" si="209"/>
        <v>0</v>
      </c>
      <c r="AD864" s="1"/>
      <c r="AE864" s="1"/>
      <c r="AF864" s="9">
        <f t="shared" si="210"/>
        <v>0</v>
      </c>
      <c r="AG864" s="9">
        <f t="shared" si="211"/>
        <v>0</v>
      </c>
      <c r="AH864" s="9">
        <f t="shared" si="212"/>
        <v>0</v>
      </c>
    </row>
    <row r="865" spans="1:34">
      <c r="A865" s="6">
        <f t="shared" si="205"/>
        <v>0</v>
      </c>
      <c r="B865" s="3"/>
      <c r="C865" s="3"/>
      <c r="D865" s="9"/>
      <c r="E865" s="9">
        <f t="shared" si="198"/>
        <v>0</v>
      </c>
      <c r="F865" s="9">
        <f t="shared" si="206"/>
        <v>0</v>
      </c>
      <c r="I865" s="3"/>
      <c r="J865" s="3"/>
      <c r="K865" s="9">
        <f t="shared" si="199"/>
        <v>0</v>
      </c>
      <c r="L865" s="9">
        <f t="shared" si="200"/>
        <v>0</v>
      </c>
      <c r="M865" s="9">
        <f t="shared" si="207"/>
        <v>0</v>
      </c>
      <c r="P865" s="3"/>
      <c r="Q865" s="3"/>
      <c r="R865" s="9">
        <f t="shared" si="201"/>
        <v>0</v>
      </c>
      <c r="S865" s="9">
        <f t="shared" si="202"/>
        <v>0</v>
      </c>
      <c r="T865" s="9">
        <f t="shared" si="208"/>
        <v>0</v>
      </c>
      <c r="W865" s="3"/>
      <c r="X865" s="3"/>
      <c r="Y865" s="9">
        <f t="shared" si="203"/>
        <v>0</v>
      </c>
      <c r="Z865" s="9">
        <f t="shared" si="204"/>
        <v>0</v>
      </c>
      <c r="AA865" s="9">
        <f t="shared" si="209"/>
        <v>0</v>
      </c>
      <c r="AD865" s="1"/>
      <c r="AE865" s="1"/>
      <c r="AF865" s="9">
        <f t="shared" si="210"/>
        <v>0</v>
      </c>
      <c r="AG865" s="9">
        <f t="shared" si="211"/>
        <v>0</v>
      </c>
      <c r="AH865" s="9">
        <f t="shared" si="212"/>
        <v>0</v>
      </c>
    </row>
    <row r="866" spans="1:34">
      <c r="A866" s="6">
        <f t="shared" si="205"/>
        <v>0</v>
      </c>
      <c r="B866" s="3"/>
      <c r="C866" s="3"/>
      <c r="D866" s="9"/>
      <c r="E866" s="9">
        <f t="shared" si="198"/>
        <v>0</v>
      </c>
      <c r="F866" s="9">
        <f t="shared" si="206"/>
        <v>0</v>
      </c>
      <c r="I866" s="3"/>
      <c r="J866" s="3"/>
      <c r="K866" s="9">
        <f t="shared" si="199"/>
        <v>0</v>
      </c>
      <c r="L866" s="9">
        <f t="shared" si="200"/>
        <v>0</v>
      </c>
      <c r="M866" s="9">
        <f t="shared" si="207"/>
        <v>0</v>
      </c>
      <c r="P866" s="3"/>
      <c r="Q866" s="3"/>
      <c r="R866" s="9">
        <f t="shared" si="201"/>
        <v>0</v>
      </c>
      <c r="S866" s="9">
        <f t="shared" si="202"/>
        <v>0</v>
      </c>
      <c r="T866" s="9">
        <f t="shared" si="208"/>
        <v>0</v>
      </c>
      <c r="W866" s="3"/>
      <c r="X866" s="3"/>
      <c r="Y866" s="9">
        <f t="shared" si="203"/>
        <v>0</v>
      </c>
      <c r="Z866" s="9">
        <f t="shared" si="204"/>
        <v>0</v>
      </c>
      <c r="AA866" s="9">
        <f t="shared" si="209"/>
        <v>0</v>
      </c>
      <c r="AD866" s="1"/>
      <c r="AE866" s="1"/>
      <c r="AF866" s="9">
        <f t="shared" si="210"/>
        <v>0</v>
      </c>
      <c r="AG866" s="9">
        <f t="shared" si="211"/>
        <v>0</v>
      </c>
      <c r="AH866" s="9">
        <f t="shared" si="212"/>
        <v>0</v>
      </c>
    </row>
    <row r="867" spans="1:34">
      <c r="A867" s="6">
        <f t="shared" si="205"/>
        <v>0</v>
      </c>
      <c r="B867" s="3"/>
      <c r="C867" s="3"/>
      <c r="D867" s="9"/>
      <c r="E867" s="9">
        <f t="shared" si="198"/>
        <v>0</v>
      </c>
      <c r="F867" s="9">
        <f t="shared" si="206"/>
        <v>0</v>
      </c>
      <c r="I867" s="3"/>
      <c r="J867" s="3"/>
      <c r="K867" s="9">
        <f t="shared" si="199"/>
        <v>0</v>
      </c>
      <c r="L867" s="9">
        <f t="shared" si="200"/>
        <v>0</v>
      </c>
      <c r="M867" s="9">
        <f t="shared" si="207"/>
        <v>0</v>
      </c>
      <c r="P867" s="3"/>
      <c r="Q867" s="3"/>
      <c r="R867" s="9">
        <f t="shared" si="201"/>
        <v>0</v>
      </c>
      <c r="S867" s="9">
        <f t="shared" si="202"/>
        <v>0</v>
      </c>
      <c r="T867" s="9">
        <f t="shared" si="208"/>
        <v>0</v>
      </c>
      <c r="W867" s="3"/>
      <c r="X867" s="3"/>
      <c r="Y867" s="9">
        <f t="shared" si="203"/>
        <v>0</v>
      </c>
      <c r="Z867" s="9">
        <f t="shared" si="204"/>
        <v>0</v>
      </c>
      <c r="AA867" s="9">
        <f t="shared" si="209"/>
        <v>0</v>
      </c>
      <c r="AD867" s="1"/>
      <c r="AE867" s="1"/>
      <c r="AF867" s="9">
        <f t="shared" si="210"/>
        <v>0</v>
      </c>
      <c r="AG867" s="9">
        <f t="shared" si="211"/>
        <v>0</v>
      </c>
      <c r="AH867" s="9">
        <f t="shared" si="212"/>
        <v>0</v>
      </c>
    </row>
    <row r="868" spans="1:34">
      <c r="A868" s="6">
        <f t="shared" si="205"/>
        <v>1</v>
      </c>
      <c r="B868" s="3"/>
      <c r="C868" s="3"/>
      <c r="D868" s="9"/>
      <c r="E868" s="9">
        <f t="shared" si="198"/>
        <v>0</v>
      </c>
      <c r="F868" s="9">
        <f t="shared" si="206"/>
        <v>0</v>
      </c>
      <c r="I868" s="3"/>
      <c r="J868" s="3"/>
      <c r="K868" s="9">
        <f t="shared" si="199"/>
        <v>0</v>
      </c>
      <c r="L868" s="9">
        <f t="shared" si="200"/>
        <v>0</v>
      </c>
      <c r="M868" s="9">
        <f t="shared" si="207"/>
        <v>0</v>
      </c>
      <c r="P868" s="3"/>
      <c r="Q868" s="3"/>
      <c r="R868" s="9">
        <f t="shared" si="201"/>
        <v>0</v>
      </c>
      <c r="S868" s="9">
        <f t="shared" si="202"/>
        <v>0</v>
      </c>
      <c r="T868" s="9">
        <f t="shared" si="208"/>
        <v>0</v>
      </c>
      <c r="W868" s="3"/>
      <c r="X868" s="3"/>
      <c r="Y868" s="9">
        <f t="shared" si="203"/>
        <v>0</v>
      </c>
      <c r="Z868" s="9">
        <f t="shared" si="204"/>
        <v>0</v>
      </c>
      <c r="AA868" s="9">
        <f t="shared" si="209"/>
        <v>0</v>
      </c>
      <c r="AD868" s="1"/>
      <c r="AE868" s="1"/>
      <c r="AF868" s="9">
        <f t="shared" si="210"/>
        <v>0</v>
      </c>
      <c r="AG868" s="9">
        <f t="shared" si="211"/>
        <v>0</v>
      </c>
      <c r="AH868" s="9">
        <f t="shared" si="212"/>
        <v>0</v>
      </c>
    </row>
    <row r="869" spans="1:34">
      <c r="A869" s="6">
        <f t="shared" si="205"/>
        <v>0</v>
      </c>
      <c r="B869" s="3"/>
      <c r="C869" s="3"/>
      <c r="D869" s="9"/>
      <c r="E869" s="9">
        <f t="shared" si="198"/>
        <v>0</v>
      </c>
      <c r="F869" s="9">
        <f t="shared" si="206"/>
        <v>0</v>
      </c>
      <c r="I869" s="3"/>
      <c r="J869" s="3"/>
      <c r="K869" s="9">
        <f t="shared" si="199"/>
        <v>0</v>
      </c>
      <c r="L869" s="9">
        <f t="shared" si="200"/>
        <v>0</v>
      </c>
      <c r="M869" s="9">
        <f t="shared" si="207"/>
        <v>0</v>
      </c>
      <c r="P869" s="3"/>
      <c r="Q869" s="3"/>
      <c r="R869" s="9">
        <f t="shared" si="201"/>
        <v>0</v>
      </c>
      <c r="S869" s="9">
        <f t="shared" si="202"/>
        <v>0</v>
      </c>
      <c r="T869" s="9">
        <f t="shared" si="208"/>
        <v>0</v>
      </c>
      <c r="W869" s="3"/>
      <c r="X869" s="3"/>
      <c r="Y869" s="9">
        <f t="shared" si="203"/>
        <v>0</v>
      </c>
      <c r="Z869" s="9">
        <f t="shared" si="204"/>
        <v>0</v>
      </c>
      <c r="AA869" s="9">
        <f t="shared" si="209"/>
        <v>0</v>
      </c>
      <c r="AD869" s="1"/>
      <c r="AE869" s="1"/>
      <c r="AF869" s="9">
        <f t="shared" si="210"/>
        <v>0</v>
      </c>
      <c r="AG869" s="9">
        <f t="shared" si="211"/>
        <v>0</v>
      </c>
      <c r="AH869" s="9">
        <f t="shared" si="212"/>
        <v>0</v>
      </c>
    </row>
    <row r="870" spans="1:34">
      <c r="A870" s="6">
        <f t="shared" si="205"/>
        <v>0</v>
      </c>
      <c r="B870" s="3"/>
      <c r="C870" s="3"/>
      <c r="D870" s="9"/>
      <c r="E870" s="9">
        <f t="shared" si="198"/>
        <v>0</v>
      </c>
      <c r="F870" s="9">
        <f t="shared" si="206"/>
        <v>0</v>
      </c>
      <c r="I870" s="3"/>
      <c r="J870" s="3"/>
      <c r="K870" s="9">
        <f t="shared" si="199"/>
        <v>0</v>
      </c>
      <c r="L870" s="9">
        <f t="shared" si="200"/>
        <v>0</v>
      </c>
      <c r="M870" s="9">
        <f t="shared" si="207"/>
        <v>0</v>
      </c>
      <c r="P870" s="3"/>
      <c r="Q870" s="3"/>
      <c r="R870" s="9">
        <f t="shared" si="201"/>
        <v>0</v>
      </c>
      <c r="S870" s="9">
        <f t="shared" si="202"/>
        <v>0</v>
      </c>
      <c r="T870" s="9">
        <f t="shared" si="208"/>
        <v>0</v>
      </c>
      <c r="W870" s="3"/>
      <c r="X870" s="3"/>
      <c r="Y870" s="9">
        <f t="shared" si="203"/>
        <v>0</v>
      </c>
      <c r="Z870" s="9">
        <f t="shared" si="204"/>
        <v>0</v>
      </c>
      <c r="AA870" s="9">
        <f t="shared" si="209"/>
        <v>0</v>
      </c>
      <c r="AD870" s="1"/>
      <c r="AE870" s="1"/>
      <c r="AF870" s="9">
        <f t="shared" si="210"/>
        <v>0</v>
      </c>
      <c r="AG870" s="9">
        <f t="shared" si="211"/>
        <v>0</v>
      </c>
      <c r="AH870" s="9">
        <f t="shared" si="212"/>
        <v>0</v>
      </c>
    </row>
    <row r="871" spans="1:34">
      <c r="A871" s="6">
        <f t="shared" si="205"/>
        <v>0</v>
      </c>
      <c r="B871" s="3"/>
      <c r="C871" s="3"/>
      <c r="D871" s="9"/>
      <c r="E871" s="9">
        <f t="shared" si="198"/>
        <v>0</v>
      </c>
      <c r="F871" s="9">
        <f t="shared" si="206"/>
        <v>0</v>
      </c>
      <c r="I871" s="3"/>
      <c r="J871" s="3"/>
      <c r="K871" s="9">
        <f t="shared" si="199"/>
        <v>0</v>
      </c>
      <c r="L871" s="9">
        <f t="shared" si="200"/>
        <v>0</v>
      </c>
      <c r="M871" s="9">
        <f t="shared" si="207"/>
        <v>0</v>
      </c>
      <c r="P871" s="3"/>
      <c r="Q871" s="3"/>
      <c r="R871" s="9">
        <f t="shared" si="201"/>
        <v>0</v>
      </c>
      <c r="S871" s="9">
        <f t="shared" si="202"/>
        <v>0</v>
      </c>
      <c r="T871" s="9">
        <f t="shared" si="208"/>
        <v>0</v>
      </c>
      <c r="W871" s="3"/>
      <c r="X871" s="3"/>
      <c r="Y871" s="9">
        <f t="shared" si="203"/>
        <v>0</v>
      </c>
      <c r="Z871" s="9">
        <f t="shared" si="204"/>
        <v>0</v>
      </c>
      <c r="AA871" s="9">
        <f t="shared" si="209"/>
        <v>0</v>
      </c>
      <c r="AD871" s="1"/>
      <c r="AE871" s="1"/>
      <c r="AF871" s="9">
        <f t="shared" si="210"/>
        <v>0</v>
      </c>
      <c r="AG871" s="9">
        <f t="shared" si="211"/>
        <v>0</v>
      </c>
      <c r="AH871" s="9">
        <f t="shared" si="212"/>
        <v>0</v>
      </c>
    </row>
    <row r="872" spans="1:34">
      <c r="A872" s="6">
        <f t="shared" si="205"/>
        <v>0</v>
      </c>
      <c r="B872" s="3"/>
      <c r="C872" s="3"/>
      <c r="D872" s="9"/>
      <c r="E872" s="9">
        <f t="shared" si="198"/>
        <v>0</v>
      </c>
      <c r="F872" s="9">
        <f t="shared" si="206"/>
        <v>0</v>
      </c>
      <c r="I872" s="3"/>
      <c r="J872" s="3"/>
      <c r="K872" s="9">
        <f t="shared" si="199"/>
        <v>0</v>
      </c>
      <c r="L872" s="9">
        <f t="shared" si="200"/>
        <v>0</v>
      </c>
      <c r="M872" s="9">
        <f t="shared" si="207"/>
        <v>0</v>
      </c>
      <c r="P872" s="3"/>
      <c r="Q872" s="3"/>
      <c r="R872" s="9">
        <f t="shared" si="201"/>
        <v>0</v>
      </c>
      <c r="S872" s="9">
        <f t="shared" si="202"/>
        <v>0</v>
      </c>
      <c r="T872" s="9">
        <f t="shared" si="208"/>
        <v>0</v>
      </c>
      <c r="W872" s="3"/>
      <c r="X872" s="3"/>
      <c r="Y872" s="9">
        <f t="shared" si="203"/>
        <v>0</v>
      </c>
      <c r="Z872" s="9">
        <f t="shared" si="204"/>
        <v>0</v>
      </c>
      <c r="AA872" s="9">
        <f t="shared" si="209"/>
        <v>0</v>
      </c>
      <c r="AD872" s="3"/>
      <c r="AE872" s="3"/>
      <c r="AF872" s="9">
        <f t="shared" si="210"/>
        <v>0</v>
      </c>
      <c r="AG872" s="9">
        <f t="shared" si="211"/>
        <v>0</v>
      </c>
      <c r="AH872" s="9">
        <f t="shared" si="212"/>
        <v>0</v>
      </c>
    </row>
    <row r="873" spans="1:34">
      <c r="A873" s="6">
        <f t="shared" si="205"/>
        <v>0</v>
      </c>
      <c r="B873" s="3"/>
      <c r="C873" s="3"/>
      <c r="D873" s="9"/>
      <c r="E873" s="9">
        <f t="shared" si="198"/>
        <v>0</v>
      </c>
      <c r="F873" s="9">
        <f t="shared" si="206"/>
        <v>0</v>
      </c>
      <c r="I873" s="8"/>
      <c r="J873" s="8"/>
      <c r="K873" s="9">
        <f t="shared" si="199"/>
        <v>0</v>
      </c>
      <c r="L873" s="9">
        <f t="shared" si="200"/>
        <v>0</v>
      </c>
      <c r="M873" s="9">
        <f t="shared" si="207"/>
        <v>0</v>
      </c>
      <c r="P873" s="3"/>
      <c r="Q873" s="3"/>
      <c r="R873" s="9">
        <f t="shared" si="201"/>
        <v>0</v>
      </c>
      <c r="S873" s="9">
        <f t="shared" si="202"/>
        <v>0</v>
      </c>
      <c r="T873" s="9">
        <f t="shared" si="208"/>
        <v>0</v>
      </c>
      <c r="W873" s="3"/>
      <c r="X873" s="3"/>
      <c r="Y873" s="9">
        <f t="shared" si="203"/>
        <v>0</v>
      </c>
      <c r="Z873" s="9">
        <f t="shared" si="204"/>
        <v>0</v>
      </c>
      <c r="AA873" s="9">
        <f t="shared" si="209"/>
        <v>0</v>
      </c>
      <c r="AD873" s="3"/>
      <c r="AE873" s="3"/>
      <c r="AF873" s="9">
        <f t="shared" si="210"/>
        <v>0</v>
      </c>
      <c r="AG873" s="9">
        <f t="shared" si="211"/>
        <v>0</v>
      </c>
      <c r="AH873" s="9">
        <f t="shared" si="212"/>
        <v>0</v>
      </c>
    </row>
    <row r="874" spans="1:34">
      <c r="A874" s="6">
        <f t="shared" si="205"/>
        <v>0</v>
      </c>
      <c r="B874" s="3"/>
      <c r="C874" s="3"/>
      <c r="D874" s="9"/>
      <c r="E874" s="9">
        <f t="shared" si="198"/>
        <v>0</v>
      </c>
      <c r="F874" s="9">
        <f t="shared" si="206"/>
        <v>0</v>
      </c>
      <c r="I874" s="8"/>
      <c r="J874" s="8"/>
      <c r="K874" s="9">
        <f t="shared" si="199"/>
        <v>0</v>
      </c>
      <c r="L874" s="9">
        <f t="shared" si="200"/>
        <v>0</v>
      </c>
      <c r="M874" s="9">
        <f t="shared" si="207"/>
        <v>0</v>
      </c>
      <c r="P874" s="3"/>
      <c r="Q874" s="3"/>
      <c r="R874" s="9">
        <f t="shared" si="201"/>
        <v>0</v>
      </c>
      <c r="S874" s="9">
        <f t="shared" si="202"/>
        <v>0</v>
      </c>
      <c r="T874" s="9">
        <f t="shared" si="208"/>
        <v>0</v>
      </c>
      <c r="W874" s="3"/>
      <c r="X874" s="3"/>
      <c r="Y874" s="9">
        <f t="shared" si="203"/>
        <v>0</v>
      </c>
      <c r="Z874" s="9">
        <f t="shared" si="204"/>
        <v>0</v>
      </c>
      <c r="AA874" s="9">
        <f t="shared" si="209"/>
        <v>0</v>
      </c>
      <c r="AD874" s="3"/>
      <c r="AE874" s="3"/>
      <c r="AF874" s="9">
        <f t="shared" si="210"/>
        <v>0</v>
      </c>
      <c r="AG874" s="9">
        <f t="shared" si="211"/>
        <v>0</v>
      </c>
      <c r="AH874" s="9">
        <f t="shared" si="212"/>
        <v>0</v>
      </c>
    </row>
    <row r="875" spans="1:34">
      <c r="A875" s="6">
        <f t="shared" si="205"/>
        <v>0</v>
      </c>
      <c r="B875" s="3"/>
      <c r="C875" s="3"/>
      <c r="D875" s="9"/>
      <c r="E875" s="9">
        <f t="shared" si="198"/>
        <v>0</v>
      </c>
      <c r="F875" s="9">
        <f t="shared" si="206"/>
        <v>0</v>
      </c>
      <c r="I875" s="8"/>
      <c r="J875" s="8"/>
      <c r="K875" s="9">
        <f t="shared" si="199"/>
        <v>0</v>
      </c>
      <c r="L875" s="9">
        <f t="shared" si="200"/>
        <v>0</v>
      </c>
      <c r="M875" s="9">
        <f t="shared" si="207"/>
        <v>0</v>
      </c>
      <c r="P875" s="3"/>
      <c r="Q875" s="3"/>
      <c r="R875" s="9">
        <f t="shared" si="201"/>
        <v>0</v>
      </c>
      <c r="S875" s="9">
        <f t="shared" si="202"/>
        <v>0</v>
      </c>
      <c r="T875" s="9">
        <f t="shared" si="208"/>
        <v>0</v>
      </c>
      <c r="W875" s="3"/>
      <c r="X875" s="3"/>
      <c r="Y875" s="9">
        <f t="shared" si="203"/>
        <v>0</v>
      </c>
      <c r="Z875" s="9">
        <f t="shared" si="204"/>
        <v>0</v>
      </c>
      <c r="AA875" s="9">
        <f t="shared" si="209"/>
        <v>0</v>
      </c>
      <c r="AD875" s="3"/>
      <c r="AE875" s="3"/>
      <c r="AF875" s="9">
        <f t="shared" si="210"/>
        <v>0</v>
      </c>
      <c r="AG875" s="9">
        <f t="shared" si="211"/>
        <v>0</v>
      </c>
      <c r="AH875" s="9">
        <f t="shared" si="212"/>
        <v>0</v>
      </c>
    </row>
    <row r="876" spans="1:34">
      <c r="A876" s="6">
        <f t="shared" si="205"/>
        <v>0</v>
      </c>
      <c r="B876" s="3"/>
      <c r="C876" s="3"/>
      <c r="D876" s="9"/>
      <c r="E876" s="9">
        <f t="shared" si="198"/>
        <v>0</v>
      </c>
      <c r="F876" s="9">
        <f t="shared" si="206"/>
        <v>0</v>
      </c>
      <c r="I876" s="8"/>
      <c r="J876" s="8"/>
      <c r="K876" s="9">
        <f t="shared" si="199"/>
        <v>0</v>
      </c>
      <c r="L876" s="9">
        <f t="shared" si="200"/>
        <v>0</v>
      </c>
      <c r="M876" s="9">
        <f t="shared" si="207"/>
        <v>0</v>
      </c>
      <c r="P876" s="3"/>
      <c r="Q876" s="3"/>
      <c r="R876" s="9">
        <f t="shared" si="201"/>
        <v>0</v>
      </c>
      <c r="S876" s="9">
        <f t="shared" si="202"/>
        <v>0</v>
      </c>
      <c r="T876" s="9">
        <f t="shared" si="208"/>
        <v>0</v>
      </c>
      <c r="W876" s="3"/>
      <c r="X876" s="3"/>
      <c r="Y876" s="9">
        <f t="shared" si="203"/>
        <v>0</v>
      </c>
      <c r="Z876" s="9">
        <f t="shared" si="204"/>
        <v>0</v>
      </c>
      <c r="AA876" s="9">
        <f t="shared" si="209"/>
        <v>0</v>
      </c>
      <c r="AD876" s="3"/>
      <c r="AE876" s="3"/>
      <c r="AF876" s="9">
        <f t="shared" si="210"/>
        <v>0</v>
      </c>
      <c r="AG876" s="9">
        <f t="shared" si="211"/>
        <v>0</v>
      </c>
      <c r="AH876" s="9">
        <f t="shared" si="212"/>
        <v>0</v>
      </c>
    </row>
    <row r="877" spans="1:34">
      <c r="A877" s="6">
        <f t="shared" si="205"/>
        <v>0</v>
      </c>
      <c r="B877" s="3"/>
      <c r="C877" s="3"/>
      <c r="D877" s="9"/>
      <c r="E877" s="9">
        <f t="shared" si="198"/>
        <v>0</v>
      </c>
      <c r="F877" s="9">
        <f t="shared" si="206"/>
        <v>0</v>
      </c>
      <c r="I877" s="8"/>
      <c r="J877" s="8"/>
      <c r="K877" s="9">
        <f t="shared" si="199"/>
        <v>0</v>
      </c>
      <c r="L877" s="9">
        <f t="shared" si="200"/>
        <v>0</v>
      </c>
      <c r="M877" s="9">
        <f t="shared" si="207"/>
        <v>0</v>
      </c>
      <c r="P877" s="3"/>
      <c r="Q877" s="3"/>
      <c r="R877" s="9">
        <f t="shared" si="201"/>
        <v>0</v>
      </c>
      <c r="S877" s="9">
        <f t="shared" si="202"/>
        <v>0</v>
      </c>
      <c r="T877" s="9">
        <f t="shared" si="208"/>
        <v>0</v>
      </c>
      <c r="W877" s="3"/>
      <c r="X877" s="3"/>
      <c r="Y877" s="9">
        <f t="shared" si="203"/>
        <v>0</v>
      </c>
      <c r="Z877" s="9">
        <f t="shared" si="204"/>
        <v>0</v>
      </c>
      <c r="AA877" s="9">
        <f t="shared" si="209"/>
        <v>0</v>
      </c>
      <c r="AD877" s="3"/>
      <c r="AE877" s="3"/>
      <c r="AF877" s="9">
        <f t="shared" si="210"/>
        <v>0</v>
      </c>
      <c r="AG877" s="9">
        <f t="shared" si="211"/>
        <v>0</v>
      </c>
      <c r="AH877" s="9">
        <f t="shared" si="212"/>
        <v>0</v>
      </c>
    </row>
    <row r="878" spans="1:34">
      <c r="A878" s="6">
        <f t="shared" si="205"/>
        <v>0</v>
      </c>
      <c r="B878" s="3"/>
      <c r="C878" s="3"/>
      <c r="D878" s="9"/>
      <c r="E878" s="9">
        <f t="shared" si="198"/>
        <v>0</v>
      </c>
      <c r="F878" s="9">
        <f t="shared" si="206"/>
        <v>0</v>
      </c>
      <c r="I878" s="8"/>
      <c r="J878" s="8"/>
      <c r="K878" s="9">
        <f t="shared" si="199"/>
        <v>0</v>
      </c>
      <c r="L878" s="9">
        <f t="shared" si="200"/>
        <v>0</v>
      </c>
      <c r="M878" s="9">
        <f t="shared" si="207"/>
        <v>0</v>
      </c>
      <c r="P878" s="3"/>
      <c r="Q878" s="3"/>
      <c r="R878" s="9">
        <f t="shared" si="201"/>
        <v>0</v>
      </c>
      <c r="S878" s="9">
        <f t="shared" si="202"/>
        <v>0</v>
      </c>
      <c r="T878" s="9">
        <f t="shared" si="208"/>
        <v>0</v>
      </c>
      <c r="W878" s="3"/>
      <c r="X878" s="3"/>
      <c r="Y878" s="9">
        <f t="shared" si="203"/>
        <v>0</v>
      </c>
      <c r="Z878" s="9">
        <f t="shared" si="204"/>
        <v>0</v>
      </c>
      <c r="AA878" s="9">
        <f t="shared" si="209"/>
        <v>0</v>
      </c>
      <c r="AD878" s="3"/>
      <c r="AE878" s="3"/>
      <c r="AF878" s="9">
        <f t="shared" si="210"/>
        <v>0</v>
      </c>
      <c r="AG878" s="9">
        <f t="shared" si="211"/>
        <v>0</v>
      </c>
      <c r="AH878" s="9">
        <f t="shared" si="212"/>
        <v>0</v>
      </c>
    </row>
    <row r="879" spans="1:34">
      <c r="A879" s="6">
        <f t="shared" si="205"/>
        <v>0</v>
      </c>
      <c r="B879" s="3"/>
      <c r="C879" s="3"/>
      <c r="D879" s="9"/>
      <c r="E879" s="9">
        <f t="shared" si="198"/>
        <v>0</v>
      </c>
      <c r="F879" s="9">
        <f t="shared" si="206"/>
        <v>0</v>
      </c>
      <c r="I879" s="8"/>
      <c r="J879" s="8"/>
      <c r="K879" s="9">
        <f t="shared" si="199"/>
        <v>0</v>
      </c>
      <c r="L879" s="9">
        <f t="shared" si="200"/>
        <v>0</v>
      </c>
      <c r="M879" s="9">
        <f t="shared" si="207"/>
        <v>0</v>
      </c>
      <c r="P879" s="3"/>
      <c r="Q879" s="3"/>
      <c r="R879" s="9">
        <f t="shared" si="201"/>
        <v>0</v>
      </c>
      <c r="S879" s="9">
        <f t="shared" si="202"/>
        <v>0</v>
      </c>
      <c r="T879" s="9">
        <f t="shared" si="208"/>
        <v>0</v>
      </c>
      <c r="W879" s="3"/>
      <c r="X879" s="3"/>
      <c r="Y879" s="9">
        <f t="shared" si="203"/>
        <v>0</v>
      </c>
      <c r="Z879" s="9">
        <f t="shared" si="204"/>
        <v>0</v>
      </c>
      <c r="AA879" s="9">
        <f t="shared" si="209"/>
        <v>0</v>
      </c>
      <c r="AD879" s="3"/>
      <c r="AE879" s="3"/>
      <c r="AF879" s="9">
        <f t="shared" si="210"/>
        <v>0</v>
      </c>
      <c r="AG879" s="9">
        <f t="shared" si="211"/>
        <v>0</v>
      </c>
      <c r="AH879" s="9">
        <f t="shared" si="212"/>
        <v>0</v>
      </c>
    </row>
    <row r="880" spans="1:34">
      <c r="A880" s="6">
        <f t="shared" si="205"/>
        <v>1</v>
      </c>
      <c r="B880" s="3"/>
      <c r="C880" s="3"/>
      <c r="D880" s="9"/>
      <c r="E880" s="9">
        <f t="shared" si="198"/>
        <v>0</v>
      </c>
      <c r="F880" s="9">
        <f t="shared" si="206"/>
        <v>0</v>
      </c>
      <c r="I880" s="8"/>
      <c r="J880" s="8"/>
      <c r="K880" s="9">
        <f t="shared" si="199"/>
        <v>0</v>
      </c>
      <c r="L880" s="9">
        <f t="shared" si="200"/>
        <v>0</v>
      </c>
      <c r="M880" s="9">
        <f t="shared" si="207"/>
        <v>0</v>
      </c>
      <c r="P880" s="3"/>
      <c r="Q880" s="3"/>
      <c r="R880" s="9">
        <f t="shared" si="201"/>
        <v>0</v>
      </c>
      <c r="S880" s="9">
        <f t="shared" si="202"/>
        <v>0</v>
      </c>
      <c r="T880" s="9">
        <f t="shared" si="208"/>
        <v>0</v>
      </c>
      <c r="W880" s="3"/>
      <c r="X880" s="3"/>
      <c r="Y880" s="9">
        <f t="shared" si="203"/>
        <v>0</v>
      </c>
      <c r="Z880" s="9">
        <f t="shared" si="204"/>
        <v>0</v>
      </c>
      <c r="AA880" s="9">
        <f t="shared" si="209"/>
        <v>0</v>
      </c>
      <c r="AD880" s="3"/>
      <c r="AE880" s="3"/>
      <c r="AF880" s="9">
        <f t="shared" si="210"/>
        <v>0</v>
      </c>
      <c r="AG880" s="9">
        <f t="shared" si="211"/>
        <v>0</v>
      </c>
      <c r="AH880" s="9">
        <f t="shared" si="212"/>
        <v>0</v>
      </c>
    </row>
    <row r="881" spans="1:34">
      <c r="A881" s="6">
        <f t="shared" si="205"/>
        <v>0</v>
      </c>
      <c r="B881" s="3"/>
      <c r="C881" s="3"/>
      <c r="D881" s="9"/>
      <c r="E881" s="9">
        <f t="shared" si="198"/>
        <v>0</v>
      </c>
      <c r="F881" s="9">
        <f t="shared" si="206"/>
        <v>0</v>
      </c>
      <c r="I881" s="8"/>
      <c r="J881" s="8"/>
      <c r="K881" s="9">
        <f t="shared" si="199"/>
        <v>0</v>
      </c>
      <c r="L881" s="9">
        <f t="shared" si="200"/>
        <v>0</v>
      </c>
      <c r="M881" s="9">
        <f t="shared" si="207"/>
        <v>0</v>
      </c>
      <c r="P881" s="3"/>
      <c r="Q881" s="3"/>
      <c r="R881" s="9">
        <f t="shared" si="201"/>
        <v>0</v>
      </c>
      <c r="S881" s="9">
        <f t="shared" si="202"/>
        <v>0</v>
      </c>
      <c r="T881" s="9">
        <f t="shared" si="208"/>
        <v>0</v>
      </c>
      <c r="W881" s="3"/>
      <c r="X881" s="3"/>
      <c r="Y881" s="9">
        <f t="shared" si="203"/>
        <v>0</v>
      </c>
      <c r="Z881" s="9">
        <f t="shared" si="204"/>
        <v>0</v>
      </c>
      <c r="AA881" s="9">
        <f t="shared" si="209"/>
        <v>0</v>
      </c>
      <c r="AD881" s="3"/>
      <c r="AE881" s="3"/>
      <c r="AF881" s="9">
        <f t="shared" si="210"/>
        <v>0</v>
      </c>
      <c r="AG881" s="9">
        <f t="shared" si="211"/>
        <v>0</v>
      </c>
      <c r="AH881" s="9">
        <f t="shared" si="212"/>
        <v>0</v>
      </c>
    </row>
    <row r="882" spans="1:34">
      <c r="A882" s="6">
        <f t="shared" si="205"/>
        <v>0</v>
      </c>
      <c r="B882" s="3"/>
      <c r="C882" s="3"/>
      <c r="D882" s="9"/>
      <c r="E882" s="9">
        <f t="shared" si="198"/>
        <v>0</v>
      </c>
      <c r="F882" s="9">
        <f t="shared" si="206"/>
        <v>0</v>
      </c>
      <c r="I882" s="8"/>
      <c r="J882" s="8"/>
      <c r="K882" s="9">
        <f t="shared" si="199"/>
        <v>0</v>
      </c>
      <c r="L882" s="9">
        <f t="shared" si="200"/>
        <v>0</v>
      </c>
      <c r="M882" s="9">
        <f t="shared" si="207"/>
        <v>0</v>
      </c>
      <c r="P882" s="3"/>
      <c r="Q882" s="3"/>
      <c r="R882" s="9">
        <f t="shared" si="201"/>
        <v>0</v>
      </c>
      <c r="S882" s="9">
        <f t="shared" si="202"/>
        <v>0</v>
      </c>
      <c r="T882" s="9">
        <f t="shared" si="208"/>
        <v>0</v>
      </c>
      <c r="W882" s="3"/>
      <c r="X882" s="3"/>
      <c r="Y882" s="9">
        <f t="shared" si="203"/>
        <v>0</v>
      </c>
      <c r="Z882" s="9">
        <f t="shared" si="204"/>
        <v>0</v>
      </c>
      <c r="AA882" s="9">
        <f t="shared" si="209"/>
        <v>0</v>
      </c>
      <c r="AD882" s="3"/>
      <c r="AE882" s="3"/>
      <c r="AF882" s="9">
        <f t="shared" si="210"/>
        <v>0</v>
      </c>
      <c r="AG882" s="9">
        <f t="shared" si="211"/>
        <v>0</v>
      </c>
      <c r="AH882" s="9">
        <f t="shared" si="212"/>
        <v>0</v>
      </c>
    </row>
    <row r="883" spans="1:34">
      <c r="A883" s="6">
        <f t="shared" si="205"/>
        <v>0</v>
      </c>
      <c r="B883" s="3"/>
      <c r="C883" s="3"/>
      <c r="D883" s="9"/>
      <c r="E883" s="9">
        <f t="shared" si="198"/>
        <v>0</v>
      </c>
      <c r="F883" s="9">
        <f t="shared" si="206"/>
        <v>0</v>
      </c>
      <c r="I883" s="8"/>
      <c r="J883" s="8"/>
      <c r="K883" s="9">
        <f t="shared" si="199"/>
        <v>0</v>
      </c>
      <c r="L883" s="9">
        <f t="shared" si="200"/>
        <v>0</v>
      </c>
      <c r="M883" s="9">
        <f t="shared" si="207"/>
        <v>0</v>
      </c>
      <c r="P883" s="3"/>
      <c r="Q883" s="3"/>
      <c r="R883" s="9">
        <f t="shared" si="201"/>
        <v>0</v>
      </c>
      <c r="S883" s="9">
        <f t="shared" si="202"/>
        <v>0</v>
      </c>
      <c r="T883" s="9">
        <f t="shared" si="208"/>
        <v>0</v>
      </c>
      <c r="W883" s="3"/>
      <c r="X883" s="3"/>
      <c r="Y883" s="9">
        <f t="shared" si="203"/>
        <v>0</v>
      </c>
      <c r="Z883" s="9">
        <f t="shared" si="204"/>
        <v>0</v>
      </c>
      <c r="AA883" s="9">
        <f t="shared" si="209"/>
        <v>0</v>
      </c>
      <c r="AD883" s="3"/>
      <c r="AE883" s="3"/>
      <c r="AF883" s="9">
        <f t="shared" si="210"/>
        <v>0</v>
      </c>
      <c r="AG883" s="9">
        <f t="shared" si="211"/>
        <v>0</v>
      </c>
      <c r="AH883" s="9">
        <f t="shared" si="212"/>
        <v>0</v>
      </c>
    </row>
    <row r="884" spans="1:34">
      <c r="A884" s="6">
        <f t="shared" si="205"/>
        <v>0</v>
      </c>
      <c r="B884" s="3"/>
      <c r="C884" s="3"/>
      <c r="D884" s="9"/>
      <c r="E884" s="9">
        <f t="shared" si="198"/>
        <v>0</v>
      </c>
      <c r="F884" s="9">
        <f t="shared" si="206"/>
        <v>0</v>
      </c>
      <c r="I884" s="8"/>
      <c r="J884" s="8"/>
      <c r="K884" s="9">
        <f t="shared" si="199"/>
        <v>0</v>
      </c>
      <c r="L884" s="9">
        <f t="shared" si="200"/>
        <v>0</v>
      </c>
      <c r="M884" s="9">
        <f t="shared" si="207"/>
        <v>0</v>
      </c>
      <c r="P884" s="3"/>
      <c r="Q884" s="3"/>
      <c r="R884" s="9">
        <f t="shared" si="201"/>
        <v>0</v>
      </c>
      <c r="S884" s="9">
        <f t="shared" si="202"/>
        <v>0</v>
      </c>
      <c r="T884" s="9">
        <f t="shared" si="208"/>
        <v>0</v>
      </c>
      <c r="W884" s="3"/>
      <c r="X884" s="3"/>
      <c r="Y884" s="9">
        <f t="shared" si="203"/>
        <v>0</v>
      </c>
      <c r="Z884" s="9">
        <f t="shared" si="204"/>
        <v>0</v>
      </c>
      <c r="AA884" s="9">
        <f t="shared" si="209"/>
        <v>0</v>
      </c>
      <c r="AD884" s="3"/>
      <c r="AE884" s="3"/>
      <c r="AF884" s="9">
        <f t="shared" si="210"/>
        <v>0</v>
      </c>
      <c r="AG884" s="9">
        <f t="shared" si="211"/>
        <v>0</v>
      </c>
      <c r="AH884" s="9">
        <f t="shared" si="212"/>
        <v>0</v>
      </c>
    </row>
    <row r="885" spans="1:34">
      <c r="A885" s="6">
        <f t="shared" si="205"/>
        <v>0</v>
      </c>
      <c r="B885" s="3"/>
      <c r="C885" s="3"/>
      <c r="D885" s="9"/>
      <c r="E885" s="9">
        <f t="shared" si="198"/>
        <v>0</v>
      </c>
      <c r="F885" s="9">
        <f t="shared" si="206"/>
        <v>0</v>
      </c>
      <c r="I885" s="8"/>
      <c r="J885" s="8"/>
      <c r="K885" s="9">
        <f t="shared" si="199"/>
        <v>0</v>
      </c>
      <c r="L885" s="9">
        <f t="shared" si="200"/>
        <v>0</v>
      </c>
      <c r="M885" s="9">
        <f t="shared" si="207"/>
        <v>0</v>
      </c>
      <c r="P885" s="3"/>
      <c r="Q885" s="3"/>
      <c r="R885" s="9">
        <f t="shared" si="201"/>
        <v>0</v>
      </c>
      <c r="S885" s="9">
        <f t="shared" si="202"/>
        <v>0</v>
      </c>
      <c r="T885" s="9">
        <f t="shared" si="208"/>
        <v>0</v>
      </c>
      <c r="W885" s="3"/>
      <c r="X885" s="3"/>
      <c r="Y885" s="9">
        <f t="shared" si="203"/>
        <v>0</v>
      </c>
      <c r="Z885" s="9">
        <f t="shared" si="204"/>
        <v>0</v>
      </c>
      <c r="AA885" s="9">
        <f t="shared" si="209"/>
        <v>0</v>
      </c>
      <c r="AD885" s="3"/>
      <c r="AE885" s="3"/>
      <c r="AF885" s="9">
        <f t="shared" si="210"/>
        <v>0</v>
      </c>
      <c r="AG885" s="9">
        <f t="shared" si="211"/>
        <v>0</v>
      </c>
      <c r="AH885" s="9">
        <f t="shared" si="212"/>
        <v>0</v>
      </c>
    </row>
    <row r="886" spans="1:34">
      <c r="A886" s="6">
        <f t="shared" si="205"/>
        <v>0</v>
      </c>
      <c r="B886" s="3"/>
      <c r="C886" s="3"/>
      <c r="D886" s="9"/>
      <c r="E886" s="9">
        <f t="shared" si="198"/>
        <v>0</v>
      </c>
      <c r="F886" s="9">
        <f t="shared" si="206"/>
        <v>0</v>
      </c>
      <c r="I886" s="8"/>
      <c r="J886" s="8"/>
      <c r="K886" s="9">
        <f t="shared" si="199"/>
        <v>0</v>
      </c>
      <c r="L886" s="9">
        <f t="shared" si="200"/>
        <v>0</v>
      </c>
      <c r="M886" s="9">
        <f t="shared" si="207"/>
        <v>0</v>
      </c>
      <c r="P886" s="3"/>
      <c r="Q886" s="3"/>
      <c r="R886" s="9">
        <f t="shared" si="201"/>
        <v>0</v>
      </c>
      <c r="S886" s="9">
        <f t="shared" si="202"/>
        <v>0</v>
      </c>
      <c r="T886" s="9">
        <f t="shared" si="208"/>
        <v>0</v>
      </c>
      <c r="W886" s="3"/>
      <c r="X886" s="3"/>
      <c r="Y886" s="9">
        <f t="shared" si="203"/>
        <v>0</v>
      </c>
      <c r="Z886" s="9">
        <f t="shared" si="204"/>
        <v>0</v>
      </c>
      <c r="AA886" s="9">
        <f t="shared" si="209"/>
        <v>0</v>
      </c>
      <c r="AD886" s="3"/>
      <c r="AE886" s="3"/>
      <c r="AF886" s="9">
        <f t="shared" si="210"/>
        <v>0</v>
      </c>
      <c r="AG886" s="9">
        <f t="shared" si="211"/>
        <v>0</v>
      </c>
      <c r="AH886" s="9">
        <f t="shared" si="212"/>
        <v>0</v>
      </c>
    </row>
    <row r="887" spans="1:34">
      <c r="A887" s="6">
        <f t="shared" si="205"/>
        <v>0</v>
      </c>
      <c r="B887" s="3"/>
      <c r="C887" s="3"/>
      <c r="D887" s="9"/>
      <c r="E887" s="9">
        <f t="shared" si="198"/>
        <v>0</v>
      </c>
      <c r="F887" s="9">
        <f t="shared" si="206"/>
        <v>0</v>
      </c>
      <c r="I887" s="8"/>
      <c r="J887" s="8"/>
      <c r="K887" s="9">
        <f t="shared" si="199"/>
        <v>0</v>
      </c>
      <c r="L887" s="9">
        <f t="shared" si="200"/>
        <v>0</v>
      </c>
      <c r="M887" s="9">
        <f t="shared" si="207"/>
        <v>0</v>
      </c>
      <c r="P887" s="3"/>
      <c r="Q887" s="3"/>
      <c r="R887" s="9">
        <f t="shared" si="201"/>
        <v>0</v>
      </c>
      <c r="S887" s="9">
        <f t="shared" si="202"/>
        <v>0</v>
      </c>
      <c r="T887" s="9">
        <f t="shared" si="208"/>
        <v>0</v>
      </c>
      <c r="W887" s="3"/>
      <c r="X887" s="3"/>
      <c r="Y887" s="9">
        <f t="shared" si="203"/>
        <v>0</v>
      </c>
      <c r="Z887" s="9">
        <f t="shared" si="204"/>
        <v>0</v>
      </c>
      <c r="AA887" s="9">
        <f t="shared" si="209"/>
        <v>0</v>
      </c>
      <c r="AD887" s="3"/>
      <c r="AE887" s="3"/>
      <c r="AF887" s="9">
        <f t="shared" si="210"/>
        <v>0</v>
      </c>
      <c r="AG887" s="9">
        <f t="shared" si="211"/>
        <v>0</v>
      </c>
      <c r="AH887" s="9">
        <f t="shared" si="212"/>
        <v>0</v>
      </c>
    </row>
    <row r="888" spans="1:34">
      <c r="A888" s="6">
        <f t="shared" si="205"/>
        <v>0</v>
      </c>
      <c r="B888" s="3"/>
      <c r="C888" s="3"/>
      <c r="D888" s="9"/>
      <c r="E888" s="9">
        <f t="shared" si="198"/>
        <v>0</v>
      </c>
      <c r="F888" s="9">
        <f t="shared" si="206"/>
        <v>0</v>
      </c>
      <c r="I888" s="8"/>
      <c r="J888" s="8"/>
      <c r="K888" s="9">
        <f t="shared" si="199"/>
        <v>0</v>
      </c>
      <c r="L888" s="9">
        <f t="shared" si="200"/>
        <v>0</v>
      </c>
      <c r="M888" s="9">
        <f t="shared" si="207"/>
        <v>0</v>
      </c>
      <c r="P888" s="3"/>
      <c r="Q888" s="3"/>
      <c r="R888" s="9">
        <f t="shared" si="201"/>
        <v>0</v>
      </c>
      <c r="S888" s="9">
        <f t="shared" si="202"/>
        <v>0</v>
      </c>
      <c r="T888" s="9">
        <f t="shared" si="208"/>
        <v>0</v>
      </c>
      <c r="W888" s="3"/>
      <c r="X888" s="3"/>
      <c r="Y888" s="9">
        <f t="shared" si="203"/>
        <v>0</v>
      </c>
      <c r="Z888" s="9">
        <f t="shared" si="204"/>
        <v>0</v>
      </c>
      <c r="AA888" s="9">
        <f t="shared" si="209"/>
        <v>0</v>
      </c>
      <c r="AD888" s="3"/>
      <c r="AE888" s="3"/>
      <c r="AF888" s="9">
        <f t="shared" si="210"/>
        <v>0</v>
      </c>
      <c r="AG888" s="9">
        <f t="shared" si="211"/>
        <v>0</v>
      </c>
      <c r="AH888" s="9">
        <f t="shared" si="212"/>
        <v>0</v>
      </c>
    </row>
    <row r="889" spans="1:34">
      <c r="A889" s="6">
        <f t="shared" si="205"/>
        <v>0</v>
      </c>
      <c r="B889" s="3"/>
      <c r="C889" s="3"/>
      <c r="D889" s="9"/>
      <c r="E889" s="9">
        <f t="shared" si="198"/>
        <v>0</v>
      </c>
      <c r="F889" s="9">
        <f t="shared" si="206"/>
        <v>0</v>
      </c>
      <c r="I889" s="8"/>
      <c r="J889" s="8"/>
      <c r="K889" s="9">
        <f t="shared" si="199"/>
        <v>0</v>
      </c>
      <c r="L889" s="9">
        <f t="shared" si="200"/>
        <v>0</v>
      </c>
      <c r="M889" s="9">
        <f t="shared" si="207"/>
        <v>0</v>
      </c>
      <c r="P889" s="3"/>
      <c r="Q889" s="3"/>
      <c r="R889" s="9">
        <f t="shared" si="201"/>
        <v>0</v>
      </c>
      <c r="S889" s="9">
        <f t="shared" si="202"/>
        <v>0</v>
      </c>
      <c r="T889" s="9">
        <f t="shared" si="208"/>
        <v>0</v>
      </c>
      <c r="W889" s="3"/>
      <c r="X889" s="3"/>
      <c r="Y889" s="9">
        <f t="shared" si="203"/>
        <v>0</v>
      </c>
      <c r="Z889" s="9">
        <f t="shared" si="204"/>
        <v>0</v>
      </c>
      <c r="AA889" s="9">
        <f t="shared" si="209"/>
        <v>0</v>
      </c>
      <c r="AD889" s="3"/>
      <c r="AE889" s="3"/>
      <c r="AF889" s="9">
        <f t="shared" si="210"/>
        <v>0</v>
      </c>
      <c r="AG889" s="9">
        <f t="shared" si="211"/>
        <v>0</v>
      </c>
      <c r="AH889" s="9">
        <f t="shared" si="212"/>
        <v>0</v>
      </c>
    </row>
    <row r="890" spans="1:34">
      <c r="A890" s="6">
        <f t="shared" si="205"/>
        <v>0</v>
      </c>
      <c r="B890" s="3"/>
      <c r="C890" s="3"/>
      <c r="D890" s="9"/>
      <c r="E890" s="9">
        <f t="shared" si="198"/>
        <v>0</v>
      </c>
      <c r="F890" s="9">
        <f t="shared" si="206"/>
        <v>0</v>
      </c>
      <c r="I890" s="8"/>
      <c r="J890" s="8"/>
      <c r="K890" s="9">
        <f t="shared" si="199"/>
        <v>0</v>
      </c>
      <c r="L890" s="9">
        <f t="shared" si="200"/>
        <v>0</v>
      </c>
      <c r="M890" s="9">
        <f t="shared" si="207"/>
        <v>0</v>
      </c>
      <c r="P890" s="3"/>
      <c r="Q890" s="3"/>
      <c r="R890" s="9">
        <f t="shared" si="201"/>
        <v>0</v>
      </c>
      <c r="S890" s="9">
        <f t="shared" si="202"/>
        <v>0</v>
      </c>
      <c r="T890" s="9">
        <f t="shared" si="208"/>
        <v>0</v>
      </c>
      <c r="W890" s="3"/>
      <c r="X890" s="3"/>
      <c r="Y890" s="9">
        <f t="shared" si="203"/>
        <v>0</v>
      </c>
      <c r="Z890" s="9">
        <f t="shared" si="204"/>
        <v>0</v>
      </c>
      <c r="AA890" s="9">
        <f t="shared" si="209"/>
        <v>0</v>
      </c>
      <c r="AD890" s="3"/>
      <c r="AE890" s="3"/>
      <c r="AF890" s="9">
        <f t="shared" si="210"/>
        <v>0</v>
      </c>
      <c r="AG890" s="9">
        <f t="shared" si="211"/>
        <v>0</v>
      </c>
      <c r="AH890" s="9">
        <f t="shared" si="212"/>
        <v>0</v>
      </c>
    </row>
    <row r="891" spans="1:34">
      <c r="A891" s="6">
        <f t="shared" si="205"/>
        <v>0</v>
      </c>
      <c r="B891" s="3"/>
      <c r="C891" s="3"/>
      <c r="D891" s="9"/>
      <c r="E891" s="9">
        <f t="shared" si="198"/>
        <v>0</v>
      </c>
      <c r="F891" s="9">
        <f t="shared" si="206"/>
        <v>0</v>
      </c>
      <c r="I891" s="8"/>
      <c r="J891" s="8"/>
      <c r="K891" s="9">
        <f t="shared" si="199"/>
        <v>0</v>
      </c>
      <c r="L891" s="9">
        <f t="shared" si="200"/>
        <v>0</v>
      </c>
      <c r="M891" s="9">
        <f t="shared" si="207"/>
        <v>0</v>
      </c>
      <c r="P891" s="3"/>
      <c r="Q891" s="3"/>
      <c r="R891" s="9">
        <f t="shared" si="201"/>
        <v>0</v>
      </c>
      <c r="S891" s="9">
        <f t="shared" si="202"/>
        <v>0</v>
      </c>
      <c r="T891" s="9">
        <f t="shared" si="208"/>
        <v>0</v>
      </c>
      <c r="W891" s="3"/>
      <c r="X891" s="3"/>
      <c r="Y891" s="9">
        <f t="shared" si="203"/>
        <v>0</v>
      </c>
      <c r="Z891" s="9">
        <f t="shared" si="204"/>
        <v>0</v>
      </c>
      <c r="AA891" s="9">
        <f t="shared" si="209"/>
        <v>0</v>
      </c>
      <c r="AD891" s="3"/>
      <c r="AE891" s="3"/>
      <c r="AF891" s="9">
        <f t="shared" si="210"/>
        <v>0</v>
      </c>
      <c r="AG891" s="9">
        <f t="shared" si="211"/>
        <v>0</v>
      </c>
      <c r="AH891" s="9">
        <f t="shared" si="212"/>
        <v>0</v>
      </c>
    </row>
    <row r="892" spans="1:34">
      <c r="A892" s="6">
        <f t="shared" si="205"/>
        <v>1</v>
      </c>
      <c r="B892" s="3"/>
      <c r="C892" s="3"/>
      <c r="D892" s="9"/>
      <c r="E892" s="9">
        <f t="shared" si="198"/>
        <v>0</v>
      </c>
      <c r="F892" s="9">
        <f t="shared" si="206"/>
        <v>0</v>
      </c>
      <c r="I892" s="8"/>
      <c r="J892" s="8"/>
      <c r="K892" s="9">
        <f t="shared" si="199"/>
        <v>0</v>
      </c>
      <c r="L892" s="9">
        <f t="shared" si="200"/>
        <v>0</v>
      </c>
      <c r="M892" s="9">
        <f t="shared" si="207"/>
        <v>0</v>
      </c>
      <c r="P892" s="3"/>
      <c r="Q892" s="3"/>
      <c r="R892" s="9">
        <f t="shared" si="201"/>
        <v>0</v>
      </c>
      <c r="S892" s="9">
        <f t="shared" si="202"/>
        <v>0</v>
      </c>
      <c r="T892" s="9">
        <f t="shared" si="208"/>
        <v>0</v>
      </c>
      <c r="W892" s="3"/>
      <c r="X892" s="3"/>
      <c r="Y892" s="9">
        <f t="shared" si="203"/>
        <v>0</v>
      </c>
      <c r="Z892" s="9">
        <f t="shared" si="204"/>
        <v>0</v>
      </c>
      <c r="AA892" s="9">
        <f t="shared" si="209"/>
        <v>0</v>
      </c>
      <c r="AD892" s="3"/>
      <c r="AE892" s="3"/>
      <c r="AF892" s="9">
        <f t="shared" si="210"/>
        <v>0</v>
      </c>
      <c r="AG892" s="9">
        <f t="shared" si="211"/>
        <v>0</v>
      </c>
      <c r="AH892" s="9">
        <f t="shared" si="212"/>
        <v>0</v>
      </c>
    </row>
    <row r="893" spans="1:34">
      <c r="A893" s="6">
        <f t="shared" si="205"/>
        <v>0</v>
      </c>
      <c r="B893" s="3"/>
      <c r="C893" s="3"/>
      <c r="D893" s="9"/>
      <c r="E893" s="9">
        <f t="shared" si="198"/>
        <v>0</v>
      </c>
      <c r="F893" s="9">
        <f t="shared" si="206"/>
        <v>0</v>
      </c>
      <c r="I893" s="8"/>
      <c r="J893" s="8"/>
      <c r="K893" s="9">
        <f t="shared" si="199"/>
        <v>0</v>
      </c>
      <c r="L893" s="9">
        <f t="shared" si="200"/>
        <v>0</v>
      </c>
      <c r="M893" s="9">
        <f t="shared" si="207"/>
        <v>0</v>
      </c>
      <c r="P893" s="3"/>
      <c r="Q893" s="3"/>
      <c r="R893" s="9">
        <f t="shared" si="201"/>
        <v>0</v>
      </c>
      <c r="S893" s="9">
        <f t="shared" si="202"/>
        <v>0</v>
      </c>
      <c r="T893" s="9">
        <f t="shared" si="208"/>
        <v>0</v>
      </c>
      <c r="W893" s="3"/>
      <c r="X893" s="3"/>
      <c r="Y893" s="9">
        <f t="shared" si="203"/>
        <v>0</v>
      </c>
      <c r="Z893" s="9">
        <f t="shared" si="204"/>
        <v>0</v>
      </c>
      <c r="AA893" s="9">
        <f t="shared" si="209"/>
        <v>0</v>
      </c>
      <c r="AD893" s="3"/>
      <c r="AE893" s="3"/>
      <c r="AF893" s="9">
        <f t="shared" si="210"/>
        <v>0</v>
      </c>
      <c r="AG893" s="9">
        <f t="shared" si="211"/>
        <v>0</v>
      </c>
      <c r="AH893" s="9">
        <f t="shared" si="212"/>
        <v>0</v>
      </c>
    </row>
    <row r="894" spans="1:34">
      <c r="A894" s="6">
        <f t="shared" si="205"/>
        <v>0</v>
      </c>
      <c r="B894" s="3"/>
      <c r="C894" s="3"/>
      <c r="D894" s="9"/>
      <c r="E894" s="9">
        <f t="shared" si="198"/>
        <v>0</v>
      </c>
      <c r="F894" s="9">
        <f t="shared" si="206"/>
        <v>0</v>
      </c>
      <c r="I894" s="8"/>
      <c r="J894" s="8"/>
      <c r="K894" s="9">
        <f t="shared" si="199"/>
        <v>0</v>
      </c>
      <c r="L894" s="9">
        <f t="shared" si="200"/>
        <v>0</v>
      </c>
      <c r="M894" s="9">
        <f t="shared" si="207"/>
        <v>0</v>
      </c>
      <c r="P894" s="3"/>
      <c r="Q894" s="3"/>
      <c r="R894" s="9">
        <f t="shared" si="201"/>
        <v>0</v>
      </c>
      <c r="S894" s="9">
        <f t="shared" si="202"/>
        <v>0</v>
      </c>
      <c r="T894" s="9">
        <f t="shared" si="208"/>
        <v>0</v>
      </c>
      <c r="W894" s="3"/>
      <c r="X894" s="3"/>
      <c r="Y894" s="9">
        <f t="shared" si="203"/>
        <v>0</v>
      </c>
      <c r="Z894" s="9">
        <f t="shared" si="204"/>
        <v>0</v>
      </c>
      <c r="AA894" s="9">
        <f t="shared" si="209"/>
        <v>0</v>
      </c>
      <c r="AD894" s="3"/>
      <c r="AE894" s="3"/>
      <c r="AF894" s="9">
        <f t="shared" si="210"/>
        <v>0</v>
      </c>
      <c r="AG894" s="9">
        <f t="shared" si="211"/>
        <v>0</v>
      </c>
      <c r="AH894" s="9">
        <f t="shared" si="212"/>
        <v>0</v>
      </c>
    </row>
    <row r="895" spans="1:34">
      <c r="A895" s="6">
        <f t="shared" si="205"/>
        <v>0</v>
      </c>
      <c r="B895" s="3"/>
      <c r="C895" s="3"/>
      <c r="D895" s="9"/>
      <c r="E895" s="9">
        <f t="shared" si="198"/>
        <v>0</v>
      </c>
      <c r="F895" s="9">
        <f t="shared" si="206"/>
        <v>0</v>
      </c>
      <c r="I895" s="8"/>
      <c r="J895" s="8"/>
      <c r="K895" s="9">
        <f t="shared" si="199"/>
        <v>0</v>
      </c>
      <c r="L895" s="9">
        <f t="shared" si="200"/>
        <v>0</v>
      </c>
      <c r="M895" s="9">
        <f t="shared" si="207"/>
        <v>0</v>
      </c>
      <c r="P895" s="3"/>
      <c r="Q895" s="3"/>
      <c r="R895" s="9">
        <f t="shared" si="201"/>
        <v>0</v>
      </c>
      <c r="S895" s="9">
        <f t="shared" si="202"/>
        <v>0</v>
      </c>
      <c r="T895" s="9">
        <f t="shared" si="208"/>
        <v>0</v>
      </c>
      <c r="W895" s="3"/>
      <c r="X895" s="3"/>
      <c r="Y895" s="9">
        <f t="shared" si="203"/>
        <v>0</v>
      </c>
      <c r="Z895" s="9">
        <f t="shared" si="204"/>
        <v>0</v>
      </c>
      <c r="AA895" s="9">
        <f t="shared" si="209"/>
        <v>0</v>
      </c>
      <c r="AD895" s="3"/>
      <c r="AE895" s="3"/>
      <c r="AF895" s="9">
        <f t="shared" si="210"/>
        <v>0</v>
      </c>
      <c r="AG895" s="9">
        <f t="shared" si="211"/>
        <v>0</v>
      </c>
      <c r="AH895" s="9">
        <f t="shared" si="212"/>
        <v>0</v>
      </c>
    </row>
    <row r="896" spans="1:34">
      <c r="A896" s="6">
        <f t="shared" si="205"/>
        <v>0</v>
      </c>
      <c r="B896" s="3"/>
      <c r="C896" s="3"/>
      <c r="D896" s="9"/>
      <c r="E896" s="9">
        <f t="shared" si="198"/>
        <v>0</v>
      </c>
      <c r="F896" s="9">
        <f t="shared" si="206"/>
        <v>0</v>
      </c>
      <c r="I896" s="8"/>
      <c r="J896" s="8"/>
      <c r="K896" s="9">
        <f t="shared" si="199"/>
        <v>0</v>
      </c>
      <c r="L896" s="9">
        <f t="shared" si="200"/>
        <v>0</v>
      </c>
      <c r="M896" s="9">
        <f t="shared" si="207"/>
        <v>0</v>
      </c>
      <c r="P896" s="3"/>
      <c r="Q896" s="3"/>
      <c r="R896" s="9">
        <f t="shared" si="201"/>
        <v>0</v>
      </c>
      <c r="S896" s="9">
        <f t="shared" si="202"/>
        <v>0</v>
      </c>
      <c r="T896" s="9">
        <f t="shared" si="208"/>
        <v>0</v>
      </c>
      <c r="W896" s="3"/>
      <c r="X896" s="3"/>
      <c r="Y896" s="9">
        <f t="shared" si="203"/>
        <v>0</v>
      </c>
      <c r="Z896" s="9">
        <f t="shared" si="204"/>
        <v>0</v>
      </c>
      <c r="AA896" s="9">
        <f t="shared" si="209"/>
        <v>0</v>
      </c>
      <c r="AD896" s="3"/>
      <c r="AE896" s="3"/>
      <c r="AF896" s="9">
        <f t="shared" si="210"/>
        <v>0</v>
      </c>
      <c r="AG896" s="9">
        <f t="shared" si="211"/>
        <v>0</v>
      </c>
      <c r="AH896" s="9">
        <f t="shared" si="212"/>
        <v>0</v>
      </c>
    </row>
    <row r="897" spans="1:34">
      <c r="A897" s="6">
        <f t="shared" si="205"/>
        <v>0</v>
      </c>
      <c r="B897" s="3"/>
      <c r="C897" s="3"/>
      <c r="D897" s="9"/>
      <c r="E897" s="9">
        <f t="shared" si="198"/>
        <v>0</v>
      </c>
      <c r="F897" s="9">
        <f t="shared" si="206"/>
        <v>0</v>
      </c>
      <c r="I897" s="8"/>
      <c r="J897" s="8"/>
      <c r="K897" s="9">
        <f t="shared" si="199"/>
        <v>0</v>
      </c>
      <c r="L897" s="9">
        <f t="shared" si="200"/>
        <v>0</v>
      </c>
      <c r="M897" s="9">
        <f t="shared" si="207"/>
        <v>0</v>
      </c>
      <c r="P897" s="3"/>
      <c r="Q897" s="3"/>
      <c r="R897" s="9">
        <f t="shared" si="201"/>
        <v>0</v>
      </c>
      <c r="S897" s="9">
        <f t="shared" si="202"/>
        <v>0</v>
      </c>
      <c r="T897" s="9">
        <f t="shared" si="208"/>
        <v>0</v>
      </c>
      <c r="W897" s="3"/>
      <c r="X897" s="3"/>
      <c r="Y897" s="9">
        <f t="shared" si="203"/>
        <v>0</v>
      </c>
      <c r="Z897" s="9">
        <f t="shared" si="204"/>
        <v>0</v>
      </c>
      <c r="AA897" s="9">
        <f t="shared" si="209"/>
        <v>0</v>
      </c>
      <c r="AD897" s="3"/>
      <c r="AE897" s="3"/>
      <c r="AF897" s="9">
        <f t="shared" si="210"/>
        <v>0</v>
      </c>
      <c r="AG897" s="9">
        <f t="shared" si="211"/>
        <v>0</v>
      </c>
      <c r="AH897" s="9">
        <f t="shared" si="212"/>
        <v>0</v>
      </c>
    </row>
    <row r="898" spans="1:34">
      <c r="A898" s="6">
        <f t="shared" si="205"/>
        <v>0</v>
      </c>
      <c r="B898" s="3"/>
      <c r="C898" s="3"/>
      <c r="D898" s="9"/>
      <c r="E898" s="9">
        <f t="shared" si="198"/>
        <v>0</v>
      </c>
      <c r="F898" s="9">
        <f t="shared" si="206"/>
        <v>0</v>
      </c>
      <c r="I898" s="8"/>
      <c r="J898" s="8"/>
      <c r="K898" s="9">
        <f t="shared" si="199"/>
        <v>0</v>
      </c>
      <c r="L898" s="9">
        <f t="shared" si="200"/>
        <v>0</v>
      </c>
      <c r="M898" s="9">
        <f t="shared" si="207"/>
        <v>0</v>
      </c>
      <c r="P898" s="3"/>
      <c r="Q898" s="3"/>
      <c r="R898" s="9">
        <f t="shared" si="201"/>
        <v>0</v>
      </c>
      <c r="S898" s="9">
        <f t="shared" si="202"/>
        <v>0</v>
      </c>
      <c r="T898" s="9">
        <f t="shared" si="208"/>
        <v>0</v>
      </c>
      <c r="W898" s="3"/>
      <c r="X898" s="3"/>
      <c r="Y898" s="9">
        <f t="shared" si="203"/>
        <v>0</v>
      </c>
      <c r="Z898" s="9">
        <f t="shared" si="204"/>
        <v>0</v>
      </c>
      <c r="AA898" s="9">
        <f t="shared" si="209"/>
        <v>0</v>
      </c>
      <c r="AD898" s="3"/>
      <c r="AE898" s="3"/>
      <c r="AF898" s="9">
        <f t="shared" si="210"/>
        <v>0</v>
      </c>
      <c r="AG898" s="9">
        <f t="shared" si="211"/>
        <v>0</v>
      </c>
      <c r="AH898" s="9">
        <f t="shared" si="212"/>
        <v>0</v>
      </c>
    </row>
    <row r="899" spans="1:34">
      <c r="A899" s="6">
        <f t="shared" si="205"/>
        <v>0</v>
      </c>
      <c r="B899" s="3"/>
      <c r="C899" s="3"/>
      <c r="D899" s="9"/>
      <c r="E899" s="9">
        <f t="shared" si="198"/>
        <v>0</v>
      </c>
      <c r="F899" s="9">
        <f t="shared" si="206"/>
        <v>0</v>
      </c>
      <c r="I899" s="8"/>
      <c r="J899" s="8"/>
      <c r="K899" s="9">
        <f t="shared" si="199"/>
        <v>0</v>
      </c>
      <c r="L899" s="9">
        <f t="shared" si="200"/>
        <v>0</v>
      </c>
      <c r="M899" s="9">
        <f t="shared" si="207"/>
        <v>0</v>
      </c>
      <c r="P899" s="3"/>
      <c r="Q899" s="3"/>
      <c r="R899" s="9">
        <f t="shared" si="201"/>
        <v>0</v>
      </c>
      <c r="S899" s="9">
        <f t="shared" si="202"/>
        <v>0</v>
      </c>
      <c r="T899" s="9">
        <f t="shared" si="208"/>
        <v>0</v>
      </c>
      <c r="W899" s="3"/>
      <c r="X899" s="3"/>
      <c r="Y899" s="9">
        <f t="shared" si="203"/>
        <v>0</v>
      </c>
      <c r="Z899" s="9">
        <f t="shared" si="204"/>
        <v>0</v>
      </c>
      <c r="AA899" s="9">
        <f t="shared" si="209"/>
        <v>0</v>
      </c>
      <c r="AD899" s="3"/>
      <c r="AE899" s="3"/>
      <c r="AF899" s="9">
        <f t="shared" si="210"/>
        <v>0</v>
      </c>
      <c r="AG899" s="9">
        <f t="shared" si="211"/>
        <v>0</v>
      </c>
      <c r="AH899" s="9">
        <f t="shared" si="212"/>
        <v>0</v>
      </c>
    </row>
    <row r="900" spans="1:34">
      <c r="A900" s="6">
        <f t="shared" si="205"/>
        <v>0</v>
      </c>
      <c r="B900" s="3"/>
      <c r="C900" s="3"/>
      <c r="D900" s="9"/>
      <c r="E900" s="9">
        <f t="shared" si="198"/>
        <v>0</v>
      </c>
      <c r="F900" s="9">
        <f t="shared" si="206"/>
        <v>0</v>
      </c>
      <c r="I900" s="8"/>
      <c r="J900" s="8"/>
      <c r="K900" s="9">
        <f t="shared" si="199"/>
        <v>0</v>
      </c>
      <c r="L900" s="9">
        <f t="shared" si="200"/>
        <v>0</v>
      </c>
      <c r="M900" s="9">
        <f t="shared" si="207"/>
        <v>0</v>
      </c>
      <c r="P900" s="3"/>
      <c r="Q900" s="3"/>
      <c r="R900" s="9">
        <f t="shared" si="201"/>
        <v>0</v>
      </c>
      <c r="S900" s="9">
        <f t="shared" si="202"/>
        <v>0</v>
      </c>
      <c r="T900" s="9">
        <f t="shared" si="208"/>
        <v>0</v>
      </c>
      <c r="W900" s="3"/>
      <c r="X900" s="3"/>
      <c r="Y900" s="9">
        <f t="shared" si="203"/>
        <v>0</v>
      </c>
      <c r="Z900" s="9">
        <f t="shared" si="204"/>
        <v>0</v>
      </c>
      <c r="AA900" s="9">
        <f t="shared" si="209"/>
        <v>0</v>
      </c>
      <c r="AD900" s="3"/>
      <c r="AE900" s="3"/>
      <c r="AF900" s="9">
        <f t="shared" si="210"/>
        <v>0</v>
      </c>
      <c r="AG900" s="9">
        <f t="shared" si="211"/>
        <v>0</v>
      </c>
      <c r="AH900" s="9">
        <f t="shared" si="212"/>
        <v>0</v>
      </c>
    </row>
    <row r="901" spans="1:34">
      <c r="A901" s="6">
        <f t="shared" si="205"/>
        <v>0</v>
      </c>
      <c r="B901" s="3"/>
      <c r="C901" s="3"/>
      <c r="D901" s="9"/>
      <c r="E901" s="9">
        <f t="shared" ref="E901:E927" si="213">B901</f>
        <v>0</v>
      </c>
      <c r="F901" s="9">
        <f t="shared" si="206"/>
        <v>0</v>
      </c>
      <c r="I901" s="8"/>
      <c r="J901" s="8"/>
      <c r="K901" s="9">
        <f t="shared" ref="K901:K927" si="214">J901/$C$1*-1</f>
        <v>0</v>
      </c>
      <c r="L901" s="9">
        <f t="shared" ref="L901:L927" si="215">I901</f>
        <v>0</v>
      </c>
      <c r="M901" s="9">
        <f t="shared" si="207"/>
        <v>0</v>
      </c>
      <c r="P901" s="3"/>
      <c r="Q901" s="3"/>
      <c r="R901" s="9">
        <f t="shared" ref="R901:R927" si="216">Q901/$C$1*-1</f>
        <v>0</v>
      </c>
      <c r="S901" s="9">
        <f t="shared" ref="S901:S927" si="217">P901</f>
        <v>0</v>
      </c>
      <c r="T901" s="9">
        <f t="shared" si="208"/>
        <v>0</v>
      </c>
      <c r="W901" s="3"/>
      <c r="X901" s="3"/>
      <c r="Y901" s="9">
        <f t="shared" ref="Y901:Y927" si="218">X901/$C$1*-1</f>
        <v>0</v>
      </c>
      <c r="Z901" s="9">
        <f t="shared" ref="Z901:Z927" si="219">W901</f>
        <v>0</v>
      </c>
      <c r="AA901" s="9">
        <f t="shared" si="209"/>
        <v>0</v>
      </c>
      <c r="AD901" s="3"/>
      <c r="AE901" s="3"/>
      <c r="AF901" s="9">
        <f t="shared" si="210"/>
        <v>0</v>
      </c>
      <c r="AG901" s="9">
        <f t="shared" si="211"/>
        <v>0</v>
      </c>
      <c r="AH901" s="9">
        <f t="shared" si="212"/>
        <v>0</v>
      </c>
    </row>
    <row r="902" spans="1:34">
      <c r="A902" s="6">
        <f t="shared" ref="A902:A965" si="220">IF(MOD(ROW(A902),12)=4,1,0)</f>
        <v>0</v>
      </c>
      <c r="B902" s="3"/>
      <c r="C902" s="3"/>
      <c r="D902" s="9"/>
      <c r="E902" s="9">
        <f t="shared" si="213"/>
        <v>0</v>
      </c>
      <c r="F902" s="9">
        <f t="shared" ref="F902:F927" si="221">D902*E902*1000</f>
        <v>0</v>
      </c>
      <c r="I902" s="8"/>
      <c r="J902" s="8"/>
      <c r="K902" s="9">
        <f t="shared" si="214"/>
        <v>0</v>
      </c>
      <c r="L902" s="9">
        <f t="shared" si="215"/>
        <v>0</v>
      </c>
      <c r="M902" s="9">
        <f t="shared" ref="M902:M927" si="222">K902*L902*1000</f>
        <v>0</v>
      </c>
      <c r="P902" s="3"/>
      <c r="Q902" s="3"/>
      <c r="R902" s="9">
        <f t="shared" si="216"/>
        <v>0</v>
      </c>
      <c r="S902" s="9">
        <f t="shared" si="217"/>
        <v>0</v>
      </c>
      <c r="T902" s="9">
        <f t="shared" ref="T902:T927" si="223">R902*S902*1000</f>
        <v>0</v>
      </c>
      <c r="W902" s="3"/>
      <c r="X902" s="3"/>
      <c r="Y902" s="9">
        <f t="shared" si="218"/>
        <v>0</v>
      </c>
      <c r="Z902" s="9">
        <f t="shared" si="219"/>
        <v>0</v>
      </c>
      <c r="AA902" s="9">
        <f t="shared" ref="AA902:AA927" si="224">Y902*Z902*1000</f>
        <v>0</v>
      </c>
      <c r="AD902" s="3"/>
      <c r="AE902" s="3"/>
      <c r="AF902" s="9">
        <f t="shared" si="210"/>
        <v>0</v>
      </c>
      <c r="AG902" s="9">
        <f t="shared" si="211"/>
        <v>0</v>
      </c>
      <c r="AH902" s="9">
        <f t="shared" si="212"/>
        <v>0</v>
      </c>
    </row>
    <row r="903" spans="1:34">
      <c r="A903" s="6">
        <f t="shared" si="220"/>
        <v>0</v>
      </c>
      <c r="B903" s="3"/>
      <c r="C903" s="3"/>
      <c r="D903" s="9"/>
      <c r="E903" s="9">
        <f t="shared" si="213"/>
        <v>0</v>
      </c>
      <c r="F903" s="9">
        <f t="shared" si="221"/>
        <v>0</v>
      </c>
      <c r="I903" s="8"/>
      <c r="J903" s="8"/>
      <c r="K903" s="9">
        <f t="shared" si="214"/>
        <v>0</v>
      </c>
      <c r="L903" s="9">
        <f t="shared" si="215"/>
        <v>0</v>
      </c>
      <c r="M903" s="9">
        <f t="shared" si="222"/>
        <v>0</v>
      </c>
      <c r="P903" s="3"/>
      <c r="Q903" s="3"/>
      <c r="R903" s="9">
        <f t="shared" si="216"/>
        <v>0</v>
      </c>
      <c r="S903" s="9">
        <f t="shared" si="217"/>
        <v>0</v>
      </c>
      <c r="T903" s="9">
        <f t="shared" si="223"/>
        <v>0</v>
      </c>
      <c r="W903" s="3"/>
      <c r="X903" s="3"/>
      <c r="Y903" s="9">
        <f t="shared" si="218"/>
        <v>0</v>
      </c>
      <c r="Z903" s="9">
        <f t="shared" si="219"/>
        <v>0</v>
      </c>
      <c r="AA903" s="9">
        <f t="shared" si="224"/>
        <v>0</v>
      </c>
      <c r="AD903" s="3"/>
      <c r="AE903" s="3"/>
      <c r="AF903" s="9">
        <f t="shared" si="210"/>
        <v>0</v>
      </c>
      <c r="AG903" s="9">
        <f t="shared" si="211"/>
        <v>0</v>
      </c>
      <c r="AH903" s="9">
        <f t="shared" si="212"/>
        <v>0</v>
      </c>
    </row>
    <row r="904" spans="1:34">
      <c r="A904" s="6">
        <f t="shared" si="220"/>
        <v>1</v>
      </c>
      <c r="B904" s="3"/>
      <c r="C904" s="3"/>
      <c r="D904" s="9"/>
      <c r="E904" s="9">
        <f t="shared" si="213"/>
        <v>0</v>
      </c>
      <c r="F904" s="9">
        <f t="shared" si="221"/>
        <v>0</v>
      </c>
      <c r="I904" s="8"/>
      <c r="J904" s="8"/>
      <c r="K904" s="9">
        <f t="shared" si="214"/>
        <v>0</v>
      </c>
      <c r="L904" s="9">
        <f t="shared" si="215"/>
        <v>0</v>
      </c>
      <c r="M904" s="9">
        <f t="shared" si="222"/>
        <v>0</v>
      </c>
      <c r="P904" s="3"/>
      <c r="Q904" s="3"/>
      <c r="R904" s="9">
        <f t="shared" si="216"/>
        <v>0</v>
      </c>
      <c r="S904" s="9">
        <f t="shared" si="217"/>
        <v>0</v>
      </c>
      <c r="T904" s="9">
        <f t="shared" si="223"/>
        <v>0</v>
      </c>
      <c r="W904" s="3"/>
      <c r="X904" s="3"/>
      <c r="Y904" s="9">
        <f t="shared" si="218"/>
        <v>0</v>
      </c>
      <c r="Z904" s="9">
        <f t="shared" si="219"/>
        <v>0</v>
      </c>
      <c r="AA904" s="9">
        <f t="shared" si="224"/>
        <v>0</v>
      </c>
      <c r="AD904" s="3"/>
      <c r="AE904" s="3"/>
      <c r="AF904" s="9">
        <f t="shared" ref="AF904:AF927" si="225">AE904/$C$1*-1</f>
        <v>0</v>
      </c>
      <c r="AG904" s="9">
        <f t="shared" ref="AG904:AG927" si="226">AD904</f>
        <v>0</v>
      </c>
      <c r="AH904" s="9">
        <f t="shared" ref="AH904:AH927" si="227">AF904*AG904*1000</f>
        <v>0</v>
      </c>
    </row>
    <row r="905" spans="1:34">
      <c r="A905" s="6">
        <f t="shared" si="220"/>
        <v>0</v>
      </c>
      <c r="B905" s="3"/>
      <c r="C905" s="3"/>
      <c r="D905" s="9"/>
      <c r="E905" s="9">
        <f t="shared" si="213"/>
        <v>0</v>
      </c>
      <c r="F905" s="9">
        <f t="shared" si="221"/>
        <v>0</v>
      </c>
      <c r="I905" s="8"/>
      <c r="J905" s="8"/>
      <c r="K905" s="9">
        <f t="shared" si="214"/>
        <v>0</v>
      </c>
      <c r="L905" s="9">
        <f t="shared" si="215"/>
        <v>0</v>
      </c>
      <c r="M905" s="9">
        <f t="shared" si="222"/>
        <v>0</v>
      </c>
      <c r="P905" s="3"/>
      <c r="Q905" s="3"/>
      <c r="R905" s="9">
        <f t="shared" si="216"/>
        <v>0</v>
      </c>
      <c r="S905" s="9">
        <f t="shared" si="217"/>
        <v>0</v>
      </c>
      <c r="T905" s="9">
        <f t="shared" si="223"/>
        <v>0</v>
      </c>
      <c r="W905" s="3"/>
      <c r="X905" s="3"/>
      <c r="Y905" s="9">
        <f t="shared" si="218"/>
        <v>0</v>
      </c>
      <c r="Z905" s="9">
        <f t="shared" si="219"/>
        <v>0</v>
      </c>
      <c r="AA905" s="9">
        <f t="shared" si="224"/>
        <v>0</v>
      </c>
      <c r="AD905" s="3"/>
      <c r="AE905" s="3"/>
      <c r="AF905" s="9">
        <f t="shared" si="225"/>
        <v>0</v>
      </c>
      <c r="AG905" s="9">
        <f t="shared" si="226"/>
        <v>0</v>
      </c>
      <c r="AH905" s="9">
        <f t="shared" si="227"/>
        <v>0</v>
      </c>
    </row>
    <row r="906" spans="1:34">
      <c r="A906" s="6">
        <f t="shared" si="220"/>
        <v>0</v>
      </c>
      <c r="B906" s="3"/>
      <c r="C906" s="3"/>
      <c r="D906" s="9"/>
      <c r="E906" s="9">
        <f t="shared" si="213"/>
        <v>0</v>
      </c>
      <c r="F906" s="9">
        <f t="shared" si="221"/>
        <v>0</v>
      </c>
      <c r="I906" s="8"/>
      <c r="J906" s="8"/>
      <c r="K906" s="9">
        <f t="shared" si="214"/>
        <v>0</v>
      </c>
      <c r="L906" s="9">
        <f t="shared" si="215"/>
        <v>0</v>
      </c>
      <c r="M906" s="9">
        <f t="shared" si="222"/>
        <v>0</v>
      </c>
      <c r="P906" s="8"/>
      <c r="Q906" s="8"/>
      <c r="R906" s="9">
        <f t="shared" si="216"/>
        <v>0</v>
      </c>
      <c r="S906" s="9">
        <f t="shared" si="217"/>
        <v>0</v>
      </c>
      <c r="T906" s="9">
        <f t="shared" si="223"/>
        <v>0</v>
      </c>
      <c r="W906" s="3"/>
      <c r="X906" s="3"/>
      <c r="Y906" s="9">
        <f t="shared" si="218"/>
        <v>0</v>
      </c>
      <c r="Z906" s="9">
        <f t="shared" si="219"/>
        <v>0</v>
      </c>
      <c r="AA906" s="9">
        <f t="shared" si="224"/>
        <v>0</v>
      </c>
      <c r="AD906" s="3"/>
      <c r="AE906" s="3"/>
      <c r="AF906" s="9">
        <f t="shared" si="225"/>
        <v>0</v>
      </c>
      <c r="AG906" s="9">
        <f t="shared" si="226"/>
        <v>0</v>
      </c>
      <c r="AH906" s="9">
        <f t="shared" si="227"/>
        <v>0</v>
      </c>
    </row>
    <row r="907" spans="1:34">
      <c r="A907" s="6">
        <f t="shared" si="220"/>
        <v>0</v>
      </c>
      <c r="B907" s="3"/>
      <c r="C907" s="3"/>
      <c r="D907" s="9"/>
      <c r="E907" s="9">
        <f t="shared" si="213"/>
        <v>0</v>
      </c>
      <c r="F907" s="9">
        <f t="shared" si="221"/>
        <v>0</v>
      </c>
      <c r="I907" s="8"/>
      <c r="J907" s="8"/>
      <c r="K907" s="9">
        <f t="shared" si="214"/>
        <v>0</v>
      </c>
      <c r="L907" s="9">
        <f t="shared" si="215"/>
        <v>0</v>
      </c>
      <c r="M907" s="9">
        <f t="shared" si="222"/>
        <v>0</v>
      </c>
      <c r="P907" s="8"/>
      <c r="Q907" s="8"/>
      <c r="R907" s="9">
        <f t="shared" si="216"/>
        <v>0</v>
      </c>
      <c r="S907" s="9">
        <f t="shared" si="217"/>
        <v>0</v>
      </c>
      <c r="T907" s="9">
        <f t="shared" si="223"/>
        <v>0</v>
      </c>
      <c r="W907" s="3"/>
      <c r="X907" s="3"/>
      <c r="Y907" s="9">
        <f t="shared" si="218"/>
        <v>0</v>
      </c>
      <c r="Z907" s="9">
        <f t="shared" si="219"/>
        <v>0</v>
      </c>
      <c r="AA907" s="9">
        <f t="shared" si="224"/>
        <v>0</v>
      </c>
      <c r="AD907" s="3"/>
      <c r="AE907" s="3"/>
      <c r="AF907" s="9">
        <f t="shared" si="225"/>
        <v>0</v>
      </c>
      <c r="AG907" s="9">
        <f t="shared" si="226"/>
        <v>0</v>
      </c>
      <c r="AH907" s="9">
        <f t="shared" si="227"/>
        <v>0</v>
      </c>
    </row>
    <row r="908" spans="1:34">
      <c r="A908" s="6">
        <f t="shared" si="220"/>
        <v>0</v>
      </c>
      <c r="B908" s="8"/>
      <c r="C908" s="8"/>
      <c r="D908" s="9"/>
      <c r="E908" s="9">
        <f t="shared" si="213"/>
        <v>0</v>
      </c>
      <c r="F908" s="9">
        <f t="shared" si="221"/>
        <v>0</v>
      </c>
      <c r="I908" s="8"/>
      <c r="J908" s="8"/>
      <c r="K908" s="9">
        <f t="shared" si="214"/>
        <v>0</v>
      </c>
      <c r="L908" s="9">
        <f t="shared" si="215"/>
        <v>0</v>
      </c>
      <c r="M908" s="9">
        <f t="shared" si="222"/>
        <v>0</v>
      </c>
      <c r="P908" s="8"/>
      <c r="Q908" s="8"/>
      <c r="R908" s="9">
        <f t="shared" si="216"/>
        <v>0</v>
      </c>
      <c r="S908" s="9">
        <f t="shared" si="217"/>
        <v>0</v>
      </c>
      <c r="T908" s="9">
        <f t="shared" si="223"/>
        <v>0</v>
      </c>
      <c r="W908" s="3"/>
      <c r="X908" s="3"/>
      <c r="Y908" s="9">
        <f t="shared" si="218"/>
        <v>0</v>
      </c>
      <c r="Z908" s="9">
        <f t="shared" si="219"/>
        <v>0</v>
      </c>
      <c r="AA908" s="9">
        <f t="shared" si="224"/>
        <v>0</v>
      </c>
      <c r="AD908" s="3"/>
      <c r="AE908" s="3"/>
      <c r="AF908" s="9">
        <f t="shared" si="225"/>
        <v>0</v>
      </c>
      <c r="AG908" s="9">
        <f t="shared" si="226"/>
        <v>0</v>
      </c>
      <c r="AH908" s="9">
        <f t="shared" si="227"/>
        <v>0</v>
      </c>
    </row>
    <row r="909" spans="1:34">
      <c r="A909" s="6">
        <f t="shared" si="220"/>
        <v>0</v>
      </c>
      <c r="B909" s="8"/>
      <c r="C909" s="8"/>
      <c r="D909" s="9"/>
      <c r="E909" s="9">
        <f t="shared" si="213"/>
        <v>0</v>
      </c>
      <c r="F909" s="9">
        <f t="shared" si="221"/>
        <v>0</v>
      </c>
      <c r="I909" s="8"/>
      <c r="J909" s="8"/>
      <c r="K909" s="9">
        <f t="shared" si="214"/>
        <v>0</v>
      </c>
      <c r="L909" s="9">
        <f t="shared" si="215"/>
        <v>0</v>
      </c>
      <c r="M909" s="9">
        <f t="shared" si="222"/>
        <v>0</v>
      </c>
      <c r="P909" s="8"/>
      <c r="Q909" s="8"/>
      <c r="R909" s="9">
        <f t="shared" si="216"/>
        <v>0</v>
      </c>
      <c r="S909" s="9">
        <f t="shared" si="217"/>
        <v>0</v>
      </c>
      <c r="T909" s="9">
        <f t="shared" si="223"/>
        <v>0</v>
      </c>
      <c r="W909" s="3"/>
      <c r="X909" s="3"/>
      <c r="Y909" s="9">
        <f t="shared" si="218"/>
        <v>0</v>
      </c>
      <c r="Z909" s="9">
        <f t="shared" si="219"/>
        <v>0</v>
      </c>
      <c r="AA909" s="9">
        <f t="shared" si="224"/>
        <v>0</v>
      </c>
      <c r="AD909" s="3"/>
      <c r="AE909" s="3"/>
      <c r="AF909" s="9">
        <f t="shared" si="225"/>
        <v>0</v>
      </c>
      <c r="AG909" s="9">
        <f t="shared" si="226"/>
        <v>0</v>
      </c>
      <c r="AH909" s="9">
        <f t="shared" si="227"/>
        <v>0</v>
      </c>
    </row>
    <row r="910" spans="1:34">
      <c r="A910" s="6">
        <f t="shared" si="220"/>
        <v>0</v>
      </c>
      <c r="B910" s="8"/>
      <c r="C910" s="8"/>
      <c r="D910" s="9"/>
      <c r="E910" s="9">
        <f t="shared" si="213"/>
        <v>0</v>
      </c>
      <c r="F910" s="9">
        <f t="shared" si="221"/>
        <v>0</v>
      </c>
      <c r="I910" s="8"/>
      <c r="J910" s="8"/>
      <c r="K910" s="9">
        <f t="shared" si="214"/>
        <v>0</v>
      </c>
      <c r="L910" s="9">
        <f t="shared" si="215"/>
        <v>0</v>
      </c>
      <c r="M910" s="9">
        <f t="shared" si="222"/>
        <v>0</v>
      </c>
      <c r="P910" s="8"/>
      <c r="Q910" s="8"/>
      <c r="R910" s="9">
        <f t="shared" si="216"/>
        <v>0</v>
      </c>
      <c r="S910" s="9">
        <f t="shared" si="217"/>
        <v>0</v>
      </c>
      <c r="T910" s="9">
        <f t="shared" si="223"/>
        <v>0</v>
      </c>
      <c r="W910" s="3"/>
      <c r="X910" s="3"/>
      <c r="Y910" s="9">
        <f t="shared" si="218"/>
        <v>0</v>
      </c>
      <c r="Z910" s="9">
        <f t="shared" si="219"/>
        <v>0</v>
      </c>
      <c r="AA910" s="9">
        <f t="shared" si="224"/>
        <v>0</v>
      </c>
      <c r="AD910" s="3"/>
      <c r="AE910" s="3"/>
      <c r="AF910" s="9">
        <f t="shared" si="225"/>
        <v>0</v>
      </c>
      <c r="AG910" s="9">
        <f t="shared" si="226"/>
        <v>0</v>
      </c>
      <c r="AH910" s="9">
        <f t="shared" si="227"/>
        <v>0</v>
      </c>
    </row>
    <row r="911" spans="1:34">
      <c r="A911" s="6">
        <f t="shared" si="220"/>
        <v>0</v>
      </c>
      <c r="B911" s="8"/>
      <c r="C911" s="8"/>
      <c r="D911" s="9"/>
      <c r="E911" s="9">
        <f t="shared" si="213"/>
        <v>0</v>
      </c>
      <c r="F911" s="9">
        <f t="shared" si="221"/>
        <v>0</v>
      </c>
      <c r="I911" s="8"/>
      <c r="J911" s="8"/>
      <c r="K911" s="9">
        <f t="shared" si="214"/>
        <v>0</v>
      </c>
      <c r="L911" s="9">
        <f t="shared" si="215"/>
        <v>0</v>
      </c>
      <c r="M911" s="9">
        <f t="shared" si="222"/>
        <v>0</v>
      </c>
      <c r="P911" s="8"/>
      <c r="Q911" s="8"/>
      <c r="R911" s="9">
        <f t="shared" si="216"/>
        <v>0</v>
      </c>
      <c r="S911" s="9">
        <f t="shared" si="217"/>
        <v>0</v>
      </c>
      <c r="T911" s="9">
        <f t="shared" si="223"/>
        <v>0</v>
      </c>
      <c r="W911" s="3"/>
      <c r="X911" s="3"/>
      <c r="Y911" s="9">
        <f t="shared" si="218"/>
        <v>0</v>
      </c>
      <c r="Z911" s="9">
        <f t="shared" si="219"/>
        <v>0</v>
      </c>
      <c r="AA911" s="9">
        <f t="shared" si="224"/>
        <v>0</v>
      </c>
      <c r="AD911" s="3"/>
      <c r="AE911" s="3"/>
      <c r="AF911" s="9">
        <f t="shared" si="225"/>
        <v>0</v>
      </c>
      <c r="AG911" s="9">
        <f t="shared" si="226"/>
        <v>0</v>
      </c>
      <c r="AH911" s="9">
        <f t="shared" si="227"/>
        <v>0</v>
      </c>
    </row>
    <row r="912" spans="1:34">
      <c r="A912" s="6">
        <f t="shared" si="220"/>
        <v>0</v>
      </c>
      <c r="B912" s="8"/>
      <c r="C912" s="8"/>
      <c r="D912" s="9"/>
      <c r="E912" s="9">
        <f t="shared" si="213"/>
        <v>0</v>
      </c>
      <c r="F912" s="9">
        <f t="shared" si="221"/>
        <v>0</v>
      </c>
      <c r="I912" s="8"/>
      <c r="J912" s="8"/>
      <c r="K912" s="9">
        <f t="shared" si="214"/>
        <v>0</v>
      </c>
      <c r="L912" s="9">
        <f t="shared" si="215"/>
        <v>0</v>
      </c>
      <c r="M912" s="9">
        <f t="shared" si="222"/>
        <v>0</v>
      </c>
      <c r="P912" s="8"/>
      <c r="Q912" s="8"/>
      <c r="R912" s="9">
        <f t="shared" si="216"/>
        <v>0</v>
      </c>
      <c r="S912" s="9">
        <f t="shared" si="217"/>
        <v>0</v>
      </c>
      <c r="T912" s="9">
        <f t="shared" si="223"/>
        <v>0</v>
      </c>
      <c r="W912" s="3"/>
      <c r="X912" s="3"/>
      <c r="Y912" s="9">
        <f t="shared" si="218"/>
        <v>0</v>
      </c>
      <c r="Z912" s="9">
        <f t="shared" si="219"/>
        <v>0</v>
      </c>
      <c r="AA912" s="9">
        <f t="shared" si="224"/>
        <v>0</v>
      </c>
      <c r="AD912" s="3"/>
      <c r="AE912" s="3"/>
      <c r="AF912" s="9">
        <f t="shared" si="225"/>
        <v>0</v>
      </c>
      <c r="AG912" s="9">
        <f t="shared" si="226"/>
        <v>0</v>
      </c>
      <c r="AH912" s="9">
        <f t="shared" si="227"/>
        <v>0</v>
      </c>
    </row>
    <row r="913" spans="1:34">
      <c r="A913" s="6">
        <f t="shared" si="220"/>
        <v>0</v>
      </c>
      <c r="B913" s="8"/>
      <c r="C913" s="8"/>
      <c r="D913" s="9"/>
      <c r="E913" s="9">
        <f t="shared" si="213"/>
        <v>0</v>
      </c>
      <c r="F913" s="9">
        <f t="shared" si="221"/>
        <v>0</v>
      </c>
      <c r="I913" s="8"/>
      <c r="J913" s="8"/>
      <c r="K913" s="9">
        <f t="shared" si="214"/>
        <v>0</v>
      </c>
      <c r="L913" s="9">
        <f t="shared" si="215"/>
        <v>0</v>
      </c>
      <c r="M913" s="9">
        <f t="shared" si="222"/>
        <v>0</v>
      </c>
      <c r="P913" s="8"/>
      <c r="Q913" s="8"/>
      <c r="R913" s="9">
        <f t="shared" si="216"/>
        <v>0</v>
      </c>
      <c r="S913" s="9">
        <f t="shared" si="217"/>
        <v>0</v>
      </c>
      <c r="T913" s="9">
        <f t="shared" si="223"/>
        <v>0</v>
      </c>
      <c r="W913" s="3"/>
      <c r="X913" s="3"/>
      <c r="Y913" s="9">
        <f t="shared" si="218"/>
        <v>0</v>
      </c>
      <c r="Z913" s="9">
        <f t="shared" si="219"/>
        <v>0</v>
      </c>
      <c r="AA913" s="9">
        <f t="shared" si="224"/>
        <v>0</v>
      </c>
      <c r="AD913" s="3"/>
      <c r="AE913" s="3"/>
      <c r="AF913" s="9">
        <f t="shared" si="225"/>
        <v>0</v>
      </c>
      <c r="AG913" s="9">
        <f t="shared" si="226"/>
        <v>0</v>
      </c>
      <c r="AH913" s="9">
        <f t="shared" si="227"/>
        <v>0</v>
      </c>
    </row>
    <row r="914" spans="1:34">
      <c r="A914" s="6">
        <f t="shared" si="220"/>
        <v>0</v>
      </c>
      <c r="B914" s="8"/>
      <c r="C914" s="8"/>
      <c r="D914" s="9"/>
      <c r="E914" s="9">
        <f t="shared" si="213"/>
        <v>0</v>
      </c>
      <c r="F914" s="9">
        <f t="shared" si="221"/>
        <v>0</v>
      </c>
      <c r="I914" s="8"/>
      <c r="J914" s="8"/>
      <c r="K914" s="9">
        <f t="shared" si="214"/>
        <v>0</v>
      </c>
      <c r="L914" s="9">
        <f t="shared" si="215"/>
        <v>0</v>
      </c>
      <c r="M914" s="9">
        <f t="shared" si="222"/>
        <v>0</v>
      </c>
      <c r="P914" s="8"/>
      <c r="Q914" s="8"/>
      <c r="R914" s="9">
        <f t="shared" si="216"/>
        <v>0</v>
      </c>
      <c r="S914" s="9">
        <f t="shared" si="217"/>
        <v>0</v>
      </c>
      <c r="T914" s="9">
        <f t="shared" si="223"/>
        <v>0</v>
      </c>
      <c r="W914" s="3"/>
      <c r="X914" s="3"/>
      <c r="Y914" s="9">
        <f t="shared" si="218"/>
        <v>0</v>
      </c>
      <c r="Z914" s="9">
        <f t="shared" si="219"/>
        <v>0</v>
      </c>
      <c r="AA914" s="9">
        <f t="shared" si="224"/>
        <v>0</v>
      </c>
      <c r="AD914" s="3"/>
      <c r="AE914" s="3"/>
      <c r="AF914" s="9">
        <f t="shared" si="225"/>
        <v>0</v>
      </c>
      <c r="AG914" s="9">
        <f t="shared" si="226"/>
        <v>0</v>
      </c>
      <c r="AH914" s="9">
        <f t="shared" si="227"/>
        <v>0</v>
      </c>
    </row>
    <row r="915" spans="1:34">
      <c r="A915" s="6">
        <f t="shared" si="220"/>
        <v>0</v>
      </c>
      <c r="B915" s="8"/>
      <c r="C915" s="8"/>
      <c r="D915" s="9"/>
      <c r="E915" s="9">
        <f t="shared" si="213"/>
        <v>0</v>
      </c>
      <c r="F915" s="9">
        <f t="shared" si="221"/>
        <v>0</v>
      </c>
      <c r="I915" s="8"/>
      <c r="J915" s="8"/>
      <c r="K915" s="9">
        <f t="shared" si="214"/>
        <v>0</v>
      </c>
      <c r="L915" s="9">
        <f t="shared" si="215"/>
        <v>0</v>
      </c>
      <c r="M915" s="9">
        <f t="shared" si="222"/>
        <v>0</v>
      </c>
      <c r="P915" s="8"/>
      <c r="Q915" s="8"/>
      <c r="R915" s="9">
        <f t="shared" si="216"/>
        <v>0</v>
      </c>
      <c r="S915" s="9">
        <f t="shared" si="217"/>
        <v>0</v>
      </c>
      <c r="T915" s="9">
        <f t="shared" si="223"/>
        <v>0</v>
      </c>
      <c r="W915" s="3"/>
      <c r="X915" s="3"/>
      <c r="Y915" s="9">
        <f t="shared" si="218"/>
        <v>0</v>
      </c>
      <c r="Z915" s="9">
        <f t="shared" si="219"/>
        <v>0</v>
      </c>
      <c r="AA915" s="9">
        <f t="shared" si="224"/>
        <v>0</v>
      </c>
      <c r="AD915" s="3"/>
      <c r="AE915" s="3"/>
      <c r="AF915" s="9">
        <f t="shared" si="225"/>
        <v>0</v>
      </c>
      <c r="AG915" s="9">
        <f t="shared" si="226"/>
        <v>0</v>
      </c>
      <c r="AH915" s="9">
        <f t="shared" si="227"/>
        <v>0</v>
      </c>
    </row>
    <row r="916" spans="1:34">
      <c r="A916" s="6">
        <f t="shared" si="220"/>
        <v>1</v>
      </c>
      <c r="B916" s="8"/>
      <c r="C916" s="8"/>
      <c r="D916" s="9"/>
      <c r="E916" s="9">
        <f t="shared" si="213"/>
        <v>0</v>
      </c>
      <c r="F916" s="9">
        <f t="shared" si="221"/>
        <v>0</v>
      </c>
      <c r="I916" s="8"/>
      <c r="J916" s="8"/>
      <c r="K916" s="9">
        <f t="shared" si="214"/>
        <v>0</v>
      </c>
      <c r="L916" s="9">
        <f t="shared" si="215"/>
        <v>0</v>
      </c>
      <c r="M916" s="9">
        <f t="shared" si="222"/>
        <v>0</v>
      </c>
      <c r="P916" s="8"/>
      <c r="Q916" s="8"/>
      <c r="R916" s="9">
        <f t="shared" si="216"/>
        <v>0</v>
      </c>
      <c r="S916" s="9">
        <f t="shared" si="217"/>
        <v>0</v>
      </c>
      <c r="T916" s="9">
        <f t="shared" si="223"/>
        <v>0</v>
      </c>
      <c r="W916" s="3"/>
      <c r="X916" s="3"/>
      <c r="Y916" s="9">
        <f t="shared" si="218"/>
        <v>0</v>
      </c>
      <c r="Z916" s="9">
        <f t="shared" si="219"/>
        <v>0</v>
      </c>
      <c r="AA916" s="9">
        <f t="shared" si="224"/>
        <v>0</v>
      </c>
      <c r="AD916" s="3"/>
      <c r="AE916" s="3"/>
      <c r="AF916" s="9">
        <f t="shared" si="225"/>
        <v>0</v>
      </c>
      <c r="AG916" s="9">
        <f t="shared" si="226"/>
        <v>0</v>
      </c>
      <c r="AH916" s="9">
        <f t="shared" si="227"/>
        <v>0</v>
      </c>
    </row>
    <row r="917" spans="1:34">
      <c r="A917" s="6">
        <f t="shared" si="220"/>
        <v>0</v>
      </c>
      <c r="B917" s="8"/>
      <c r="C917" s="8"/>
      <c r="D917" s="9"/>
      <c r="E917" s="9">
        <f t="shared" si="213"/>
        <v>0</v>
      </c>
      <c r="F917" s="9">
        <f t="shared" si="221"/>
        <v>0</v>
      </c>
      <c r="I917" s="8"/>
      <c r="J917" s="8"/>
      <c r="K917" s="9">
        <f t="shared" si="214"/>
        <v>0</v>
      </c>
      <c r="L917" s="9">
        <f t="shared" si="215"/>
        <v>0</v>
      </c>
      <c r="M917" s="9">
        <f t="shared" si="222"/>
        <v>0</v>
      </c>
      <c r="P917" s="8"/>
      <c r="Q917" s="8"/>
      <c r="R917" s="9">
        <f t="shared" si="216"/>
        <v>0</v>
      </c>
      <c r="S917" s="9">
        <f t="shared" si="217"/>
        <v>0</v>
      </c>
      <c r="T917" s="9">
        <f t="shared" si="223"/>
        <v>0</v>
      </c>
      <c r="W917" s="3"/>
      <c r="X917" s="3"/>
      <c r="Y917" s="9">
        <f t="shared" si="218"/>
        <v>0</v>
      </c>
      <c r="Z917" s="9">
        <f t="shared" si="219"/>
        <v>0</v>
      </c>
      <c r="AA917" s="9">
        <f t="shared" si="224"/>
        <v>0</v>
      </c>
      <c r="AD917" s="3"/>
      <c r="AE917" s="3"/>
      <c r="AF917" s="9">
        <f t="shared" si="225"/>
        <v>0</v>
      </c>
      <c r="AG917" s="9">
        <f t="shared" si="226"/>
        <v>0</v>
      </c>
      <c r="AH917" s="9">
        <f t="shared" si="227"/>
        <v>0</v>
      </c>
    </row>
    <row r="918" spans="1:34">
      <c r="A918" s="6">
        <f t="shared" si="220"/>
        <v>0</v>
      </c>
      <c r="B918" s="8"/>
      <c r="C918" s="8"/>
      <c r="D918" s="9"/>
      <c r="E918" s="9">
        <f t="shared" si="213"/>
        <v>0</v>
      </c>
      <c r="F918" s="9">
        <f t="shared" si="221"/>
        <v>0</v>
      </c>
      <c r="I918" s="8"/>
      <c r="J918" s="8"/>
      <c r="K918" s="9">
        <f t="shared" si="214"/>
        <v>0</v>
      </c>
      <c r="L918" s="9">
        <f t="shared" si="215"/>
        <v>0</v>
      </c>
      <c r="M918" s="9">
        <f t="shared" si="222"/>
        <v>0</v>
      </c>
      <c r="P918" s="8"/>
      <c r="Q918" s="8"/>
      <c r="R918" s="9">
        <f t="shared" si="216"/>
        <v>0</v>
      </c>
      <c r="S918" s="9">
        <f t="shared" si="217"/>
        <v>0</v>
      </c>
      <c r="T918" s="9">
        <f t="shared" si="223"/>
        <v>0</v>
      </c>
      <c r="W918" s="3"/>
      <c r="X918" s="3"/>
      <c r="Y918" s="9">
        <f t="shared" si="218"/>
        <v>0</v>
      </c>
      <c r="Z918" s="9">
        <f t="shared" si="219"/>
        <v>0</v>
      </c>
      <c r="AA918" s="9">
        <f t="shared" si="224"/>
        <v>0</v>
      </c>
      <c r="AD918" s="3"/>
      <c r="AE918" s="3"/>
      <c r="AF918" s="9">
        <f t="shared" si="225"/>
        <v>0</v>
      </c>
      <c r="AG918" s="9">
        <f t="shared" si="226"/>
        <v>0</v>
      </c>
      <c r="AH918" s="9">
        <f t="shared" si="227"/>
        <v>0</v>
      </c>
    </row>
    <row r="919" spans="1:34">
      <c r="A919" s="6">
        <f t="shared" si="220"/>
        <v>0</v>
      </c>
      <c r="B919" s="8"/>
      <c r="C919" s="8"/>
      <c r="D919" s="9"/>
      <c r="E919" s="9">
        <f t="shared" si="213"/>
        <v>0</v>
      </c>
      <c r="F919" s="9">
        <f t="shared" si="221"/>
        <v>0</v>
      </c>
      <c r="I919" s="8"/>
      <c r="J919" s="8"/>
      <c r="K919" s="9">
        <f t="shared" si="214"/>
        <v>0</v>
      </c>
      <c r="L919" s="9">
        <f t="shared" si="215"/>
        <v>0</v>
      </c>
      <c r="M919" s="9">
        <f t="shared" si="222"/>
        <v>0</v>
      </c>
      <c r="P919" s="8"/>
      <c r="Q919" s="8"/>
      <c r="R919" s="9">
        <f t="shared" si="216"/>
        <v>0</v>
      </c>
      <c r="S919" s="9">
        <f t="shared" si="217"/>
        <v>0</v>
      </c>
      <c r="T919" s="9">
        <f t="shared" si="223"/>
        <v>0</v>
      </c>
      <c r="W919" s="3"/>
      <c r="X919" s="3"/>
      <c r="Y919" s="9">
        <f t="shared" si="218"/>
        <v>0</v>
      </c>
      <c r="Z919" s="9">
        <f t="shared" si="219"/>
        <v>0</v>
      </c>
      <c r="AA919" s="9">
        <f t="shared" si="224"/>
        <v>0</v>
      </c>
      <c r="AD919" s="3"/>
      <c r="AE919" s="3"/>
      <c r="AF919" s="9">
        <f t="shared" si="225"/>
        <v>0</v>
      </c>
      <c r="AG919" s="9">
        <f t="shared" si="226"/>
        <v>0</v>
      </c>
      <c r="AH919" s="9">
        <f t="shared" si="227"/>
        <v>0</v>
      </c>
    </row>
    <row r="920" spans="1:34">
      <c r="A920" s="6">
        <f t="shared" si="220"/>
        <v>0</v>
      </c>
      <c r="B920" s="8"/>
      <c r="C920" s="8"/>
      <c r="D920" s="9"/>
      <c r="E920" s="9">
        <f t="shared" si="213"/>
        <v>0</v>
      </c>
      <c r="F920" s="9">
        <f t="shared" si="221"/>
        <v>0</v>
      </c>
      <c r="I920" s="8"/>
      <c r="J920" s="8"/>
      <c r="K920" s="9">
        <f t="shared" si="214"/>
        <v>0</v>
      </c>
      <c r="L920" s="9">
        <f t="shared" si="215"/>
        <v>0</v>
      </c>
      <c r="M920" s="9">
        <f t="shared" si="222"/>
        <v>0</v>
      </c>
      <c r="P920" s="8"/>
      <c r="Q920" s="8"/>
      <c r="R920" s="9">
        <f t="shared" si="216"/>
        <v>0</v>
      </c>
      <c r="S920" s="9">
        <f t="shared" si="217"/>
        <v>0</v>
      </c>
      <c r="T920" s="9">
        <f t="shared" si="223"/>
        <v>0</v>
      </c>
      <c r="W920" s="3"/>
      <c r="X920" s="3"/>
      <c r="Y920" s="9">
        <f t="shared" si="218"/>
        <v>0</v>
      </c>
      <c r="Z920" s="9">
        <f t="shared" si="219"/>
        <v>0</v>
      </c>
      <c r="AA920" s="9">
        <f t="shared" si="224"/>
        <v>0</v>
      </c>
      <c r="AD920" s="3"/>
      <c r="AE920" s="3"/>
      <c r="AF920" s="9">
        <f t="shared" si="225"/>
        <v>0</v>
      </c>
      <c r="AG920" s="9">
        <f t="shared" si="226"/>
        <v>0</v>
      </c>
      <c r="AH920" s="9">
        <f t="shared" si="227"/>
        <v>0</v>
      </c>
    </row>
    <row r="921" spans="1:34">
      <c r="A921" s="6">
        <f t="shared" si="220"/>
        <v>0</v>
      </c>
      <c r="B921" s="8"/>
      <c r="C921" s="8"/>
      <c r="D921" s="9"/>
      <c r="E921" s="9">
        <f t="shared" si="213"/>
        <v>0</v>
      </c>
      <c r="F921" s="9">
        <f t="shared" si="221"/>
        <v>0</v>
      </c>
      <c r="I921" s="8"/>
      <c r="J921" s="8"/>
      <c r="K921" s="9">
        <f t="shared" si="214"/>
        <v>0</v>
      </c>
      <c r="L921" s="9">
        <f t="shared" si="215"/>
        <v>0</v>
      </c>
      <c r="M921" s="9">
        <f t="shared" si="222"/>
        <v>0</v>
      </c>
      <c r="P921" s="8"/>
      <c r="Q921" s="8"/>
      <c r="R921" s="9">
        <f t="shared" si="216"/>
        <v>0</v>
      </c>
      <c r="S921" s="9">
        <f t="shared" si="217"/>
        <v>0</v>
      </c>
      <c r="T921" s="9">
        <f t="shared" si="223"/>
        <v>0</v>
      </c>
      <c r="W921" s="3"/>
      <c r="X921" s="3"/>
      <c r="Y921" s="9">
        <f t="shared" si="218"/>
        <v>0</v>
      </c>
      <c r="Z921" s="9">
        <f t="shared" si="219"/>
        <v>0</v>
      </c>
      <c r="AA921" s="9">
        <f t="shared" si="224"/>
        <v>0</v>
      </c>
      <c r="AD921" s="3"/>
      <c r="AE921" s="3"/>
      <c r="AF921" s="9">
        <f t="shared" si="225"/>
        <v>0</v>
      </c>
      <c r="AG921" s="9">
        <f t="shared" si="226"/>
        <v>0</v>
      </c>
      <c r="AH921" s="9">
        <f t="shared" si="227"/>
        <v>0</v>
      </c>
    </row>
    <row r="922" spans="1:34">
      <c r="A922" s="6">
        <f t="shared" si="220"/>
        <v>0</v>
      </c>
      <c r="B922" s="8"/>
      <c r="C922" s="8"/>
      <c r="D922" s="9"/>
      <c r="E922" s="9">
        <f t="shared" si="213"/>
        <v>0</v>
      </c>
      <c r="F922" s="9">
        <f t="shared" si="221"/>
        <v>0</v>
      </c>
      <c r="I922" s="8"/>
      <c r="J922" s="8"/>
      <c r="K922" s="9">
        <f t="shared" si="214"/>
        <v>0</v>
      </c>
      <c r="L922" s="9">
        <f t="shared" si="215"/>
        <v>0</v>
      </c>
      <c r="M922" s="9">
        <f t="shared" si="222"/>
        <v>0</v>
      </c>
      <c r="P922" s="8"/>
      <c r="Q922" s="8"/>
      <c r="R922" s="9">
        <f t="shared" si="216"/>
        <v>0</v>
      </c>
      <c r="S922" s="9">
        <f t="shared" si="217"/>
        <v>0</v>
      </c>
      <c r="T922" s="9">
        <f t="shared" si="223"/>
        <v>0</v>
      </c>
      <c r="W922" s="3"/>
      <c r="X922" s="3"/>
      <c r="Y922" s="9">
        <f t="shared" si="218"/>
        <v>0</v>
      </c>
      <c r="Z922" s="9">
        <f t="shared" si="219"/>
        <v>0</v>
      </c>
      <c r="AA922" s="9">
        <f t="shared" si="224"/>
        <v>0</v>
      </c>
      <c r="AD922" s="3"/>
      <c r="AE922" s="3"/>
      <c r="AF922" s="9">
        <f t="shared" si="225"/>
        <v>0</v>
      </c>
      <c r="AG922" s="9">
        <f t="shared" si="226"/>
        <v>0</v>
      </c>
      <c r="AH922" s="9">
        <f t="shared" si="227"/>
        <v>0</v>
      </c>
    </row>
    <row r="923" spans="1:34">
      <c r="A923" s="6">
        <f t="shared" si="220"/>
        <v>0</v>
      </c>
      <c r="B923" s="8"/>
      <c r="C923" s="8"/>
      <c r="D923" s="9"/>
      <c r="E923" s="9">
        <f t="shared" si="213"/>
        <v>0</v>
      </c>
      <c r="F923" s="9">
        <f t="shared" si="221"/>
        <v>0</v>
      </c>
      <c r="I923" s="8"/>
      <c r="J923" s="8"/>
      <c r="K923" s="9">
        <f t="shared" si="214"/>
        <v>0</v>
      </c>
      <c r="L923" s="9">
        <f t="shared" si="215"/>
        <v>0</v>
      </c>
      <c r="M923" s="9">
        <f t="shared" si="222"/>
        <v>0</v>
      </c>
      <c r="P923" s="8"/>
      <c r="Q923" s="8"/>
      <c r="R923" s="9">
        <f t="shared" si="216"/>
        <v>0</v>
      </c>
      <c r="S923" s="9">
        <f t="shared" si="217"/>
        <v>0</v>
      </c>
      <c r="T923" s="9">
        <f t="shared" si="223"/>
        <v>0</v>
      </c>
      <c r="W923" s="3"/>
      <c r="X923" s="3"/>
      <c r="Y923" s="9">
        <f t="shared" si="218"/>
        <v>0</v>
      </c>
      <c r="Z923" s="9">
        <f t="shared" si="219"/>
        <v>0</v>
      </c>
      <c r="AA923" s="9">
        <f t="shared" si="224"/>
        <v>0</v>
      </c>
      <c r="AD923" s="3"/>
      <c r="AE923" s="3"/>
      <c r="AF923" s="9">
        <f t="shared" si="225"/>
        <v>0</v>
      </c>
      <c r="AG923" s="9">
        <f t="shared" si="226"/>
        <v>0</v>
      </c>
      <c r="AH923" s="9">
        <f t="shared" si="227"/>
        <v>0</v>
      </c>
    </row>
    <row r="924" spans="1:34">
      <c r="A924" s="6">
        <f t="shared" si="220"/>
        <v>0</v>
      </c>
      <c r="B924" s="8"/>
      <c r="C924" s="8"/>
      <c r="D924" s="9"/>
      <c r="E924" s="9">
        <f t="shared" si="213"/>
        <v>0</v>
      </c>
      <c r="F924" s="9">
        <f t="shared" si="221"/>
        <v>0</v>
      </c>
      <c r="I924" s="8"/>
      <c r="J924" s="8"/>
      <c r="K924" s="9">
        <f t="shared" si="214"/>
        <v>0</v>
      </c>
      <c r="L924" s="9">
        <f t="shared" si="215"/>
        <v>0</v>
      </c>
      <c r="M924" s="9">
        <f t="shared" si="222"/>
        <v>0</v>
      </c>
      <c r="P924" s="8"/>
      <c r="Q924" s="8"/>
      <c r="R924" s="9">
        <f t="shared" si="216"/>
        <v>0</v>
      </c>
      <c r="S924" s="9">
        <f t="shared" si="217"/>
        <v>0</v>
      </c>
      <c r="T924" s="9">
        <f t="shared" si="223"/>
        <v>0</v>
      </c>
      <c r="W924" s="3"/>
      <c r="X924" s="3"/>
      <c r="Y924" s="9">
        <f t="shared" si="218"/>
        <v>0</v>
      </c>
      <c r="Z924" s="9">
        <f t="shared" si="219"/>
        <v>0</v>
      </c>
      <c r="AA924" s="9">
        <f t="shared" si="224"/>
        <v>0</v>
      </c>
      <c r="AD924" s="3"/>
      <c r="AE924" s="3"/>
      <c r="AF924" s="9">
        <f t="shared" si="225"/>
        <v>0</v>
      </c>
      <c r="AG924" s="9">
        <f t="shared" si="226"/>
        <v>0</v>
      </c>
      <c r="AH924" s="9">
        <f t="shared" si="227"/>
        <v>0</v>
      </c>
    </row>
    <row r="925" spans="1:34">
      <c r="A925" s="6">
        <f t="shared" si="220"/>
        <v>0</v>
      </c>
      <c r="B925" s="8"/>
      <c r="C925" s="8"/>
      <c r="D925" s="9"/>
      <c r="E925" s="9">
        <f t="shared" si="213"/>
        <v>0</v>
      </c>
      <c r="F925" s="9">
        <f t="shared" si="221"/>
        <v>0</v>
      </c>
      <c r="I925" s="8"/>
      <c r="J925" s="8"/>
      <c r="K925" s="9">
        <f t="shared" si="214"/>
        <v>0</v>
      </c>
      <c r="L925" s="9">
        <f t="shared" si="215"/>
        <v>0</v>
      </c>
      <c r="M925" s="9">
        <f t="shared" si="222"/>
        <v>0</v>
      </c>
      <c r="P925" s="8"/>
      <c r="Q925" s="8"/>
      <c r="R925" s="9">
        <f t="shared" si="216"/>
        <v>0</v>
      </c>
      <c r="S925" s="9">
        <f t="shared" si="217"/>
        <v>0</v>
      </c>
      <c r="T925" s="9">
        <f t="shared" si="223"/>
        <v>0</v>
      </c>
      <c r="W925" s="3"/>
      <c r="X925" s="3"/>
      <c r="Y925" s="9">
        <f t="shared" si="218"/>
        <v>0</v>
      </c>
      <c r="Z925" s="9">
        <f t="shared" si="219"/>
        <v>0</v>
      </c>
      <c r="AA925" s="9">
        <f t="shared" si="224"/>
        <v>0</v>
      </c>
      <c r="AD925" s="3"/>
      <c r="AE925" s="3"/>
      <c r="AF925" s="9">
        <f t="shared" si="225"/>
        <v>0</v>
      </c>
      <c r="AG925" s="9">
        <f t="shared" si="226"/>
        <v>0</v>
      </c>
      <c r="AH925" s="9">
        <f t="shared" si="227"/>
        <v>0</v>
      </c>
    </row>
    <row r="926" spans="1:34">
      <c r="A926" s="6">
        <f t="shared" si="220"/>
        <v>0</v>
      </c>
      <c r="B926" s="8"/>
      <c r="C926" s="8"/>
      <c r="D926" s="9"/>
      <c r="E926" s="9">
        <f t="shared" si="213"/>
        <v>0</v>
      </c>
      <c r="F926" s="9">
        <f t="shared" si="221"/>
        <v>0</v>
      </c>
      <c r="I926" s="8"/>
      <c r="J926" s="8"/>
      <c r="K926" s="9">
        <f t="shared" si="214"/>
        <v>0</v>
      </c>
      <c r="L926" s="9">
        <f t="shared" si="215"/>
        <v>0</v>
      </c>
      <c r="M926" s="9">
        <f t="shared" si="222"/>
        <v>0</v>
      </c>
      <c r="P926" s="8"/>
      <c r="Q926" s="8"/>
      <c r="R926" s="9">
        <f t="shared" si="216"/>
        <v>0</v>
      </c>
      <c r="S926" s="9">
        <f t="shared" si="217"/>
        <v>0</v>
      </c>
      <c r="T926" s="9">
        <f t="shared" si="223"/>
        <v>0</v>
      </c>
      <c r="W926" s="3"/>
      <c r="X926" s="3"/>
      <c r="Y926" s="9">
        <f t="shared" si="218"/>
        <v>0</v>
      </c>
      <c r="Z926" s="9">
        <f t="shared" si="219"/>
        <v>0</v>
      </c>
      <c r="AA926" s="9">
        <f t="shared" si="224"/>
        <v>0</v>
      </c>
      <c r="AD926" s="3"/>
      <c r="AE926" s="3"/>
      <c r="AF926" s="9">
        <f t="shared" si="225"/>
        <v>0</v>
      </c>
      <c r="AG926" s="9">
        <f t="shared" si="226"/>
        <v>0</v>
      </c>
      <c r="AH926" s="9">
        <f t="shared" si="227"/>
        <v>0</v>
      </c>
    </row>
    <row r="927" spans="1:34">
      <c r="A927" s="6">
        <f t="shared" si="220"/>
        <v>0</v>
      </c>
      <c r="B927" s="8"/>
      <c r="C927" s="8"/>
      <c r="D927" s="9"/>
      <c r="E927" s="9">
        <f t="shared" si="213"/>
        <v>0</v>
      </c>
      <c r="F927" s="9">
        <f t="shared" si="221"/>
        <v>0</v>
      </c>
      <c r="I927" s="8"/>
      <c r="J927" s="8"/>
      <c r="K927" s="9">
        <f t="shared" si="214"/>
        <v>0</v>
      </c>
      <c r="L927" s="9">
        <f t="shared" si="215"/>
        <v>0</v>
      </c>
      <c r="M927" s="9">
        <f t="shared" si="222"/>
        <v>0</v>
      </c>
      <c r="P927" s="8"/>
      <c r="Q927" s="8"/>
      <c r="R927" s="9">
        <f t="shared" si="216"/>
        <v>0</v>
      </c>
      <c r="S927" s="9">
        <f t="shared" si="217"/>
        <v>0</v>
      </c>
      <c r="T927" s="9">
        <f t="shared" si="223"/>
        <v>0</v>
      </c>
      <c r="W927" s="3"/>
      <c r="X927" s="3"/>
      <c r="Y927" s="9">
        <f t="shared" si="218"/>
        <v>0</v>
      </c>
      <c r="Z927" s="9">
        <f t="shared" si="219"/>
        <v>0</v>
      </c>
      <c r="AA927" s="9">
        <f t="shared" si="224"/>
        <v>0</v>
      </c>
      <c r="AD927" s="3"/>
      <c r="AE927" s="3"/>
      <c r="AF927" s="9">
        <f t="shared" si="225"/>
        <v>0</v>
      </c>
      <c r="AG927" s="9">
        <f t="shared" si="226"/>
        <v>0</v>
      </c>
      <c r="AH927" s="9">
        <f t="shared" si="227"/>
        <v>0</v>
      </c>
    </row>
    <row r="928" spans="1:34">
      <c r="A928" s="6">
        <f t="shared" si="220"/>
        <v>1</v>
      </c>
      <c r="B928" s="8"/>
      <c r="C928" s="8"/>
      <c r="D928" s="9"/>
      <c r="E928" s="9"/>
      <c r="F928" s="9"/>
      <c r="I928" s="8"/>
      <c r="J928" s="8"/>
      <c r="K928" s="9"/>
      <c r="L928" s="9"/>
      <c r="M928" s="9"/>
      <c r="P928" s="8"/>
      <c r="Q928" s="8"/>
      <c r="R928" s="9"/>
      <c r="S928" s="9"/>
      <c r="T928" s="9"/>
      <c r="W928" s="3"/>
      <c r="X928" s="3"/>
      <c r="Y928" s="9"/>
      <c r="Z928" s="9"/>
      <c r="AA928" s="9"/>
      <c r="AD928" s="3"/>
      <c r="AE928" s="3"/>
      <c r="AF928" s="9"/>
      <c r="AG928" s="9"/>
      <c r="AH928" s="9"/>
    </row>
    <row r="929" spans="1:34">
      <c r="A929" s="6">
        <f t="shared" si="220"/>
        <v>0</v>
      </c>
      <c r="B929" s="8"/>
      <c r="C929" s="8"/>
      <c r="D929" s="9"/>
      <c r="E929" s="9"/>
      <c r="F929" s="9"/>
      <c r="I929" s="8"/>
      <c r="J929" s="8"/>
      <c r="K929" s="9"/>
      <c r="L929" s="9"/>
      <c r="M929" s="9"/>
      <c r="P929" s="8"/>
      <c r="Q929" s="8"/>
      <c r="R929" s="9"/>
      <c r="S929" s="9"/>
      <c r="T929" s="9"/>
      <c r="W929" s="3"/>
      <c r="X929" s="3"/>
      <c r="Y929" s="9"/>
      <c r="Z929" s="9"/>
      <c r="AA929" s="9"/>
      <c r="AD929" s="3"/>
      <c r="AE929" s="3"/>
      <c r="AF929" s="9"/>
      <c r="AG929" s="9"/>
      <c r="AH929" s="9"/>
    </row>
    <row r="930" spans="1:34">
      <c r="A930" s="6">
        <f t="shared" si="220"/>
        <v>0</v>
      </c>
      <c r="B930" s="8"/>
      <c r="C930" s="8"/>
      <c r="D930" s="9"/>
      <c r="E930" s="9"/>
      <c r="F930" s="9"/>
      <c r="I930" s="8"/>
      <c r="J930" s="8"/>
      <c r="K930" s="9"/>
      <c r="L930" s="9"/>
      <c r="M930" s="9"/>
      <c r="P930" s="8"/>
      <c r="Q930" s="8"/>
      <c r="R930" s="9"/>
      <c r="S930" s="9"/>
      <c r="T930" s="9"/>
      <c r="W930" s="3"/>
      <c r="X930" s="3"/>
      <c r="Y930" s="9"/>
      <c r="Z930" s="9"/>
      <c r="AA930" s="9"/>
      <c r="AD930" s="3"/>
      <c r="AE930" s="3"/>
      <c r="AF930" s="9"/>
      <c r="AG930" s="9"/>
      <c r="AH930" s="9"/>
    </row>
    <row r="931" spans="1:34">
      <c r="A931" s="6">
        <f t="shared" si="220"/>
        <v>0</v>
      </c>
      <c r="B931" s="8"/>
      <c r="C931" s="8"/>
      <c r="D931" s="9"/>
      <c r="E931" s="9"/>
      <c r="F931" s="9"/>
      <c r="I931" s="8"/>
      <c r="J931" s="8"/>
      <c r="K931" s="9"/>
      <c r="L931" s="9"/>
      <c r="M931" s="9"/>
      <c r="P931" s="8"/>
      <c r="Q931" s="8"/>
      <c r="R931" s="9"/>
      <c r="S931" s="9"/>
      <c r="T931" s="9"/>
      <c r="W931" s="3"/>
      <c r="X931" s="3"/>
      <c r="Y931" s="9"/>
      <c r="Z931" s="9"/>
      <c r="AA931" s="9"/>
      <c r="AD931" s="3"/>
      <c r="AE931" s="3"/>
      <c r="AF931" s="9"/>
      <c r="AG931" s="9"/>
      <c r="AH931" s="9"/>
    </row>
    <row r="932" spans="1:34">
      <c r="A932" s="6">
        <f t="shared" si="220"/>
        <v>0</v>
      </c>
      <c r="B932" s="8"/>
      <c r="C932" s="8"/>
      <c r="D932" s="9"/>
      <c r="E932" s="9"/>
      <c r="F932" s="9"/>
      <c r="I932" s="8"/>
      <c r="J932" s="8"/>
      <c r="K932" s="9"/>
      <c r="L932" s="9"/>
      <c r="M932" s="9"/>
      <c r="P932" s="8"/>
      <c r="Q932" s="8"/>
      <c r="R932" s="9"/>
      <c r="S932" s="9"/>
      <c r="T932" s="9"/>
      <c r="W932" s="3"/>
      <c r="X932" s="3"/>
      <c r="Y932" s="9"/>
      <c r="Z932" s="9"/>
      <c r="AA932" s="9"/>
      <c r="AD932" s="3"/>
      <c r="AE932" s="3"/>
      <c r="AF932" s="9"/>
      <c r="AG932" s="9"/>
      <c r="AH932" s="9"/>
    </row>
    <row r="933" spans="1:34">
      <c r="A933" s="6">
        <f t="shared" si="220"/>
        <v>0</v>
      </c>
      <c r="B933" s="8"/>
      <c r="C933" s="8"/>
      <c r="D933" s="9"/>
      <c r="E933" s="9"/>
      <c r="F933" s="9"/>
      <c r="I933" s="8"/>
      <c r="J933" s="8"/>
      <c r="K933" s="9"/>
      <c r="L933" s="9"/>
      <c r="M933" s="9"/>
      <c r="P933" s="8"/>
      <c r="Q933" s="8"/>
      <c r="R933" s="9"/>
      <c r="S933" s="9"/>
      <c r="T933" s="9"/>
      <c r="W933" s="3"/>
      <c r="X933" s="3"/>
      <c r="Y933" s="9"/>
      <c r="Z933" s="9"/>
      <c r="AA933" s="9"/>
      <c r="AD933" s="3"/>
      <c r="AE933" s="3"/>
      <c r="AF933" s="9"/>
      <c r="AG933" s="9"/>
      <c r="AH933" s="9"/>
    </row>
    <row r="934" spans="1:34">
      <c r="A934" s="6">
        <f t="shared" si="220"/>
        <v>0</v>
      </c>
      <c r="B934" s="8"/>
      <c r="C934" s="8"/>
      <c r="D934" s="9"/>
      <c r="E934" s="9"/>
      <c r="F934" s="9"/>
      <c r="I934" s="8"/>
      <c r="J934" s="8"/>
      <c r="K934" s="9"/>
      <c r="L934" s="9"/>
      <c r="M934" s="9"/>
      <c r="P934" s="8"/>
      <c r="Q934" s="8"/>
      <c r="R934" s="9"/>
      <c r="S934" s="9"/>
      <c r="T934" s="9"/>
      <c r="W934" s="3"/>
      <c r="X934" s="3"/>
      <c r="Y934" s="9"/>
      <c r="Z934" s="9"/>
      <c r="AA934" s="9"/>
      <c r="AD934" s="3"/>
      <c r="AE934" s="3"/>
      <c r="AF934" s="9"/>
      <c r="AG934" s="9"/>
      <c r="AH934" s="9"/>
    </row>
    <row r="935" spans="1:34">
      <c r="A935" s="6">
        <f t="shared" si="220"/>
        <v>0</v>
      </c>
      <c r="B935" s="8"/>
      <c r="C935" s="8"/>
      <c r="D935" s="9"/>
      <c r="E935" s="9"/>
      <c r="F935" s="9"/>
      <c r="I935" s="8"/>
      <c r="J935" s="8"/>
      <c r="K935" s="9"/>
      <c r="L935" s="9"/>
      <c r="M935" s="9"/>
      <c r="P935" s="8"/>
      <c r="Q935" s="8"/>
      <c r="R935" s="9"/>
      <c r="S935" s="9"/>
      <c r="T935" s="9"/>
      <c r="W935" s="3"/>
      <c r="X935" s="3"/>
      <c r="Y935" s="9"/>
      <c r="Z935" s="9"/>
      <c r="AA935" s="9"/>
      <c r="AD935" s="3"/>
      <c r="AE935" s="3"/>
      <c r="AF935" s="9"/>
      <c r="AG935" s="9"/>
      <c r="AH935" s="9"/>
    </row>
    <row r="936" spans="1:34">
      <c r="A936" s="6">
        <f t="shared" si="220"/>
        <v>0</v>
      </c>
      <c r="B936" s="8"/>
      <c r="C936" s="8"/>
      <c r="D936" s="9"/>
      <c r="E936" s="9"/>
      <c r="F936" s="9"/>
      <c r="I936" s="8"/>
      <c r="J936" s="8"/>
      <c r="K936" s="9"/>
      <c r="L936" s="9"/>
      <c r="M936" s="9"/>
      <c r="P936" s="8"/>
      <c r="Q936" s="8"/>
      <c r="R936" s="9"/>
      <c r="S936" s="9"/>
      <c r="T936" s="9"/>
      <c r="W936" s="3"/>
      <c r="X936" s="3"/>
      <c r="Y936" s="9"/>
      <c r="Z936" s="9"/>
      <c r="AA936" s="9"/>
      <c r="AD936" s="3"/>
      <c r="AE936" s="3"/>
      <c r="AF936" s="9"/>
      <c r="AG936" s="9"/>
      <c r="AH936" s="9"/>
    </row>
    <row r="937" spans="1:34">
      <c r="A937" s="6">
        <f t="shared" si="220"/>
        <v>0</v>
      </c>
      <c r="B937" s="8"/>
      <c r="C937" s="8"/>
      <c r="D937" s="9"/>
      <c r="E937" s="9"/>
      <c r="F937" s="9"/>
      <c r="I937" s="8"/>
      <c r="J937" s="8"/>
      <c r="K937" s="9"/>
      <c r="L937" s="9"/>
      <c r="M937" s="9"/>
      <c r="P937" s="8"/>
      <c r="Q937" s="8"/>
      <c r="R937" s="9"/>
      <c r="S937" s="9"/>
      <c r="T937" s="9"/>
      <c r="W937" s="3"/>
      <c r="X937" s="3"/>
      <c r="Y937" s="9"/>
      <c r="Z937" s="9"/>
      <c r="AA937" s="9"/>
      <c r="AD937" s="3"/>
      <c r="AE937" s="3"/>
      <c r="AF937" s="9"/>
      <c r="AG937" s="9"/>
      <c r="AH937" s="9"/>
    </row>
    <row r="938" spans="1:34">
      <c r="A938" s="6">
        <f t="shared" si="220"/>
        <v>0</v>
      </c>
      <c r="B938" s="8"/>
      <c r="C938" s="8"/>
      <c r="D938" s="9"/>
      <c r="E938" s="9"/>
      <c r="F938" s="9"/>
      <c r="I938" s="8"/>
      <c r="J938" s="8"/>
      <c r="K938" s="9"/>
      <c r="L938" s="9"/>
      <c r="M938" s="9"/>
      <c r="P938" s="8"/>
      <c r="Q938" s="8"/>
      <c r="R938" s="9"/>
      <c r="S938" s="9"/>
      <c r="T938" s="9"/>
      <c r="W938" s="3"/>
      <c r="X938" s="3"/>
      <c r="Y938" s="9"/>
      <c r="Z938" s="9"/>
      <c r="AA938" s="9"/>
      <c r="AD938" s="3"/>
      <c r="AE938" s="3"/>
      <c r="AF938" s="9"/>
      <c r="AG938" s="9"/>
      <c r="AH938" s="9"/>
    </row>
    <row r="939" spans="1:34">
      <c r="A939" s="6">
        <f t="shared" si="220"/>
        <v>0</v>
      </c>
      <c r="B939" s="8"/>
      <c r="C939" s="8"/>
      <c r="D939" s="9"/>
      <c r="E939" s="9"/>
      <c r="F939" s="9"/>
      <c r="I939" s="8"/>
      <c r="J939" s="8"/>
      <c r="K939" s="9"/>
      <c r="L939" s="9"/>
      <c r="M939" s="9"/>
      <c r="P939" s="8"/>
      <c r="Q939" s="8"/>
      <c r="R939" s="9"/>
      <c r="S939" s="9"/>
      <c r="T939" s="9"/>
      <c r="W939" s="3"/>
      <c r="X939" s="3"/>
      <c r="Y939" s="9"/>
      <c r="Z939" s="9"/>
      <c r="AA939" s="9"/>
      <c r="AD939" s="3"/>
      <c r="AE939" s="3"/>
      <c r="AF939" s="9"/>
      <c r="AG939" s="9"/>
      <c r="AH939" s="9"/>
    </row>
    <row r="940" spans="1:34">
      <c r="A940" s="6">
        <f t="shared" si="220"/>
        <v>1</v>
      </c>
      <c r="B940" s="8"/>
      <c r="C940" s="8"/>
      <c r="D940" s="9"/>
      <c r="E940" s="9"/>
      <c r="F940" s="9"/>
      <c r="I940" s="8"/>
      <c r="J940" s="8"/>
      <c r="K940" s="9"/>
      <c r="L940" s="9"/>
      <c r="M940" s="9"/>
      <c r="P940" s="8"/>
      <c r="Q940" s="8"/>
      <c r="R940" s="9"/>
      <c r="S940" s="9"/>
      <c r="T940" s="9"/>
      <c r="W940" s="3"/>
      <c r="X940" s="3"/>
      <c r="Y940" s="9"/>
      <c r="Z940" s="9"/>
      <c r="AA940" s="9"/>
      <c r="AD940" s="3"/>
      <c r="AE940" s="3"/>
      <c r="AF940" s="9"/>
      <c r="AG940" s="9"/>
      <c r="AH940" s="9"/>
    </row>
    <row r="941" spans="1:34">
      <c r="A941" s="6">
        <f t="shared" si="220"/>
        <v>0</v>
      </c>
      <c r="B941" s="8"/>
      <c r="C941" s="8"/>
      <c r="D941" s="9"/>
      <c r="E941" s="9"/>
      <c r="F941" s="9"/>
      <c r="I941" s="8"/>
      <c r="J941" s="8"/>
      <c r="K941" s="9"/>
      <c r="L941" s="9"/>
      <c r="M941" s="9"/>
      <c r="P941" s="8"/>
      <c r="Q941" s="8"/>
      <c r="R941" s="9"/>
      <c r="S941" s="9"/>
      <c r="T941" s="9"/>
      <c r="W941" s="3"/>
      <c r="X941" s="3"/>
      <c r="Y941" s="9"/>
      <c r="Z941" s="9"/>
      <c r="AA941" s="9"/>
      <c r="AD941" s="3"/>
      <c r="AE941" s="3"/>
      <c r="AF941" s="9"/>
      <c r="AG941" s="9"/>
      <c r="AH941" s="9"/>
    </row>
    <row r="942" spans="1:34">
      <c r="A942" s="6">
        <f t="shared" si="220"/>
        <v>0</v>
      </c>
      <c r="B942" s="8"/>
      <c r="C942" s="8"/>
      <c r="D942" s="9"/>
      <c r="E942" s="9"/>
      <c r="F942" s="9"/>
      <c r="I942" s="8"/>
      <c r="J942" s="8"/>
      <c r="K942" s="9"/>
      <c r="L942" s="9"/>
      <c r="M942" s="9"/>
      <c r="P942" s="8"/>
      <c r="Q942" s="8"/>
      <c r="R942" s="9"/>
      <c r="S942" s="9"/>
      <c r="T942" s="9"/>
      <c r="W942" s="3"/>
      <c r="X942" s="3"/>
      <c r="Y942" s="9"/>
      <c r="Z942" s="9"/>
      <c r="AA942" s="9"/>
      <c r="AD942" s="3"/>
      <c r="AE942" s="3"/>
      <c r="AF942" s="9"/>
      <c r="AG942" s="9"/>
      <c r="AH942" s="9"/>
    </row>
    <row r="943" spans="1:34">
      <c r="A943" s="6">
        <f t="shared" si="220"/>
        <v>0</v>
      </c>
      <c r="B943" s="8"/>
      <c r="C943" s="8"/>
      <c r="D943" s="9"/>
      <c r="I943" s="8"/>
      <c r="J943" s="8"/>
      <c r="P943" s="8"/>
      <c r="Q943" s="8"/>
      <c r="W943" s="3"/>
      <c r="X943" s="3"/>
      <c r="AD943" s="3"/>
      <c r="AE943" s="3"/>
    </row>
    <row r="944" spans="1:34">
      <c r="A944" s="6">
        <f t="shared" si="220"/>
        <v>0</v>
      </c>
      <c r="B944" s="8"/>
      <c r="C944" s="8"/>
      <c r="D944" s="9"/>
      <c r="I944" s="8"/>
      <c r="J944" s="8"/>
      <c r="P944" s="8"/>
      <c r="Q944" s="8"/>
      <c r="W944" s="3"/>
      <c r="X944" s="3"/>
      <c r="AD944" s="3"/>
      <c r="AE944" s="3"/>
    </row>
    <row r="945" spans="1:31">
      <c r="A945" s="6">
        <f t="shared" si="220"/>
        <v>0</v>
      </c>
      <c r="B945" s="8"/>
      <c r="C945" s="8"/>
      <c r="D945" s="9"/>
      <c r="I945" s="8"/>
      <c r="J945" s="8"/>
      <c r="P945" s="8"/>
      <c r="Q945" s="8"/>
      <c r="AD945" s="3"/>
      <c r="AE945" s="3"/>
    </row>
    <row r="946" spans="1:31">
      <c r="A946" s="6">
        <f t="shared" si="220"/>
        <v>0</v>
      </c>
      <c r="B946" s="8"/>
      <c r="C946" s="8"/>
      <c r="D946" s="9"/>
      <c r="I946" s="8"/>
      <c r="J946" s="8"/>
      <c r="P946" s="8"/>
      <c r="Q946" s="8"/>
      <c r="AD946" s="3"/>
      <c r="AE946" s="3"/>
    </row>
    <row r="947" spans="1:31">
      <c r="A947" s="6">
        <f t="shared" si="220"/>
        <v>0</v>
      </c>
      <c r="B947" s="8"/>
      <c r="C947" s="8"/>
      <c r="D947" s="9"/>
      <c r="I947" s="8"/>
      <c r="J947" s="8"/>
      <c r="P947" s="8"/>
      <c r="Q947" s="8"/>
      <c r="AD947" s="3"/>
      <c r="AE947" s="3"/>
    </row>
    <row r="948" spans="1:31">
      <c r="A948" s="6">
        <f t="shared" si="220"/>
        <v>0</v>
      </c>
      <c r="B948" s="8"/>
      <c r="C948" s="8"/>
      <c r="D948" s="9"/>
      <c r="I948" s="8"/>
      <c r="J948" s="8"/>
      <c r="P948" s="8"/>
      <c r="Q948" s="8"/>
      <c r="AD948" s="3"/>
      <c r="AE948" s="3"/>
    </row>
    <row r="949" spans="1:31">
      <c r="A949" s="6">
        <f t="shared" si="220"/>
        <v>0</v>
      </c>
      <c r="B949" s="8"/>
      <c r="C949" s="8"/>
      <c r="D949" s="9"/>
      <c r="I949" s="8"/>
      <c r="J949" s="8"/>
      <c r="P949" s="8"/>
      <c r="Q949" s="8"/>
      <c r="AD949" s="3"/>
      <c r="AE949" s="3"/>
    </row>
    <row r="950" spans="1:31">
      <c r="A950" s="6">
        <f t="shared" si="220"/>
        <v>0</v>
      </c>
      <c r="B950" s="8"/>
      <c r="C950" s="8"/>
      <c r="D950" s="9"/>
      <c r="I950" s="8"/>
      <c r="J950" s="8"/>
      <c r="P950" s="8"/>
      <c r="Q950" s="8"/>
      <c r="AD950" s="3"/>
      <c r="AE950" s="3"/>
    </row>
    <row r="951" spans="1:31">
      <c r="A951" s="6">
        <f t="shared" si="220"/>
        <v>0</v>
      </c>
      <c r="B951" s="8"/>
      <c r="C951" s="8"/>
      <c r="D951" s="9"/>
      <c r="I951" s="8"/>
      <c r="J951" s="8"/>
      <c r="P951" s="8"/>
      <c r="Q951" s="8"/>
      <c r="AD951" s="3"/>
      <c r="AE951" s="3"/>
    </row>
    <row r="952" spans="1:31">
      <c r="A952" s="6">
        <f t="shared" si="220"/>
        <v>1</v>
      </c>
      <c r="B952" s="8"/>
      <c r="C952" s="8"/>
      <c r="D952" s="9"/>
      <c r="P952" s="8"/>
      <c r="Q952" s="8"/>
      <c r="AD952" s="3"/>
      <c r="AE952" s="3"/>
    </row>
    <row r="953" spans="1:31">
      <c r="A953" s="6">
        <f t="shared" si="220"/>
        <v>0</v>
      </c>
      <c r="B953" s="8"/>
      <c r="C953" s="8"/>
      <c r="D953" s="9"/>
      <c r="P953" s="8"/>
      <c r="Q953" s="8"/>
      <c r="AD953" s="3"/>
      <c r="AE953" s="3"/>
    </row>
    <row r="954" spans="1:31">
      <c r="A954" s="6">
        <f t="shared" si="220"/>
        <v>0</v>
      </c>
      <c r="B954" s="8"/>
      <c r="C954" s="8"/>
      <c r="D954" s="9"/>
      <c r="P954" s="8"/>
      <c r="Q954" s="8"/>
      <c r="AD954" s="3"/>
      <c r="AE954" s="3"/>
    </row>
    <row r="955" spans="1:31">
      <c r="A955" s="6">
        <f t="shared" si="220"/>
        <v>0</v>
      </c>
      <c r="B955" s="8"/>
      <c r="C955" s="8"/>
      <c r="D955" s="9"/>
      <c r="AD955" s="3"/>
      <c r="AE955" s="3"/>
    </row>
    <row r="956" spans="1:31">
      <c r="A956" s="6">
        <f t="shared" si="220"/>
        <v>0</v>
      </c>
      <c r="B956" s="8"/>
      <c r="C956" s="8"/>
      <c r="D956" s="9"/>
      <c r="AD956" s="3"/>
      <c r="AE956" s="3"/>
    </row>
    <row r="957" spans="1:31">
      <c r="A957" s="6">
        <f t="shared" si="220"/>
        <v>0</v>
      </c>
      <c r="B957" s="8"/>
      <c r="C957" s="8"/>
      <c r="D957" s="9"/>
      <c r="AD957" s="3"/>
      <c r="AE957" s="3"/>
    </row>
    <row r="958" spans="1:31">
      <c r="A958" s="6">
        <f t="shared" si="220"/>
        <v>0</v>
      </c>
      <c r="B958" s="8"/>
      <c r="C958" s="8"/>
      <c r="D958" s="9"/>
      <c r="AD958" s="3"/>
      <c r="AE958" s="3"/>
    </row>
    <row r="959" spans="1:31">
      <c r="A959" s="6">
        <f t="shared" si="220"/>
        <v>0</v>
      </c>
      <c r="B959" s="8"/>
      <c r="C959" s="8"/>
      <c r="D959" s="9"/>
      <c r="AD959" s="3"/>
      <c r="AE959" s="3"/>
    </row>
    <row r="960" spans="1:31">
      <c r="A960" s="6">
        <f t="shared" si="220"/>
        <v>0</v>
      </c>
      <c r="B960" s="8"/>
      <c r="C960" s="8"/>
      <c r="D960" s="9"/>
      <c r="AD960" s="3"/>
      <c r="AE960" s="3"/>
    </row>
    <row r="961" spans="1:31">
      <c r="A961" s="6">
        <f t="shared" si="220"/>
        <v>0</v>
      </c>
      <c r="B961" s="8"/>
      <c r="C961" s="8"/>
      <c r="D961" s="9"/>
      <c r="AD961" s="3"/>
      <c r="AE961" s="3"/>
    </row>
    <row r="962" spans="1:31">
      <c r="A962" s="6">
        <f t="shared" si="220"/>
        <v>0</v>
      </c>
      <c r="B962" s="8"/>
      <c r="C962" s="8"/>
      <c r="D962" s="9"/>
      <c r="AD962" s="3"/>
      <c r="AE962" s="3"/>
    </row>
    <row r="963" spans="1:31">
      <c r="A963" s="6">
        <f t="shared" si="220"/>
        <v>0</v>
      </c>
      <c r="B963" s="8"/>
      <c r="C963" s="8"/>
      <c r="D963" s="9"/>
      <c r="AD963" s="3"/>
      <c r="AE963" s="3"/>
    </row>
    <row r="964" spans="1:31">
      <c r="A964" s="6">
        <f t="shared" si="220"/>
        <v>1</v>
      </c>
      <c r="B964" s="8"/>
      <c r="C964" s="8"/>
      <c r="D964" s="9"/>
      <c r="AD964" s="3"/>
      <c r="AE964" s="3"/>
    </row>
    <row r="965" spans="1:31">
      <c r="A965" s="6">
        <f t="shared" si="220"/>
        <v>0</v>
      </c>
      <c r="B965" s="8"/>
      <c r="C965" s="8"/>
      <c r="D965" s="9"/>
      <c r="AD965" s="3"/>
      <c r="AE965" s="3"/>
    </row>
    <row r="966" spans="1:31">
      <c r="A966" s="6">
        <f t="shared" ref="A966:A1000" si="228">IF(MOD(ROW(A966),12)=4,1,0)</f>
        <v>0</v>
      </c>
      <c r="B966" s="8"/>
      <c r="C966" s="8"/>
      <c r="D966" s="9"/>
      <c r="AD966" s="3"/>
      <c r="AE966" s="3"/>
    </row>
    <row r="967" spans="1:31">
      <c r="A967" s="6">
        <f t="shared" si="228"/>
        <v>0</v>
      </c>
      <c r="B967" s="8"/>
      <c r="C967" s="8"/>
      <c r="D967" s="9"/>
      <c r="AD967" s="3"/>
      <c r="AE967" s="3"/>
    </row>
    <row r="968" spans="1:31">
      <c r="A968" s="6">
        <f t="shared" si="228"/>
        <v>0</v>
      </c>
      <c r="B968" s="8"/>
      <c r="C968" s="8"/>
      <c r="D968" s="9"/>
      <c r="AD968" s="3"/>
      <c r="AE968" s="3"/>
    </row>
    <row r="969" spans="1:31">
      <c r="A969" s="6">
        <f t="shared" si="228"/>
        <v>0</v>
      </c>
      <c r="B969" s="8"/>
      <c r="C969" s="8"/>
      <c r="D969" s="9"/>
      <c r="AD969" s="3"/>
      <c r="AE969" s="3"/>
    </row>
    <row r="970" spans="1:31">
      <c r="A970" s="6">
        <f t="shared" si="228"/>
        <v>0</v>
      </c>
      <c r="B970" s="8"/>
      <c r="C970" s="8"/>
      <c r="D970" s="9"/>
      <c r="AD970" s="3"/>
      <c r="AE970" s="3"/>
    </row>
    <row r="971" spans="1:31">
      <c r="A971" s="6">
        <f t="shared" si="228"/>
        <v>0</v>
      </c>
      <c r="B971" s="8"/>
      <c r="C971" s="8"/>
      <c r="D971" s="9"/>
      <c r="AD971" s="3"/>
      <c r="AE971" s="3"/>
    </row>
    <row r="972" spans="1:31">
      <c r="A972" s="6">
        <f t="shared" si="228"/>
        <v>0</v>
      </c>
      <c r="B972" s="8"/>
      <c r="C972" s="8"/>
      <c r="D972" s="9"/>
      <c r="AD972" s="3"/>
      <c r="AE972" s="3"/>
    </row>
    <row r="973" spans="1:31">
      <c r="A973" s="6">
        <f t="shared" si="228"/>
        <v>0</v>
      </c>
      <c r="B973" s="8"/>
      <c r="C973" s="8"/>
      <c r="D973" s="9"/>
      <c r="AD973" s="3"/>
      <c r="AE973" s="3"/>
    </row>
    <row r="974" spans="1:31">
      <c r="A974" s="6">
        <f t="shared" si="228"/>
        <v>0</v>
      </c>
      <c r="B974" s="8"/>
      <c r="C974" s="8"/>
      <c r="D974" s="9"/>
      <c r="AD974" s="3"/>
      <c r="AE974" s="3"/>
    </row>
    <row r="975" spans="1:31">
      <c r="A975" s="6">
        <f t="shared" si="228"/>
        <v>0</v>
      </c>
      <c r="B975" s="8"/>
      <c r="C975" s="8"/>
      <c r="D975" s="9"/>
      <c r="AD975" s="3"/>
      <c r="AE975" s="3"/>
    </row>
    <row r="976" spans="1:31">
      <c r="A976" s="6">
        <f t="shared" si="228"/>
        <v>1</v>
      </c>
      <c r="B976" s="8"/>
      <c r="C976" s="8"/>
      <c r="D976" s="9"/>
      <c r="AD976" s="3"/>
      <c r="AE976" s="3"/>
    </row>
    <row r="977" spans="1:31">
      <c r="A977" s="6">
        <f t="shared" si="228"/>
        <v>0</v>
      </c>
      <c r="B977" s="8"/>
      <c r="C977" s="8"/>
      <c r="D977" s="9"/>
      <c r="AD977" s="3"/>
      <c r="AE977" s="3"/>
    </row>
    <row r="978" spans="1:31">
      <c r="A978" s="6">
        <f t="shared" si="228"/>
        <v>0</v>
      </c>
      <c r="B978" s="8"/>
      <c r="C978" s="8"/>
      <c r="D978" s="9"/>
      <c r="AD978" s="3"/>
      <c r="AE978" s="3"/>
    </row>
    <row r="979" spans="1:31">
      <c r="A979" s="6">
        <f t="shared" si="228"/>
        <v>0</v>
      </c>
      <c r="B979" s="8"/>
      <c r="C979" s="8"/>
      <c r="D979" s="9"/>
      <c r="AD979" s="3"/>
      <c r="AE979" s="3"/>
    </row>
    <row r="980" spans="1:31">
      <c r="A980" s="6">
        <f t="shared" si="228"/>
        <v>0</v>
      </c>
      <c r="B980" s="8"/>
      <c r="C980" s="8"/>
      <c r="D980" s="9"/>
      <c r="AD980" s="3"/>
      <c r="AE980" s="3"/>
    </row>
    <row r="981" spans="1:31">
      <c r="A981" s="6">
        <f t="shared" si="228"/>
        <v>0</v>
      </c>
      <c r="B981" s="8"/>
      <c r="C981" s="8"/>
      <c r="D981" s="9"/>
      <c r="AD981" s="3"/>
      <c r="AE981" s="3"/>
    </row>
    <row r="982" spans="1:31">
      <c r="A982" s="6">
        <f t="shared" si="228"/>
        <v>0</v>
      </c>
      <c r="B982" s="8"/>
      <c r="C982" s="8"/>
      <c r="D982" s="9"/>
      <c r="AD982" s="3"/>
      <c r="AE982" s="3"/>
    </row>
    <row r="983" spans="1:31">
      <c r="A983" s="6">
        <f t="shared" si="228"/>
        <v>0</v>
      </c>
      <c r="B983" s="8"/>
      <c r="C983" s="8"/>
      <c r="D983" s="9"/>
      <c r="AD983" s="3"/>
      <c r="AE983" s="3"/>
    </row>
    <row r="984" spans="1:31">
      <c r="A984" s="6">
        <f t="shared" si="228"/>
        <v>0</v>
      </c>
      <c r="B984" s="8"/>
      <c r="C984" s="8"/>
      <c r="D984" s="9"/>
      <c r="AD984" s="3"/>
      <c r="AE984" s="3"/>
    </row>
    <row r="985" spans="1:31">
      <c r="A985" s="6">
        <f t="shared" si="228"/>
        <v>0</v>
      </c>
      <c r="B985" s="8"/>
      <c r="C985" s="8"/>
      <c r="D985" s="9"/>
      <c r="AD985" s="3"/>
      <c r="AE985" s="3"/>
    </row>
    <row r="986" spans="1:31">
      <c r="A986" s="6">
        <f t="shared" si="228"/>
        <v>0</v>
      </c>
      <c r="B986" s="8"/>
      <c r="C986" s="8"/>
      <c r="D986" s="9"/>
      <c r="AD986" s="3"/>
      <c r="AE986" s="3"/>
    </row>
    <row r="987" spans="1:31">
      <c r="A987" s="6">
        <f t="shared" si="228"/>
        <v>0</v>
      </c>
      <c r="D987" s="9"/>
      <c r="AD987" s="3"/>
      <c r="AE987" s="3"/>
    </row>
    <row r="988" spans="1:31">
      <c r="A988" s="6">
        <f t="shared" si="228"/>
        <v>1</v>
      </c>
      <c r="D988" s="9"/>
      <c r="AD988" s="3"/>
      <c r="AE988" s="3"/>
    </row>
    <row r="989" spans="1:31">
      <c r="A989" s="6">
        <f t="shared" si="228"/>
        <v>0</v>
      </c>
      <c r="D989" s="9"/>
      <c r="AD989" s="3"/>
      <c r="AE989" s="3"/>
    </row>
    <row r="990" spans="1:31">
      <c r="A990" s="6">
        <f t="shared" si="228"/>
        <v>0</v>
      </c>
      <c r="D990" s="9"/>
      <c r="AD990" s="3"/>
      <c r="AE990" s="3"/>
    </row>
    <row r="991" spans="1:31">
      <c r="A991" s="6">
        <f t="shared" si="228"/>
        <v>0</v>
      </c>
      <c r="D991" s="9"/>
      <c r="AD991" s="3"/>
      <c r="AE991" s="3"/>
    </row>
    <row r="992" spans="1:31">
      <c r="A992" s="6">
        <f t="shared" si="228"/>
        <v>0</v>
      </c>
      <c r="D992" s="9"/>
      <c r="AD992" s="3"/>
      <c r="AE992" s="3"/>
    </row>
    <row r="993" spans="1:31">
      <c r="A993" s="6">
        <f t="shared" si="228"/>
        <v>0</v>
      </c>
      <c r="D993" s="9"/>
      <c r="AD993" s="3"/>
      <c r="AE993" s="3"/>
    </row>
    <row r="994" spans="1:31">
      <c r="A994" s="6">
        <f t="shared" si="228"/>
        <v>0</v>
      </c>
      <c r="D994" s="9"/>
      <c r="AD994" s="3"/>
      <c r="AE994" s="3"/>
    </row>
    <row r="995" spans="1:31">
      <c r="A995" s="6">
        <f t="shared" si="228"/>
        <v>0</v>
      </c>
      <c r="D995" s="9"/>
      <c r="AD995" s="3"/>
      <c r="AE995" s="3"/>
    </row>
    <row r="996" spans="1:31">
      <c r="A996" s="6">
        <f t="shared" si="228"/>
        <v>0</v>
      </c>
      <c r="D996" s="9"/>
      <c r="AD996" s="3"/>
      <c r="AE996" s="3"/>
    </row>
    <row r="997" spans="1:31">
      <c r="A997" s="6">
        <f t="shared" si="228"/>
        <v>0</v>
      </c>
      <c r="D997" s="9"/>
      <c r="AD997" s="3"/>
      <c r="AE997" s="3"/>
    </row>
    <row r="998" spans="1:31">
      <c r="A998" s="6">
        <f t="shared" si="228"/>
        <v>0</v>
      </c>
      <c r="D998" s="9"/>
      <c r="AD998" s="3"/>
      <c r="AE998" s="3"/>
    </row>
    <row r="999" spans="1:31">
      <c r="A999" s="6">
        <f t="shared" si="228"/>
        <v>0</v>
      </c>
      <c r="D999" s="9"/>
      <c r="AD999" s="3"/>
      <c r="AE999" s="3"/>
    </row>
    <row r="1000" spans="1:31">
      <c r="A1000" s="6">
        <f t="shared" si="228"/>
        <v>1</v>
      </c>
      <c r="D1000" s="9"/>
      <c r="AD1000" s="3"/>
      <c r="AE1000" s="3"/>
    </row>
    <row r="1001" spans="1:31">
      <c r="AD1001" s="3"/>
      <c r="AE1001" s="3"/>
    </row>
    <row r="1002" spans="1:31">
      <c r="AD1002" s="3"/>
      <c r="AE1002" s="3"/>
    </row>
    <row r="1003" spans="1:31">
      <c r="AD1003" s="3"/>
      <c r="AE1003" s="3"/>
    </row>
    <row r="1004" spans="1:31">
      <c r="AD1004" s="3"/>
      <c r="AE1004" s="3"/>
    </row>
    <row r="1005" spans="1:31">
      <c r="AD1005" s="3"/>
      <c r="AE1005" s="3"/>
    </row>
  </sheetData>
  <autoFilter ref="A3:G938" xr:uid="{00000000-0009-0000-0000-000005000000}"/>
  <mergeCells count="5">
    <mergeCell ref="AD2:AI2"/>
    <mergeCell ref="B2:G2"/>
    <mergeCell ref="I2:N2"/>
    <mergeCell ref="P2:U2"/>
    <mergeCell ref="W2:AB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H3:Q903"/>
  <sheetViews>
    <sheetView tabSelected="1" zoomScale="160" zoomScaleNormal="160" workbookViewId="0">
      <selection activeCell="D2" sqref="D2"/>
    </sheetView>
  </sheetViews>
  <sheetFormatPr baseColWidth="10" defaultColWidth="8.83203125" defaultRowHeight="17"/>
  <cols>
    <col min="9" max="9" width="9" customWidth="1"/>
    <col min="17" max="17" width="9.33203125" customWidth="1"/>
  </cols>
  <sheetData>
    <row r="3" spans="8:17">
      <c r="H3" s="41" t="s">
        <v>104</v>
      </c>
      <c r="I3" s="41" t="s">
        <v>105</v>
      </c>
    </row>
    <row r="4" spans="8:17">
      <c r="H4" s="39">
        <v>650</v>
      </c>
      <c r="I4" s="40">
        <f>'j-V-P'!N5</f>
        <v>0</v>
      </c>
    </row>
    <row r="5" spans="8:17">
      <c r="H5" s="39">
        <v>600</v>
      </c>
      <c r="I5" s="40">
        <f>'j-V-P'!U5</f>
        <v>0</v>
      </c>
      <c r="N5" s="2"/>
      <c r="O5" s="2"/>
    </row>
    <row r="6" spans="8:17">
      <c r="H6" s="39">
        <v>550</v>
      </c>
      <c r="I6" s="40">
        <f>'j-V-P'!AB5</f>
        <v>0</v>
      </c>
      <c r="N6" s="2"/>
      <c r="O6" s="2"/>
    </row>
    <row r="7" spans="8:17">
      <c r="H7" s="39">
        <v>500</v>
      </c>
      <c r="I7" s="40">
        <f>'j-V-P'!AI5</f>
        <v>0</v>
      </c>
      <c r="N7" s="3"/>
      <c r="O7" s="3"/>
      <c r="P7" s="1"/>
      <c r="Q7" s="1"/>
    </row>
    <row r="8" spans="8:17">
      <c r="N8" s="3"/>
      <c r="O8" s="3"/>
      <c r="P8" s="1"/>
      <c r="Q8" s="1"/>
    </row>
    <row r="9" spans="8:17">
      <c r="H9" s="41" t="s">
        <v>106</v>
      </c>
      <c r="I9" s="44" t="e">
        <f>(I4-I7)/I4</f>
        <v>#DIV/0!</v>
      </c>
      <c r="N9" s="3"/>
      <c r="O9" s="3"/>
      <c r="P9" s="1"/>
      <c r="Q9" s="1"/>
    </row>
    <row r="10" spans="8:17">
      <c r="N10" s="3"/>
      <c r="O10" s="3"/>
      <c r="P10" s="1"/>
      <c r="Q10" s="1"/>
    </row>
    <row r="11" spans="8:17">
      <c r="N11" s="3"/>
      <c r="O11" s="3"/>
      <c r="P11" s="1"/>
      <c r="Q11" s="1"/>
    </row>
    <row r="12" spans="8:17">
      <c r="N12" s="3"/>
      <c r="O12" s="3"/>
      <c r="P12" s="1"/>
      <c r="Q12" s="1"/>
    </row>
    <row r="13" spans="8:17">
      <c r="N13" s="3"/>
      <c r="O13" s="3"/>
      <c r="P13" s="1"/>
      <c r="Q13" s="1"/>
    </row>
    <row r="14" spans="8:17">
      <c r="N14" s="3"/>
      <c r="O14" s="3"/>
      <c r="P14" s="1"/>
      <c r="Q14" s="1"/>
    </row>
    <row r="15" spans="8:17">
      <c r="N15" s="3"/>
      <c r="O15" s="3"/>
      <c r="P15" s="1"/>
      <c r="Q15" s="1"/>
    </row>
    <row r="16" spans="8:17">
      <c r="N16" s="3"/>
      <c r="O16" s="3"/>
      <c r="P16" s="1"/>
      <c r="Q16" s="1"/>
    </row>
    <row r="17" spans="14:17">
      <c r="N17" s="3"/>
      <c r="O17" s="3"/>
      <c r="P17" s="1"/>
      <c r="Q17" s="1"/>
    </row>
    <row r="18" spans="14:17">
      <c r="N18" s="3"/>
      <c r="O18" s="3"/>
      <c r="P18" s="1"/>
      <c r="Q18" s="1"/>
    </row>
    <row r="19" spans="14:17">
      <c r="N19" s="3"/>
      <c r="O19" s="3"/>
      <c r="P19" s="1"/>
      <c r="Q19" s="1"/>
    </row>
    <row r="20" spans="14:17">
      <c r="N20" s="3"/>
      <c r="O20" s="3"/>
      <c r="P20" s="1"/>
      <c r="Q20" s="1"/>
    </row>
    <row r="21" spans="14:17">
      <c r="N21" s="3"/>
      <c r="O21" s="3"/>
      <c r="P21" s="1"/>
      <c r="Q21" s="1"/>
    </row>
    <row r="22" spans="14:17">
      <c r="N22" s="3"/>
      <c r="O22" s="3"/>
      <c r="P22" s="1"/>
      <c r="Q22" s="1"/>
    </row>
    <row r="23" spans="14:17">
      <c r="N23" s="3"/>
      <c r="O23" s="3"/>
      <c r="P23" s="1"/>
      <c r="Q23" s="1"/>
    </row>
    <row r="24" spans="14:17">
      <c r="N24" s="3"/>
      <c r="O24" s="3"/>
      <c r="P24" s="1"/>
      <c r="Q24" s="1"/>
    </row>
    <row r="25" spans="14:17">
      <c r="N25" s="3"/>
      <c r="O25" s="3"/>
      <c r="P25" s="1"/>
      <c r="Q25" s="1"/>
    </row>
    <row r="26" spans="14:17">
      <c r="N26" s="3"/>
      <c r="O26" s="3"/>
      <c r="P26" s="1"/>
      <c r="Q26" s="1"/>
    </row>
    <row r="27" spans="14:17">
      <c r="N27" s="3"/>
      <c r="O27" s="3"/>
      <c r="P27" s="1"/>
      <c r="Q27" s="1"/>
    </row>
    <row r="28" spans="14:17">
      <c r="N28" s="3"/>
      <c r="O28" s="3"/>
      <c r="P28" s="1"/>
      <c r="Q28" s="1"/>
    </row>
    <row r="29" spans="14:17">
      <c r="N29" s="3"/>
      <c r="O29" s="3"/>
      <c r="P29" s="1"/>
      <c r="Q29" s="1"/>
    </row>
    <row r="30" spans="14:17">
      <c r="N30" s="3"/>
      <c r="O30" s="3"/>
      <c r="P30" s="1"/>
      <c r="Q30" s="1"/>
    </row>
    <row r="31" spans="14:17">
      <c r="N31" s="3"/>
      <c r="O31" s="3"/>
      <c r="P31" s="1"/>
      <c r="Q31" s="1"/>
    </row>
    <row r="32" spans="14:17">
      <c r="N32" s="3"/>
      <c r="O32" s="3"/>
      <c r="P32" s="1"/>
      <c r="Q32" s="1"/>
    </row>
    <row r="33" spans="14:17">
      <c r="N33" s="3"/>
      <c r="O33" s="3"/>
      <c r="P33" s="1"/>
      <c r="Q33" s="1"/>
    </row>
    <row r="34" spans="14:17">
      <c r="N34" s="3"/>
      <c r="O34" s="3"/>
      <c r="P34" s="1"/>
      <c r="Q34" s="1"/>
    </row>
    <row r="35" spans="14:17">
      <c r="N35" s="3"/>
      <c r="O35" s="3"/>
      <c r="P35" s="1"/>
      <c r="Q35" s="1"/>
    </row>
    <row r="36" spans="14:17">
      <c r="N36" s="3"/>
      <c r="O36" s="3"/>
      <c r="P36" s="1"/>
      <c r="Q36" s="1"/>
    </row>
    <row r="37" spans="14:17">
      <c r="N37" s="3"/>
      <c r="O37" s="3"/>
      <c r="P37" s="1"/>
      <c r="Q37" s="1"/>
    </row>
    <row r="38" spans="14:17">
      <c r="N38" s="3"/>
      <c r="O38" s="3"/>
      <c r="P38" s="1"/>
      <c r="Q38" s="1"/>
    </row>
    <row r="39" spans="14:17">
      <c r="N39" s="3"/>
      <c r="O39" s="3"/>
      <c r="P39" s="1"/>
      <c r="Q39" s="1"/>
    </row>
    <row r="40" spans="14:17">
      <c r="N40" s="3"/>
      <c r="O40" s="3"/>
      <c r="P40" s="1"/>
      <c r="Q40" s="1"/>
    </row>
    <row r="41" spans="14:17">
      <c r="N41" s="3"/>
      <c r="O41" s="3"/>
      <c r="P41" s="1"/>
      <c r="Q41" s="1"/>
    </row>
    <row r="42" spans="14:17">
      <c r="N42" s="3"/>
      <c r="O42" s="3"/>
      <c r="P42" s="1"/>
      <c r="Q42" s="1"/>
    </row>
    <row r="43" spans="14:17">
      <c r="N43" s="3"/>
      <c r="O43" s="3"/>
      <c r="P43" s="1"/>
      <c r="Q43" s="1"/>
    </row>
    <row r="44" spans="14:17">
      <c r="N44" s="3"/>
      <c r="O44" s="3"/>
      <c r="P44" s="1"/>
      <c r="Q44" s="1"/>
    </row>
    <row r="45" spans="14:17">
      <c r="N45" s="3"/>
      <c r="O45" s="3"/>
      <c r="P45" s="1"/>
      <c r="Q45" s="1"/>
    </row>
    <row r="46" spans="14:17">
      <c r="N46" s="3"/>
      <c r="O46" s="3"/>
      <c r="P46" s="1"/>
      <c r="Q46" s="1"/>
    </row>
    <row r="47" spans="14:17">
      <c r="N47" s="3"/>
      <c r="O47" s="3"/>
      <c r="P47" s="1"/>
      <c r="Q47" s="1"/>
    </row>
    <row r="48" spans="14:17">
      <c r="N48" s="3"/>
      <c r="O48" s="3"/>
      <c r="P48" s="1"/>
      <c r="Q48" s="1"/>
    </row>
    <row r="49" spans="14:17">
      <c r="N49" s="3"/>
      <c r="O49" s="3"/>
      <c r="P49" s="1"/>
      <c r="Q49" s="1"/>
    </row>
    <row r="50" spans="14:17">
      <c r="N50" s="3"/>
      <c r="O50" s="3"/>
      <c r="P50" s="1"/>
      <c r="Q50" s="1"/>
    </row>
    <row r="51" spans="14:17">
      <c r="N51" s="3"/>
      <c r="O51" s="3"/>
      <c r="P51" s="1"/>
      <c r="Q51" s="1"/>
    </row>
    <row r="52" spans="14:17">
      <c r="N52" s="3"/>
      <c r="O52" s="3"/>
      <c r="P52" s="1"/>
      <c r="Q52" s="1"/>
    </row>
    <row r="53" spans="14:17">
      <c r="N53" s="3"/>
      <c r="O53" s="3"/>
      <c r="P53" s="1"/>
      <c r="Q53" s="1"/>
    </row>
    <row r="54" spans="14:17">
      <c r="N54" s="3"/>
      <c r="O54" s="3"/>
      <c r="P54" s="1"/>
      <c r="Q54" s="1"/>
    </row>
    <row r="55" spans="14:17">
      <c r="N55" s="3"/>
      <c r="O55" s="3"/>
      <c r="P55" s="1"/>
      <c r="Q55" s="1"/>
    </row>
    <row r="56" spans="14:17">
      <c r="N56" s="3"/>
      <c r="O56" s="3"/>
      <c r="P56" s="1"/>
      <c r="Q56" s="1"/>
    </row>
    <row r="57" spans="14:17">
      <c r="N57" s="3"/>
      <c r="O57" s="3"/>
      <c r="P57" s="1"/>
      <c r="Q57" s="1"/>
    </row>
    <row r="58" spans="14:17">
      <c r="N58" s="3"/>
      <c r="O58" s="3"/>
      <c r="P58" s="1"/>
      <c r="Q58" s="1"/>
    </row>
    <row r="59" spans="14:17">
      <c r="N59" s="3"/>
      <c r="O59" s="3"/>
      <c r="P59" s="1"/>
      <c r="Q59" s="1"/>
    </row>
    <row r="60" spans="14:17">
      <c r="N60" s="3"/>
      <c r="O60" s="3"/>
      <c r="P60" s="1"/>
      <c r="Q60" s="1"/>
    </row>
    <row r="61" spans="14:17">
      <c r="N61" s="3"/>
      <c r="O61" s="3"/>
      <c r="P61" s="1"/>
      <c r="Q61" s="1"/>
    </row>
    <row r="62" spans="14:17">
      <c r="N62" s="3"/>
      <c r="O62" s="3"/>
      <c r="P62" s="1"/>
      <c r="Q62" s="1"/>
    </row>
    <row r="63" spans="14:17">
      <c r="N63" s="3"/>
      <c r="O63" s="3"/>
      <c r="P63" s="1"/>
      <c r="Q63" s="1"/>
    </row>
    <row r="64" spans="14:17">
      <c r="N64" s="3"/>
      <c r="O64" s="3"/>
      <c r="P64" s="1"/>
      <c r="Q64" s="1"/>
    </row>
    <row r="65" spans="14:17">
      <c r="N65" s="3"/>
      <c r="O65" s="3"/>
      <c r="P65" s="1"/>
      <c r="Q65" s="1"/>
    </row>
    <row r="66" spans="14:17">
      <c r="N66" s="3"/>
      <c r="O66" s="3"/>
      <c r="P66" s="1"/>
      <c r="Q66" s="1"/>
    </row>
    <row r="67" spans="14:17">
      <c r="N67" s="3"/>
      <c r="O67" s="3"/>
      <c r="P67" s="1"/>
      <c r="Q67" s="1"/>
    </row>
    <row r="68" spans="14:17">
      <c r="N68" s="3"/>
      <c r="O68" s="3"/>
      <c r="P68" s="1"/>
      <c r="Q68" s="1"/>
    </row>
    <row r="69" spans="14:17">
      <c r="N69" s="3"/>
      <c r="O69" s="3"/>
      <c r="P69" s="1"/>
      <c r="Q69" s="1"/>
    </row>
    <row r="70" spans="14:17">
      <c r="N70" s="3"/>
      <c r="O70" s="3"/>
      <c r="P70" s="1"/>
      <c r="Q70" s="1"/>
    </row>
    <row r="71" spans="14:17">
      <c r="N71" s="3"/>
      <c r="O71" s="3"/>
      <c r="P71" s="1"/>
      <c r="Q71" s="1"/>
    </row>
    <row r="72" spans="14:17">
      <c r="N72" s="3"/>
      <c r="O72" s="3"/>
      <c r="P72" s="1"/>
      <c r="Q72" s="1"/>
    </row>
    <row r="73" spans="14:17">
      <c r="N73" s="3"/>
      <c r="O73" s="3"/>
      <c r="P73" s="1"/>
      <c r="Q73" s="1"/>
    </row>
    <row r="74" spans="14:17">
      <c r="N74" s="3"/>
      <c r="O74" s="3"/>
      <c r="P74" s="1"/>
      <c r="Q74" s="1"/>
    </row>
    <row r="75" spans="14:17">
      <c r="N75" s="3"/>
      <c r="O75" s="3"/>
      <c r="P75" s="1"/>
      <c r="Q75" s="1"/>
    </row>
    <row r="76" spans="14:17">
      <c r="N76" s="3"/>
      <c r="O76" s="3"/>
      <c r="P76" s="1"/>
      <c r="Q76" s="1"/>
    </row>
    <row r="77" spans="14:17">
      <c r="N77" s="3"/>
      <c r="O77" s="3"/>
      <c r="P77" s="1"/>
      <c r="Q77" s="1"/>
    </row>
    <row r="78" spans="14:17">
      <c r="N78" s="3"/>
      <c r="O78" s="3"/>
      <c r="P78" s="1"/>
      <c r="Q78" s="1"/>
    </row>
    <row r="79" spans="14:17">
      <c r="N79" s="3"/>
      <c r="O79" s="3"/>
      <c r="P79" s="1"/>
      <c r="Q79" s="1"/>
    </row>
    <row r="80" spans="14:17">
      <c r="N80" s="3"/>
      <c r="O80" s="3"/>
      <c r="P80" s="1"/>
      <c r="Q80" s="1"/>
    </row>
    <row r="81" spans="14:17">
      <c r="N81" s="3"/>
      <c r="O81" s="3"/>
      <c r="P81" s="1"/>
      <c r="Q81" s="1"/>
    </row>
    <row r="82" spans="14:17">
      <c r="N82" s="3"/>
      <c r="O82" s="3"/>
      <c r="P82" s="1"/>
      <c r="Q82" s="1"/>
    </row>
    <row r="83" spans="14:17">
      <c r="N83" s="3"/>
      <c r="O83" s="3"/>
      <c r="P83" s="1"/>
      <c r="Q83" s="1"/>
    </row>
    <row r="84" spans="14:17">
      <c r="N84" s="3"/>
      <c r="O84" s="3"/>
      <c r="P84" s="1"/>
      <c r="Q84" s="1"/>
    </row>
    <row r="85" spans="14:17">
      <c r="N85" s="3"/>
      <c r="O85" s="3"/>
      <c r="P85" s="1"/>
      <c r="Q85" s="1"/>
    </row>
    <row r="86" spans="14:17">
      <c r="N86" s="3"/>
      <c r="O86" s="3"/>
      <c r="P86" s="1"/>
      <c r="Q86" s="1"/>
    </row>
    <row r="87" spans="14:17">
      <c r="N87" s="3"/>
      <c r="O87" s="3"/>
      <c r="P87" s="1"/>
      <c r="Q87" s="1"/>
    </row>
    <row r="88" spans="14:17">
      <c r="N88" s="3"/>
      <c r="O88" s="3"/>
      <c r="P88" s="1"/>
      <c r="Q88" s="1"/>
    </row>
    <row r="89" spans="14:17">
      <c r="N89" s="3"/>
      <c r="O89" s="3"/>
      <c r="P89" s="1"/>
      <c r="Q89" s="1"/>
    </row>
    <row r="90" spans="14:17">
      <c r="N90" s="3"/>
      <c r="O90" s="3"/>
      <c r="P90" s="1"/>
      <c r="Q90" s="1"/>
    </row>
    <row r="91" spans="14:17">
      <c r="N91" s="3"/>
      <c r="O91" s="3"/>
      <c r="P91" s="1"/>
      <c r="Q91" s="1"/>
    </row>
    <row r="92" spans="14:17">
      <c r="N92" s="3"/>
      <c r="O92" s="3"/>
      <c r="P92" s="1"/>
      <c r="Q92" s="1"/>
    </row>
    <row r="93" spans="14:17">
      <c r="N93" s="3"/>
      <c r="O93" s="3"/>
      <c r="P93" s="1"/>
      <c r="Q93" s="1"/>
    </row>
    <row r="94" spans="14:17">
      <c r="N94" s="3"/>
      <c r="O94" s="3"/>
      <c r="P94" s="1"/>
      <c r="Q94" s="1"/>
    </row>
    <row r="95" spans="14:17">
      <c r="N95" s="3"/>
      <c r="O95" s="3"/>
      <c r="P95" s="1"/>
      <c r="Q95" s="1"/>
    </row>
    <row r="96" spans="14:17">
      <c r="N96" s="3"/>
      <c r="O96" s="3"/>
      <c r="P96" s="1"/>
      <c r="Q96" s="1"/>
    </row>
    <row r="97" spans="14:17">
      <c r="N97" s="3"/>
      <c r="O97" s="3"/>
      <c r="P97" s="1"/>
      <c r="Q97" s="1"/>
    </row>
    <row r="98" spans="14:17">
      <c r="N98" s="3"/>
      <c r="O98" s="3"/>
      <c r="P98" s="1"/>
      <c r="Q98" s="1"/>
    </row>
    <row r="99" spans="14:17">
      <c r="N99" s="3"/>
      <c r="O99" s="3"/>
      <c r="P99" s="1"/>
      <c r="Q99" s="1"/>
    </row>
    <row r="100" spans="14:17">
      <c r="N100" s="3"/>
      <c r="O100" s="3"/>
      <c r="P100" s="1"/>
      <c r="Q100" s="1"/>
    </row>
    <row r="101" spans="14:17">
      <c r="N101" s="3"/>
      <c r="O101" s="3"/>
      <c r="P101" s="1"/>
      <c r="Q101" s="1"/>
    </row>
    <row r="102" spans="14:17">
      <c r="N102" s="3"/>
      <c r="O102" s="3"/>
      <c r="P102" s="1"/>
      <c r="Q102" s="1"/>
    </row>
    <row r="103" spans="14:17">
      <c r="N103" s="3"/>
      <c r="O103" s="3"/>
      <c r="P103" s="1"/>
      <c r="Q103" s="1"/>
    </row>
    <row r="104" spans="14:17">
      <c r="N104" s="3"/>
      <c r="O104" s="3"/>
      <c r="P104" s="1"/>
      <c r="Q104" s="1"/>
    </row>
    <row r="105" spans="14:17">
      <c r="N105" s="3"/>
      <c r="O105" s="3"/>
      <c r="P105" s="1"/>
      <c r="Q105" s="1"/>
    </row>
    <row r="106" spans="14:17">
      <c r="N106" s="3"/>
      <c r="O106" s="3"/>
      <c r="P106" s="1"/>
      <c r="Q106" s="1"/>
    </row>
    <row r="107" spans="14:17">
      <c r="N107" s="3"/>
      <c r="O107" s="3"/>
      <c r="P107" s="1"/>
      <c r="Q107" s="1"/>
    </row>
    <row r="108" spans="14:17">
      <c r="N108" s="3"/>
      <c r="O108" s="3"/>
      <c r="P108" s="1"/>
      <c r="Q108" s="1"/>
    </row>
    <row r="109" spans="14:17">
      <c r="N109" s="3"/>
      <c r="O109" s="3"/>
      <c r="P109" s="1"/>
      <c r="Q109" s="1"/>
    </row>
    <row r="110" spans="14:17">
      <c r="N110" s="3"/>
      <c r="O110" s="3"/>
      <c r="P110" s="1"/>
      <c r="Q110" s="1"/>
    </row>
    <row r="111" spans="14:17">
      <c r="N111" s="3"/>
      <c r="O111" s="3"/>
      <c r="P111" s="1"/>
      <c r="Q111" s="1"/>
    </row>
    <row r="112" spans="14:17">
      <c r="N112" s="3"/>
      <c r="O112" s="3"/>
      <c r="P112" s="1"/>
      <c r="Q112" s="1"/>
    </row>
    <row r="113" spans="14:17">
      <c r="N113" s="3"/>
      <c r="O113" s="3"/>
      <c r="P113" s="1"/>
      <c r="Q113" s="1"/>
    </row>
    <row r="114" spans="14:17">
      <c r="N114" s="3"/>
      <c r="O114" s="3"/>
      <c r="P114" s="1"/>
      <c r="Q114" s="1"/>
    </row>
    <row r="115" spans="14:17">
      <c r="N115" s="3"/>
      <c r="O115" s="3"/>
      <c r="P115" s="1"/>
      <c r="Q115" s="1"/>
    </row>
    <row r="116" spans="14:17">
      <c r="N116" s="3"/>
      <c r="O116" s="3"/>
      <c r="P116" s="1"/>
      <c r="Q116" s="1"/>
    </row>
    <row r="117" spans="14:17">
      <c r="N117" s="3"/>
      <c r="O117" s="3"/>
      <c r="P117" s="1"/>
      <c r="Q117" s="1"/>
    </row>
    <row r="118" spans="14:17">
      <c r="N118" s="3"/>
      <c r="O118" s="3"/>
      <c r="P118" s="1"/>
      <c r="Q118" s="1"/>
    </row>
    <row r="119" spans="14:17">
      <c r="N119" s="3"/>
      <c r="O119" s="3"/>
      <c r="P119" s="1"/>
      <c r="Q119" s="1"/>
    </row>
    <row r="120" spans="14:17">
      <c r="N120" s="3"/>
      <c r="O120" s="3"/>
      <c r="P120" s="1"/>
      <c r="Q120" s="1"/>
    </row>
    <row r="121" spans="14:17">
      <c r="N121" s="3"/>
      <c r="O121" s="3"/>
      <c r="P121" s="1"/>
      <c r="Q121" s="1"/>
    </row>
    <row r="122" spans="14:17">
      <c r="N122" s="3"/>
      <c r="O122" s="3"/>
      <c r="P122" s="1"/>
      <c r="Q122" s="1"/>
    </row>
    <row r="123" spans="14:17">
      <c r="N123" s="3"/>
      <c r="O123" s="3"/>
      <c r="P123" s="1"/>
      <c r="Q123" s="1"/>
    </row>
    <row r="124" spans="14:17">
      <c r="N124" s="3"/>
      <c r="O124" s="3"/>
      <c r="P124" s="1"/>
      <c r="Q124" s="1"/>
    </row>
    <row r="125" spans="14:17">
      <c r="N125" s="3"/>
      <c r="O125" s="3"/>
      <c r="P125" s="1"/>
      <c r="Q125" s="1"/>
    </row>
    <row r="126" spans="14:17">
      <c r="N126" s="3"/>
      <c r="O126" s="3"/>
      <c r="P126" s="1"/>
      <c r="Q126" s="1"/>
    </row>
    <row r="127" spans="14:17">
      <c r="N127" s="3"/>
      <c r="O127" s="3"/>
      <c r="P127" s="1"/>
      <c r="Q127" s="1"/>
    </row>
    <row r="128" spans="14:17">
      <c r="N128" s="3"/>
      <c r="O128" s="3"/>
      <c r="P128" s="1"/>
      <c r="Q128" s="1"/>
    </row>
    <row r="129" spans="14:17">
      <c r="N129" s="3"/>
      <c r="O129" s="3"/>
      <c r="P129" s="1"/>
      <c r="Q129" s="1"/>
    </row>
    <row r="130" spans="14:17">
      <c r="N130" s="3"/>
      <c r="O130" s="3"/>
      <c r="P130" s="1"/>
      <c r="Q130" s="1"/>
    </row>
    <row r="131" spans="14:17">
      <c r="N131" s="3"/>
      <c r="O131" s="3"/>
      <c r="P131" s="1"/>
      <c r="Q131" s="1"/>
    </row>
    <row r="132" spans="14:17">
      <c r="N132" s="3"/>
      <c r="O132" s="3"/>
      <c r="P132" s="1"/>
      <c r="Q132" s="1"/>
    </row>
    <row r="133" spans="14:17">
      <c r="N133" s="3"/>
      <c r="O133" s="3"/>
      <c r="P133" s="1"/>
      <c r="Q133" s="1"/>
    </row>
    <row r="134" spans="14:17">
      <c r="N134" s="3"/>
      <c r="O134" s="3"/>
      <c r="P134" s="1"/>
      <c r="Q134" s="1"/>
    </row>
    <row r="135" spans="14:17">
      <c r="N135" s="3"/>
      <c r="O135" s="3"/>
      <c r="P135" s="1"/>
      <c r="Q135" s="1"/>
    </row>
    <row r="136" spans="14:17">
      <c r="N136" s="3"/>
      <c r="O136" s="3"/>
      <c r="P136" s="1"/>
      <c r="Q136" s="1"/>
    </row>
    <row r="137" spans="14:17">
      <c r="N137" s="3"/>
      <c r="O137" s="3"/>
      <c r="P137" s="1"/>
      <c r="Q137" s="1"/>
    </row>
    <row r="138" spans="14:17">
      <c r="N138" s="3"/>
      <c r="O138" s="3"/>
      <c r="P138" s="1"/>
      <c r="Q138" s="1"/>
    </row>
    <row r="139" spans="14:17">
      <c r="N139" s="3"/>
      <c r="O139" s="3"/>
      <c r="P139" s="1"/>
      <c r="Q139" s="1"/>
    </row>
    <row r="140" spans="14:17">
      <c r="N140" s="3"/>
      <c r="O140" s="3"/>
      <c r="P140" s="1"/>
      <c r="Q140" s="1"/>
    </row>
    <row r="141" spans="14:17">
      <c r="N141" s="3"/>
      <c r="O141" s="3"/>
      <c r="P141" s="1"/>
      <c r="Q141" s="1"/>
    </row>
    <row r="142" spans="14:17">
      <c r="N142" s="3"/>
      <c r="O142" s="3"/>
      <c r="P142" s="1"/>
      <c r="Q142" s="1"/>
    </row>
    <row r="143" spans="14:17">
      <c r="N143" s="3"/>
      <c r="O143" s="3"/>
      <c r="P143" s="1"/>
      <c r="Q143" s="1"/>
    </row>
    <row r="144" spans="14:17">
      <c r="N144" s="3"/>
      <c r="O144" s="3"/>
      <c r="P144" s="1"/>
      <c r="Q144" s="1"/>
    </row>
    <row r="145" spans="14:17">
      <c r="N145" s="3"/>
      <c r="O145" s="3"/>
      <c r="P145" s="1"/>
      <c r="Q145" s="1"/>
    </row>
    <row r="146" spans="14:17">
      <c r="N146" s="3"/>
      <c r="O146" s="3"/>
      <c r="P146" s="1"/>
      <c r="Q146" s="1"/>
    </row>
    <row r="147" spans="14:17">
      <c r="N147" s="3"/>
      <c r="O147" s="3"/>
      <c r="P147" s="1"/>
      <c r="Q147" s="1"/>
    </row>
    <row r="148" spans="14:17">
      <c r="N148" s="3"/>
      <c r="O148" s="3"/>
      <c r="P148" s="1"/>
      <c r="Q148" s="1"/>
    </row>
    <row r="149" spans="14:17">
      <c r="N149" s="3"/>
      <c r="O149" s="3"/>
      <c r="P149" s="1"/>
      <c r="Q149" s="1"/>
    </row>
    <row r="150" spans="14:17">
      <c r="N150" s="3"/>
      <c r="O150" s="3"/>
      <c r="P150" s="1"/>
      <c r="Q150" s="1"/>
    </row>
    <row r="151" spans="14:17">
      <c r="N151" s="3"/>
      <c r="O151" s="3"/>
      <c r="P151" s="1"/>
      <c r="Q151" s="1"/>
    </row>
    <row r="152" spans="14:17">
      <c r="N152" s="3"/>
      <c r="O152" s="3"/>
      <c r="P152" s="1"/>
      <c r="Q152" s="1"/>
    </row>
    <row r="153" spans="14:17">
      <c r="N153" s="3"/>
      <c r="O153" s="3"/>
      <c r="P153" s="1"/>
      <c r="Q153" s="1"/>
    </row>
    <row r="154" spans="14:17">
      <c r="N154" s="3"/>
      <c r="O154" s="3"/>
      <c r="P154" s="1"/>
      <c r="Q154" s="1"/>
    </row>
    <row r="155" spans="14:17">
      <c r="N155" s="3"/>
      <c r="O155" s="3"/>
      <c r="P155" s="1"/>
      <c r="Q155" s="1"/>
    </row>
    <row r="156" spans="14:17">
      <c r="N156" s="3"/>
      <c r="O156" s="3"/>
      <c r="P156" s="1"/>
      <c r="Q156" s="1"/>
    </row>
    <row r="157" spans="14:17">
      <c r="N157" s="3"/>
      <c r="O157" s="3"/>
      <c r="P157" s="1"/>
      <c r="Q157" s="1"/>
    </row>
    <row r="158" spans="14:17">
      <c r="N158" s="3"/>
      <c r="O158" s="3"/>
      <c r="P158" s="1"/>
      <c r="Q158" s="1"/>
    </row>
    <row r="159" spans="14:17">
      <c r="N159" s="3"/>
      <c r="O159" s="3"/>
      <c r="P159" s="1"/>
      <c r="Q159" s="1"/>
    </row>
    <row r="160" spans="14:17">
      <c r="N160" s="3"/>
      <c r="O160" s="3"/>
      <c r="P160" s="1"/>
      <c r="Q160" s="1"/>
    </row>
    <row r="161" spans="14:17">
      <c r="N161" s="3"/>
      <c r="O161" s="3"/>
      <c r="P161" s="1"/>
      <c r="Q161" s="1"/>
    </row>
    <row r="162" spans="14:17">
      <c r="N162" s="3"/>
      <c r="O162" s="3"/>
      <c r="P162" s="1"/>
      <c r="Q162" s="1"/>
    </row>
    <row r="163" spans="14:17">
      <c r="N163" s="3"/>
      <c r="O163" s="3"/>
      <c r="P163" s="1"/>
      <c r="Q163" s="1"/>
    </row>
    <row r="164" spans="14:17">
      <c r="N164" s="3"/>
      <c r="O164" s="3"/>
      <c r="P164" s="1"/>
      <c r="Q164" s="1"/>
    </row>
    <row r="165" spans="14:17">
      <c r="N165" s="3"/>
      <c r="O165" s="3"/>
      <c r="P165" s="1"/>
      <c r="Q165" s="1"/>
    </row>
    <row r="166" spans="14:17">
      <c r="N166" s="3"/>
      <c r="O166" s="3"/>
      <c r="P166" s="1"/>
      <c r="Q166" s="1"/>
    </row>
    <row r="167" spans="14:17">
      <c r="N167" s="3"/>
      <c r="O167" s="3"/>
      <c r="P167" s="1"/>
      <c r="Q167" s="1"/>
    </row>
    <row r="168" spans="14:17">
      <c r="N168" s="3"/>
      <c r="O168" s="3"/>
      <c r="P168" s="1"/>
      <c r="Q168" s="1"/>
    </row>
    <row r="169" spans="14:17">
      <c r="N169" s="3"/>
      <c r="O169" s="3"/>
      <c r="P169" s="1"/>
      <c r="Q169" s="1"/>
    </row>
    <row r="170" spans="14:17">
      <c r="N170" s="3"/>
      <c r="O170" s="3"/>
      <c r="P170" s="1"/>
      <c r="Q170" s="1"/>
    </row>
    <row r="171" spans="14:17">
      <c r="N171" s="3"/>
      <c r="O171" s="3"/>
      <c r="P171" s="1"/>
      <c r="Q171" s="1"/>
    </row>
    <row r="172" spans="14:17">
      <c r="N172" s="3"/>
      <c r="O172" s="3"/>
      <c r="P172" s="1"/>
      <c r="Q172" s="1"/>
    </row>
    <row r="173" spans="14:17">
      <c r="N173" s="3"/>
      <c r="O173" s="3"/>
      <c r="P173" s="1"/>
      <c r="Q173" s="1"/>
    </row>
    <row r="174" spans="14:17">
      <c r="N174" s="3"/>
      <c r="O174" s="3"/>
      <c r="P174" s="1"/>
      <c r="Q174" s="1"/>
    </row>
    <row r="175" spans="14:17">
      <c r="N175" s="3"/>
      <c r="O175" s="3"/>
      <c r="P175" s="1"/>
      <c r="Q175" s="1"/>
    </row>
    <row r="176" spans="14:17">
      <c r="N176" s="3"/>
      <c r="O176" s="3"/>
      <c r="P176" s="1"/>
      <c r="Q176" s="1"/>
    </row>
    <row r="177" spans="14:17">
      <c r="N177" s="3"/>
      <c r="O177" s="3"/>
      <c r="P177" s="1"/>
      <c r="Q177" s="1"/>
    </row>
    <row r="178" spans="14:17">
      <c r="N178" s="3"/>
      <c r="O178" s="3"/>
      <c r="P178" s="1"/>
      <c r="Q178" s="1"/>
    </row>
    <row r="179" spans="14:17">
      <c r="N179" s="3"/>
      <c r="O179" s="3"/>
      <c r="P179" s="1"/>
      <c r="Q179" s="1"/>
    </row>
    <row r="180" spans="14:17">
      <c r="N180" s="3"/>
      <c r="O180" s="3"/>
      <c r="P180" s="1"/>
      <c r="Q180" s="1"/>
    </row>
    <row r="181" spans="14:17">
      <c r="N181" s="3"/>
      <c r="O181" s="3"/>
      <c r="P181" s="1"/>
      <c r="Q181" s="1"/>
    </row>
    <row r="182" spans="14:17">
      <c r="N182" s="3"/>
      <c r="O182" s="3"/>
      <c r="P182" s="1"/>
      <c r="Q182" s="1"/>
    </row>
    <row r="183" spans="14:17">
      <c r="N183" s="3"/>
      <c r="O183" s="3"/>
      <c r="P183" s="1"/>
      <c r="Q183" s="1"/>
    </row>
    <row r="184" spans="14:17">
      <c r="N184" s="3"/>
      <c r="O184" s="3"/>
      <c r="P184" s="1"/>
      <c r="Q184" s="1"/>
    </row>
    <row r="185" spans="14:17">
      <c r="N185" s="3"/>
      <c r="O185" s="3"/>
      <c r="P185" s="1"/>
      <c r="Q185" s="1"/>
    </row>
    <row r="186" spans="14:17">
      <c r="N186" s="3"/>
      <c r="O186" s="3"/>
      <c r="P186" s="1"/>
      <c r="Q186" s="1"/>
    </row>
    <row r="187" spans="14:17">
      <c r="N187" s="3"/>
      <c r="O187" s="3"/>
      <c r="P187" s="1"/>
      <c r="Q187" s="1"/>
    </row>
    <row r="188" spans="14:17">
      <c r="N188" s="3"/>
      <c r="O188" s="3"/>
      <c r="P188" s="1"/>
      <c r="Q188" s="1"/>
    </row>
    <row r="189" spans="14:17">
      <c r="N189" s="3"/>
      <c r="O189" s="3"/>
      <c r="P189" s="1"/>
      <c r="Q189" s="1"/>
    </row>
    <row r="190" spans="14:17">
      <c r="N190" s="3"/>
      <c r="O190" s="3"/>
      <c r="P190" s="1"/>
      <c r="Q190" s="1"/>
    </row>
    <row r="191" spans="14:17">
      <c r="N191" s="3"/>
      <c r="O191" s="3"/>
      <c r="P191" s="1"/>
      <c r="Q191" s="1"/>
    </row>
    <row r="192" spans="14:17">
      <c r="N192" s="3"/>
      <c r="O192" s="3"/>
      <c r="P192" s="1"/>
      <c r="Q192" s="1"/>
    </row>
    <row r="193" spans="14:17">
      <c r="N193" s="3"/>
      <c r="O193" s="3"/>
      <c r="P193" s="1"/>
      <c r="Q193" s="1"/>
    </row>
    <row r="194" spans="14:17">
      <c r="N194" s="3"/>
      <c r="O194" s="3"/>
      <c r="P194" s="1"/>
      <c r="Q194" s="1"/>
    </row>
    <row r="195" spans="14:17">
      <c r="N195" s="3"/>
      <c r="O195" s="3"/>
      <c r="P195" s="1"/>
      <c r="Q195" s="1"/>
    </row>
    <row r="196" spans="14:17">
      <c r="N196" s="3"/>
      <c r="O196" s="3"/>
      <c r="P196" s="1"/>
      <c r="Q196" s="1"/>
    </row>
    <row r="197" spans="14:17">
      <c r="N197" s="3"/>
      <c r="O197" s="3"/>
      <c r="P197" s="1"/>
      <c r="Q197" s="1"/>
    </row>
    <row r="198" spans="14:17">
      <c r="N198" s="3"/>
      <c r="O198" s="3"/>
      <c r="P198" s="1"/>
      <c r="Q198" s="1"/>
    </row>
    <row r="199" spans="14:17">
      <c r="N199" s="3"/>
      <c r="O199" s="3"/>
      <c r="P199" s="1"/>
      <c r="Q199" s="1"/>
    </row>
    <row r="200" spans="14:17">
      <c r="N200" s="3"/>
      <c r="O200" s="3"/>
      <c r="P200" s="1"/>
      <c r="Q200" s="1"/>
    </row>
    <row r="201" spans="14:17">
      <c r="N201" s="3"/>
      <c r="O201" s="3"/>
      <c r="P201" s="1"/>
      <c r="Q201" s="1"/>
    </row>
    <row r="202" spans="14:17">
      <c r="N202" s="3"/>
      <c r="O202" s="3"/>
      <c r="P202" s="1"/>
      <c r="Q202" s="1"/>
    </row>
    <row r="203" spans="14:17">
      <c r="N203" s="3"/>
      <c r="O203" s="3"/>
      <c r="P203" s="1"/>
      <c r="Q203" s="1"/>
    </row>
    <row r="204" spans="14:17">
      <c r="N204" s="3"/>
      <c r="O204" s="3"/>
      <c r="P204" s="1"/>
      <c r="Q204" s="1"/>
    </row>
    <row r="205" spans="14:17">
      <c r="N205" s="3"/>
      <c r="O205" s="3"/>
      <c r="P205" s="1"/>
      <c r="Q205" s="1"/>
    </row>
    <row r="206" spans="14:17">
      <c r="N206" s="3"/>
      <c r="O206" s="3"/>
      <c r="P206" s="1"/>
      <c r="Q206" s="1"/>
    </row>
    <row r="207" spans="14:17">
      <c r="N207" s="3"/>
      <c r="O207" s="3"/>
      <c r="P207" s="1"/>
      <c r="Q207" s="1"/>
    </row>
    <row r="208" spans="14:17">
      <c r="N208" s="3"/>
      <c r="O208" s="3"/>
      <c r="P208" s="1"/>
      <c r="Q208" s="1"/>
    </row>
    <row r="209" spans="14:17">
      <c r="N209" s="3"/>
      <c r="O209" s="3"/>
      <c r="P209" s="1"/>
      <c r="Q209" s="1"/>
    </row>
    <row r="210" spans="14:17">
      <c r="N210" s="3"/>
      <c r="O210" s="3"/>
      <c r="P210" s="1"/>
      <c r="Q210" s="1"/>
    </row>
    <row r="211" spans="14:17">
      <c r="N211" s="3"/>
      <c r="O211" s="3"/>
      <c r="P211" s="1"/>
      <c r="Q211" s="1"/>
    </row>
    <row r="212" spans="14:17">
      <c r="N212" s="3"/>
      <c r="O212" s="3"/>
      <c r="P212" s="1"/>
      <c r="Q212" s="1"/>
    </row>
    <row r="213" spans="14:17">
      <c r="N213" s="3"/>
      <c r="O213" s="3"/>
      <c r="P213" s="1"/>
      <c r="Q213" s="1"/>
    </row>
    <row r="214" spans="14:17">
      <c r="N214" s="3"/>
      <c r="O214" s="3"/>
      <c r="P214" s="1"/>
      <c r="Q214" s="1"/>
    </row>
    <row r="215" spans="14:17">
      <c r="N215" s="3"/>
      <c r="O215" s="3"/>
      <c r="P215" s="1"/>
      <c r="Q215" s="1"/>
    </row>
    <row r="216" spans="14:17">
      <c r="N216" s="3"/>
      <c r="O216" s="3"/>
      <c r="P216" s="1"/>
      <c r="Q216" s="1"/>
    </row>
    <row r="217" spans="14:17">
      <c r="N217" s="3"/>
      <c r="O217" s="3"/>
      <c r="P217" s="1"/>
      <c r="Q217" s="1"/>
    </row>
    <row r="218" spans="14:17">
      <c r="N218" s="3"/>
      <c r="O218" s="3"/>
      <c r="P218" s="1"/>
      <c r="Q218" s="1"/>
    </row>
    <row r="219" spans="14:17">
      <c r="N219" s="3"/>
      <c r="O219" s="3"/>
      <c r="P219" s="1"/>
      <c r="Q219" s="1"/>
    </row>
    <row r="220" spans="14:17">
      <c r="N220" s="3"/>
      <c r="O220" s="3"/>
      <c r="P220" s="1"/>
      <c r="Q220" s="1"/>
    </row>
    <row r="221" spans="14:17">
      <c r="N221" s="3"/>
      <c r="O221" s="3"/>
      <c r="P221" s="1"/>
      <c r="Q221" s="1"/>
    </row>
    <row r="222" spans="14:17">
      <c r="N222" s="3"/>
      <c r="O222" s="3"/>
      <c r="P222" s="1"/>
      <c r="Q222" s="1"/>
    </row>
    <row r="223" spans="14:17">
      <c r="N223" s="3"/>
      <c r="O223" s="3"/>
      <c r="P223" s="1"/>
      <c r="Q223" s="1"/>
    </row>
    <row r="224" spans="14:17">
      <c r="N224" s="3"/>
      <c r="O224" s="3"/>
      <c r="P224" s="1"/>
      <c r="Q224" s="1"/>
    </row>
    <row r="225" spans="14:17">
      <c r="N225" s="3"/>
      <c r="O225" s="3"/>
      <c r="P225" s="1"/>
      <c r="Q225" s="1"/>
    </row>
    <row r="226" spans="14:17">
      <c r="N226" s="3"/>
      <c r="O226" s="3"/>
      <c r="P226" s="1"/>
      <c r="Q226" s="1"/>
    </row>
    <row r="227" spans="14:17">
      <c r="N227" s="3"/>
      <c r="O227" s="3"/>
      <c r="P227" s="1"/>
      <c r="Q227" s="1"/>
    </row>
    <row r="228" spans="14:17">
      <c r="N228" s="3"/>
      <c r="O228" s="3"/>
      <c r="P228" s="1"/>
      <c r="Q228" s="1"/>
    </row>
    <row r="229" spans="14:17">
      <c r="N229" s="3"/>
      <c r="O229" s="3"/>
      <c r="P229" s="1"/>
      <c r="Q229" s="1"/>
    </row>
    <row r="230" spans="14:17">
      <c r="N230" s="3"/>
      <c r="O230" s="3"/>
      <c r="P230" s="1"/>
      <c r="Q230" s="1"/>
    </row>
    <row r="231" spans="14:17">
      <c r="N231" s="3"/>
      <c r="O231" s="3"/>
      <c r="P231" s="1"/>
      <c r="Q231" s="1"/>
    </row>
    <row r="232" spans="14:17">
      <c r="N232" s="3"/>
      <c r="O232" s="3"/>
      <c r="P232" s="1"/>
      <c r="Q232" s="1"/>
    </row>
    <row r="233" spans="14:17">
      <c r="N233" s="3"/>
      <c r="O233" s="3"/>
      <c r="P233" s="1"/>
      <c r="Q233" s="1"/>
    </row>
    <row r="234" spans="14:17">
      <c r="N234" s="3"/>
      <c r="O234" s="3"/>
      <c r="P234" s="1"/>
      <c r="Q234" s="1"/>
    </row>
    <row r="235" spans="14:17">
      <c r="N235" s="3"/>
      <c r="O235" s="3"/>
      <c r="P235" s="1"/>
      <c r="Q235" s="1"/>
    </row>
    <row r="236" spans="14:17">
      <c r="N236" s="3"/>
      <c r="O236" s="3"/>
      <c r="P236" s="1"/>
      <c r="Q236" s="1"/>
    </row>
    <row r="237" spans="14:17">
      <c r="N237" s="3"/>
      <c r="O237" s="3"/>
      <c r="P237" s="1"/>
      <c r="Q237" s="1"/>
    </row>
    <row r="238" spans="14:17">
      <c r="N238" s="3"/>
      <c r="O238" s="3"/>
      <c r="P238" s="1"/>
      <c r="Q238" s="1"/>
    </row>
    <row r="239" spans="14:17">
      <c r="N239" s="3"/>
      <c r="O239" s="3"/>
      <c r="P239" s="1"/>
      <c r="Q239" s="1"/>
    </row>
    <row r="240" spans="14:17">
      <c r="N240" s="3"/>
      <c r="O240" s="3"/>
      <c r="P240" s="1"/>
      <c r="Q240" s="1"/>
    </row>
    <row r="241" spans="14:17">
      <c r="N241" s="3"/>
      <c r="O241" s="3"/>
      <c r="P241" s="1"/>
      <c r="Q241" s="1"/>
    </row>
    <row r="242" spans="14:17">
      <c r="N242" s="3"/>
      <c r="O242" s="3"/>
      <c r="P242" s="1"/>
      <c r="Q242" s="1"/>
    </row>
    <row r="243" spans="14:17">
      <c r="N243" s="3"/>
      <c r="O243" s="3"/>
      <c r="P243" s="1"/>
      <c r="Q243" s="1"/>
    </row>
    <row r="244" spans="14:17">
      <c r="N244" s="3"/>
      <c r="O244" s="3"/>
      <c r="P244" s="1"/>
      <c r="Q244" s="1"/>
    </row>
    <row r="245" spans="14:17">
      <c r="N245" s="3"/>
      <c r="O245" s="3"/>
      <c r="P245" s="1"/>
      <c r="Q245" s="1"/>
    </row>
    <row r="246" spans="14:17">
      <c r="N246" s="3"/>
      <c r="O246" s="3"/>
      <c r="P246" s="1"/>
      <c r="Q246" s="1"/>
    </row>
    <row r="247" spans="14:17">
      <c r="N247" s="3"/>
      <c r="O247" s="3"/>
      <c r="P247" s="1"/>
      <c r="Q247" s="1"/>
    </row>
    <row r="248" spans="14:17">
      <c r="N248" s="3"/>
      <c r="O248" s="3"/>
      <c r="P248" s="1"/>
      <c r="Q248" s="1"/>
    </row>
    <row r="249" spans="14:17">
      <c r="N249" s="3"/>
      <c r="O249" s="3"/>
      <c r="P249" s="1"/>
      <c r="Q249" s="1"/>
    </row>
    <row r="250" spans="14:17">
      <c r="N250" s="3"/>
      <c r="O250" s="3"/>
      <c r="P250" s="1"/>
      <c r="Q250" s="1"/>
    </row>
    <row r="251" spans="14:17">
      <c r="N251" s="3"/>
      <c r="O251" s="3"/>
      <c r="P251" s="1"/>
      <c r="Q251" s="1"/>
    </row>
    <row r="252" spans="14:17">
      <c r="N252" s="3"/>
      <c r="O252" s="3"/>
      <c r="P252" s="1"/>
      <c r="Q252" s="1"/>
    </row>
    <row r="253" spans="14:17">
      <c r="N253" s="3"/>
      <c r="O253" s="3"/>
      <c r="P253" s="1"/>
      <c r="Q253" s="1"/>
    </row>
    <row r="254" spans="14:17">
      <c r="N254" s="3"/>
      <c r="O254" s="3"/>
      <c r="P254" s="1"/>
      <c r="Q254" s="1"/>
    </row>
    <row r="255" spans="14:17">
      <c r="N255" s="3"/>
      <c r="O255" s="3"/>
      <c r="P255" s="1"/>
      <c r="Q255" s="1"/>
    </row>
    <row r="256" spans="14:17">
      <c r="N256" s="3"/>
      <c r="O256" s="3"/>
      <c r="P256" s="1"/>
      <c r="Q256" s="1"/>
    </row>
    <row r="257" spans="14:17">
      <c r="N257" s="3"/>
      <c r="O257" s="3"/>
      <c r="P257" s="1"/>
      <c r="Q257" s="1"/>
    </row>
    <row r="258" spans="14:17">
      <c r="N258" s="3"/>
      <c r="O258" s="3"/>
      <c r="P258" s="1"/>
      <c r="Q258" s="1"/>
    </row>
    <row r="259" spans="14:17">
      <c r="N259" s="3"/>
      <c r="O259" s="3"/>
      <c r="P259" s="1"/>
      <c r="Q259" s="1"/>
    </row>
    <row r="260" spans="14:17">
      <c r="N260" s="3"/>
      <c r="O260" s="3"/>
      <c r="P260" s="1"/>
      <c r="Q260" s="1"/>
    </row>
    <row r="261" spans="14:17">
      <c r="N261" s="3"/>
      <c r="O261" s="3"/>
      <c r="P261" s="1"/>
      <c r="Q261" s="1"/>
    </row>
    <row r="262" spans="14:17">
      <c r="N262" s="3"/>
      <c r="O262" s="3"/>
      <c r="P262" s="1"/>
      <c r="Q262" s="1"/>
    </row>
    <row r="263" spans="14:17">
      <c r="N263" s="3"/>
      <c r="O263" s="3"/>
      <c r="P263" s="1"/>
      <c r="Q263" s="1"/>
    </row>
    <row r="264" spans="14:17">
      <c r="N264" s="3"/>
      <c r="O264" s="3"/>
      <c r="P264" s="1"/>
      <c r="Q264" s="1"/>
    </row>
    <row r="265" spans="14:17">
      <c r="N265" s="3"/>
      <c r="O265" s="3"/>
      <c r="P265" s="1"/>
      <c r="Q265" s="1"/>
    </row>
    <row r="266" spans="14:17">
      <c r="N266" s="3"/>
      <c r="O266" s="3"/>
      <c r="P266" s="1"/>
      <c r="Q266" s="1"/>
    </row>
    <row r="267" spans="14:17">
      <c r="N267" s="3"/>
      <c r="O267" s="3"/>
      <c r="P267" s="1"/>
      <c r="Q267" s="1"/>
    </row>
    <row r="268" spans="14:17">
      <c r="N268" s="3"/>
      <c r="O268" s="3"/>
      <c r="P268" s="1"/>
      <c r="Q268" s="1"/>
    </row>
    <row r="269" spans="14:17">
      <c r="N269" s="3"/>
      <c r="O269" s="3"/>
      <c r="P269" s="1"/>
      <c r="Q269" s="1"/>
    </row>
    <row r="270" spans="14:17">
      <c r="N270" s="3"/>
      <c r="O270" s="3"/>
      <c r="P270" s="1"/>
      <c r="Q270" s="1"/>
    </row>
    <row r="271" spans="14:17">
      <c r="N271" s="3"/>
      <c r="O271" s="3"/>
      <c r="P271" s="1"/>
      <c r="Q271" s="1"/>
    </row>
    <row r="272" spans="14:17">
      <c r="N272" s="3"/>
      <c r="O272" s="3"/>
      <c r="P272" s="1"/>
      <c r="Q272" s="1"/>
    </row>
    <row r="273" spans="14:17">
      <c r="N273" s="3"/>
      <c r="O273" s="3"/>
      <c r="P273" s="1"/>
      <c r="Q273" s="1"/>
    </row>
    <row r="274" spans="14:17">
      <c r="N274" s="3"/>
      <c r="O274" s="3"/>
      <c r="P274" s="1"/>
      <c r="Q274" s="1"/>
    </row>
    <row r="275" spans="14:17">
      <c r="N275" s="3"/>
      <c r="O275" s="3"/>
      <c r="P275" s="1"/>
      <c r="Q275" s="1"/>
    </row>
    <row r="276" spans="14:17">
      <c r="N276" s="3"/>
      <c r="O276" s="3"/>
      <c r="P276" s="1"/>
      <c r="Q276" s="1"/>
    </row>
    <row r="277" spans="14:17">
      <c r="N277" s="3"/>
      <c r="O277" s="3"/>
      <c r="P277" s="1"/>
      <c r="Q277" s="1"/>
    </row>
    <row r="278" spans="14:17">
      <c r="N278" s="3"/>
      <c r="O278" s="3"/>
      <c r="P278" s="1"/>
      <c r="Q278" s="1"/>
    </row>
    <row r="279" spans="14:17">
      <c r="N279" s="3"/>
      <c r="O279" s="3"/>
      <c r="P279" s="1"/>
      <c r="Q279" s="1"/>
    </row>
    <row r="280" spans="14:17">
      <c r="N280" s="3"/>
      <c r="O280" s="3"/>
      <c r="P280" s="1"/>
      <c r="Q280" s="1"/>
    </row>
    <row r="281" spans="14:17">
      <c r="N281" s="3"/>
      <c r="O281" s="3"/>
      <c r="P281" s="1"/>
      <c r="Q281" s="1"/>
    </row>
    <row r="282" spans="14:17">
      <c r="N282" s="3"/>
      <c r="O282" s="3"/>
      <c r="P282" s="1"/>
      <c r="Q282" s="1"/>
    </row>
    <row r="283" spans="14:17">
      <c r="N283" s="3"/>
      <c r="O283" s="3"/>
      <c r="P283" s="1"/>
      <c r="Q283" s="1"/>
    </row>
    <row r="284" spans="14:17">
      <c r="N284" s="3"/>
      <c r="O284" s="3"/>
      <c r="P284" s="1"/>
      <c r="Q284" s="1"/>
    </row>
    <row r="285" spans="14:17">
      <c r="N285" s="3"/>
      <c r="O285" s="3"/>
      <c r="P285" s="1"/>
      <c r="Q285" s="1"/>
    </row>
    <row r="286" spans="14:17">
      <c r="N286" s="3"/>
      <c r="O286" s="3"/>
      <c r="P286" s="1"/>
      <c r="Q286" s="1"/>
    </row>
    <row r="287" spans="14:17">
      <c r="N287" s="3"/>
      <c r="O287" s="3"/>
      <c r="P287" s="1"/>
      <c r="Q287" s="1"/>
    </row>
    <row r="288" spans="14:17">
      <c r="N288" s="3"/>
      <c r="O288" s="3"/>
      <c r="P288" s="1"/>
      <c r="Q288" s="1"/>
    </row>
    <row r="289" spans="14:17">
      <c r="N289" s="3"/>
      <c r="O289" s="3"/>
      <c r="P289" s="1"/>
      <c r="Q289" s="1"/>
    </row>
    <row r="290" spans="14:17">
      <c r="N290" s="3"/>
      <c r="O290" s="3"/>
      <c r="P290" s="1"/>
      <c r="Q290" s="1"/>
    </row>
    <row r="291" spans="14:17">
      <c r="N291" s="3"/>
      <c r="O291" s="3"/>
      <c r="P291" s="1"/>
      <c r="Q291" s="1"/>
    </row>
    <row r="292" spans="14:17">
      <c r="N292" s="3"/>
      <c r="O292" s="3"/>
      <c r="P292" s="1"/>
      <c r="Q292" s="1"/>
    </row>
    <row r="293" spans="14:17">
      <c r="N293" s="3"/>
      <c r="O293" s="3"/>
      <c r="P293" s="1"/>
      <c r="Q293" s="1"/>
    </row>
    <row r="294" spans="14:17">
      <c r="N294" s="3"/>
      <c r="O294" s="3"/>
      <c r="P294" s="1"/>
      <c r="Q294" s="1"/>
    </row>
    <row r="295" spans="14:17">
      <c r="N295" s="3"/>
      <c r="O295" s="3"/>
      <c r="P295" s="1"/>
      <c r="Q295" s="1"/>
    </row>
    <row r="296" spans="14:17">
      <c r="N296" s="3"/>
      <c r="O296" s="3"/>
      <c r="P296" s="1"/>
      <c r="Q296" s="1"/>
    </row>
    <row r="297" spans="14:17">
      <c r="N297" s="3"/>
      <c r="O297" s="3"/>
      <c r="P297" s="1"/>
      <c r="Q297" s="1"/>
    </row>
    <row r="298" spans="14:17">
      <c r="N298" s="3"/>
      <c r="O298" s="3"/>
      <c r="P298" s="1"/>
      <c r="Q298" s="1"/>
    </row>
    <row r="299" spans="14:17">
      <c r="N299" s="3"/>
      <c r="O299" s="3"/>
      <c r="P299" s="1"/>
      <c r="Q299" s="1"/>
    </row>
    <row r="300" spans="14:17">
      <c r="N300" s="3"/>
      <c r="O300" s="3"/>
      <c r="P300" s="1"/>
      <c r="Q300" s="1"/>
    </row>
    <row r="301" spans="14:17">
      <c r="N301" s="3"/>
      <c r="O301" s="3"/>
      <c r="P301" s="1"/>
      <c r="Q301" s="1"/>
    </row>
    <row r="302" spans="14:17">
      <c r="N302" s="3"/>
      <c r="O302" s="3"/>
      <c r="P302" s="1"/>
      <c r="Q302" s="1"/>
    </row>
    <row r="303" spans="14:17">
      <c r="N303" s="3"/>
      <c r="O303" s="3"/>
      <c r="P303" s="1"/>
      <c r="Q303" s="1"/>
    </row>
    <row r="304" spans="14:17">
      <c r="N304" s="3"/>
      <c r="O304" s="3"/>
      <c r="P304" s="1"/>
      <c r="Q304" s="1"/>
    </row>
    <row r="305" spans="14:17">
      <c r="N305" s="3"/>
      <c r="O305" s="3"/>
      <c r="P305" s="1"/>
      <c r="Q305" s="1"/>
    </row>
    <row r="306" spans="14:17">
      <c r="N306" s="3"/>
      <c r="O306" s="3"/>
      <c r="P306" s="1"/>
      <c r="Q306" s="1"/>
    </row>
    <row r="307" spans="14:17">
      <c r="N307" s="3"/>
      <c r="O307" s="3"/>
      <c r="P307" s="1"/>
      <c r="Q307" s="1"/>
    </row>
    <row r="308" spans="14:17">
      <c r="N308" s="3"/>
      <c r="O308" s="3"/>
      <c r="P308" s="1"/>
      <c r="Q308" s="1"/>
    </row>
    <row r="309" spans="14:17">
      <c r="N309" s="3"/>
      <c r="O309" s="3"/>
      <c r="P309" s="1"/>
      <c r="Q309" s="1"/>
    </row>
    <row r="310" spans="14:17">
      <c r="N310" s="3"/>
      <c r="O310" s="3"/>
      <c r="P310" s="1"/>
      <c r="Q310" s="1"/>
    </row>
    <row r="311" spans="14:17">
      <c r="N311" s="3"/>
      <c r="O311" s="3"/>
      <c r="P311" s="1"/>
      <c r="Q311" s="1"/>
    </row>
    <row r="312" spans="14:17">
      <c r="N312" s="3"/>
      <c r="O312" s="3"/>
      <c r="P312" s="1"/>
      <c r="Q312" s="1"/>
    </row>
    <row r="313" spans="14:17">
      <c r="N313" s="3"/>
      <c r="O313" s="3"/>
      <c r="P313" s="1"/>
      <c r="Q313" s="1"/>
    </row>
    <row r="314" spans="14:17">
      <c r="N314" s="3"/>
      <c r="O314" s="3"/>
      <c r="P314" s="1"/>
      <c r="Q314" s="1"/>
    </row>
    <row r="315" spans="14:17">
      <c r="N315" s="3"/>
      <c r="O315" s="3"/>
      <c r="P315" s="1"/>
      <c r="Q315" s="1"/>
    </row>
    <row r="316" spans="14:17">
      <c r="N316" s="3"/>
      <c r="O316" s="3"/>
      <c r="P316" s="1"/>
      <c r="Q316" s="1"/>
    </row>
    <row r="317" spans="14:17">
      <c r="N317" s="3"/>
      <c r="O317" s="3"/>
      <c r="P317" s="1"/>
      <c r="Q317" s="1"/>
    </row>
    <row r="318" spans="14:17">
      <c r="N318" s="3"/>
      <c r="O318" s="3"/>
      <c r="P318" s="1"/>
      <c r="Q318" s="1"/>
    </row>
    <row r="319" spans="14:17">
      <c r="N319" s="3"/>
      <c r="O319" s="3"/>
      <c r="P319" s="1"/>
      <c r="Q319" s="1"/>
    </row>
    <row r="320" spans="14:17">
      <c r="N320" s="3"/>
      <c r="O320" s="3"/>
      <c r="P320" s="1"/>
      <c r="Q320" s="1"/>
    </row>
    <row r="321" spans="14:17">
      <c r="N321" s="3"/>
      <c r="O321" s="3"/>
      <c r="P321" s="1"/>
      <c r="Q321" s="1"/>
    </row>
    <row r="322" spans="14:17">
      <c r="N322" s="3"/>
      <c r="O322" s="3"/>
      <c r="P322" s="1"/>
      <c r="Q322" s="1"/>
    </row>
    <row r="323" spans="14:17">
      <c r="N323" s="3"/>
      <c r="O323" s="3"/>
      <c r="P323" s="1"/>
      <c r="Q323" s="1"/>
    </row>
    <row r="324" spans="14:17">
      <c r="N324" s="3"/>
      <c r="O324" s="3"/>
      <c r="P324" s="1"/>
      <c r="Q324" s="1"/>
    </row>
    <row r="325" spans="14:17">
      <c r="N325" s="3"/>
      <c r="O325" s="3"/>
      <c r="P325" s="1"/>
      <c r="Q325" s="1"/>
    </row>
    <row r="326" spans="14:17">
      <c r="N326" s="3"/>
      <c r="O326" s="3"/>
      <c r="P326" s="1"/>
      <c r="Q326" s="1"/>
    </row>
    <row r="327" spans="14:17">
      <c r="N327" s="3"/>
      <c r="O327" s="3"/>
      <c r="P327" s="1"/>
      <c r="Q327" s="1"/>
    </row>
    <row r="328" spans="14:17">
      <c r="N328" s="3"/>
      <c r="O328" s="3"/>
      <c r="P328" s="1"/>
      <c r="Q328" s="1"/>
    </row>
    <row r="329" spans="14:17">
      <c r="N329" s="3"/>
      <c r="O329" s="3"/>
      <c r="P329" s="1"/>
      <c r="Q329" s="1"/>
    </row>
    <row r="330" spans="14:17">
      <c r="N330" s="3"/>
      <c r="O330" s="3"/>
      <c r="P330" s="1"/>
      <c r="Q330" s="1"/>
    </row>
    <row r="331" spans="14:17">
      <c r="N331" s="3"/>
      <c r="O331" s="3"/>
      <c r="P331" s="1"/>
      <c r="Q331" s="1"/>
    </row>
    <row r="332" spans="14:17">
      <c r="N332" s="3"/>
      <c r="O332" s="3"/>
      <c r="P332" s="1"/>
      <c r="Q332" s="1"/>
    </row>
    <row r="333" spans="14:17">
      <c r="N333" s="3"/>
      <c r="O333" s="3"/>
      <c r="P333" s="1"/>
      <c r="Q333" s="1"/>
    </row>
    <row r="334" spans="14:17">
      <c r="N334" s="3"/>
      <c r="O334" s="3"/>
      <c r="P334" s="1"/>
      <c r="Q334" s="1"/>
    </row>
    <row r="335" spans="14:17">
      <c r="N335" s="3"/>
      <c r="O335" s="3"/>
      <c r="P335" s="1"/>
      <c r="Q335" s="1"/>
    </row>
    <row r="336" spans="14:17">
      <c r="N336" s="3"/>
      <c r="O336" s="3"/>
      <c r="P336" s="1"/>
      <c r="Q336" s="1"/>
    </row>
    <row r="337" spans="14:17">
      <c r="N337" s="3"/>
      <c r="O337" s="3"/>
      <c r="P337" s="1"/>
      <c r="Q337" s="1"/>
    </row>
    <row r="338" spans="14:17">
      <c r="N338" s="3"/>
      <c r="O338" s="3"/>
      <c r="P338" s="1"/>
      <c r="Q338" s="1"/>
    </row>
    <row r="339" spans="14:17">
      <c r="N339" s="3"/>
      <c r="O339" s="3"/>
      <c r="P339" s="1"/>
      <c r="Q339" s="1"/>
    </row>
    <row r="340" spans="14:17">
      <c r="N340" s="3"/>
      <c r="O340" s="3"/>
      <c r="P340" s="1"/>
      <c r="Q340" s="1"/>
    </row>
    <row r="341" spans="14:17">
      <c r="N341" s="3"/>
      <c r="O341" s="3"/>
      <c r="P341" s="1"/>
      <c r="Q341" s="1"/>
    </row>
    <row r="342" spans="14:17">
      <c r="N342" s="3"/>
      <c r="O342" s="3"/>
      <c r="P342" s="1"/>
      <c r="Q342" s="1"/>
    </row>
    <row r="343" spans="14:17">
      <c r="N343" s="3"/>
      <c r="O343" s="3"/>
      <c r="P343" s="1"/>
      <c r="Q343" s="1"/>
    </row>
    <row r="344" spans="14:17">
      <c r="N344" s="3"/>
      <c r="O344" s="3"/>
      <c r="P344" s="1"/>
      <c r="Q344" s="1"/>
    </row>
    <row r="345" spans="14:17">
      <c r="N345" s="3"/>
      <c r="O345" s="3"/>
      <c r="P345" s="1"/>
      <c r="Q345" s="1"/>
    </row>
    <row r="346" spans="14:17">
      <c r="N346" s="3"/>
      <c r="O346" s="3"/>
      <c r="P346" s="1"/>
      <c r="Q346" s="1"/>
    </row>
    <row r="347" spans="14:17">
      <c r="N347" s="3"/>
      <c r="O347" s="3"/>
      <c r="P347" s="1"/>
      <c r="Q347" s="1"/>
    </row>
    <row r="348" spans="14:17">
      <c r="N348" s="3"/>
      <c r="O348" s="3"/>
      <c r="P348" s="1"/>
      <c r="Q348" s="1"/>
    </row>
    <row r="349" spans="14:17">
      <c r="N349" s="3"/>
      <c r="O349" s="3"/>
      <c r="P349" s="1"/>
      <c r="Q349" s="1"/>
    </row>
    <row r="350" spans="14:17">
      <c r="N350" s="3"/>
      <c r="O350" s="3"/>
      <c r="P350" s="1"/>
      <c r="Q350" s="1"/>
    </row>
    <row r="351" spans="14:17">
      <c r="N351" s="3"/>
      <c r="O351" s="3"/>
      <c r="P351" s="1"/>
      <c r="Q351" s="1"/>
    </row>
    <row r="352" spans="14:17">
      <c r="N352" s="3"/>
      <c r="O352" s="3"/>
      <c r="P352" s="1"/>
      <c r="Q352" s="1"/>
    </row>
    <row r="353" spans="14:17">
      <c r="N353" s="3"/>
      <c r="O353" s="3"/>
      <c r="P353" s="1"/>
      <c r="Q353" s="1"/>
    </row>
    <row r="354" spans="14:17">
      <c r="N354" s="3"/>
      <c r="O354" s="3"/>
      <c r="P354" s="1"/>
      <c r="Q354" s="1"/>
    </row>
    <row r="355" spans="14:17">
      <c r="N355" s="3"/>
      <c r="O355" s="3"/>
      <c r="P355" s="1"/>
      <c r="Q355" s="1"/>
    </row>
    <row r="356" spans="14:17">
      <c r="N356" s="3"/>
      <c r="O356" s="3"/>
      <c r="P356" s="1"/>
      <c r="Q356" s="1"/>
    </row>
    <row r="357" spans="14:17">
      <c r="N357" s="3"/>
      <c r="O357" s="3"/>
      <c r="P357" s="1"/>
      <c r="Q357" s="1"/>
    </row>
    <row r="358" spans="14:17">
      <c r="N358" s="3"/>
      <c r="O358" s="3"/>
      <c r="P358" s="1"/>
      <c r="Q358" s="1"/>
    </row>
    <row r="359" spans="14:17">
      <c r="N359" s="3"/>
      <c r="O359" s="3"/>
      <c r="P359" s="1"/>
      <c r="Q359" s="1"/>
    </row>
    <row r="360" spans="14:17">
      <c r="N360" s="3"/>
      <c r="O360" s="3"/>
      <c r="P360" s="1"/>
      <c r="Q360" s="1"/>
    </row>
    <row r="361" spans="14:17">
      <c r="N361" s="3"/>
      <c r="O361" s="3"/>
      <c r="P361" s="1"/>
      <c r="Q361" s="1"/>
    </row>
    <row r="362" spans="14:17">
      <c r="N362" s="3"/>
      <c r="O362" s="3"/>
      <c r="P362" s="1"/>
      <c r="Q362" s="1"/>
    </row>
    <row r="363" spans="14:17">
      <c r="N363" s="3"/>
      <c r="O363" s="3"/>
      <c r="P363" s="1"/>
      <c r="Q363" s="1"/>
    </row>
    <row r="364" spans="14:17">
      <c r="N364" s="3"/>
      <c r="O364" s="3"/>
      <c r="P364" s="1"/>
      <c r="Q364" s="1"/>
    </row>
    <row r="365" spans="14:17">
      <c r="N365" s="3"/>
      <c r="O365" s="3"/>
      <c r="P365" s="1"/>
      <c r="Q365" s="1"/>
    </row>
    <row r="366" spans="14:17">
      <c r="N366" s="3"/>
      <c r="O366" s="3"/>
      <c r="P366" s="1"/>
      <c r="Q366" s="1"/>
    </row>
    <row r="367" spans="14:17">
      <c r="N367" s="3"/>
      <c r="O367" s="3"/>
      <c r="P367" s="1"/>
      <c r="Q367" s="1"/>
    </row>
    <row r="368" spans="14:17">
      <c r="N368" s="3"/>
      <c r="O368" s="3"/>
      <c r="P368" s="1"/>
      <c r="Q368" s="1"/>
    </row>
    <row r="369" spans="14:17">
      <c r="N369" s="3"/>
      <c r="O369" s="3"/>
      <c r="P369" s="1"/>
      <c r="Q369" s="1"/>
    </row>
    <row r="370" spans="14:17">
      <c r="N370" s="3"/>
      <c r="O370" s="3"/>
      <c r="P370" s="1"/>
      <c r="Q370" s="1"/>
    </row>
    <row r="371" spans="14:17">
      <c r="N371" s="3"/>
      <c r="O371" s="3"/>
      <c r="P371" s="1"/>
      <c r="Q371" s="1"/>
    </row>
    <row r="372" spans="14:17">
      <c r="N372" s="3"/>
      <c r="O372" s="3"/>
      <c r="P372" s="1"/>
      <c r="Q372" s="1"/>
    </row>
    <row r="373" spans="14:17">
      <c r="N373" s="3"/>
      <c r="O373" s="3"/>
      <c r="P373" s="1"/>
      <c r="Q373" s="1"/>
    </row>
    <row r="374" spans="14:17">
      <c r="N374" s="3"/>
      <c r="O374" s="3"/>
      <c r="P374" s="1"/>
      <c r="Q374" s="1"/>
    </row>
    <row r="375" spans="14:17">
      <c r="N375" s="3"/>
      <c r="O375" s="3"/>
      <c r="P375" s="1"/>
      <c r="Q375" s="1"/>
    </row>
    <row r="376" spans="14:17">
      <c r="N376" s="3"/>
      <c r="O376" s="3"/>
      <c r="P376" s="1"/>
      <c r="Q376" s="1"/>
    </row>
    <row r="377" spans="14:17">
      <c r="N377" s="3"/>
      <c r="O377" s="3"/>
      <c r="P377" s="1"/>
      <c r="Q377" s="1"/>
    </row>
    <row r="378" spans="14:17">
      <c r="N378" s="3"/>
      <c r="O378" s="3"/>
      <c r="P378" s="1"/>
      <c r="Q378" s="1"/>
    </row>
    <row r="379" spans="14:17">
      <c r="N379" s="3"/>
      <c r="O379" s="3"/>
      <c r="P379" s="1"/>
      <c r="Q379" s="1"/>
    </row>
    <row r="380" spans="14:17">
      <c r="N380" s="3"/>
      <c r="O380" s="3"/>
      <c r="P380" s="1"/>
      <c r="Q380" s="1"/>
    </row>
    <row r="381" spans="14:17">
      <c r="N381" s="3"/>
      <c r="O381" s="3"/>
      <c r="P381" s="1"/>
      <c r="Q381" s="1"/>
    </row>
    <row r="382" spans="14:17">
      <c r="N382" s="3"/>
      <c r="O382" s="3"/>
      <c r="P382" s="1"/>
      <c r="Q382" s="1"/>
    </row>
    <row r="383" spans="14:17">
      <c r="N383" s="3"/>
      <c r="O383" s="3"/>
      <c r="P383" s="1"/>
      <c r="Q383" s="1"/>
    </row>
    <row r="384" spans="14:17">
      <c r="N384" s="3"/>
      <c r="O384" s="3"/>
      <c r="P384" s="1"/>
      <c r="Q384" s="1"/>
    </row>
    <row r="385" spans="14:17">
      <c r="N385" s="3"/>
      <c r="O385" s="3"/>
      <c r="P385" s="1"/>
      <c r="Q385" s="1"/>
    </row>
    <row r="386" spans="14:17">
      <c r="N386" s="3"/>
      <c r="O386" s="3"/>
      <c r="P386" s="1"/>
      <c r="Q386" s="1"/>
    </row>
    <row r="387" spans="14:17">
      <c r="N387" s="3"/>
      <c r="O387" s="3"/>
      <c r="P387" s="1"/>
      <c r="Q387" s="1"/>
    </row>
    <row r="388" spans="14:17">
      <c r="N388" s="3"/>
      <c r="O388" s="3"/>
      <c r="P388" s="1"/>
      <c r="Q388" s="1"/>
    </row>
    <row r="389" spans="14:17">
      <c r="N389" s="3"/>
      <c r="O389" s="3"/>
      <c r="P389" s="1"/>
      <c r="Q389" s="1"/>
    </row>
    <row r="390" spans="14:17">
      <c r="N390" s="3"/>
      <c r="O390" s="3"/>
      <c r="P390" s="1"/>
      <c r="Q390" s="1"/>
    </row>
    <row r="391" spans="14:17">
      <c r="N391" s="3"/>
      <c r="O391" s="3"/>
      <c r="P391" s="1"/>
      <c r="Q391" s="1"/>
    </row>
    <row r="392" spans="14:17">
      <c r="N392" s="3"/>
      <c r="O392" s="3"/>
      <c r="P392" s="1"/>
      <c r="Q392" s="1"/>
    </row>
    <row r="393" spans="14:17">
      <c r="N393" s="3"/>
      <c r="O393" s="3"/>
      <c r="P393" s="1"/>
      <c r="Q393" s="1"/>
    </row>
    <row r="394" spans="14:17">
      <c r="N394" s="3"/>
      <c r="O394" s="3"/>
      <c r="P394" s="1"/>
      <c r="Q394" s="1"/>
    </row>
    <row r="395" spans="14:17">
      <c r="N395" s="3"/>
      <c r="O395" s="3"/>
      <c r="P395" s="1"/>
      <c r="Q395" s="1"/>
    </row>
    <row r="396" spans="14:17">
      <c r="N396" s="3"/>
      <c r="O396" s="3"/>
      <c r="P396" s="1"/>
      <c r="Q396" s="1"/>
    </row>
    <row r="397" spans="14:17">
      <c r="N397" s="3"/>
      <c r="O397" s="3"/>
      <c r="P397" s="1"/>
      <c r="Q397" s="1"/>
    </row>
    <row r="398" spans="14:17">
      <c r="N398" s="3"/>
      <c r="O398" s="3"/>
      <c r="P398" s="1"/>
      <c r="Q398" s="1"/>
    </row>
    <row r="399" spans="14:17">
      <c r="N399" s="3"/>
      <c r="O399" s="3"/>
      <c r="P399" s="1"/>
      <c r="Q399" s="1"/>
    </row>
    <row r="400" spans="14:17">
      <c r="N400" s="3"/>
      <c r="O400" s="3"/>
      <c r="P400" s="1"/>
      <c r="Q400" s="1"/>
    </row>
    <row r="401" spans="14:17">
      <c r="N401" s="3"/>
      <c r="O401" s="3"/>
      <c r="P401" s="1"/>
      <c r="Q401" s="1"/>
    </row>
    <row r="402" spans="14:17">
      <c r="N402" s="3"/>
      <c r="O402" s="3"/>
      <c r="P402" s="1"/>
      <c r="Q402" s="1"/>
    </row>
    <row r="403" spans="14:17">
      <c r="N403" s="3"/>
      <c r="O403" s="3"/>
      <c r="P403" s="1"/>
      <c r="Q403" s="1"/>
    </row>
    <row r="404" spans="14:17">
      <c r="N404" s="3"/>
      <c r="O404" s="3"/>
      <c r="P404" s="1"/>
      <c r="Q404" s="1"/>
    </row>
    <row r="405" spans="14:17">
      <c r="N405" s="3"/>
      <c r="O405" s="3"/>
      <c r="P405" s="1"/>
      <c r="Q405" s="1"/>
    </row>
    <row r="406" spans="14:17">
      <c r="N406" s="3"/>
      <c r="O406" s="3"/>
      <c r="P406" s="1"/>
      <c r="Q406" s="1"/>
    </row>
    <row r="407" spans="14:17">
      <c r="N407" s="3"/>
      <c r="O407" s="3"/>
      <c r="P407" s="1"/>
      <c r="Q407" s="1"/>
    </row>
    <row r="408" spans="14:17">
      <c r="N408" s="3"/>
      <c r="O408" s="3"/>
      <c r="P408" s="1"/>
      <c r="Q408" s="1"/>
    </row>
    <row r="409" spans="14:17">
      <c r="N409" s="3"/>
      <c r="O409" s="3"/>
      <c r="P409" s="1"/>
      <c r="Q409" s="1"/>
    </row>
    <row r="410" spans="14:17">
      <c r="N410" s="3"/>
      <c r="O410" s="3"/>
      <c r="P410" s="1"/>
      <c r="Q410" s="1"/>
    </row>
    <row r="411" spans="14:17">
      <c r="N411" s="3"/>
      <c r="O411" s="3"/>
      <c r="P411" s="1"/>
      <c r="Q411" s="1"/>
    </row>
    <row r="412" spans="14:17">
      <c r="N412" s="3"/>
      <c r="O412" s="3"/>
      <c r="P412" s="1"/>
      <c r="Q412" s="1"/>
    </row>
    <row r="413" spans="14:17">
      <c r="N413" s="3"/>
      <c r="O413" s="3"/>
      <c r="P413" s="1"/>
      <c r="Q413" s="1"/>
    </row>
    <row r="414" spans="14:17">
      <c r="N414" s="3"/>
      <c r="O414" s="3"/>
      <c r="P414" s="1"/>
      <c r="Q414" s="1"/>
    </row>
    <row r="415" spans="14:17">
      <c r="N415" s="3"/>
      <c r="O415" s="3"/>
      <c r="P415" s="1"/>
      <c r="Q415" s="1"/>
    </row>
    <row r="416" spans="14:17">
      <c r="N416" s="3"/>
      <c r="O416" s="3"/>
      <c r="P416" s="1"/>
      <c r="Q416" s="1"/>
    </row>
    <row r="417" spans="14:17">
      <c r="N417" s="3"/>
      <c r="O417" s="3"/>
      <c r="P417" s="1"/>
      <c r="Q417" s="1"/>
    </row>
    <row r="418" spans="14:17">
      <c r="N418" s="3"/>
      <c r="O418" s="3"/>
      <c r="P418" s="1"/>
      <c r="Q418" s="1"/>
    </row>
    <row r="419" spans="14:17">
      <c r="N419" s="3"/>
      <c r="O419" s="3"/>
      <c r="P419" s="1"/>
      <c r="Q419" s="1"/>
    </row>
    <row r="420" spans="14:17">
      <c r="N420" s="3"/>
      <c r="O420" s="3"/>
      <c r="P420" s="1"/>
      <c r="Q420" s="1"/>
    </row>
    <row r="421" spans="14:17">
      <c r="N421" s="3"/>
      <c r="O421" s="3"/>
      <c r="P421" s="1"/>
      <c r="Q421" s="1"/>
    </row>
    <row r="422" spans="14:17">
      <c r="N422" s="3"/>
      <c r="O422" s="3"/>
      <c r="P422" s="1"/>
      <c r="Q422" s="1"/>
    </row>
    <row r="423" spans="14:17">
      <c r="N423" s="3"/>
      <c r="O423" s="3"/>
      <c r="P423" s="1"/>
      <c r="Q423" s="1"/>
    </row>
    <row r="424" spans="14:17">
      <c r="N424" s="3"/>
      <c r="O424" s="3"/>
      <c r="P424" s="1"/>
      <c r="Q424" s="1"/>
    </row>
    <row r="425" spans="14:17">
      <c r="N425" s="3"/>
      <c r="O425" s="3"/>
      <c r="P425" s="1"/>
      <c r="Q425" s="1"/>
    </row>
    <row r="426" spans="14:17">
      <c r="N426" s="3"/>
      <c r="O426" s="3"/>
      <c r="P426" s="1"/>
      <c r="Q426" s="1"/>
    </row>
    <row r="427" spans="14:17">
      <c r="N427" s="3"/>
      <c r="O427" s="3"/>
      <c r="P427" s="1"/>
      <c r="Q427" s="1"/>
    </row>
    <row r="428" spans="14:17">
      <c r="N428" s="3"/>
      <c r="O428" s="3"/>
      <c r="P428" s="1"/>
      <c r="Q428" s="1"/>
    </row>
    <row r="429" spans="14:17">
      <c r="N429" s="3"/>
      <c r="O429" s="3"/>
      <c r="P429" s="1"/>
      <c r="Q429" s="1"/>
    </row>
    <row r="430" spans="14:17">
      <c r="N430" s="3"/>
      <c r="O430" s="3"/>
      <c r="P430" s="1"/>
      <c r="Q430" s="1"/>
    </row>
    <row r="431" spans="14:17">
      <c r="N431" s="3"/>
      <c r="O431" s="3"/>
      <c r="P431" s="1"/>
      <c r="Q431" s="1"/>
    </row>
    <row r="432" spans="14:17">
      <c r="N432" s="3"/>
      <c r="O432" s="3"/>
      <c r="P432" s="1"/>
      <c r="Q432" s="1"/>
    </row>
    <row r="433" spans="14:17">
      <c r="N433" s="3"/>
      <c r="O433" s="3"/>
      <c r="P433" s="1"/>
      <c r="Q433" s="1"/>
    </row>
    <row r="434" spans="14:17">
      <c r="N434" s="3"/>
      <c r="O434" s="3"/>
      <c r="P434" s="1"/>
      <c r="Q434" s="1"/>
    </row>
    <row r="435" spans="14:17">
      <c r="N435" s="3"/>
      <c r="O435" s="3"/>
      <c r="P435" s="1"/>
      <c r="Q435" s="1"/>
    </row>
    <row r="436" spans="14:17">
      <c r="N436" s="3"/>
      <c r="O436" s="3"/>
      <c r="P436" s="1"/>
      <c r="Q436" s="1"/>
    </row>
    <row r="437" spans="14:17">
      <c r="N437" s="3"/>
      <c r="O437" s="3"/>
      <c r="P437" s="1"/>
      <c r="Q437" s="1"/>
    </row>
    <row r="438" spans="14:17">
      <c r="N438" s="3"/>
      <c r="O438" s="3"/>
      <c r="P438" s="1"/>
      <c r="Q438" s="1"/>
    </row>
    <row r="439" spans="14:17">
      <c r="N439" s="3"/>
      <c r="O439" s="3"/>
      <c r="P439" s="1"/>
      <c r="Q439" s="1"/>
    </row>
    <row r="440" spans="14:17">
      <c r="N440" s="3"/>
      <c r="O440" s="3"/>
      <c r="P440" s="1"/>
      <c r="Q440" s="1"/>
    </row>
    <row r="441" spans="14:17">
      <c r="N441" s="3"/>
      <c r="O441" s="3"/>
      <c r="P441" s="1"/>
      <c r="Q441" s="1"/>
    </row>
    <row r="442" spans="14:17">
      <c r="N442" s="3"/>
      <c r="O442" s="3"/>
      <c r="P442" s="1"/>
      <c r="Q442" s="1"/>
    </row>
    <row r="443" spans="14:17">
      <c r="N443" s="3"/>
      <c r="O443" s="3"/>
      <c r="P443" s="1"/>
      <c r="Q443" s="1"/>
    </row>
    <row r="444" spans="14:17">
      <c r="N444" s="3"/>
      <c r="O444" s="3"/>
      <c r="P444" s="1"/>
      <c r="Q444" s="1"/>
    </row>
    <row r="445" spans="14:17">
      <c r="N445" s="3"/>
      <c r="O445" s="3"/>
      <c r="P445" s="1"/>
      <c r="Q445" s="1"/>
    </row>
    <row r="446" spans="14:17">
      <c r="N446" s="3"/>
      <c r="O446" s="3"/>
      <c r="P446" s="1"/>
      <c r="Q446" s="1"/>
    </row>
    <row r="447" spans="14:17">
      <c r="N447" s="3"/>
      <c r="O447" s="3"/>
      <c r="P447" s="1"/>
      <c r="Q447" s="1"/>
    </row>
    <row r="448" spans="14:17">
      <c r="N448" s="3"/>
      <c r="O448" s="3"/>
      <c r="P448" s="1"/>
      <c r="Q448" s="1"/>
    </row>
    <row r="449" spans="14:17">
      <c r="N449" s="3"/>
      <c r="O449" s="3"/>
      <c r="P449" s="1"/>
      <c r="Q449" s="1"/>
    </row>
    <row r="450" spans="14:17">
      <c r="N450" s="3"/>
      <c r="O450" s="3"/>
      <c r="P450" s="1"/>
      <c r="Q450" s="1"/>
    </row>
    <row r="451" spans="14:17">
      <c r="N451" s="3"/>
      <c r="O451" s="3"/>
      <c r="P451" s="1"/>
      <c r="Q451" s="1"/>
    </row>
    <row r="452" spans="14:17">
      <c r="N452" s="3"/>
      <c r="O452" s="3"/>
      <c r="P452" s="1"/>
      <c r="Q452" s="1"/>
    </row>
    <row r="453" spans="14:17">
      <c r="N453" s="3"/>
      <c r="O453" s="3"/>
      <c r="P453" s="1"/>
      <c r="Q453" s="1"/>
    </row>
    <row r="454" spans="14:17">
      <c r="N454" s="3"/>
      <c r="O454" s="3"/>
      <c r="P454" s="1"/>
      <c r="Q454" s="1"/>
    </row>
    <row r="455" spans="14:17">
      <c r="N455" s="3"/>
      <c r="O455" s="3"/>
      <c r="P455" s="1"/>
      <c r="Q455" s="1"/>
    </row>
    <row r="456" spans="14:17">
      <c r="N456" s="3"/>
      <c r="O456" s="3"/>
      <c r="P456" s="1"/>
      <c r="Q456" s="1"/>
    </row>
    <row r="457" spans="14:17">
      <c r="N457" s="3"/>
      <c r="O457" s="3"/>
      <c r="P457" s="1"/>
      <c r="Q457" s="1"/>
    </row>
    <row r="458" spans="14:17">
      <c r="N458" s="3"/>
      <c r="O458" s="3"/>
      <c r="P458" s="1"/>
      <c r="Q458" s="1"/>
    </row>
    <row r="459" spans="14:17">
      <c r="N459" s="3"/>
      <c r="O459" s="3"/>
      <c r="P459" s="1"/>
      <c r="Q459" s="1"/>
    </row>
    <row r="460" spans="14:17">
      <c r="N460" s="3"/>
      <c r="O460" s="3"/>
      <c r="P460" s="1"/>
      <c r="Q460" s="1"/>
    </row>
    <row r="461" spans="14:17">
      <c r="N461" s="3"/>
      <c r="O461" s="3"/>
      <c r="P461" s="1"/>
      <c r="Q461" s="1"/>
    </row>
    <row r="462" spans="14:17">
      <c r="N462" s="3"/>
      <c r="O462" s="3"/>
      <c r="P462" s="1"/>
      <c r="Q462" s="1"/>
    </row>
    <row r="463" spans="14:17">
      <c r="N463" s="3"/>
      <c r="O463" s="3"/>
      <c r="P463" s="1"/>
      <c r="Q463" s="1"/>
    </row>
    <row r="464" spans="14:17">
      <c r="N464" s="3"/>
      <c r="O464" s="3"/>
      <c r="P464" s="1"/>
      <c r="Q464" s="1"/>
    </row>
    <row r="465" spans="14:17">
      <c r="N465" s="3"/>
      <c r="O465" s="3"/>
      <c r="P465" s="1"/>
      <c r="Q465" s="1"/>
    </row>
    <row r="466" spans="14:17">
      <c r="N466" s="3"/>
      <c r="O466" s="3"/>
      <c r="P466" s="1"/>
      <c r="Q466" s="1"/>
    </row>
    <row r="467" spans="14:17">
      <c r="N467" s="3"/>
      <c r="O467" s="3"/>
      <c r="P467" s="1"/>
      <c r="Q467" s="1"/>
    </row>
    <row r="468" spans="14:17">
      <c r="N468" s="3"/>
      <c r="O468" s="3"/>
      <c r="P468" s="1"/>
      <c r="Q468" s="1"/>
    </row>
    <row r="469" spans="14:17">
      <c r="N469" s="3"/>
      <c r="O469" s="3"/>
      <c r="P469" s="1"/>
      <c r="Q469" s="1"/>
    </row>
    <row r="470" spans="14:17">
      <c r="N470" s="3"/>
      <c r="O470" s="3"/>
      <c r="P470" s="1"/>
      <c r="Q470" s="1"/>
    </row>
    <row r="471" spans="14:17">
      <c r="N471" s="3"/>
      <c r="O471" s="3"/>
      <c r="P471" s="1"/>
      <c r="Q471" s="1"/>
    </row>
    <row r="472" spans="14:17">
      <c r="N472" s="3"/>
      <c r="O472" s="3"/>
      <c r="P472" s="1"/>
      <c r="Q472" s="1"/>
    </row>
    <row r="473" spans="14:17">
      <c r="N473" s="3"/>
      <c r="O473" s="3"/>
      <c r="P473" s="1"/>
      <c r="Q473" s="1"/>
    </row>
    <row r="474" spans="14:17">
      <c r="N474" s="3"/>
      <c r="O474" s="3"/>
      <c r="P474" s="1"/>
      <c r="Q474" s="1"/>
    </row>
    <row r="475" spans="14:17">
      <c r="N475" s="3"/>
      <c r="O475" s="3"/>
      <c r="P475" s="1"/>
      <c r="Q475" s="1"/>
    </row>
    <row r="476" spans="14:17">
      <c r="N476" s="3"/>
      <c r="O476" s="3"/>
      <c r="P476" s="1"/>
      <c r="Q476" s="1"/>
    </row>
    <row r="477" spans="14:17">
      <c r="N477" s="3"/>
      <c r="O477" s="3"/>
      <c r="P477" s="1"/>
      <c r="Q477" s="1"/>
    </row>
    <row r="478" spans="14:17">
      <c r="N478" s="3"/>
      <c r="O478" s="3"/>
      <c r="P478" s="1"/>
      <c r="Q478" s="1"/>
    </row>
    <row r="479" spans="14:17">
      <c r="N479" s="3"/>
      <c r="O479" s="3"/>
      <c r="P479" s="1"/>
      <c r="Q479" s="1"/>
    </row>
    <row r="480" spans="14:17">
      <c r="N480" s="3"/>
      <c r="O480" s="3"/>
      <c r="P480" s="1"/>
      <c r="Q480" s="1"/>
    </row>
    <row r="481" spans="14:17">
      <c r="N481" s="3"/>
      <c r="O481" s="3"/>
      <c r="P481" s="1"/>
      <c r="Q481" s="1"/>
    </row>
    <row r="482" spans="14:17">
      <c r="N482" s="3"/>
      <c r="O482" s="3"/>
      <c r="P482" s="1"/>
      <c r="Q482" s="1"/>
    </row>
    <row r="483" spans="14:17">
      <c r="N483" s="3"/>
      <c r="O483" s="3"/>
      <c r="P483" s="1"/>
      <c r="Q483" s="1"/>
    </row>
    <row r="484" spans="14:17">
      <c r="N484" s="3"/>
      <c r="O484" s="3"/>
      <c r="P484" s="1"/>
      <c r="Q484" s="1"/>
    </row>
    <row r="485" spans="14:17">
      <c r="N485" s="3"/>
      <c r="O485" s="3"/>
      <c r="P485" s="1"/>
      <c r="Q485" s="1"/>
    </row>
    <row r="486" spans="14:17">
      <c r="N486" s="3"/>
      <c r="O486" s="3"/>
      <c r="P486" s="1"/>
      <c r="Q486" s="1"/>
    </row>
    <row r="487" spans="14:17">
      <c r="N487" s="3"/>
      <c r="O487" s="3"/>
      <c r="P487" s="1"/>
      <c r="Q487" s="1"/>
    </row>
    <row r="488" spans="14:17">
      <c r="N488" s="3"/>
      <c r="O488" s="3"/>
      <c r="P488" s="1"/>
      <c r="Q488" s="1"/>
    </row>
    <row r="489" spans="14:17">
      <c r="N489" s="3"/>
      <c r="O489" s="3"/>
      <c r="P489" s="1"/>
      <c r="Q489" s="1"/>
    </row>
    <row r="490" spans="14:17">
      <c r="N490" s="3"/>
      <c r="O490" s="3"/>
      <c r="P490" s="1"/>
      <c r="Q490" s="1"/>
    </row>
    <row r="491" spans="14:17">
      <c r="N491" s="3"/>
      <c r="O491" s="3"/>
      <c r="P491" s="1"/>
      <c r="Q491" s="1"/>
    </row>
    <row r="492" spans="14:17">
      <c r="N492" s="3"/>
      <c r="O492" s="3"/>
      <c r="P492" s="1"/>
      <c r="Q492" s="1"/>
    </row>
    <row r="493" spans="14:17">
      <c r="N493" s="3"/>
      <c r="O493" s="3"/>
      <c r="P493" s="1"/>
      <c r="Q493" s="1"/>
    </row>
    <row r="494" spans="14:17">
      <c r="N494" s="3"/>
      <c r="O494" s="3"/>
      <c r="P494" s="1"/>
      <c r="Q494" s="1"/>
    </row>
    <row r="495" spans="14:17">
      <c r="N495" s="3"/>
      <c r="O495" s="3"/>
      <c r="P495" s="1"/>
      <c r="Q495" s="1"/>
    </row>
    <row r="496" spans="14:17">
      <c r="N496" s="3"/>
      <c r="O496" s="3"/>
      <c r="P496" s="1"/>
      <c r="Q496" s="1"/>
    </row>
    <row r="497" spans="14:17">
      <c r="N497" s="3"/>
      <c r="O497" s="3"/>
      <c r="P497" s="1"/>
      <c r="Q497" s="1"/>
    </row>
    <row r="498" spans="14:17">
      <c r="N498" s="3"/>
      <c r="O498" s="3"/>
      <c r="P498" s="1"/>
      <c r="Q498" s="1"/>
    </row>
    <row r="499" spans="14:17">
      <c r="N499" s="3"/>
      <c r="O499" s="3"/>
      <c r="P499" s="1"/>
      <c r="Q499" s="1"/>
    </row>
    <row r="500" spans="14:17">
      <c r="N500" s="3"/>
      <c r="O500" s="3"/>
      <c r="P500" s="1"/>
      <c r="Q500" s="1"/>
    </row>
    <row r="501" spans="14:17">
      <c r="N501" s="3"/>
      <c r="O501" s="3"/>
      <c r="P501" s="1"/>
      <c r="Q501" s="1"/>
    </row>
    <row r="502" spans="14:17">
      <c r="N502" s="3"/>
      <c r="O502" s="3"/>
      <c r="P502" s="1"/>
      <c r="Q502" s="1"/>
    </row>
    <row r="503" spans="14:17">
      <c r="N503" s="3"/>
      <c r="O503" s="3"/>
      <c r="P503" s="1"/>
      <c r="Q503" s="1"/>
    </row>
    <row r="504" spans="14:17">
      <c r="N504" s="3"/>
      <c r="O504" s="3"/>
      <c r="P504" s="1"/>
      <c r="Q504" s="1"/>
    </row>
    <row r="505" spans="14:17">
      <c r="N505" s="3"/>
      <c r="O505" s="3"/>
      <c r="P505" s="1"/>
      <c r="Q505" s="1"/>
    </row>
    <row r="506" spans="14:17">
      <c r="N506" s="3"/>
      <c r="O506" s="3"/>
      <c r="P506" s="1"/>
      <c r="Q506" s="1"/>
    </row>
    <row r="507" spans="14:17">
      <c r="N507" s="3"/>
      <c r="O507" s="3"/>
      <c r="P507" s="1"/>
      <c r="Q507" s="1"/>
    </row>
    <row r="508" spans="14:17">
      <c r="N508" s="3"/>
      <c r="O508" s="3"/>
      <c r="P508" s="1"/>
      <c r="Q508" s="1"/>
    </row>
    <row r="509" spans="14:17">
      <c r="N509" s="3"/>
      <c r="O509" s="3"/>
      <c r="P509" s="1"/>
      <c r="Q509" s="1"/>
    </row>
    <row r="510" spans="14:17">
      <c r="N510" s="3"/>
      <c r="O510" s="3"/>
      <c r="P510" s="1"/>
      <c r="Q510" s="1"/>
    </row>
    <row r="511" spans="14:17">
      <c r="N511" s="3"/>
      <c r="O511" s="3"/>
      <c r="P511" s="1"/>
      <c r="Q511" s="1"/>
    </row>
    <row r="512" spans="14:17">
      <c r="N512" s="3"/>
      <c r="O512" s="3"/>
      <c r="P512" s="1"/>
      <c r="Q512" s="1"/>
    </row>
    <row r="513" spans="14:17">
      <c r="N513" s="3"/>
      <c r="O513" s="3"/>
      <c r="P513" s="1"/>
      <c r="Q513" s="1"/>
    </row>
    <row r="514" spans="14:17">
      <c r="N514" s="3"/>
      <c r="O514" s="3"/>
      <c r="P514" s="1"/>
      <c r="Q514" s="1"/>
    </row>
    <row r="515" spans="14:17">
      <c r="N515" s="3"/>
      <c r="O515" s="3"/>
      <c r="P515" s="1"/>
      <c r="Q515" s="1"/>
    </row>
    <row r="516" spans="14:17">
      <c r="N516" s="3"/>
      <c r="O516" s="3"/>
      <c r="P516" s="1"/>
      <c r="Q516" s="1"/>
    </row>
    <row r="517" spans="14:17">
      <c r="N517" s="3"/>
      <c r="O517" s="3"/>
      <c r="P517" s="1"/>
      <c r="Q517" s="1"/>
    </row>
    <row r="518" spans="14:17">
      <c r="N518" s="3"/>
      <c r="O518" s="3"/>
      <c r="P518" s="1"/>
      <c r="Q518" s="1"/>
    </row>
    <row r="519" spans="14:17">
      <c r="N519" s="3"/>
      <c r="O519" s="3"/>
      <c r="P519" s="1"/>
      <c r="Q519" s="1"/>
    </row>
    <row r="520" spans="14:17">
      <c r="N520" s="3"/>
      <c r="O520" s="3"/>
      <c r="P520" s="1"/>
      <c r="Q520" s="1"/>
    </row>
    <row r="521" spans="14:17">
      <c r="N521" s="3"/>
      <c r="O521" s="3"/>
      <c r="P521" s="1"/>
      <c r="Q521" s="1"/>
    </row>
    <row r="522" spans="14:17">
      <c r="N522" s="3"/>
      <c r="O522" s="3"/>
      <c r="P522" s="1"/>
      <c r="Q522" s="1"/>
    </row>
    <row r="523" spans="14:17">
      <c r="N523" s="3"/>
      <c r="O523" s="3"/>
      <c r="P523" s="1"/>
      <c r="Q523" s="1"/>
    </row>
    <row r="524" spans="14:17">
      <c r="N524" s="3"/>
      <c r="O524" s="3"/>
      <c r="P524" s="1"/>
      <c r="Q524" s="1"/>
    </row>
    <row r="525" spans="14:17">
      <c r="N525" s="3"/>
      <c r="O525" s="3"/>
      <c r="P525" s="1"/>
      <c r="Q525" s="1"/>
    </row>
    <row r="526" spans="14:17">
      <c r="N526" s="3"/>
      <c r="O526" s="3"/>
      <c r="P526" s="1"/>
      <c r="Q526" s="1"/>
    </row>
    <row r="527" spans="14:17">
      <c r="N527" s="3"/>
      <c r="O527" s="3"/>
      <c r="P527" s="1"/>
      <c r="Q527" s="1"/>
    </row>
    <row r="528" spans="14:17">
      <c r="N528" s="3"/>
      <c r="O528" s="3"/>
      <c r="P528" s="1"/>
      <c r="Q528" s="1"/>
    </row>
    <row r="529" spans="14:17">
      <c r="N529" s="3"/>
      <c r="O529" s="3"/>
      <c r="P529" s="1"/>
      <c r="Q529" s="1"/>
    </row>
    <row r="530" spans="14:17">
      <c r="N530" s="3"/>
      <c r="O530" s="3"/>
      <c r="P530" s="1"/>
      <c r="Q530" s="1"/>
    </row>
    <row r="531" spans="14:17">
      <c r="N531" s="3"/>
      <c r="O531" s="3"/>
      <c r="P531" s="1"/>
      <c r="Q531" s="1"/>
    </row>
    <row r="532" spans="14:17">
      <c r="N532" s="3"/>
      <c r="O532" s="3"/>
      <c r="P532" s="1"/>
      <c r="Q532" s="1"/>
    </row>
    <row r="533" spans="14:17">
      <c r="N533" s="3"/>
      <c r="O533" s="3"/>
      <c r="P533" s="1"/>
      <c r="Q533" s="1"/>
    </row>
    <row r="534" spans="14:17">
      <c r="N534" s="3"/>
      <c r="O534" s="3"/>
      <c r="P534" s="1"/>
      <c r="Q534" s="1"/>
    </row>
    <row r="535" spans="14:17">
      <c r="N535" s="3"/>
      <c r="O535" s="3"/>
      <c r="P535" s="1"/>
      <c r="Q535" s="1"/>
    </row>
    <row r="536" spans="14:17">
      <c r="N536" s="3"/>
      <c r="O536" s="3"/>
      <c r="P536" s="1"/>
      <c r="Q536" s="1"/>
    </row>
    <row r="537" spans="14:17">
      <c r="N537" s="3"/>
      <c r="O537" s="3"/>
      <c r="P537" s="1"/>
      <c r="Q537" s="1"/>
    </row>
    <row r="538" spans="14:17">
      <c r="N538" s="3"/>
      <c r="O538" s="3"/>
      <c r="P538" s="1"/>
      <c r="Q538" s="1"/>
    </row>
    <row r="539" spans="14:17">
      <c r="N539" s="3"/>
      <c r="O539" s="3"/>
      <c r="P539" s="1"/>
      <c r="Q539" s="1"/>
    </row>
    <row r="540" spans="14:17">
      <c r="N540" s="3"/>
      <c r="O540" s="3"/>
      <c r="P540" s="1"/>
      <c r="Q540" s="1"/>
    </row>
    <row r="541" spans="14:17">
      <c r="N541" s="3"/>
      <c r="O541" s="3"/>
      <c r="P541" s="1"/>
      <c r="Q541" s="1"/>
    </row>
    <row r="542" spans="14:17">
      <c r="N542" s="3"/>
      <c r="O542" s="3"/>
      <c r="P542" s="1"/>
      <c r="Q542" s="1"/>
    </row>
    <row r="543" spans="14:17">
      <c r="N543" s="3"/>
      <c r="O543" s="3"/>
      <c r="P543" s="1"/>
      <c r="Q543" s="1"/>
    </row>
    <row r="544" spans="14:17">
      <c r="N544" s="3"/>
      <c r="O544" s="3"/>
      <c r="P544" s="1"/>
      <c r="Q544" s="1"/>
    </row>
    <row r="545" spans="14:17">
      <c r="N545" s="3"/>
      <c r="O545" s="3"/>
      <c r="P545" s="1"/>
      <c r="Q545" s="1"/>
    </row>
    <row r="546" spans="14:17">
      <c r="N546" s="3"/>
      <c r="O546" s="3"/>
      <c r="P546" s="1"/>
      <c r="Q546" s="1"/>
    </row>
    <row r="547" spans="14:17">
      <c r="N547" s="3"/>
      <c r="O547" s="3"/>
      <c r="P547" s="1"/>
      <c r="Q547" s="1"/>
    </row>
    <row r="548" spans="14:17">
      <c r="N548" s="3"/>
      <c r="O548" s="3"/>
      <c r="P548" s="1"/>
      <c r="Q548" s="1"/>
    </row>
    <row r="549" spans="14:17">
      <c r="N549" s="3"/>
      <c r="O549" s="3"/>
      <c r="P549" s="1"/>
      <c r="Q549" s="1"/>
    </row>
    <row r="550" spans="14:17">
      <c r="N550" s="3"/>
      <c r="O550" s="3"/>
      <c r="P550" s="1"/>
      <c r="Q550" s="1"/>
    </row>
    <row r="551" spans="14:17">
      <c r="N551" s="3"/>
      <c r="O551" s="3"/>
      <c r="P551" s="1"/>
      <c r="Q551" s="1"/>
    </row>
    <row r="552" spans="14:17">
      <c r="N552" s="3"/>
      <c r="O552" s="3"/>
      <c r="P552" s="1"/>
      <c r="Q552" s="1"/>
    </row>
    <row r="553" spans="14:17">
      <c r="N553" s="3"/>
      <c r="O553" s="3"/>
      <c r="P553" s="1"/>
      <c r="Q553" s="1"/>
    </row>
    <row r="554" spans="14:17">
      <c r="N554" s="3"/>
      <c r="O554" s="3"/>
      <c r="P554" s="1"/>
      <c r="Q554" s="1"/>
    </row>
    <row r="555" spans="14:17">
      <c r="N555" s="3"/>
      <c r="O555" s="3"/>
      <c r="P555" s="1"/>
      <c r="Q555" s="1"/>
    </row>
    <row r="556" spans="14:17">
      <c r="N556" s="3"/>
      <c r="O556" s="3"/>
      <c r="P556" s="1"/>
      <c r="Q556" s="1"/>
    </row>
    <row r="557" spans="14:17">
      <c r="N557" s="3"/>
      <c r="O557" s="3"/>
      <c r="P557" s="1"/>
      <c r="Q557" s="1"/>
    </row>
    <row r="558" spans="14:17">
      <c r="N558" s="3"/>
      <c r="O558" s="3"/>
      <c r="P558" s="1"/>
      <c r="Q558" s="1"/>
    </row>
    <row r="559" spans="14:17">
      <c r="N559" s="3"/>
      <c r="O559" s="3"/>
      <c r="P559" s="1"/>
      <c r="Q559" s="1"/>
    </row>
    <row r="560" spans="14:17">
      <c r="N560" s="3"/>
      <c r="O560" s="3"/>
      <c r="P560" s="1"/>
      <c r="Q560" s="1"/>
    </row>
    <row r="561" spans="14:17">
      <c r="N561" s="3"/>
      <c r="O561" s="3"/>
      <c r="P561" s="1"/>
      <c r="Q561" s="1"/>
    </row>
    <row r="562" spans="14:17">
      <c r="N562" s="3"/>
      <c r="O562" s="3"/>
      <c r="P562" s="1"/>
      <c r="Q562" s="1"/>
    </row>
    <row r="563" spans="14:17">
      <c r="N563" s="3"/>
      <c r="O563" s="3"/>
      <c r="P563" s="1"/>
      <c r="Q563" s="1"/>
    </row>
    <row r="564" spans="14:17">
      <c r="N564" s="3"/>
      <c r="O564" s="3"/>
      <c r="P564" s="1"/>
      <c r="Q564" s="1"/>
    </row>
    <row r="565" spans="14:17">
      <c r="N565" s="3"/>
      <c r="O565" s="3"/>
      <c r="P565" s="1"/>
      <c r="Q565" s="1"/>
    </row>
    <row r="566" spans="14:17">
      <c r="N566" s="3"/>
      <c r="O566" s="3"/>
      <c r="P566" s="1"/>
      <c r="Q566" s="1"/>
    </row>
    <row r="567" spans="14:17">
      <c r="N567" s="3"/>
      <c r="O567" s="3"/>
      <c r="P567" s="1"/>
      <c r="Q567" s="1"/>
    </row>
    <row r="568" spans="14:17">
      <c r="N568" s="3"/>
      <c r="O568" s="3"/>
      <c r="P568" s="1"/>
      <c r="Q568" s="1"/>
    </row>
    <row r="569" spans="14:17">
      <c r="N569" s="3"/>
      <c r="O569" s="3"/>
      <c r="P569" s="1"/>
      <c r="Q569" s="1"/>
    </row>
    <row r="570" spans="14:17">
      <c r="N570" s="3"/>
      <c r="O570" s="3"/>
      <c r="P570" s="1"/>
      <c r="Q570" s="1"/>
    </row>
    <row r="571" spans="14:17">
      <c r="N571" s="3"/>
      <c r="O571" s="3"/>
      <c r="P571" s="1"/>
      <c r="Q571" s="1"/>
    </row>
    <row r="572" spans="14:17">
      <c r="N572" s="3"/>
      <c r="O572" s="3"/>
      <c r="P572" s="1"/>
      <c r="Q572" s="1"/>
    </row>
    <row r="573" spans="14:17">
      <c r="N573" s="3"/>
      <c r="O573" s="3"/>
      <c r="P573" s="1"/>
      <c r="Q573" s="1"/>
    </row>
    <row r="574" spans="14:17">
      <c r="N574" s="3"/>
      <c r="O574" s="3"/>
      <c r="P574" s="1"/>
      <c r="Q574" s="1"/>
    </row>
    <row r="575" spans="14:17">
      <c r="N575" s="3"/>
      <c r="O575" s="3"/>
      <c r="P575" s="1"/>
      <c r="Q575" s="1"/>
    </row>
    <row r="576" spans="14:17">
      <c r="N576" s="3"/>
      <c r="O576" s="3"/>
      <c r="P576" s="1"/>
      <c r="Q576" s="1"/>
    </row>
    <row r="577" spans="14:17">
      <c r="N577" s="3"/>
      <c r="O577" s="3"/>
      <c r="P577" s="1"/>
      <c r="Q577" s="1"/>
    </row>
    <row r="578" spans="14:17">
      <c r="N578" s="3"/>
      <c r="O578" s="3"/>
      <c r="P578" s="1"/>
      <c r="Q578" s="1"/>
    </row>
    <row r="579" spans="14:17">
      <c r="N579" s="3"/>
      <c r="O579" s="3"/>
      <c r="P579" s="1"/>
      <c r="Q579" s="1"/>
    </row>
    <row r="580" spans="14:17">
      <c r="N580" s="3"/>
      <c r="O580" s="3"/>
      <c r="P580" s="1"/>
      <c r="Q580" s="1"/>
    </row>
    <row r="581" spans="14:17">
      <c r="N581" s="3"/>
      <c r="O581" s="3"/>
      <c r="P581" s="1"/>
      <c r="Q581" s="1"/>
    </row>
    <row r="582" spans="14:17">
      <c r="N582" s="3"/>
      <c r="O582" s="3"/>
      <c r="P582" s="1"/>
      <c r="Q582" s="1"/>
    </row>
    <row r="583" spans="14:17">
      <c r="N583" s="3"/>
      <c r="O583" s="3"/>
      <c r="P583" s="1"/>
      <c r="Q583" s="1"/>
    </row>
    <row r="584" spans="14:17">
      <c r="N584" s="3"/>
      <c r="O584" s="3"/>
      <c r="P584" s="1"/>
      <c r="Q584" s="1"/>
    </row>
    <row r="585" spans="14:17">
      <c r="N585" s="3"/>
      <c r="O585" s="3"/>
      <c r="P585" s="1"/>
      <c r="Q585" s="1"/>
    </row>
    <row r="586" spans="14:17">
      <c r="N586" s="3"/>
      <c r="O586" s="3"/>
      <c r="P586" s="1"/>
      <c r="Q586" s="1"/>
    </row>
    <row r="587" spans="14:17">
      <c r="N587" s="3"/>
      <c r="O587" s="3"/>
      <c r="P587" s="1"/>
      <c r="Q587" s="1"/>
    </row>
    <row r="588" spans="14:17">
      <c r="N588" s="3"/>
      <c r="O588" s="3"/>
      <c r="P588" s="1"/>
      <c r="Q588" s="1"/>
    </row>
    <row r="589" spans="14:17">
      <c r="N589" s="3"/>
      <c r="O589" s="3"/>
      <c r="P589" s="1"/>
      <c r="Q589" s="1"/>
    </row>
    <row r="590" spans="14:17">
      <c r="N590" s="3"/>
      <c r="O590" s="3"/>
      <c r="P590" s="1"/>
      <c r="Q590" s="1"/>
    </row>
    <row r="591" spans="14:17">
      <c r="N591" s="3"/>
      <c r="O591" s="3"/>
      <c r="P591" s="1"/>
      <c r="Q591" s="1"/>
    </row>
    <row r="592" spans="14:17">
      <c r="N592" s="3"/>
      <c r="O592" s="3"/>
      <c r="P592" s="1"/>
      <c r="Q592" s="1"/>
    </row>
    <row r="593" spans="14:17">
      <c r="N593" s="3"/>
      <c r="O593" s="3"/>
      <c r="P593" s="1"/>
      <c r="Q593" s="1"/>
    </row>
    <row r="594" spans="14:17">
      <c r="N594" s="3"/>
      <c r="O594" s="3"/>
      <c r="P594" s="1"/>
      <c r="Q594" s="1"/>
    </row>
    <row r="595" spans="14:17">
      <c r="N595" s="3"/>
      <c r="O595" s="3"/>
      <c r="P595" s="1"/>
      <c r="Q595" s="1"/>
    </row>
    <row r="596" spans="14:17">
      <c r="N596" s="3"/>
      <c r="O596" s="3"/>
      <c r="P596" s="1"/>
      <c r="Q596" s="1"/>
    </row>
    <row r="597" spans="14:17">
      <c r="N597" s="3"/>
      <c r="O597" s="3"/>
      <c r="P597" s="1"/>
      <c r="Q597" s="1"/>
    </row>
    <row r="598" spans="14:17">
      <c r="N598" s="3"/>
      <c r="O598" s="3"/>
      <c r="P598" s="1"/>
      <c r="Q598" s="1"/>
    </row>
    <row r="599" spans="14:17">
      <c r="N599" s="3"/>
      <c r="O599" s="3"/>
      <c r="P599" s="1"/>
      <c r="Q599" s="1"/>
    </row>
    <row r="600" spans="14:17">
      <c r="N600" s="3"/>
      <c r="O600" s="3"/>
      <c r="P600" s="1"/>
      <c r="Q600" s="1"/>
    </row>
    <row r="601" spans="14:17">
      <c r="N601" s="3"/>
      <c r="O601" s="3"/>
      <c r="P601" s="1"/>
      <c r="Q601" s="1"/>
    </row>
    <row r="602" spans="14:17">
      <c r="N602" s="3"/>
      <c r="O602" s="3"/>
      <c r="P602" s="1"/>
      <c r="Q602" s="1"/>
    </row>
    <row r="603" spans="14:17">
      <c r="N603" s="3"/>
      <c r="O603" s="3"/>
      <c r="P603" s="1"/>
      <c r="Q603" s="1"/>
    </row>
    <row r="604" spans="14:17">
      <c r="N604" s="3"/>
      <c r="O604" s="3"/>
      <c r="P604" s="1"/>
      <c r="Q604" s="1"/>
    </row>
    <row r="605" spans="14:17">
      <c r="N605" s="3"/>
      <c r="O605" s="3"/>
      <c r="P605" s="1"/>
      <c r="Q605" s="1"/>
    </row>
    <row r="606" spans="14:17">
      <c r="N606" s="3"/>
      <c r="O606" s="3"/>
      <c r="P606" s="1"/>
      <c r="Q606" s="1"/>
    </row>
    <row r="607" spans="14:17">
      <c r="N607" s="3"/>
      <c r="O607" s="3"/>
      <c r="P607" s="1"/>
      <c r="Q607" s="1"/>
    </row>
    <row r="608" spans="14:17">
      <c r="N608" s="3"/>
      <c r="O608" s="3"/>
      <c r="P608" s="1"/>
      <c r="Q608" s="1"/>
    </row>
    <row r="609" spans="14:17">
      <c r="N609" s="3"/>
      <c r="O609" s="3"/>
      <c r="P609" s="1"/>
      <c r="Q609" s="1"/>
    </row>
    <row r="610" spans="14:17">
      <c r="N610" s="3"/>
      <c r="O610" s="3"/>
      <c r="P610" s="1"/>
      <c r="Q610" s="1"/>
    </row>
    <row r="611" spans="14:17">
      <c r="N611" s="3"/>
      <c r="O611" s="3"/>
      <c r="P611" s="1"/>
      <c r="Q611" s="1"/>
    </row>
    <row r="612" spans="14:17">
      <c r="N612" s="3"/>
      <c r="O612" s="3"/>
      <c r="P612" s="1"/>
      <c r="Q612" s="1"/>
    </row>
    <row r="613" spans="14:17">
      <c r="N613" s="3"/>
      <c r="O613" s="3"/>
      <c r="P613" s="1"/>
      <c r="Q613" s="1"/>
    </row>
    <row r="614" spans="14:17">
      <c r="N614" s="3"/>
      <c r="O614" s="3"/>
      <c r="P614" s="1"/>
      <c r="Q614" s="1"/>
    </row>
    <row r="615" spans="14:17">
      <c r="N615" s="3"/>
      <c r="O615" s="3"/>
      <c r="P615" s="1"/>
      <c r="Q615" s="1"/>
    </row>
    <row r="616" spans="14:17">
      <c r="N616" s="3"/>
      <c r="O616" s="3"/>
      <c r="P616" s="1"/>
      <c r="Q616" s="1"/>
    </row>
    <row r="617" spans="14:17">
      <c r="N617" s="3"/>
      <c r="O617" s="3"/>
      <c r="P617" s="1"/>
      <c r="Q617" s="1"/>
    </row>
    <row r="618" spans="14:17">
      <c r="N618" s="3"/>
      <c r="O618" s="3"/>
      <c r="P618" s="1"/>
      <c r="Q618" s="1"/>
    </row>
    <row r="619" spans="14:17">
      <c r="N619" s="3"/>
      <c r="O619" s="3"/>
      <c r="P619" s="1"/>
      <c r="Q619" s="1"/>
    </row>
    <row r="620" spans="14:17">
      <c r="N620" s="3"/>
      <c r="O620" s="3"/>
      <c r="P620" s="1"/>
      <c r="Q620" s="1"/>
    </row>
    <row r="621" spans="14:17">
      <c r="N621" s="3"/>
      <c r="O621" s="3"/>
      <c r="P621" s="1"/>
      <c r="Q621" s="1"/>
    </row>
    <row r="622" spans="14:17">
      <c r="N622" s="3"/>
      <c r="O622" s="3"/>
      <c r="P622" s="1"/>
      <c r="Q622" s="1"/>
    </row>
    <row r="623" spans="14:17">
      <c r="N623" s="3"/>
      <c r="O623" s="3"/>
      <c r="P623" s="1"/>
      <c r="Q623" s="1"/>
    </row>
    <row r="624" spans="14:17">
      <c r="N624" s="3"/>
      <c r="O624" s="3"/>
      <c r="P624" s="1"/>
      <c r="Q624" s="1"/>
    </row>
    <row r="625" spans="14:17">
      <c r="N625" s="3"/>
      <c r="O625" s="3"/>
      <c r="P625" s="1"/>
      <c r="Q625" s="1"/>
    </row>
    <row r="626" spans="14:17">
      <c r="N626" s="3"/>
      <c r="O626" s="3"/>
      <c r="P626" s="1"/>
      <c r="Q626" s="1"/>
    </row>
    <row r="627" spans="14:17">
      <c r="N627" s="3"/>
      <c r="O627" s="3"/>
      <c r="P627" s="1"/>
      <c r="Q627" s="1"/>
    </row>
    <row r="628" spans="14:17">
      <c r="N628" s="3"/>
      <c r="O628" s="3"/>
      <c r="P628" s="1"/>
      <c r="Q628" s="1"/>
    </row>
    <row r="629" spans="14:17">
      <c r="N629" s="3"/>
      <c r="O629" s="3"/>
      <c r="P629" s="1"/>
      <c r="Q629" s="1"/>
    </row>
    <row r="630" spans="14:17">
      <c r="N630" s="3"/>
      <c r="O630" s="3"/>
      <c r="P630" s="1"/>
      <c r="Q630" s="1"/>
    </row>
    <row r="631" spans="14:17">
      <c r="N631" s="3"/>
      <c r="O631" s="3"/>
      <c r="P631" s="1"/>
      <c r="Q631" s="1"/>
    </row>
    <row r="632" spans="14:17">
      <c r="N632" s="3"/>
      <c r="O632" s="3"/>
      <c r="P632" s="1"/>
      <c r="Q632" s="1"/>
    </row>
    <row r="633" spans="14:17">
      <c r="N633" s="3"/>
      <c r="O633" s="3"/>
      <c r="P633" s="1"/>
      <c r="Q633" s="1"/>
    </row>
    <row r="634" spans="14:17">
      <c r="N634" s="3"/>
      <c r="O634" s="3"/>
      <c r="P634" s="1"/>
      <c r="Q634" s="1"/>
    </row>
    <row r="635" spans="14:17">
      <c r="N635" s="3"/>
      <c r="O635" s="3"/>
      <c r="P635" s="1"/>
      <c r="Q635" s="1"/>
    </row>
    <row r="636" spans="14:17">
      <c r="N636" s="3"/>
      <c r="O636" s="3"/>
      <c r="P636" s="1"/>
      <c r="Q636" s="1"/>
    </row>
    <row r="637" spans="14:17">
      <c r="N637" s="3"/>
      <c r="O637" s="3"/>
      <c r="P637" s="1"/>
      <c r="Q637" s="1"/>
    </row>
    <row r="638" spans="14:17">
      <c r="N638" s="3"/>
      <c r="O638" s="3"/>
      <c r="P638" s="1"/>
      <c r="Q638" s="1"/>
    </row>
    <row r="639" spans="14:17">
      <c r="N639" s="3"/>
      <c r="O639" s="3"/>
      <c r="P639" s="1"/>
      <c r="Q639" s="1"/>
    </row>
    <row r="640" spans="14:17">
      <c r="N640" s="3"/>
      <c r="O640" s="3"/>
      <c r="P640" s="1"/>
      <c r="Q640" s="1"/>
    </row>
    <row r="641" spans="14:17">
      <c r="N641" s="3"/>
      <c r="O641" s="3"/>
      <c r="P641" s="1"/>
      <c r="Q641" s="1"/>
    </row>
    <row r="642" spans="14:17">
      <c r="N642" s="3"/>
      <c r="O642" s="3"/>
      <c r="P642" s="1"/>
      <c r="Q642" s="1"/>
    </row>
    <row r="643" spans="14:17">
      <c r="N643" s="3"/>
      <c r="O643" s="3"/>
      <c r="P643" s="1"/>
      <c r="Q643" s="1"/>
    </row>
    <row r="644" spans="14:17">
      <c r="N644" s="3"/>
      <c r="O644" s="3"/>
      <c r="P644" s="1"/>
      <c r="Q644" s="1"/>
    </row>
    <row r="645" spans="14:17">
      <c r="N645" s="3"/>
      <c r="O645" s="3"/>
      <c r="P645" s="1"/>
      <c r="Q645" s="1"/>
    </row>
    <row r="646" spans="14:17">
      <c r="N646" s="3"/>
      <c r="O646" s="3"/>
      <c r="P646" s="1"/>
      <c r="Q646" s="1"/>
    </row>
    <row r="647" spans="14:17">
      <c r="N647" s="3"/>
      <c r="O647" s="3"/>
      <c r="P647" s="1"/>
      <c r="Q647" s="1"/>
    </row>
    <row r="648" spans="14:17">
      <c r="N648" s="3"/>
      <c r="O648" s="3"/>
      <c r="P648" s="1"/>
      <c r="Q648" s="1"/>
    </row>
    <row r="649" spans="14:17">
      <c r="N649" s="3"/>
      <c r="O649" s="3"/>
      <c r="P649" s="1"/>
      <c r="Q649" s="1"/>
    </row>
    <row r="650" spans="14:17">
      <c r="N650" s="3"/>
      <c r="O650" s="3"/>
      <c r="P650" s="1"/>
      <c r="Q650" s="1"/>
    </row>
    <row r="651" spans="14:17">
      <c r="N651" s="3"/>
      <c r="O651" s="3"/>
      <c r="P651" s="1"/>
      <c r="Q651" s="1"/>
    </row>
    <row r="652" spans="14:17">
      <c r="N652" s="3"/>
      <c r="O652" s="3"/>
      <c r="P652" s="1"/>
      <c r="Q652" s="1"/>
    </row>
    <row r="653" spans="14:17">
      <c r="N653" s="3"/>
      <c r="O653" s="3"/>
      <c r="P653" s="1"/>
      <c r="Q653" s="1"/>
    </row>
    <row r="654" spans="14:17">
      <c r="N654" s="3"/>
      <c r="O654" s="3"/>
      <c r="P654" s="1"/>
      <c r="Q654" s="1"/>
    </row>
    <row r="655" spans="14:17">
      <c r="N655" s="3"/>
      <c r="O655" s="3"/>
      <c r="P655" s="1"/>
      <c r="Q655" s="1"/>
    </row>
    <row r="656" spans="14:17">
      <c r="N656" s="3"/>
      <c r="O656" s="3"/>
      <c r="P656" s="1"/>
      <c r="Q656" s="1"/>
    </row>
    <row r="657" spans="14:17">
      <c r="N657" s="3"/>
      <c r="O657" s="3"/>
      <c r="P657" s="1"/>
      <c r="Q657" s="1"/>
    </row>
    <row r="658" spans="14:17">
      <c r="N658" s="3"/>
      <c r="O658" s="3"/>
      <c r="P658" s="1"/>
      <c r="Q658" s="1"/>
    </row>
    <row r="659" spans="14:17">
      <c r="N659" s="3"/>
      <c r="O659" s="3"/>
      <c r="P659" s="1"/>
      <c r="Q659" s="1"/>
    </row>
    <row r="660" spans="14:17">
      <c r="N660" s="3"/>
      <c r="O660" s="3"/>
      <c r="P660" s="1"/>
      <c r="Q660" s="1"/>
    </row>
    <row r="661" spans="14:17">
      <c r="N661" s="3"/>
      <c r="O661" s="3"/>
      <c r="P661" s="1"/>
      <c r="Q661" s="1"/>
    </row>
    <row r="662" spans="14:17">
      <c r="N662" s="3"/>
      <c r="O662" s="3"/>
      <c r="P662" s="1"/>
      <c r="Q662" s="1"/>
    </row>
    <row r="663" spans="14:17">
      <c r="N663" s="3"/>
      <c r="O663" s="3"/>
      <c r="P663" s="1"/>
      <c r="Q663" s="1"/>
    </row>
    <row r="664" spans="14:17">
      <c r="N664" s="3"/>
      <c r="O664" s="3"/>
      <c r="P664" s="1"/>
      <c r="Q664" s="1"/>
    </row>
    <row r="665" spans="14:17">
      <c r="N665" s="3"/>
      <c r="O665" s="3"/>
      <c r="P665" s="1"/>
      <c r="Q665" s="1"/>
    </row>
    <row r="666" spans="14:17">
      <c r="N666" s="3"/>
      <c r="O666" s="3"/>
      <c r="P666" s="1"/>
      <c r="Q666" s="1"/>
    </row>
    <row r="667" spans="14:17">
      <c r="N667" s="3"/>
      <c r="O667" s="3"/>
      <c r="P667" s="1"/>
      <c r="Q667" s="1"/>
    </row>
    <row r="668" spans="14:17">
      <c r="N668" s="3"/>
      <c r="O668" s="3"/>
      <c r="P668" s="1"/>
      <c r="Q668" s="1"/>
    </row>
    <row r="669" spans="14:17">
      <c r="N669" s="3"/>
      <c r="O669" s="3"/>
      <c r="P669" s="1"/>
      <c r="Q669" s="1"/>
    </row>
    <row r="670" spans="14:17">
      <c r="N670" s="3"/>
      <c r="O670" s="3"/>
      <c r="P670" s="1"/>
      <c r="Q670" s="1"/>
    </row>
    <row r="671" spans="14:17">
      <c r="N671" s="3"/>
      <c r="O671" s="3"/>
      <c r="P671" s="1"/>
      <c r="Q671" s="1"/>
    </row>
    <row r="672" spans="14:17">
      <c r="N672" s="3"/>
      <c r="O672" s="3"/>
      <c r="P672" s="1"/>
      <c r="Q672" s="1"/>
    </row>
    <row r="673" spans="14:17">
      <c r="N673" s="3"/>
      <c r="O673" s="3"/>
      <c r="P673" s="1"/>
      <c r="Q673" s="1"/>
    </row>
    <row r="674" spans="14:17">
      <c r="N674" s="3"/>
      <c r="O674" s="3"/>
      <c r="P674" s="1"/>
      <c r="Q674" s="1"/>
    </row>
    <row r="675" spans="14:17">
      <c r="N675" s="3"/>
      <c r="O675" s="3"/>
      <c r="P675" s="1"/>
      <c r="Q675" s="1"/>
    </row>
    <row r="676" spans="14:17">
      <c r="N676" s="3"/>
      <c r="O676" s="3"/>
      <c r="P676" s="1"/>
      <c r="Q676" s="1"/>
    </row>
    <row r="677" spans="14:17">
      <c r="N677" s="3"/>
      <c r="O677" s="3"/>
      <c r="P677" s="1"/>
      <c r="Q677" s="1"/>
    </row>
    <row r="678" spans="14:17">
      <c r="N678" s="3"/>
      <c r="O678" s="3"/>
      <c r="P678" s="1"/>
      <c r="Q678" s="1"/>
    </row>
    <row r="679" spans="14:17">
      <c r="N679" s="3"/>
      <c r="O679" s="3"/>
      <c r="P679" s="1"/>
      <c r="Q679" s="1"/>
    </row>
    <row r="680" spans="14:17">
      <c r="N680" s="3"/>
      <c r="O680" s="3"/>
      <c r="P680" s="1"/>
      <c r="Q680" s="1"/>
    </row>
    <row r="681" spans="14:17">
      <c r="N681" s="3"/>
      <c r="O681" s="3"/>
      <c r="P681" s="1"/>
      <c r="Q681" s="1"/>
    </row>
    <row r="682" spans="14:17">
      <c r="N682" s="3"/>
      <c r="O682" s="3"/>
      <c r="P682" s="1"/>
      <c r="Q682" s="1"/>
    </row>
    <row r="683" spans="14:17">
      <c r="N683" s="3"/>
      <c r="O683" s="3"/>
      <c r="P683" s="1"/>
      <c r="Q683" s="1"/>
    </row>
    <row r="684" spans="14:17">
      <c r="N684" s="3"/>
      <c r="O684" s="3"/>
      <c r="P684" s="1"/>
      <c r="Q684" s="1"/>
    </row>
    <row r="685" spans="14:17">
      <c r="N685" s="3"/>
      <c r="O685" s="3"/>
      <c r="P685" s="1"/>
      <c r="Q685" s="1"/>
    </row>
    <row r="686" spans="14:17">
      <c r="N686" s="3"/>
      <c r="O686" s="3"/>
      <c r="P686" s="1"/>
      <c r="Q686" s="1"/>
    </row>
    <row r="687" spans="14:17">
      <c r="N687" s="3"/>
      <c r="O687" s="3"/>
      <c r="P687" s="1"/>
      <c r="Q687" s="1"/>
    </row>
    <row r="688" spans="14:17">
      <c r="N688" s="3"/>
      <c r="O688" s="3"/>
      <c r="P688" s="1"/>
      <c r="Q688" s="1"/>
    </row>
    <row r="689" spans="14:17">
      <c r="N689" s="3"/>
      <c r="O689" s="3"/>
      <c r="P689" s="1"/>
      <c r="Q689" s="1"/>
    </row>
    <row r="690" spans="14:17">
      <c r="N690" s="3"/>
      <c r="O690" s="3"/>
      <c r="P690" s="1"/>
      <c r="Q690" s="1"/>
    </row>
    <row r="691" spans="14:17">
      <c r="N691" s="3"/>
      <c r="O691" s="3"/>
      <c r="P691" s="1"/>
      <c r="Q691" s="1"/>
    </row>
    <row r="692" spans="14:17">
      <c r="N692" s="3"/>
      <c r="O692" s="3"/>
      <c r="P692" s="1"/>
      <c r="Q692" s="1"/>
    </row>
    <row r="693" spans="14:17">
      <c r="N693" s="3"/>
      <c r="O693" s="3"/>
      <c r="P693" s="1"/>
      <c r="Q693" s="1"/>
    </row>
    <row r="694" spans="14:17">
      <c r="N694" s="3"/>
      <c r="O694" s="3"/>
      <c r="P694" s="1"/>
      <c r="Q694" s="1"/>
    </row>
    <row r="695" spans="14:17">
      <c r="N695" s="3"/>
      <c r="O695" s="3"/>
      <c r="P695" s="1"/>
      <c r="Q695" s="1"/>
    </row>
    <row r="696" spans="14:17">
      <c r="N696" s="3"/>
      <c r="O696" s="3"/>
      <c r="P696" s="1"/>
      <c r="Q696" s="1"/>
    </row>
    <row r="697" spans="14:17">
      <c r="N697" s="3"/>
      <c r="O697" s="3"/>
      <c r="P697" s="1"/>
      <c r="Q697" s="1"/>
    </row>
    <row r="698" spans="14:17">
      <c r="N698" s="3"/>
      <c r="O698" s="3"/>
      <c r="P698" s="1"/>
      <c r="Q698" s="1"/>
    </row>
    <row r="699" spans="14:17">
      <c r="N699" s="3"/>
      <c r="O699" s="3"/>
      <c r="P699" s="1"/>
      <c r="Q699" s="1"/>
    </row>
    <row r="700" spans="14:17">
      <c r="N700" s="3"/>
      <c r="O700" s="3"/>
      <c r="P700" s="1"/>
      <c r="Q700" s="1"/>
    </row>
    <row r="701" spans="14:17">
      <c r="N701" s="3"/>
      <c r="O701" s="3"/>
      <c r="P701" s="1"/>
      <c r="Q701" s="1"/>
    </row>
    <row r="702" spans="14:17">
      <c r="N702" s="3"/>
      <c r="O702" s="3"/>
      <c r="P702" s="1"/>
      <c r="Q702" s="1"/>
    </row>
    <row r="703" spans="14:17">
      <c r="N703" s="3"/>
      <c r="O703" s="3"/>
      <c r="P703" s="1"/>
      <c r="Q703" s="1"/>
    </row>
    <row r="704" spans="14:17">
      <c r="N704" s="3"/>
      <c r="O704" s="3"/>
      <c r="P704" s="1"/>
      <c r="Q704" s="1"/>
    </row>
    <row r="705" spans="14:17">
      <c r="N705" s="3"/>
      <c r="O705" s="3"/>
      <c r="P705" s="1"/>
      <c r="Q705" s="1"/>
    </row>
    <row r="706" spans="14:17">
      <c r="N706" s="3"/>
      <c r="O706" s="3"/>
      <c r="P706" s="1"/>
      <c r="Q706" s="1"/>
    </row>
    <row r="707" spans="14:17">
      <c r="N707" s="3"/>
      <c r="O707" s="3"/>
      <c r="P707" s="1"/>
      <c r="Q707" s="1"/>
    </row>
    <row r="708" spans="14:17">
      <c r="N708" s="3"/>
      <c r="O708" s="3"/>
      <c r="P708" s="1"/>
      <c r="Q708" s="1"/>
    </row>
    <row r="709" spans="14:17">
      <c r="N709" s="3"/>
      <c r="O709" s="3"/>
      <c r="P709" s="1"/>
      <c r="Q709" s="1"/>
    </row>
    <row r="710" spans="14:17">
      <c r="N710" s="3"/>
      <c r="O710" s="3"/>
      <c r="P710" s="1"/>
      <c r="Q710" s="1"/>
    </row>
    <row r="711" spans="14:17">
      <c r="N711" s="3"/>
      <c r="O711" s="3"/>
      <c r="P711" s="1"/>
      <c r="Q711" s="1"/>
    </row>
    <row r="712" spans="14:17">
      <c r="N712" s="3"/>
      <c r="O712" s="3"/>
      <c r="P712" s="1"/>
      <c r="Q712" s="1"/>
    </row>
    <row r="713" spans="14:17">
      <c r="N713" s="3"/>
      <c r="O713" s="3"/>
      <c r="P713" s="1"/>
      <c r="Q713" s="1"/>
    </row>
    <row r="714" spans="14:17">
      <c r="N714" s="3"/>
      <c r="O714" s="3"/>
      <c r="P714" s="1"/>
      <c r="Q714" s="1"/>
    </row>
    <row r="715" spans="14:17">
      <c r="N715" s="3"/>
      <c r="O715" s="3"/>
      <c r="P715" s="1"/>
      <c r="Q715" s="1"/>
    </row>
    <row r="716" spans="14:17">
      <c r="N716" s="3"/>
      <c r="O716" s="3"/>
      <c r="P716" s="1"/>
      <c r="Q716" s="1"/>
    </row>
    <row r="717" spans="14:17">
      <c r="N717" s="3"/>
      <c r="O717" s="3"/>
      <c r="P717" s="1"/>
      <c r="Q717" s="1"/>
    </row>
    <row r="718" spans="14:17">
      <c r="N718" s="3"/>
      <c r="O718" s="3"/>
      <c r="P718" s="1"/>
      <c r="Q718" s="1"/>
    </row>
    <row r="719" spans="14:17">
      <c r="N719" s="3"/>
      <c r="O719" s="3"/>
      <c r="P719" s="1"/>
      <c r="Q719" s="1"/>
    </row>
    <row r="720" spans="14:17">
      <c r="N720" s="3"/>
      <c r="O720" s="3"/>
      <c r="P720" s="1"/>
      <c r="Q720" s="1"/>
    </row>
    <row r="721" spans="14:17">
      <c r="N721" s="3"/>
      <c r="O721" s="3"/>
      <c r="P721" s="1"/>
      <c r="Q721" s="1"/>
    </row>
    <row r="722" spans="14:17">
      <c r="N722" s="3"/>
      <c r="O722" s="3"/>
      <c r="P722" s="1"/>
      <c r="Q722" s="1"/>
    </row>
    <row r="723" spans="14:17">
      <c r="N723" s="3"/>
      <c r="O723" s="3"/>
      <c r="P723" s="1"/>
      <c r="Q723" s="1"/>
    </row>
    <row r="724" spans="14:17">
      <c r="N724" s="3"/>
      <c r="O724" s="3"/>
      <c r="P724" s="1"/>
      <c r="Q724" s="1"/>
    </row>
    <row r="725" spans="14:17">
      <c r="N725" s="3"/>
      <c r="O725" s="3"/>
      <c r="P725" s="1"/>
      <c r="Q725" s="1"/>
    </row>
    <row r="726" spans="14:17">
      <c r="N726" s="3"/>
      <c r="O726" s="3"/>
      <c r="P726" s="1"/>
      <c r="Q726" s="1"/>
    </row>
    <row r="727" spans="14:17">
      <c r="N727" s="3"/>
      <c r="O727" s="3"/>
      <c r="P727" s="1"/>
      <c r="Q727" s="1"/>
    </row>
    <row r="728" spans="14:17">
      <c r="N728" s="3"/>
      <c r="O728" s="3"/>
      <c r="P728" s="1"/>
      <c r="Q728" s="1"/>
    </row>
    <row r="729" spans="14:17">
      <c r="N729" s="3"/>
      <c r="O729" s="3"/>
      <c r="P729" s="1"/>
      <c r="Q729" s="1"/>
    </row>
    <row r="730" spans="14:17">
      <c r="N730" s="3"/>
      <c r="O730" s="3"/>
      <c r="P730" s="1"/>
      <c r="Q730" s="1"/>
    </row>
    <row r="731" spans="14:17">
      <c r="N731" s="3"/>
      <c r="O731" s="3"/>
      <c r="P731" s="1"/>
      <c r="Q731" s="1"/>
    </row>
    <row r="732" spans="14:17">
      <c r="N732" s="3"/>
      <c r="O732" s="3"/>
      <c r="P732" s="1"/>
      <c r="Q732" s="1"/>
    </row>
    <row r="733" spans="14:17">
      <c r="N733" s="3"/>
      <c r="O733" s="3"/>
      <c r="P733" s="1"/>
      <c r="Q733" s="1"/>
    </row>
    <row r="734" spans="14:17">
      <c r="N734" s="3"/>
      <c r="O734" s="3"/>
      <c r="P734" s="1"/>
      <c r="Q734" s="1"/>
    </row>
    <row r="735" spans="14:17">
      <c r="N735" s="3"/>
      <c r="O735" s="3"/>
      <c r="P735" s="1"/>
      <c r="Q735" s="1"/>
    </row>
    <row r="736" spans="14:17">
      <c r="N736" s="3"/>
      <c r="O736" s="3"/>
      <c r="P736" s="1"/>
      <c r="Q736" s="1"/>
    </row>
    <row r="737" spans="14:17">
      <c r="N737" s="3"/>
      <c r="O737" s="3"/>
      <c r="P737" s="1"/>
      <c r="Q737" s="1"/>
    </row>
    <row r="738" spans="14:17">
      <c r="N738" s="3"/>
      <c r="O738" s="3"/>
      <c r="P738" s="1"/>
      <c r="Q738" s="1"/>
    </row>
    <row r="739" spans="14:17">
      <c r="N739" s="3"/>
      <c r="O739" s="3"/>
      <c r="P739" s="1"/>
      <c r="Q739" s="1"/>
    </row>
    <row r="740" spans="14:17">
      <c r="N740" s="3"/>
      <c r="O740" s="3"/>
      <c r="P740" s="1"/>
      <c r="Q740" s="1"/>
    </row>
    <row r="741" spans="14:17">
      <c r="N741" s="3"/>
      <c r="O741" s="3"/>
      <c r="P741" s="1"/>
      <c r="Q741" s="1"/>
    </row>
    <row r="742" spans="14:17">
      <c r="N742" s="3"/>
      <c r="O742" s="3"/>
      <c r="P742" s="1"/>
      <c r="Q742" s="1"/>
    </row>
    <row r="743" spans="14:17">
      <c r="N743" s="3"/>
      <c r="O743" s="3"/>
      <c r="P743" s="1"/>
      <c r="Q743" s="1"/>
    </row>
    <row r="744" spans="14:17">
      <c r="N744" s="3"/>
      <c r="O744" s="3"/>
      <c r="P744" s="1"/>
      <c r="Q744" s="1"/>
    </row>
    <row r="745" spans="14:17">
      <c r="N745" s="3"/>
      <c r="O745" s="3"/>
      <c r="P745" s="1"/>
      <c r="Q745" s="1"/>
    </row>
    <row r="746" spans="14:17">
      <c r="N746" s="3"/>
      <c r="O746" s="3"/>
      <c r="P746" s="1"/>
      <c r="Q746" s="1"/>
    </row>
    <row r="747" spans="14:17">
      <c r="N747" s="3"/>
      <c r="O747" s="3"/>
      <c r="P747" s="1"/>
      <c r="Q747" s="1"/>
    </row>
    <row r="748" spans="14:17">
      <c r="N748" s="3"/>
      <c r="O748" s="3"/>
      <c r="P748" s="1"/>
      <c r="Q748" s="1"/>
    </row>
    <row r="749" spans="14:17">
      <c r="N749" s="3"/>
      <c r="O749" s="3"/>
      <c r="P749" s="1"/>
      <c r="Q749" s="1"/>
    </row>
    <row r="750" spans="14:17">
      <c r="N750" s="3"/>
      <c r="O750" s="3"/>
      <c r="P750" s="1"/>
      <c r="Q750" s="1"/>
    </row>
    <row r="751" spans="14:17">
      <c r="N751" s="3"/>
      <c r="O751" s="3"/>
      <c r="P751" s="1"/>
      <c r="Q751" s="1"/>
    </row>
    <row r="752" spans="14:17">
      <c r="N752" s="3"/>
      <c r="O752" s="3"/>
      <c r="P752" s="1"/>
      <c r="Q752" s="1"/>
    </row>
    <row r="753" spans="14:17">
      <c r="N753" s="3"/>
      <c r="O753" s="3"/>
      <c r="P753" s="1"/>
      <c r="Q753" s="1"/>
    </row>
    <row r="754" spans="14:17">
      <c r="N754" s="3"/>
      <c r="O754" s="3"/>
      <c r="P754" s="1"/>
      <c r="Q754" s="1"/>
    </row>
    <row r="755" spans="14:17">
      <c r="N755" s="3"/>
      <c r="O755" s="3"/>
      <c r="P755" s="1"/>
      <c r="Q755" s="1"/>
    </row>
    <row r="756" spans="14:17">
      <c r="N756" s="3"/>
      <c r="O756" s="3"/>
      <c r="P756" s="1"/>
      <c r="Q756" s="1"/>
    </row>
    <row r="757" spans="14:17">
      <c r="N757" s="3"/>
      <c r="O757" s="3"/>
      <c r="P757" s="1"/>
      <c r="Q757" s="1"/>
    </row>
    <row r="758" spans="14:17">
      <c r="N758" s="3"/>
      <c r="O758" s="3"/>
      <c r="P758" s="1"/>
      <c r="Q758" s="1"/>
    </row>
    <row r="759" spans="14:17">
      <c r="N759" s="3"/>
      <c r="O759" s="3"/>
      <c r="P759" s="1"/>
      <c r="Q759" s="1"/>
    </row>
    <row r="760" spans="14:17">
      <c r="N760" s="3"/>
      <c r="O760" s="3"/>
      <c r="P760" s="1"/>
      <c r="Q760" s="1"/>
    </row>
    <row r="761" spans="14:17">
      <c r="N761" s="3"/>
      <c r="O761" s="3"/>
      <c r="P761" s="1"/>
      <c r="Q761" s="1"/>
    </row>
    <row r="762" spans="14:17">
      <c r="N762" s="3"/>
      <c r="O762" s="3"/>
      <c r="P762" s="1"/>
      <c r="Q762" s="1"/>
    </row>
    <row r="763" spans="14:17">
      <c r="N763" s="3"/>
      <c r="O763" s="3"/>
      <c r="P763" s="1"/>
      <c r="Q763" s="1"/>
    </row>
    <row r="764" spans="14:17">
      <c r="N764" s="3"/>
      <c r="O764" s="3"/>
      <c r="P764" s="1"/>
      <c r="Q764" s="1"/>
    </row>
    <row r="765" spans="14:17">
      <c r="N765" s="3"/>
      <c r="O765" s="3"/>
      <c r="P765" s="1"/>
      <c r="Q765" s="1"/>
    </row>
    <row r="766" spans="14:17">
      <c r="N766" s="3"/>
      <c r="O766" s="3"/>
      <c r="P766" s="1"/>
      <c r="Q766" s="1"/>
    </row>
    <row r="767" spans="14:17">
      <c r="N767" s="3"/>
      <c r="O767" s="3"/>
      <c r="P767" s="1"/>
      <c r="Q767" s="1"/>
    </row>
    <row r="768" spans="14:17">
      <c r="N768" s="3"/>
      <c r="O768" s="3"/>
      <c r="P768" s="1"/>
      <c r="Q768" s="1"/>
    </row>
    <row r="769" spans="14:17">
      <c r="N769" s="3"/>
      <c r="O769" s="3"/>
      <c r="P769" s="1"/>
      <c r="Q769" s="1"/>
    </row>
    <row r="770" spans="14:17">
      <c r="N770" s="3"/>
      <c r="O770" s="3"/>
      <c r="P770" s="1"/>
      <c r="Q770" s="1"/>
    </row>
    <row r="771" spans="14:17">
      <c r="N771" s="3"/>
      <c r="O771" s="3"/>
      <c r="P771" s="1"/>
      <c r="Q771" s="1"/>
    </row>
    <row r="772" spans="14:17">
      <c r="N772" s="3"/>
      <c r="O772" s="3"/>
      <c r="P772" s="1"/>
      <c r="Q772" s="1"/>
    </row>
    <row r="773" spans="14:17">
      <c r="N773" s="3"/>
      <c r="O773" s="3"/>
      <c r="P773" s="1"/>
      <c r="Q773" s="1"/>
    </row>
    <row r="774" spans="14:17">
      <c r="N774" s="3"/>
      <c r="O774" s="3"/>
      <c r="P774" s="1"/>
      <c r="Q774" s="1"/>
    </row>
    <row r="775" spans="14:17">
      <c r="N775" s="3"/>
      <c r="O775" s="3"/>
      <c r="P775" s="1"/>
      <c r="Q775" s="1"/>
    </row>
    <row r="776" spans="14:17">
      <c r="N776" s="3"/>
      <c r="O776" s="3"/>
      <c r="P776" s="1"/>
      <c r="Q776" s="1"/>
    </row>
    <row r="777" spans="14:17">
      <c r="N777" s="3"/>
      <c r="O777" s="3"/>
      <c r="P777" s="1"/>
      <c r="Q777" s="1"/>
    </row>
    <row r="778" spans="14:17">
      <c r="N778" s="3"/>
      <c r="O778" s="3"/>
      <c r="P778" s="1"/>
      <c r="Q778" s="1"/>
    </row>
    <row r="779" spans="14:17">
      <c r="N779" s="3"/>
      <c r="O779" s="3"/>
      <c r="P779" s="1"/>
      <c r="Q779" s="1"/>
    </row>
    <row r="780" spans="14:17">
      <c r="N780" s="3"/>
      <c r="O780" s="3"/>
      <c r="P780" s="1"/>
      <c r="Q780" s="1"/>
    </row>
    <row r="781" spans="14:17">
      <c r="N781" s="3"/>
      <c r="O781" s="3"/>
      <c r="P781" s="1"/>
      <c r="Q781" s="1"/>
    </row>
    <row r="782" spans="14:17">
      <c r="N782" s="3"/>
      <c r="O782" s="3"/>
      <c r="P782" s="1"/>
      <c r="Q782" s="1"/>
    </row>
    <row r="783" spans="14:17">
      <c r="N783" s="3"/>
      <c r="O783" s="3"/>
      <c r="P783" s="1"/>
      <c r="Q783" s="1"/>
    </row>
    <row r="784" spans="14:17">
      <c r="N784" s="3"/>
      <c r="O784" s="3"/>
      <c r="P784" s="1"/>
      <c r="Q784" s="1"/>
    </row>
    <row r="785" spans="14:17">
      <c r="N785" s="3"/>
      <c r="O785" s="3"/>
      <c r="P785" s="1"/>
      <c r="Q785" s="1"/>
    </row>
    <row r="786" spans="14:17">
      <c r="N786" s="3"/>
      <c r="O786" s="3"/>
      <c r="P786" s="1"/>
      <c r="Q786" s="1"/>
    </row>
    <row r="787" spans="14:17">
      <c r="N787" s="3"/>
      <c r="O787" s="3"/>
      <c r="P787" s="1"/>
      <c r="Q787" s="1"/>
    </row>
    <row r="788" spans="14:17">
      <c r="N788" s="3"/>
      <c r="O788" s="3"/>
      <c r="P788" s="1"/>
      <c r="Q788" s="1"/>
    </row>
    <row r="789" spans="14:17">
      <c r="N789" s="3"/>
      <c r="O789" s="3"/>
      <c r="P789" s="1"/>
      <c r="Q789" s="1"/>
    </row>
    <row r="790" spans="14:17">
      <c r="N790" s="3"/>
      <c r="O790" s="3"/>
      <c r="P790" s="1"/>
      <c r="Q790" s="1"/>
    </row>
    <row r="791" spans="14:17">
      <c r="N791" s="3"/>
      <c r="O791" s="3"/>
      <c r="P791" s="1"/>
      <c r="Q791" s="1"/>
    </row>
    <row r="792" spans="14:17">
      <c r="N792" s="3"/>
      <c r="O792" s="3"/>
      <c r="P792" s="1"/>
      <c r="Q792" s="1"/>
    </row>
    <row r="793" spans="14:17">
      <c r="N793" s="3"/>
      <c r="O793" s="3"/>
      <c r="P793" s="1"/>
      <c r="Q793" s="1"/>
    </row>
    <row r="794" spans="14:17">
      <c r="N794" s="3"/>
      <c r="O794" s="3"/>
      <c r="P794" s="1"/>
      <c r="Q794" s="1"/>
    </row>
    <row r="795" spans="14:17">
      <c r="N795" s="3"/>
      <c r="O795" s="3"/>
      <c r="P795" s="1"/>
      <c r="Q795" s="1"/>
    </row>
    <row r="796" spans="14:17">
      <c r="N796" s="3"/>
      <c r="O796" s="3"/>
      <c r="P796" s="1"/>
      <c r="Q796" s="1"/>
    </row>
    <row r="797" spans="14:17">
      <c r="N797" s="3"/>
      <c r="O797" s="3"/>
      <c r="P797" s="1"/>
      <c r="Q797" s="1"/>
    </row>
    <row r="798" spans="14:17">
      <c r="N798" s="3"/>
      <c r="O798" s="3"/>
      <c r="P798" s="1"/>
      <c r="Q798" s="1"/>
    </row>
    <row r="799" spans="14:17">
      <c r="N799" s="3"/>
      <c r="O799" s="3"/>
      <c r="P799" s="1"/>
      <c r="Q799" s="1"/>
    </row>
    <row r="800" spans="14:17">
      <c r="N800" s="3"/>
      <c r="O800" s="3"/>
      <c r="P800" s="1"/>
      <c r="Q800" s="1"/>
    </row>
    <row r="801" spans="14:17">
      <c r="N801" s="3"/>
      <c r="O801" s="3"/>
      <c r="P801" s="1"/>
      <c r="Q801" s="1"/>
    </row>
    <row r="802" spans="14:17">
      <c r="N802" s="3"/>
      <c r="O802" s="3"/>
      <c r="P802" s="1"/>
      <c r="Q802" s="1"/>
    </row>
    <row r="803" spans="14:17">
      <c r="N803" s="3"/>
      <c r="O803" s="3"/>
      <c r="P803" s="1"/>
      <c r="Q803" s="1"/>
    </row>
    <row r="804" spans="14:17">
      <c r="N804" s="3"/>
      <c r="O804" s="3"/>
      <c r="P804" s="1"/>
      <c r="Q804" s="1"/>
    </row>
    <row r="805" spans="14:17">
      <c r="N805" s="3"/>
      <c r="O805" s="3"/>
      <c r="P805" s="1"/>
      <c r="Q805" s="1"/>
    </row>
    <row r="806" spans="14:17">
      <c r="N806" s="3"/>
      <c r="O806" s="3"/>
      <c r="P806" s="1"/>
      <c r="Q806" s="1"/>
    </row>
    <row r="807" spans="14:17">
      <c r="N807" s="3"/>
      <c r="O807" s="3"/>
      <c r="P807" s="1"/>
      <c r="Q807" s="1"/>
    </row>
    <row r="808" spans="14:17">
      <c r="N808" s="3"/>
      <c r="O808" s="3"/>
      <c r="P808" s="1"/>
      <c r="Q808" s="1"/>
    </row>
    <row r="809" spans="14:17">
      <c r="N809" s="3"/>
      <c r="O809" s="3"/>
      <c r="P809" s="1"/>
      <c r="Q809" s="1"/>
    </row>
    <row r="810" spans="14:17">
      <c r="N810" s="3"/>
      <c r="O810" s="3"/>
      <c r="P810" s="1"/>
      <c r="Q810" s="1"/>
    </row>
    <row r="811" spans="14:17">
      <c r="N811" s="3"/>
      <c r="O811" s="3"/>
      <c r="P811" s="1"/>
      <c r="Q811" s="1"/>
    </row>
    <row r="812" spans="14:17">
      <c r="N812" s="3"/>
      <c r="O812" s="3"/>
      <c r="P812" s="1"/>
      <c r="Q812" s="1"/>
    </row>
    <row r="813" spans="14:17">
      <c r="N813" s="3"/>
      <c r="O813" s="3"/>
      <c r="P813" s="1"/>
      <c r="Q813" s="1"/>
    </row>
    <row r="814" spans="14:17">
      <c r="N814" s="3"/>
      <c r="O814" s="3"/>
      <c r="P814" s="1"/>
      <c r="Q814" s="1"/>
    </row>
    <row r="815" spans="14:17">
      <c r="N815" s="3"/>
      <c r="O815" s="3"/>
      <c r="P815" s="1"/>
      <c r="Q815" s="1"/>
    </row>
    <row r="816" spans="14:17">
      <c r="N816" s="3"/>
      <c r="O816" s="3"/>
      <c r="P816" s="1"/>
      <c r="Q816" s="1"/>
    </row>
    <row r="817" spans="14:17">
      <c r="N817" s="3"/>
      <c r="O817" s="3"/>
      <c r="P817" s="1"/>
      <c r="Q817" s="1"/>
    </row>
    <row r="818" spans="14:17">
      <c r="N818" s="3"/>
      <c r="O818" s="3"/>
      <c r="P818" s="1"/>
      <c r="Q818" s="1"/>
    </row>
    <row r="819" spans="14:17">
      <c r="N819" s="3"/>
      <c r="O819" s="3"/>
      <c r="P819" s="1"/>
      <c r="Q819" s="1"/>
    </row>
    <row r="820" spans="14:17">
      <c r="N820" s="3"/>
      <c r="O820" s="3"/>
      <c r="P820" s="1"/>
      <c r="Q820" s="1"/>
    </row>
    <row r="821" spans="14:17">
      <c r="N821" s="3"/>
      <c r="O821" s="3"/>
      <c r="P821" s="1"/>
      <c r="Q821" s="1"/>
    </row>
    <row r="822" spans="14:17">
      <c r="N822" s="3"/>
      <c r="O822" s="3"/>
      <c r="P822" s="1"/>
      <c r="Q822" s="1"/>
    </row>
    <row r="823" spans="14:17">
      <c r="N823" s="3"/>
      <c r="O823" s="3"/>
      <c r="P823" s="1"/>
      <c r="Q823" s="1"/>
    </row>
    <row r="824" spans="14:17">
      <c r="N824" s="3"/>
      <c r="O824" s="3"/>
      <c r="P824" s="1"/>
      <c r="Q824" s="1"/>
    </row>
    <row r="825" spans="14:17">
      <c r="N825" s="3"/>
      <c r="O825" s="3"/>
      <c r="P825" s="1"/>
      <c r="Q825" s="1"/>
    </row>
    <row r="826" spans="14:17">
      <c r="N826" s="3"/>
      <c r="O826" s="3"/>
      <c r="P826" s="1"/>
      <c r="Q826" s="1"/>
    </row>
    <row r="827" spans="14:17">
      <c r="N827" s="3"/>
      <c r="O827" s="3"/>
      <c r="P827" s="1"/>
      <c r="Q827" s="1"/>
    </row>
    <row r="828" spans="14:17">
      <c r="N828" s="3"/>
      <c r="O828" s="3"/>
      <c r="P828" s="1"/>
      <c r="Q828" s="1"/>
    </row>
    <row r="829" spans="14:17">
      <c r="N829" s="3"/>
      <c r="O829" s="3"/>
      <c r="P829" s="1"/>
      <c r="Q829" s="1"/>
    </row>
    <row r="830" spans="14:17">
      <c r="N830" s="3"/>
      <c r="O830" s="3"/>
      <c r="P830" s="1"/>
      <c r="Q830" s="1"/>
    </row>
    <row r="831" spans="14:17">
      <c r="N831" s="3"/>
      <c r="O831" s="3"/>
      <c r="P831" s="1"/>
      <c r="Q831" s="1"/>
    </row>
    <row r="832" spans="14:17">
      <c r="N832" s="3"/>
      <c r="O832" s="3"/>
      <c r="P832" s="1"/>
      <c r="Q832" s="1"/>
    </row>
    <row r="833" spans="14:17">
      <c r="N833" s="3"/>
      <c r="O833" s="3"/>
      <c r="P833" s="1"/>
      <c r="Q833" s="1"/>
    </row>
    <row r="834" spans="14:17">
      <c r="N834" s="3"/>
      <c r="O834" s="3"/>
      <c r="P834" s="1"/>
      <c r="Q834" s="1"/>
    </row>
    <row r="835" spans="14:17">
      <c r="N835" s="3"/>
      <c r="O835" s="3"/>
      <c r="P835" s="1"/>
      <c r="Q835" s="1"/>
    </row>
    <row r="836" spans="14:17">
      <c r="N836" s="3"/>
      <c r="O836" s="3"/>
      <c r="P836" s="1"/>
      <c r="Q836" s="1"/>
    </row>
    <row r="837" spans="14:17">
      <c r="N837" s="3"/>
      <c r="O837" s="3"/>
      <c r="P837" s="1"/>
      <c r="Q837" s="1"/>
    </row>
    <row r="838" spans="14:17">
      <c r="N838" s="3"/>
      <c r="O838" s="3"/>
      <c r="P838" s="1"/>
      <c r="Q838" s="1"/>
    </row>
    <row r="839" spans="14:17">
      <c r="N839" s="3"/>
      <c r="O839" s="3"/>
      <c r="P839" s="1"/>
      <c r="Q839" s="1"/>
    </row>
    <row r="840" spans="14:17">
      <c r="N840" s="3"/>
      <c r="O840" s="3"/>
      <c r="P840" s="1"/>
      <c r="Q840" s="1"/>
    </row>
    <row r="841" spans="14:17">
      <c r="N841" s="3"/>
      <c r="O841" s="3"/>
      <c r="P841" s="1"/>
      <c r="Q841" s="1"/>
    </row>
    <row r="842" spans="14:17">
      <c r="N842" s="3"/>
      <c r="O842" s="3"/>
      <c r="P842" s="1"/>
      <c r="Q842" s="1"/>
    </row>
    <row r="843" spans="14:17">
      <c r="N843" s="3"/>
      <c r="O843" s="3"/>
      <c r="P843" s="1"/>
      <c r="Q843" s="1"/>
    </row>
    <row r="844" spans="14:17">
      <c r="N844" s="3"/>
      <c r="O844" s="3"/>
      <c r="P844" s="1"/>
      <c r="Q844" s="1"/>
    </row>
    <row r="845" spans="14:17">
      <c r="N845" s="3"/>
      <c r="O845" s="3"/>
      <c r="P845" s="1"/>
      <c r="Q845" s="1"/>
    </row>
    <row r="846" spans="14:17">
      <c r="N846" s="3"/>
      <c r="O846" s="3"/>
      <c r="P846" s="1"/>
      <c r="Q846" s="1"/>
    </row>
    <row r="847" spans="14:17">
      <c r="N847" s="3"/>
      <c r="O847" s="3"/>
      <c r="P847" s="1"/>
      <c r="Q847" s="1"/>
    </row>
    <row r="848" spans="14:17">
      <c r="N848" s="3"/>
      <c r="O848" s="3"/>
      <c r="P848" s="1"/>
      <c r="Q848" s="1"/>
    </row>
    <row r="849" spans="14:17">
      <c r="N849" s="3"/>
      <c r="O849" s="3"/>
      <c r="P849" s="1"/>
      <c r="Q849" s="1"/>
    </row>
    <row r="850" spans="14:17">
      <c r="N850" s="3"/>
      <c r="O850" s="3"/>
      <c r="P850" s="1"/>
      <c r="Q850" s="1"/>
    </row>
    <row r="851" spans="14:17">
      <c r="N851" s="3"/>
      <c r="O851" s="3"/>
      <c r="P851" s="1"/>
      <c r="Q851" s="1"/>
    </row>
    <row r="852" spans="14:17">
      <c r="N852" s="3"/>
      <c r="O852" s="3"/>
      <c r="P852" s="1"/>
      <c r="Q852" s="1"/>
    </row>
    <row r="853" spans="14:17">
      <c r="N853" s="3"/>
      <c r="O853" s="3"/>
      <c r="P853" s="1"/>
      <c r="Q853" s="1"/>
    </row>
    <row r="854" spans="14:17">
      <c r="N854" s="3"/>
      <c r="O854" s="3"/>
      <c r="P854" s="1"/>
      <c r="Q854" s="1"/>
    </row>
    <row r="855" spans="14:17">
      <c r="N855" s="3"/>
      <c r="O855" s="3"/>
      <c r="P855" s="1"/>
      <c r="Q855" s="1"/>
    </row>
    <row r="856" spans="14:17">
      <c r="N856" s="3"/>
      <c r="O856" s="3"/>
      <c r="P856" s="1"/>
      <c r="Q856" s="1"/>
    </row>
    <row r="857" spans="14:17">
      <c r="N857" s="3"/>
      <c r="O857" s="3"/>
      <c r="P857" s="1"/>
      <c r="Q857" s="1"/>
    </row>
    <row r="858" spans="14:17">
      <c r="N858" s="3"/>
      <c r="O858" s="3"/>
      <c r="P858" s="1"/>
      <c r="Q858" s="1"/>
    </row>
    <row r="859" spans="14:17">
      <c r="N859" s="3"/>
      <c r="O859" s="3"/>
      <c r="P859" s="1"/>
      <c r="Q859" s="1"/>
    </row>
    <row r="860" spans="14:17">
      <c r="N860" s="3"/>
      <c r="O860" s="3"/>
      <c r="P860" s="1"/>
      <c r="Q860" s="1"/>
    </row>
    <row r="861" spans="14:17">
      <c r="N861" s="3"/>
      <c r="O861" s="3"/>
      <c r="P861" s="1"/>
      <c r="Q861" s="1"/>
    </row>
    <row r="862" spans="14:17">
      <c r="N862" s="3"/>
      <c r="O862" s="3"/>
      <c r="P862" s="1"/>
      <c r="Q862" s="1"/>
    </row>
    <row r="863" spans="14:17">
      <c r="N863" s="3"/>
      <c r="O863" s="3"/>
      <c r="P863" s="1"/>
      <c r="Q863" s="1"/>
    </row>
    <row r="864" spans="14:17">
      <c r="N864" s="3"/>
      <c r="O864" s="3"/>
      <c r="P864" s="1"/>
      <c r="Q864" s="1"/>
    </row>
    <row r="865" spans="14:17">
      <c r="N865" s="3"/>
      <c r="O865" s="3"/>
      <c r="P865" s="1"/>
      <c r="Q865" s="1"/>
    </row>
    <row r="866" spans="14:17">
      <c r="N866" s="3"/>
      <c r="O866" s="3"/>
      <c r="P866" s="1"/>
      <c r="Q866" s="1"/>
    </row>
    <row r="867" spans="14:17">
      <c r="N867" s="3"/>
      <c r="O867" s="3"/>
      <c r="P867" s="1"/>
      <c r="Q867" s="1"/>
    </row>
    <row r="868" spans="14:17">
      <c r="N868" s="3"/>
      <c r="O868" s="3"/>
      <c r="P868" s="1"/>
      <c r="Q868" s="1"/>
    </row>
    <row r="869" spans="14:17">
      <c r="N869" s="3"/>
      <c r="O869" s="3"/>
      <c r="P869" s="1"/>
      <c r="Q869" s="1"/>
    </row>
    <row r="870" spans="14:17">
      <c r="N870" s="3"/>
      <c r="O870" s="3"/>
      <c r="P870" s="1"/>
      <c r="Q870" s="1"/>
    </row>
    <row r="871" spans="14:17">
      <c r="N871" s="3"/>
      <c r="O871" s="3"/>
      <c r="P871" s="1"/>
      <c r="Q871" s="1"/>
    </row>
    <row r="872" spans="14:17">
      <c r="N872" s="3"/>
      <c r="O872" s="3"/>
      <c r="P872" s="1"/>
      <c r="Q872" s="1"/>
    </row>
    <row r="873" spans="14:17">
      <c r="N873" s="3"/>
      <c r="O873" s="3"/>
      <c r="P873" s="1"/>
      <c r="Q873" s="1"/>
    </row>
    <row r="874" spans="14:17">
      <c r="N874" s="3"/>
      <c r="O874" s="3"/>
      <c r="P874" s="1"/>
      <c r="Q874" s="1"/>
    </row>
    <row r="875" spans="14:17">
      <c r="N875" s="3"/>
      <c r="O875" s="3"/>
      <c r="P875" s="1"/>
      <c r="Q875" s="1"/>
    </row>
    <row r="876" spans="14:17">
      <c r="N876" s="3"/>
      <c r="O876" s="3"/>
      <c r="P876" s="1"/>
      <c r="Q876" s="1"/>
    </row>
    <row r="877" spans="14:17">
      <c r="N877" s="3"/>
      <c r="O877" s="3"/>
      <c r="P877" s="1"/>
      <c r="Q877" s="1"/>
    </row>
    <row r="878" spans="14:17">
      <c r="N878" s="3"/>
      <c r="O878" s="3"/>
      <c r="P878" s="1"/>
      <c r="Q878" s="1"/>
    </row>
    <row r="879" spans="14:17">
      <c r="N879" s="3"/>
      <c r="O879" s="3"/>
      <c r="P879" s="1"/>
      <c r="Q879" s="1"/>
    </row>
    <row r="880" spans="14:17">
      <c r="N880" s="3"/>
      <c r="O880" s="3"/>
      <c r="P880" s="1"/>
      <c r="Q880" s="1"/>
    </row>
    <row r="881" spans="14:17">
      <c r="N881" s="3"/>
      <c r="O881" s="3"/>
      <c r="P881" s="1"/>
      <c r="Q881" s="1"/>
    </row>
    <row r="882" spans="14:17">
      <c r="N882" s="3"/>
      <c r="O882" s="3"/>
      <c r="P882" s="1"/>
      <c r="Q882" s="1"/>
    </row>
    <row r="883" spans="14:17">
      <c r="N883" s="3"/>
      <c r="O883" s="3"/>
      <c r="P883" s="1"/>
      <c r="Q883" s="1"/>
    </row>
    <row r="884" spans="14:17">
      <c r="N884" s="3"/>
      <c r="O884" s="3"/>
      <c r="P884" s="1"/>
      <c r="Q884" s="1"/>
    </row>
    <row r="885" spans="14:17">
      <c r="N885" s="3"/>
      <c r="O885" s="3"/>
      <c r="P885" s="1"/>
      <c r="Q885" s="1"/>
    </row>
    <row r="886" spans="14:17">
      <c r="N886" s="3"/>
      <c r="O886" s="3"/>
      <c r="P886" s="1"/>
      <c r="Q886" s="1"/>
    </row>
    <row r="887" spans="14:17">
      <c r="N887" s="3"/>
      <c r="O887" s="3"/>
      <c r="P887" s="1"/>
      <c r="Q887" s="1"/>
    </row>
    <row r="888" spans="14:17">
      <c r="N888" s="3"/>
      <c r="O888" s="3"/>
      <c r="P888" s="1"/>
      <c r="Q888" s="1"/>
    </row>
    <row r="889" spans="14:17">
      <c r="N889" s="3"/>
      <c r="O889" s="3"/>
      <c r="P889" s="1"/>
      <c r="Q889" s="1"/>
    </row>
    <row r="890" spans="14:17">
      <c r="N890" s="3"/>
      <c r="O890" s="3"/>
      <c r="P890" s="1"/>
      <c r="Q890" s="1"/>
    </row>
    <row r="891" spans="14:17">
      <c r="N891" s="3"/>
      <c r="O891" s="3"/>
      <c r="P891" s="1"/>
      <c r="Q891" s="1"/>
    </row>
    <row r="892" spans="14:17">
      <c r="N892" s="3"/>
      <c r="O892" s="3"/>
      <c r="P892" s="1"/>
      <c r="Q892" s="1"/>
    </row>
    <row r="893" spans="14:17">
      <c r="N893" s="3"/>
      <c r="O893" s="3"/>
      <c r="P893" s="1"/>
      <c r="Q893" s="1"/>
    </row>
    <row r="894" spans="14:17">
      <c r="N894" s="3"/>
      <c r="O894" s="3"/>
      <c r="P894" s="1"/>
      <c r="Q894" s="1"/>
    </row>
    <row r="895" spans="14:17">
      <c r="N895" s="3"/>
      <c r="O895" s="3"/>
      <c r="P895" s="1"/>
      <c r="Q895" s="1"/>
    </row>
    <row r="896" spans="14:17">
      <c r="N896" s="3"/>
      <c r="O896" s="3"/>
      <c r="P896" s="1"/>
      <c r="Q896" s="1"/>
    </row>
    <row r="897" spans="14:17">
      <c r="N897" s="3"/>
      <c r="O897" s="3"/>
      <c r="P897" s="1"/>
      <c r="Q897" s="1"/>
    </row>
    <row r="898" spans="14:17">
      <c r="N898" s="3"/>
      <c r="O898" s="3"/>
      <c r="P898" s="1"/>
      <c r="Q898" s="1"/>
    </row>
    <row r="899" spans="14:17">
      <c r="N899" s="3"/>
      <c r="O899" s="3"/>
      <c r="P899" s="1"/>
      <c r="Q899" s="1"/>
    </row>
    <row r="900" spans="14:17">
      <c r="N900" s="3"/>
      <c r="O900" s="3"/>
      <c r="P900" s="1"/>
      <c r="Q900" s="1"/>
    </row>
    <row r="901" spans="14:17">
      <c r="N901" s="3"/>
      <c r="O901" s="3"/>
      <c r="P901" s="1"/>
      <c r="Q901" s="1"/>
    </row>
    <row r="902" spans="14:17">
      <c r="N902" s="3"/>
      <c r="O902" s="3"/>
      <c r="P902" s="1"/>
      <c r="Q902" s="1"/>
    </row>
    <row r="903" spans="14:17">
      <c r="N903" s="3"/>
      <c r="O903" s="3"/>
      <c r="P903" s="1"/>
      <c r="Q903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D137"/>
  <sheetViews>
    <sheetView zoomScale="25" zoomScaleNormal="25" workbookViewId="0">
      <selection activeCell="L70" sqref="L70"/>
    </sheetView>
  </sheetViews>
  <sheetFormatPr baseColWidth="10" defaultColWidth="9" defaultRowHeight="17"/>
  <cols>
    <col min="1" max="1" width="15.6640625" style="4" bestFit="1" customWidth="1"/>
    <col min="2" max="2" width="9.33203125" style="4" customWidth="1"/>
    <col min="3" max="4" width="9.1640625" style="4" customWidth="1"/>
    <col min="5" max="16384" width="9" style="4"/>
  </cols>
  <sheetData>
    <row r="3" spans="1:4">
      <c r="A3" s="9"/>
      <c r="B3" s="9"/>
      <c r="C3" s="9"/>
      <c r="D3" s="9"/>
    </row>
    <row r="4" spans="1:4">
      <c r="A4" s="9"/>
      <c r="B4" s="9"/>
      <c r="C4" s="9"/>
      <c r="D4" s="9"/>
    </row>
    <row r="5" spans="1:4">
      <c r="A5" s="9"/>
      <c r="B5" s="9"/>
      <c r="C5" s="9"/>
      <c r="D5" s="9"/>
    </row>
    <row r="6" spans="1:4">
      <c r="A6" s="9"/>
      <c r="B6" s="9"/>
      <c r="C6" s="9"/>
      <c r="D6" s="9"/>
    </row>
    <row r="7" spans="1:4">
      <c r="A7" s="9"/>
      <c r="B7" s="9"/>
      <c r="C7" s="9"/>
      <c r="D7" s="9"/>
    </row>
    <row r="8" spans="1:4">
      <c r="A8" s="9"/>
      <c r="B8" s="9"/>
      <c r="C8" s="9"/>
      <c r="D8" s="9"/>
    </row>
    <row r="9" spans="1:4">
      <c r="A9" s="9"/>
      <c r="B9" s="9"/>
      <c r="C9" s="9"/>
      <c r="D9" s="9"/>
    </row>
    <row r="10" spans="1:4">
      <c r="A10" s="9"/>
      <c r="B10" s="9"/>
      <c r="C10" s="9"/>
      <c r="D10" s="9"/>
    </row>
    <row r="11" spans="1:4">
      <c r="A11" s="9"/>
      <c r="B11" s="9"/>
      <c r="C11" s="9"/>
      <c r="D11" s="9"/>
    </row>
    <row r="12" spans="1:4">
      <c r="A12" s="9"/>
      <c r="B12" s="9"/>
      <c r="C12" s="9"/>
      <c r="D12" s="9"/>
    </row>
    <row r="13" spans="1:4">
      <c r="A13" s="9"/>
      <c r="B13" s="9"/>
      <c r="C13" s="9"/>
      <c r="D13" s="9"/>
    </row>
    <row r="14" spans="1:4">
      <c r="A14" s="9"/>
      <c r="B14" s="9"/>
      <c r="C14" s="9"/>
      <c r="D14" s="9"/>
    </row>
    <row r="15" spans="1:4">
      <c r="A15" s="9"/>
      <c r="B15" s="9"/>
      <c r="C15" s="9"/>
      <c r="D15" s="9"/>
    </row>
    <row r="16" spans="1:4">
      <c r="A16" s="9"/>
      <c r="B16" s="9"/>
      <c r="C16" s="9"/>
      <c r="D16" s="9"/>
    </row>
    <row r="17" spans="1:4">
      <c r="A17" s="9"/>
      <c r="B17" s="9"/>
      <c r="C17" s="9"/>
      <c r="D17" s="9"/>
    </row>
    <row r="18" spans="1:4">
      <c r="A18" s="9"/>
      <c r="B18" s="9"/>
      <c r="C18" s="9"/>
      <c r="D18" s="9"/>
    </row>
    <row r="19" spans="1:4">
      <c r="A19" s="9"/>
      <c r="B19" s="9"/>
      <c r="C19" s="9"/>
      <c r="D19" s="9"/>
    </row>
    <row r="20" spans="1:4">
      <c r="A20" s="9"/>
      <c r="B20" s="9"/>
      <c r="C20" s="9"/>
      <c r="D20" s="9"/>
    </row>
    <row r="21" spans="1:4">
      <c r="A21" s="9"/>
      <c r="B21" s="9"/>
      <c r="C21" s="9"/>
      <c r="D21" s="9"/>
    </row>
    <row r="22" spans="1:4">
      <c r="A22" s="9"/>
      <c r="B22" s="9"/>
      <c r="C22" s="9"/>
      <c r="D22" s="9"/>
    </row>
    <row r="23" spans="1:4">
      <c r="A23" s="9"/>
      <c r="B23" s="9"/>
      <c r="C23" s="9"/>
      <c r="D23" s="9"/>
    </row>
    <row r="24" spans="1:4">
      <c r="A24" s="9"/>
      <c r="B24" s="9"/>
      <c r="C24" s="9"/>
      <c r="D24" s="9"/>
    </row>
    <row r="25" spans="1:4">
      <c r="A25" s="9"/>
      <c r="B25" s="9"/>
      <c r="C25" s="9"/>
      <c r="D25" s="9"/>
    </row>
    <row r="26" spans="1:4">
      <c r="A26" s="9"/>
      <c r="B26" s="9"/>
      <c r="C26" s="9"/>
      <c r="D26" s="9"/>
    </row>
    <row r="27" spans="1:4">
      <c r="A27" s="9"/>
      <c r="B27" s="9"/>
      <c r="C27" s="9"/>
      <c r="D27" s="9"/>
    </row>
    <row r="28" spans="1:4">
      <c r="A28" s="9"/>
      <c r="B28" s="9"/>
      <c r="C28" s="9"/>
      <c r="D28" s="9"/>
    </row>
    <row r="29" spans="1:4">
      <c r="A29" s="9"/>
      <c r="B29" s="9"/>
      <c r="C29" s="9"/>
      <c r="D29" s="9"/>
    </row>
    <row r="30" spans="1:4">
      <c r="A30" s="9"/>
      <c r="B30" s="9"/>
      <c r="C30" s="9"/>
      <c r="D30" s="9"/>
    </row>
    <row r="31" spans="1:4">
      <c r="A31" s="9"/>
      <c r="B31" s="9"/>
      <c r="C31" s="9"/>
      <c r="D31" s="9"/>
    </row>
    <row r="32" spans="1:4">
      <c r="A32" s="9"/>
      <c r="B32" s="9"/>
      <c r="C32" s="9"/>
      <c r="D32" s="9"/>
    </row>
    <row r="33" spans="1:4">
      <c r="A33" s="9"/>
      <c r="B33" s="9"/>
      <c r="C33" s="9"/>
      <c r="D33" s="9"/>
    </row>
    <row r="34" spans="1:4">
      <c r="A34" s="9"/>
      <c r="B34" s="9"/>
      <c r="C34" s="9"/>
      <c r="D34" s="9"/>
    </row>
    <row r="35" spans="1:4">
      <c r="A35" s="9"/>
      <c r="B35" s="9"/>
      <c r="C35" s="9"/>
      <c r="D35" s="9"/>
    </row>
    <row r="36" spans="1:4">
      <c r="A36" s="9"/>
      <c r="B36" s="9"/>
      <c r="C36" s="9"/>
      <c r="D36" s="9"/>
    </row>
    <row r="37" spans="1:4">
      <c r="A37" s="9"/>
      <c r="B37" s="9"/>
      <c r="C37" s="9"/>
      <c r="D37" s="9"/>
    </row>
    <row r="38" spans="1:4">
      <c r="A38" s="9"/>
      <c r="B38" s="9"/>
      <c r="C38" s="9"/>
      <c r="D38" s="9"/>
    </row>
    <row r="39" spans="1:4">
      <c r="A39" s="9"/>
      <c r="B39" s="9"/>
      <c r="C39" s="9"/>
      <c r="D39" s="9"/>
    </row>
    <row r="40" spans="1:4">
      <c r="A40" s="8"/>
      <c r="B40" s="9"/>
      <c r="C40" s="9"/>
      <c r="D40" s="9"/>
    </row>
    <row r="41" spans="1:4">
      <c r="A41" s="8"/>
      <c r="B41" s="9"/>
      <c r="C41" s="9"/>
      <c r="D41" s="9"/>
    </row>
    <row r="42" spans="1:4">
      <c r="A42" s="8"/>
      <c r="B42" s="9"/>
      <c r="C42" s="9"/>
      <c r="D42" s="9"/>
    </row>
    <row r="43" spans="1:4">
      <c r="A43" s="8"/>
      <c r="B43" s="9"/>
      <c r="C43" s="9"/>
      <c r="D43" s="9"/>
    </row>
    <row r="44" spans="1:4">
      <c r="A44" s="8"/>
      <c r="B44" s="9"/>
      <c r="C44" s="9"/>
      <c r="D44" s="9"/>
    </row>
    <row r="45" spans="1:4">
      <c r="A45" s="8"/>
      <c r="B45" s="9"/>
      <c r="C45" s="9"/>
      <c r="D45" s="9"/>
    </row>
    <row r="46" spans="1:4">
      <c r="A46" s="8"/>
      <c r="B46" s="9"/>
      <c r="C46" s="9"/>
      <c r="D46" s="9"/>
    </row>
    <row r="47" spans="1:4">
      <c r="A47" s="8"/>
      <c r="B47" s="9"/>
      <c r="C47" s="9"/>
      <c r="D47" s="9"/>
    </row>
    <row r="48" spans="1:4">
      <c r="A48" s="8"/>
      <c r="B48" s="9"/>
      <c r="C48" s="9"/>
      <c r="D48" s="9"/>
    </row>
    <row r="49" spans="1:4">
      <c r="A49" s="8"/>
      <c r="B49" s="9"/>
      <c r="C49" s="9"/>
      <c r="D49" s="9"/>
    </row>
    <row r="50" spans="1:4">
      <c r="A50" s="8"/>
      <c r="B50" s="9"/>
      <c r="C50" s="9"/>
      <c r="D50" s="9"/>
    </row>
    <row r="51" spans="1:4">
      <c r="A51" s="8"/>
      <c r="B51" s="9"/>
      <c r="C51" s="9"/>
      <c r="D51" s="9"/>
    </row>
    <row r="52" spans="1:4">
      <c r="A52" s="8"/>
      <c r="B52" s="9"/>
      <c r="C52" s="9"/>
      <c r="D52" s="9"/>
    </row>
    <row r="53" spans="1:4">
      <c r="A53" s="8"/>
      <c r="B53" s="9"/>
      <c r="C53" s="9"/>
      <c r="D53" s="9"/>
    </row>
    <row r="54" spans="1:4">
      <c r="A54" s="8"/>
      <c r="B54" s="9"/>
      <c r="C54" s="9"/>
      <c r="D54" s="9"/>
    </row>
    <row r="55" spans="1:4">
      <c r="A55" s="8"/>
      <c r="B55" s="9"/>
      <c r="C55" s="9"/>
      <c r="D55" s="9"/>
    </row>
    <row r="56" spans="1:4">
      <c r="A56" s="8"/>
      <c r="B56" s="9"/>
      <c r="C56" s="9"/>
      <c r="D56" s="9"/>
    </row>
    <row r="57" spans="1:4">
      <c r="A57" s="8"/>
      <c r="B57" s="9"/>
      <c r="C57" s="9"/>
      <c r="D57" s="9"/>
    </row>
    <row r="58" spans="1:4">
      <c r="A58" s="8"/>
      <c r="B58" s="9"/>
      <c r="C58" s="9"/>
      <c r="D58" s="9"/>
    </row>
    <row r="59" spans="1:4">
      <c r="A59" s="8"/>
      <c r="B59" s="9"/>
      <c r="C59" s="9"/>
      <c r="D59" s="9"/>
    </row>
    <row r="60" spans="1:4">
      <c r="A60" s="8"/>
      <c r="B60" s="9"/>
      <c r="C60" s="9"/>
      <c r="D60" s="9"/>
    </row>
    <row r="61" spans="1:4">
      <c r="A61" s="8"/>
      <c r="B61" s="9"/>
      <c r="C61" s="9"/>
      <c r="D61" s="9"/>
    </row>
    <row r="62" spans="1:4">
      <c r="A62" s="8"/>
      <c r="B62" s="9"/>
      <c r="C62" s="9"/>
      <c r="D62" s="9"/>
    </row>
    <row r="63" spans="1:4">
      <c r="A63" s="8"/>
      <c r="B63" s="9"/>
      <c r="C63" s="9"/>
      <c r="D63" s="9"/>
    </row>
    <row r="64" spans="1:4">
      <c r="A64" s="8"/>
      <c r="B64" s="9"/>
      <c r="C64" s="9"/>
      <c r="D64" s="9"/>
    </row>
    <row r="65" spans="1:4">
      <c r="A65" s="8"/>
      <c r="B65" s="9"/>
      <c r="C65" s="9"/>
      <c r="D65" s="9"/>
    </row>
    <row r="66" spans="1:4">
      <c r="A66" s="8"/>
      <c r="B66" s="9"/>
      <c r="C66" s="9"/>
      <c r="D66" s="9"/>
    </row>
    <row r="67" spans="1:4">
      <c r="A67" s="8"/>
      <c r="B67" s="9"/>
      <c r="C67" s="9"/>
      <c r="D67" s="9"/>
    </row>
    <row r="68" spans="1:4">
      <c r="A68" s="8"/>
      <c r="B68" s="9"/>
      <c r="C68" s="9"/>
      <c r="D68" s="9"/>
    </row>
    <row r="69" spans="1:4">
      <c r="A69" s="8"/>
      <c r="B69" s="9"/>
      <c r="C69" s="9"/>
      <c r="D69" s="9"/>
    </row>
    <row r="70" spans="1:4">
      <c r="A70" s="8"/>
      <c r="B70" s="9"/>
      <c r="C70" s="9"/>
      <c r="D70" s="9"/>
    </row>
    <row r="71" spans="1:4">
      <c r="A71" s="8"/>
      <c r="B71" s="9"/>
      <c r="C71" s="9"/>
      <c r="D71" s="9"/>
    </row>
    <row r="72" spans="1:4">
      <c r="A72" s="8"/>
      <c r="B72" s="9"/>
      <c r="C72" s="9"/>
      <c r="D72" s="9"/>
    </row>
    <row r="73" spans="1:4">
      <c r="A73" s="9"/>
      <c r="B73" s="9"/>
      <c r="C73" s="9"/>
      <c r="D73" s="9"/>
    </row>
    <row r="74" spans="1:4">
      <c r="A74" s="9"/>
      <c r="B74" s="9"/>
      <c r="C74" s="9"/>
      <c r="D74" s="9"/>
    </row>
    <row r="75" spans="1:4">
      <c r="A75" s="9"/>
      <c r="B75" s="9"/>
      <c r="C75" s="9"/>
      <c r="D75" s="9"/>
    </row>
    <row r="76" spans="1:4">
      <c r="A76" s="9"/>
      <c r="B76" s="9"/>
      <c r="C76" s="9"/>
      <c r="D76" s="9"/>
    </row>
    <row r="77" spans="1:4">
      <c r="A77" s="9"/>
      <c r="B77" s="9"/>
      <c r="C77" s="9"/>
      <c r="D77" s="9"/>
    </row>
    <row r="78" spans="1:4">
      <c r="A78" s="9"/>
      <c r="B78" s="9"/>
      <c r="C78" s="9"/>
      <c r="D78" s="9"/>
    </row>
    <row r="79" spans="1:4">
      <c r="A79" s="9"/>
      <c r="B79" s="9"/>
      <c r="C79" s="9"/>
      <c r="D79" s="9"/>
    </row>
    <row r="80" spans="1:4">
      <c r="A80" s="9"/>
      <c r="B80" s="9"/>
      <c r="C80" s="9"/>
      <c r="D80" s="9"/>
    </row>
    <row r="81" spans="1:4">
      <c r="A81" s="9"/>
      <c r="B81" s="9"/>
      <c r="C81" s="9"/>
      <c r="D81" s="9"/>
    </row>
    <row r="82" spans="1:4">
      <c r="A82" s="9"/>
      <c r="B82" s="9"/>
      <c r="C82" s="9"/>
      <c r="D82" s="9"/>
    </row>
    <row r="83" spans="1:4">
      <c r="A83" s="9"/>
      <c r="B83" s="9"/>
      <c r="C83" s="9"/>
      <c r="D83" s="9"/>
    </row>
    <row r="84" spans="1:4">
      <c r="A84" s="9"/>
      <c r="B84" s="9"/>
      <c r="C84" s="9"/>
      <c r="D84" s="9"/>
    </row>
    <row r="85" spans="1:4">
      <c r="A85" s="9"/>
      <c r="B85" s="9"/>
      <c r="C85" s="9"/>
      <c r="D85" s="9"/>
    </row>
    <row r="86" spans="1:4">
      <c r="A86" s="9"/>
      <c r="B86" s="9"/>
      <c r="C86" s="9"/>
      <c r="D86" s="9"/>
    </row>
    <row r="87" spans="1:4">
      <c r="A87" s="9"/>
      <c r="B87" s="9"/>
      <c r="C87" s="9"/>
      <c r="D87" s="9"/>
    </row>
    <row r="88" spans="1:4">
      <c r="A88" s="9"/>
      <c r="B88" s="9"/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A98" s="9"/>
      <c r="B98" s="9"/>
      <c r="C98" s="9"/>
      <c r="D98" s="9"/>
    </row>
    <row r="99" spans="1:4">
      <c r="A99" s="9"/>
      <c r="B99" s="9"/>
      <c r="C99" s="9"/>
      <c r="D99" s="9"/>
    </row>
    <row r="100" spans="1:4">
      <c r="A100" s="9"/>
      <c r="B100" s="9"/>
      <c r="C100" s="9"/>
      <c r="D100" s="9"/>
    </row>
    <row r="101" spans="1:4">
      <c r="A101" s="9"/>
      <c r="B101" s="9"/>
      <c r="C101" s="9"/>
      <c r="D101" s="9"/>
    </row>
    <row r="102" spans="1:4">
      <c r="A102" s="9"/>
      <c r="B102" s="9"/>
      <c r="C102" s="9"/>
      <c r="D102" s="9"/>
    </row>
    <row r="103" spans="1:4">
      <c r="A103" s="9"/>
      <c r="B103" s="9"/>
      <c r="C103" s="9"/>
      <c r="D103" s="9"/>
    </row>
    <row r="104" spans="1:4">
      <c r="A104" s="9"/>
      <c r="B104" s="9"/>
      <c r="C104" s="9"/>
      <c r="D104" s="9"/>
    </row>
    <row r="105" spans="1:4">
      <c r="A105" s="9"/>
      <c r="B105" s="9"/>
      <c r="C105" s="9"/>
      <c r="D105" s="9"/>
    </row>
    <row r="106" spans="1:4">
      <c r="A106" s="9"/>
      <c r="B106" s="9"/>
      <c r="C106" s="9"/>
      <c r="D106" s="9"/>
    </row>
    <row r="107" spans="1:4">
      <c r="A107" s="9"/>
      <c r="B107" s="9"/>
      <c r="C107" s="9"/>
      <c r="D107" s="9"/>
    </row>
    <row r="108" spans="1:4">
      <c r="A108" s="9"/>
      <c r="B108" s="9"/>
      <c r="C108" s="9"/>
      <c r="D108" s="9"/>
    </row>
    <row r="109" spans="1:4">
      <c r="A109" s="9"/>
      <c r="B109" s="9"/>
      <c r="C109" s="9"/>
      <c r="D109" s="9"/>
    </row>
    <row r="110" spans="1:4">
      <c r="A110" s="9"/>
      <c r="B110" s="9"/>
      <c r="C110" s="9"/>
      <c r="D110" s="9"/>
    </row>
    <row r="111" spans="1:4">
      <c r="A111" s="9"/>
      <c r="B111" s="9"/>
      <c r="C111" s="9"/>
      <c r="D111" s="9"/>
    </row>
    <row r="112" spans="1:4">
      <c r="A112" s="9"/>
      <c r="B112" s="9"/>
      <c r="C112" s="9"/>
      <c r="D112" s="9"/>
    </row>
    <row r="113" spans="1:4">
      <c r="A113" s="9"/>
      <c r="B113" s="9"/>
      <c r="C113" s="9"/>
      <c r="D113" s="9"/>
    </row>
    <row r="114" spans="1:4">
      <c r="A114" s="9"/>
      <c r="B114" s="9"/>
      <c r="C114" s="9"/>
      <c r="D114" s="9"/>
    </row>
    <row r="115" spans="1:4">
      <c r="A115" s="9"/>
      <c r="B115" s="9"/>
      <c r="C115" s="9"/>
      <c r="D115" s="9"/>
    </row>
    <row r="116" spans="1:4">
      <c r="A116" s="9"/>
      <c r="B116" s="9"/>
      <c r="C116" s="9"/>
      <c r="D116" s="9"/>
    </row>
    <row r="117" spans="1:4">
      <c r="A117" s="9"/>
      <c r="B117" s="9"/>
      <c r="C117" s="9"/>
      <c r="D117" s="9"/>
    </row>
    <row r="118" spans="1:4">
      <c r="A118" s="9"/>
      <c r="B118" s="9"/>
      <c r="C118" s="9"/>
      <c r="D118" s="9"/>
    </row>
    <row r="119" spans="1:4">
      <c r="A119" s="9"/>
      <c r="B119" s="9"/>
      <c r="C119" s="9"/>
      <c r="D119" s="9"/>
    </row>
    <row r="120" spans="1:4">
      <c r="A120" s="9"/>
      <c r="B120" s="9"/>
      <c r="C120" s="9"/>
      <c r="D120" s="9"/>
    </row>
    <row r="121" spans="1:4">
      <c r="A121" s="9"/>
      <c r="B121" s="9"/>
      <c r="C121" s="9"/>
      <c r="D121" s="9"/>
    </row>
    <row r="122" spans="1:4">
      <c r="A122" s="9"/>
      <c r="B122" s="9"/>
      <c r="C122" s="9"/>
      <c r="D122" s="9"/>
    </row>
    <row r="123" spans="1:4">
      <c r="A123" s="9"/>
      <c r="B123" s="9"/>
      <c r="C123" s="9"/>
      <c r="D123" s="9"/>
    </row>
    <row r="124" spans="1:4">
      <c r="A124" s="9"/>
      <c r="B124" s="9"/>
      <c r="C124" s="9"/>
      <c r="D124" s="9"/>
    </row>
    <row r="125" spans="1:4">
      <c r="A125" s="9"/>
      <c r="B125" s="9"/>
      <c r="C125" s="9"/>
      <c r="D125" s="9"/>
    </row>
    <row r="126" spans="1:4">
      <c r="A126" s="9"/>
      <c r="B126" s="9"/>
      <c r="C126" s="9"/>
      <c r="D126" s="9"/>
    </row>
    <row r="127" spans="1:4">
      <c r="A127" s="9"/>
      <c r="B127" s="9"/>
      <c r="C127" s="9"/>
      <c r="D127" s="9"/>
    </row>
    <row r="128" spans="1:4">
      <c r="A128" s="9"/>
      <c r="B128" s="9"/>
      <c r="C128" s="9"/>
      <c r="D128" s="9"/>
    </row>
    <row r="129" spans="1:4">
      <c r="A129" s="9"/>
      <c r="B129" s="9"/>
      <c r="C129" s="9"/>
      <c r="D129" s="9"/>
    </row>
    <row r="130" spans="1:4">
      <c r="A130" s="9"/>
      <c r="B130" s="9"/>
      <c r="C130" s="9"/>
      <c r="D130" s="9"/>
    </row>
    <row r="131" spans="1:4">
      <c r="A131" s="9"/>
      <c r="B131" s="9"/>
      <c r="C131" s="9"/>
      <c r="D131" s="9"/>
    </row>
    <row r="132" spans="1:4">
      <c r="A132" s="9"/>
      <c r="B132" s="9"/>
      <c r="C132" s="9"/>
      <c r="D132" s="9"/>
    </row>
    <row r="133" spans="1:4">
      <c r="A133" s="9"/>
      <c r="B133" s="9"/>
      <c r="C133" s="9"/>
      <c r="D133" s="9"/>
    </row>
    <row r="134" spans="1:4">
      <c r="A134" s="9"/>
      <c r="B134" s="9"/>
      <c r="C134" s="9"/>
      <c r="D134" s="9"/>
    </row>
    <row r="135" spans="1:4">
      <c r="A135" s="9"/>
      <c r="B135" s="9"/>
      <c r="C135" s="9"/>
      <c r="D135" s="9"/>
    </row>
    <row r="136" spans="1:4">
      <c r="A136" s="9"/>
      <c r="B136" s="9"/>
      <c r="C136" s="9"/>
      <c r="D136" s="9"/>
    </row>
    <row r="137" spans="1:4">
      <c r="A137" s="9"/>
      <c r="B137" s="9"/>
      <c r="C137" s="9"/>
      <c r="D137" s="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K987"/>
  <sheetViews>
    <sheetView workbookViewId="0">
      <selection activeCell="C4" sqref="C4"/>
    </sheetView>
  </sheetViews>
  <sheetFormatPr baseColWidth="10" defaultColWidth="8.83203125" defaultRowHeight="17"/>
  <cols>
    <col min="2" max="2" width="13.33203125" bestFit="1" customWidth="1"/>
    <col min="4" max="4" width="9" style="51"/>
    <col min="10" max="10" width="17.1640625" bestFit="1" customWidth="1"/>
  </cols>
  <sheetData>
    <row r="3" spans="3:6">
      <c r="C3" s="51"/>
      <c r="E3" s="51"/>
      <c r="F3" s="52"/>
    </row>
    <row r="4" spans="3:6">
      <c r="C4" s="51"/>
      <c r="E4" s="51"/>
      <c r="F4" s="52"/>
    </row>
    <row r="5" spans="3:6">
      <c r="C5" s="51"/>
      <c r="E5" s="51"/>
      <c r="F5" s="52"/>
    </row>
    <row r="6" spans="3:6">
      <c r="C6" s="51"/>
      <c r="E6" s="51"/>
      <c r="F6" s="52"/>
    </row>
    <row r="7" spans="3:6">
      <c r="C7" s="51"/>
      <c r="E7" s="51"/>
      <c r="F7" s="52"/>
    </row>
    <row r="8" spans="3:6">
      <c r="C8" s="51"/>
      <c r="E8" s="51"/>
      <c r="F8" s="52"/>
    </row>
    <row r="9" spans="3:6">
      <c r="C9" s="51"/>
      <c r="E9" s="51"/>
      <c r="F9" s="52"/>
    </row>
    <row r="10" spans="3:6">
      <c r="C10" s="51"/>
      <c r="E10" s="51"/>
      <c r="F10" s="52"/>
    </row>
    <row r="11" spans="3:6">
      <c r="C11" s="51"/>
      <c r="E11" s="51"/>
      <c r="F11" s="52"/>
    </row>
    <row r="12" spans="3:6">
      <c r="C12" s="51"/>
      <c r="E12" s="51"/>
      <c r="F12" s="52"/>
    </row>
    <row r="13" spans="3:6">
      <c r="C13" s="51"/>
      <c r="E13" s="51"/>
      <c r="F13" s="52"/>
    </row>
    <row r="14" spans="3:6">
      <c r="C14" s="51"/>
      <c r="E14" s="51"/>
      <c r="F14" s="52"/>
    </row>
    <row r="15" spans="3:6">
      <c r="C15" s="51"/>
      <c r="E15" s="51"/>
      <c r="F15" s="52"/>
    </row>
    <row r="16" spans="3:6">
      <c r="C16" s="51"/>
      <c r="E16" s="51"/>
      <c r="F16" s="52"/>
    </row>
    <row r="17" spans="3:11">
      <c r="C17" s="51"/>
      <c r="E17" s="51"/>
      <c r="F17" s="52"/>
    </row>
    <row r="18" spans="3:11">
      <c r="C18" s="51"/>
      <c r="E18" s="51"/>
      <c r="F18" s="52"/>
    </row>
    <row r="19" spans="3:11">
      <c r="C19" s="51"/>
      <c r="E19" s="51"/>
      <c r="F19" s="52"/>
    </row>
    <row r="20" spans="3:11">
      <c r="C20" s="51"/>
      <c r="E20" s="51"/>
      <c r="F20" s="52"/>
      <c r="J20" s="54"/>
      <c r="K20" s="53"/>
    </row>
    <row r="21" spans="3:11">
      <c r="C21" s="51"/>
      <c r="E21" s="51"/>
      <c r="F21" s="52"/>
      <c r="J21" s="54"/>
      <c r="K21" s="53"/>
    </row>
    <row r="22" spans="3:11">
      <c r="C22" s="51"/>
      <c r="E22" s="51"/>
      <c r="F22" s="52"/>
      <c r="J22" s="54"/>
      <c r="K22" s="56"/>
    </row>
    <row r="23" spans="3:11">
      <c r="C23" s="51"/>
      <c r="E23" s="51"/>
      <c r="F23" s="52"/>
    </row>
    <row r="24" spans="3:11">
      <c r="C24" s="51"/>
      <c r="E24" s="51"/>
      <c r="F24" s="52"/>
    </row>
    <row r="25" spans="3:11">
      <c r="C25" s="51"/>
      <c r="E25" s="51"/>
      <c r="F25" s="52"/>
    </row>
    <row r="26" spans="3:11">
      <c r="C26" s="51"/>
      <c r="E26" s="51"/>
      <c r="F26" s="52"/>
    </row>
    <row r="27" spans="3:11">
      <c r="C27" s="51"/>
      <c r="E27" s="51"/>
      <c r="F27" s="52"/>
    </row>
    <row r="28" spans="3:11">
      <c r="C28" s="51"/>
      <c r="E28" s="51"/>
      <c r="F28" s="52"/>
    </row>
    <row r="29" spans="3:11">
      <c r="C29" s="51"/>
      <c r="E29" s="51"/>
      <c r="F29" s="52"/>
    </row>
    <row r="30" spans="3:11">
      <c r="C30" s="51"/>
      <c r="E30" s="51"/>
      <c r="F30" s="52"/>
    </row>
    <row r="31" spans="3:11">
      <c r="C31" s="51"/>
      <c r="E31" s="51"/>
      <c r="F31" s="52"/>
    </row>
    <row r="32" spans="3:11">
      <c r="C32" s="51"/>
      <c r="E32" s="51"/>
      <c r="F32" s="52"/>
    </row>
    <row r="33" spans="3:6">
      <c r="C33" s="51"/>
      <c r="E33" s="51"/>
      <c r="F33" s="52"/>
    </row>
    <row r="34" spans="3:6">
      <c r="C34" s="51"/>
      <c r="E34" s="51"/>
      <c r="F34" s="52"/>
    </row>
    <row r="35" spans="3:6">
      <c r="C35" s="51"/>
      <c r="E35" s="51"/>
      <c r="F35" s="52"/>
    </row>
    <row r="36" spans="3:6">
      <c r="C36" s="51"/>
      <c r="E36" s="51"/>
      <c r="F36" s="52"/>
    </row>
    <row r="37" spans="3:6">
      <c r="C37" s="51"/>
      <c r="E37" s="51"/>
      <c r="F37" s="52"/>
    </row>
    <row r="38" spans="3:6">
      <c r="C38" s="51"/>
      <c r="E38" s="51"/>
      <c r="F38" s="52"/>
    </row>
    <row r="39" spans="3:6">
      <c r="C39" s="51"/>
      <c r="E39" s="51"/>
      <c r="F39" s="52"/>
    </row>
    <row r="40" spans="3:6">
      <c r="C40" s="51"/>
      <c r="E40" s="51"/>
      <c r="F40" s="52"/>
    </row>
    <row r="41" spans="3:6">
      <c r="C41" s="51"/>
      <c r="E41" s="51"/>
      <c r="F41" s="52"/>
    </row>
    <row r="42" spans="3:6">
      <c r="C42" s="51"/>
      <c r="E42" s="51"/>
      <c r="F42" s="52"/>
    </row>
    <row r="43" spans="3:6">
      <c r="C43" s="51"/>
      <c r="E43" s="51"/>
      <c r="F43" s="52"/>
    </row>
    <row r="44" spans="3:6">
      <c r="C44" s="51"/>
      <c r="E44" s="51"/>
      <c r="F44" s="52"/>
    </row>
    <row r="45" spans="3:6">
      <c r="C45" s="51"/>
      <c r="E45" s="51"/>
      <c r="F45" s="52"/>
    </row>
    <row r="46" spans="3:6">
      <c r="C46" s="51"/>
      <c r="E46" s="51"/>
      <c r="F46" s="52"/>
    </row>
    <row r="47" spans="3:6">
      <c r="C47" s="51"/>
      <c r="E47" s="51"/>
      <c r="F47" s="52"/>
    </row>
    <row r="48" spans="3:6">
      <c r="C48" s="51"/>
      <c r="E48" s="51"/>
      <c r="F48" s="52"/>
    </row>
    <row r="49" spans="3:6">
      <c r="C49" s="51"/>
      <c r="E49" s="51"/>
      <c r="F49" s="52"/>
    </row>
    <row r="50" spans="3:6">
      <c r="C50" s="51"/>
      <c r="E50" s="51"/>
      <c r="F50" s="52"/>
    </row>
    <row r="51" spans="3:6">
      <c r="C51" s="51"/>
      <c r="E51" s="51"/>
      <c r="F51" s="52"/>
    </row>
    <row r="52" spans="3:6">
      <c r="C52" s="51"/>
      <c r="E52" s="51"/>
      <c r="F52" s="52"/>
    </row>
    <row r="53" spans="3:6">
      <c r="C53" s="51"/>
      <c r="E53" s="51"/>
      <c r="F53" s="52"/>
    </row>
    <row r="54" spans="3:6">
      <c r="C54" s="51"/>
      <c r="E54" s="51"/>
      <c r="F54" s="52"/>
    </row>
    <row r="55" spans="3:6">
      <c r="C55" s="51"/>
      <c r="E55" s="51"/>
      <c r="F55" s="52"/>
    </row>
    <row r="56" spans="3:6">
      <c r="C56" s="51"/>
      <c r="E56" s="51"/>
      <c r="F56" s="52"/>
    </row>
    <row r="57" spans="3:6">
      <c r="C57" s="51"/>
      <c r="E57" s="51"/>
      <c r="F57" s="52"/>
    </row>
    <row r="58" spans="3:6">
      <c r="C58" s="51"/>
      <c r="E58" s="51"/>
      <c r="F58" s="52"/>
    </row>
    <row r="59" spans="3:6">
      <c r="C59" s="51"/>
      <c r="E59" s="51"/>
      <c r="F59" s="52"/>
    </row>
    <row r="60" spans="3:6">
      <c r="C60" s="51"/>
      <c r="E60" s="51"/>
      <c r="F60" s="52"/>
    </row>
    <row r="61" spans="3:6">
      <c r="C61" s="51"/>
      <c r="E61" s="51"/>
      <c r="F61" s="52"/>
    </row>
    <row r="62" spans="3:6">
      <c r="C62" s="51"/>
      <c r="E62" s="51"/>
      <c r="F62" s="52"/>
    </row>
    <row r="63" spans="3:6">
      <c r="C63" s="51"/>
      <c r="E63" s="51"/>
      <c r="F63" s="52"/>
    </row>
    <row r="64" spans="3:6">
      <c r="C64" s="51"/>
      <c r="E64" s="51"/>
      <c r="F64" s="52"/>
    </row>
    <row r="65" spans="3:6">
      <c r="C65" s="51"/>
      <c r="E65" s="51"/>
      <c r="F65" s="52"/>
    </row>
    <row r="66" spans="3:6">
      <c r="C66" s="51"/>
      <c r="E66" s="51"/>
      <c r="F66" s="52"/>
    </row>
    <row r="67" spans="3:6">
      <c r="C67" s="51"/>
      <c r="E67" s="51"/>
      <c r="F67" s="52"/>
    </row>
    <row r="68" spans="3:6">
      <c r="C68" s="51"/>
      <c r="E68" s="51"/>
      <c r="F68" s="52"/>
    </row>
    <row r="69" spans="3:6">
      <c r="C69" s="51"/>
      <c r="E69" s="51"/>
      <c r="F69" s="52"/>
    </row>
    <row r="70" spans="3:6">
      <c r="C70" s="51"/>
      <c r="E70" s="51"/>
      <c r="F70" s="52"/>
    </row>
    <row r="71" spans="3:6">
      <c r="C71" s="51"/>
      <c r="E71" s="51"/>
      <c r="F71" s="52"/>
    </row>
    <row r="72" spans="3:6">
      <c r="C72" s="51"/>
      <c r="E72" s="51"/>
      <c r="F72" s="52"/>
    </row>
    <row r="73" spans="3:6">
      <c r="C73" s="51"/>
      <c r="E73" s="51"/>
      <c r="F73" s="52"/>
    </row>
    <row r="74" spans="3:6">
      <c r="C74" s="51"/>
      <c r="E74" s="51"/>
      <c r="F74" s="52"/>
    </row>
    <row r="75" spans="3:6">
      <c r="C75" s="51"/>
      <c r="E75" s="51"/>
      <c r="F75" s="52"/>
    </row>
    <row r="76" spans="3:6">
      <c r="C76" s="51"/>
      <c r="E76" s="51"/>
      <c r="F76" s="52"/>
    </row>
    <row r="77" spans="3:6">
      <c r="C77" s="51"/>
      <c r="E77" s="51"/>
      <c r="F77" s="52"/>
    </row>
    <row r="78" spans="3:6">
      <c r="C78" s="51"/>
      <c r="E78" s="51"/>
      <c r="F78" s="52"/>
    </row>
    <row r="79" spans="3:6">
      <c r="C79" s="51"/>
      <c r="E79" s="51"/>
      <c r="F79" s="52"/>
    </row>
    <row r="80" spans="3:6">
      <c r="C80" s="51"/>
      <c r="E80" s="51"/>
      <c r="F80" s="52"/>
    </row>
    <row r="81" spans="3:6">
      <c r="C81" s="51"/>
      <c r="E81" s="51"/>
      <c r="F81" s="52"/>
    </row>
    <row r="82" spans="3:6">
      <c r="C82" s="51"/>
      <c r="E82" s="51"/>
      <c r="F82" s="52"/>
    </row>
    <row r="83" spans="3:6">
      <c r="C83" s="51"/>
      <c r="E83" s="51"/>
      <c r="F83" s="52"/>
    </row>
    <row r="84" spans="3:6">
      <c r="C84" s="51"/>
      <c r="E84" s="51"/>
      <c r="F84" s="52"/>
    </row>
    <row r="85" spans="3:6">
      <c r="C85" s="51"/>
      <c r="E85" s="51"/>
      <c r="F85" s="52"/>
    </row>
    <row r="86" spans="3:6">
      <c r="C86" s="51"/>
      <c r="E86" s="51"/>
      <c r="F86" s="52"/>
    </row>
    <row r="87" spans="3:6">
      <c r="C87" s="51"/>
      <c r="E87" s="51"/>
      <c r="F87" s="52"/>
    </row>
    <row r="88" spans="3:6">
      <c r="C88" s="51"/>
      <c r="E88" s="51"/>
      <c r="F88" s="52"/>
    </row>
    <row r="89" spans="3:6">
      <c r="C89" s="51"/>
      <c r="E89" s="51"/>
      <c r="F89" s="52"/>
    </row>
    <row r="90" spans="3:6">
      <c r="C90" s="51"/>
      <c r="E90" s="51"/>
      <c r="F90" s="52"/>
    </row>
    <row r="91" spans="3:6">
      <c r="C91" s="51"/>
      <c r="E91" s="51"/>
      <c r="F91" s="52"/>
    </row>
    <row r="92" spans="3:6">
      <c r="C92" s="51"/>
      <c r="E92" s="51"/>
      <c r="F92" s="52"/>
    </row>
    <row r="93" spans="3:6">
      <c r="C93" s="51"/>
      <c r="E93" s="51"/>
      <c r="F93" s="52"/>
    </row>
    <row r="94" spans="3:6">
      <c r="C94" s="51"/>
      <c r="E94" s="51"/>
      <c r="F94" s="52"/>
    </row>
    <row r="95" spans="3:6">
      <c r="C95" s="51"/>
      <c r="E95" s="51"/>
      <c r="F95" s="52"/>
    </row>
    <row r="96" spans="3:6">
      <c r="C96" s="51"/>
      <c r="E96" s="51"/>
      <c r="F96" s="52"/>
    </row>
    <row r="97" spans="3:6">
      <c r="C97" s="51"/>
      <c r="E97" s="51"/>
      <c r="F97" s="52"/>
    </row>
    <row r="98" spans="3:6">
      <c r="C98" s="51"/>
      <c r="E98" s="51"/>
      <c r="F98" s="52"/>
    </row>
    <row r="99" spans="3:6">
      <c r="C99" s="51"/>
      <c r="E99" s="51"/>
      <c r="F99" s="52"/>
    </row>
    <row r="100" spans="3:6">
      <c r="C100" s="51"/>
      <c r="E100" s="51"/>
      <c r="F100" s="52"/>
    </row>
    <row r="101" spans="3:6">
      <c r="C101" s="51"/>
      <c r="E101" s="51"/>
      <c r="F101" s="52"/>
    </row>
    <row r="102" spans="3:6">
      <c r="C102" s="51"/>
      <c r="E102" s="51"/>
      <c r="F102" s="52"/>
    </row>
    <row r="103" spans="3:6">
      <c r="C103" s="51"/>
      <c r="E103" s="51"/>
      <c r="F103" s="52"/>
    </row>
    <row r="104" spans="3:6">
      <c r="C104" s="51"/>
      <c r="E104" s="51"/>
      <c r="F104" s="52"/>
    </row>
    <row r="105" spans="3:6">
      <c r="C105" s="51"/>
      <c r="E105" s="51"/>
      <c r="F105" s="52"/>
    </row>
    <row r="106" spans="3:6">
      <c r="C106" s="51"/>
      <c r="E106" s="51"/>
      <c r="F106" s="52"/>
    </row>
    <row r="107" spans="3:6">
      <c r="C107" s="51"/>
      <c r="E107" s="51"/>
      <c r="F107" s="52"/>
    </row>
    <row r="108" spans="3:6">
      <c r="C108" s="51"/>
      <c r="E108" s="51"/>
      <c r="F108" s="52"/>
    </row>
    <row r="109" spans="3:6">
      <c r="C109" s="51"/>
      <c r="E109" s="51"/>
      <c r="F109" s="52"/>
    </row>
    <row r="110" spans="3:6">
      <c r="C110" s="51"/>
      <c r="E110" s="51"/>
      <c r="F110" s="52"/>
    </row>
    <row r="111" spans="3:6">
      <c r="C111" s="51"/>
      <c r="E111" s="51"/>
      <c r="F111" s="52"/>
    </row>
    <row r="112" spans="3:6">
      <c r="C112" s="51"/>
      <c r="E112" s="51"/>
      <c r="F112" s="52"/>
    </row>
    <row r="113" spans="3:6">
      <c r="C113" s="51"/>
      <c r="E113" s="51"/>
      <c r="F113" s="52"/>
    </row>
    <row r="114" spans="3:6">
      <c r="C114" s="51"/>
      <c r="E114" s="51"/>
      <c r="F114" s="52"/>
    </row>
    <row r="115" spans="3:6">
      <c r="C115" s="51"/>
      <c r="E115" s="51"/>
      <c r="F115" s="52"/>
    </row>
    <row r="116" spans="3:6">
      <c r="C116" s="51"/>
      <c r="E116" s="51"/>
      <c r="F116" s="52"/>
    </row>
    <row r="117" spans="3:6">
      <c r="C117" s="51"/>
      <c r="E117" s="51"/>
      <c r="F117" s="52"/>
    </row>
    <row r="118" spans="3:6">
      <c r="C118" s="51"/>
      <c r="E118" s="51"/>
      <c r="F118" s="52"/>
    </row>
    <row r="119" spans="3:6">
      <c r="C119" s="51"/>
      <c r="E119" s="51"/>
      <c r="F119" s="52"/>
    </row>
    <row r="120" spans="3:6">
      <c r="C120" s="51"/>
      <c r="E120" s="51"/>
      <c r="F120" s="52"/>
    </row>
    <row r="121" spans="3:6">
      <c r="C121" s="51"/>
      <c r="E121" s="51"/>
      <c r="F121" s="52"/>
    </row>
    <row r="122" spans="3:6">
      <c r="C122" s="51"/>
      <c r="E122" s="51"/>
      <c r="F122" s="52"/>
    </row>
    <row r="123" spans="3:6">
      <c r="C123" s="51"/>
      <c r="E123" s="51"/>
      <c r="F123" s="52"/>
    </row>
    <row r="124" spans="3:6">
      <c r="C124" s="51"/>
      <c r="E124" s="51"/>
      <c r="F124" s="52"/>
    </row>
    <row r="125" spans="3:6">
      <c r="C125" s="51"/>
      <c r="E125" s="51"/>
      <c r="F125" s="52"/>
    </row>
    <row r="126" spans="3:6">
      <c r="C126" s="51"/>
      <c r="E126" s="51"/>
      <c r="F126" s="52"/>
    </row>
    <row r="127" spans="3:6">
      <c r="C127" s="51"/>
      <c r="E127" s="51"/>
      <c r="F127" s="52"/>
    </row>
    <row r="128" spans="3:6">
      <c r="C128" s="51"/>
      <c r="E128" s="51"/>
      <c r="F128" s="52"/>
    </row>
    <row r="129" spans="3:6">
      <c r="C129" s="51"/>
      <c r="E129" s="51"/>
      <c r="F129" s="52"/>
    </row>
    <row r="130" spans="3:6">
      <c r="C130" s="51"/>
      <c r="E130" s="51"/>
      <c r="F130" s="52"/>
    </row>
    <row r="131" spans="3:6">
      <c r="C131" s="51"/>
      <c r="E131" s="51"/>
      <c r="F131" s="52"/>
    </row>
    <row r="132" spans="3:6">
      <c r="C132" s="51"/>
      <c r="E132" s="51"/>
      <c r="F132" s="52"/>
    </row>
    <row r="133" spans="3:6">
      <c r="C133" s="51"/>
      <c r="E133" s="51"/>
      <c r="F133" s="52"/>
    </row>
    <row r="134" spans="3:6">
      <c r="C134" s="51"/>
      <c r="E134" s="51"/>
      <c r="F134" s="52"/>
    </row>
    <row r="135" spans="3:6">
      <c r="C135" s="51"/>
      <c r="E135" s="51"/>
      <c r="F135" s="52"/>
    </row>
    <row r="136" spans="3:6">
      <c r="C136" s="51"/>
      <c r="E136" s="51"/>
      <c r="F136" s="52"/>
    </row>
    <row r="137" spans="3:6">
      <c r="C137" s="51"/>
      <c r="E137" s="51"/>
      <c r="F137" s="52"/>
    </row>
    <row r="138" spans="3:6">
      <c r="C138" s="51"/>
      <c r="E138" s="51"/>
      <c r="F138" s="52"/>
    </row>
    <row r="139" spans="3:6">
      <c r="C139" s="51"/>
      <c r="E139" s="51"/>
      <c r="F139" s="52"/>
    </row>
    <row r="140" spans="3:6">
      <c r="C140" s="51"/>
      <c r="E140" s="51"/>
      <c r="F140" s="52"/>
    </row>
    <row r="141" spans="3:6">
      <c r="C141" s="51"/>
      <c r="E141" s="51"/>
      <c r="F141" s="52"/>
    </row>
    <row r="142" spans="3:6">
      <c r="C142" s="51"/>
      <c r="E142" s="51"/>
      <c r="F142" s="52"/>
    </row>
    <row r="143" spans="3:6">
      <c r="C143" s="51"/>
      <c r="E143" s="51"/>
      <c r="F143" s="52"/>
    </row>
    <row r="144" spans="3:6">
      <c r="C144" s="51"/>
      <c r="E144" s="51"/>
      <c r="F144" s="52"/>
    </row>
    <row r="145" spans="3:6">
      <c r="C145" s="51"/>
      <c r="E145" s="51"/>
      <c r="F145" s="52"/>
    </row>
    <row r="146" spans="3:6">
      <c r="C146" s="51"/>
      <c r="E146" s="51"/>
      <c r="F146" s="52"/>
    </row>
    <row r="147" spans="3:6">
      <c r="C147" s="51"/>
      <c r="E147" s="51"/>
      <c r="F147" s="52"/>
    </row>
    <row r="148" spans="3:6">
      <c r="C148" s="51"/>
      <c r="E148" s="51"/>
      <c r="F148" s="52"/>
    </row>
    <row r="149" spans="3:6">
      <c r="C149" s="51"/>
      <c r="E149" s="51"/>
      <c r="F149" s="52"/>
    </row>
    <row r="150" spans="3:6">
      <c r="C150" s="51"/>
      <c r="E150" s="51"/>
      <c r="F150" s="52"/>
    </row>
    <row r="151" spans="3:6">
      <c r="C151" s="51"/>
      <c r="E151" s="51"/>
      <c r="F151" s="52"/>
    </row>
    <row r="152" spans="3:6">
      <c r="C152" s="51"/>
      <c r="E152" s="51"/>
      <c r="F152" s="52"/>
    </row>
    <row r="153" spans="3:6">
      <c r="C153" s="51"/>
      <c r="E153" s="51"/>
      <c r="F153" s="52"/>
    </row>
    <row r="154" spans="3:6">
      <c r="C154" s="51"/>
      <c r="E154" s="51"/>
      <c r="F154" s="52"/>
    </row>
    <row r="155" spans="3:6">
      <c r="C155" s="51"/>
      <c r="E155" s="51"/>
      <c r="F155" s="52"/>
    </row>
    <row r="156" spans="3:6">
      <c r="C156" s="51"/>
      <c r="E156" s="51"/>
      <c r="F156" s="52"/>
    </row>
    <row r="157" spans="3:6">
      <c r="C157" s="51"/>
      <c r="E157" s="51"/>
      <c r="F157" s="52"/>
    </row>
    <row r="158" spans="3:6">
      <c r="C158" s="51"/>
      <c r="E158" s="51"/>
      <c r="F158" s="52"/>
    </row>
    <row r="159" spans="3:6">
      <c r="C159" s="51"/>
      <c r="E159" s="51"/>
      <c r="F159" s="52"/>
    </row>
    <row r="160" spans="3:6">
      <c r="C160" s="51"/>
      <c r="E160" s="51"/>
      <c r="F160" s="52"/>
    </row>
    <row r="161" spans="3:6">
      <c r="C161" s="51"/>
      <c r="E161" s="51"/>
      <c r="F161" s="52"/>
    </row>
    <row r="162" spans="3:6">
      <c r="C162" s="51"/>
      <c r="E162" s="51"/>
      <c r="F162" s="52"/>
    </row>
    <row r="163" spans="3:6">
      <c r="C163" s="51"/>
      <c r="E163" s="51"/>
      <c r="F163" s="52"/>
    </row>
    <row r="164" spans="3:6">
      <c r="C164" s="51"/>
      <c r="E164" s="51"/>
      <c r="F164" s="52"/>
    </row>
    <row r="165" spans="3:6">
      <c r="C165" s="51"/>
      <c r="E165" s="51"/>
      <c r="F165" s="52"/>
    </row>
    <row r="166" spans="3:6">
      <c r="C166" s="51"/>
      <c r="E166" s="51"/>
      <c r="F166" s="52"/>
    </row>
    <row r="167" spans="3:6">
      <c r="C167" s="51"/>
      <c r="E167" s="51"/>
      <c r="F167" s="52"/>
    </row>
    <row r="168" spans="3:6">
      <c r="C168" s="51"/>
      <c r="E168" s="51"/>
      <c r="F168" s="52"/>
    </row>
    <row r="169" spans="3:6">
      <c r="C169" s="51"/>
      <c r="E169" s="51"/>
      <c r="F169" s="52"/>
    </row>
    <row r="170" spans="3:6">
      <c r="C170" s="51"/>
      <c r="E170" s="51"/>
      <c r="F170" s="52"/>
    </row>
    <row r="171" spans="3:6">
      <c r="C171" s="51"/>
      <c r="E171" s="51"/>
      <c r="F171" s="52"/>
    </row>
    <row r="172" spans="3:6">
      <c r="C172" s="51"/>
      <c r="E172" s="51"/>
      <c r="F172" s="52"/>
    </row>
    <row r="173" spans="3:6">
      <c r="C173" s="51"/>
      <c r="E173" s="51"/>
      <c r="F173" s="52"/>
    </row>
    <row r="174" spans="3:6">
      <c r="C174" s="51"/>
      <c r="E174" s="51"/>
      <c r="F174" s="52"/>
    </row>
    <row r="175" spans="3:6">
      <c r="C175" s="51"/>
      <c r="E175" s="51"/>
      <c r="F175" s="52"/>
    </row>
    <row r="176" spans="3:6">
      <c r="C176" s="51"/>
      <c r="E176" s="51"/>
      <c r="F176" s="52"/>
    </row>
    <row r="177" spans="3:6">
      <c r="C177" s="51"/>
      <c r="E177" s="51"/>
      <c r="F177" s="52"/>
    </row>
    <row r="178" spans="3:6">
      <c r="C178" s="51"/>
      <c r="E178" s="51"/>
      <c r="F178" s="52"/>
    </row>
    <row r="179" spans="3:6">
      <c r="C179" s="51"/>
      <c r="E179" s="51"/>
      <c r="F179" s="52"/>
    </row>
    <row r="180" spans="3:6">
      <c r="C180" s="51"/>
      <c r="E180" s="51"/>
      <c r="F180" s="52"/>
    </row>
    <row r="181" spans="3:6">
      <c r="C181" s="51"/>
      <c r="E181" s="51"/>
      <c r="F181" s="52"/>
    </row>
    <row r="182" spans="3:6">
      <c r="C182" s="51"/>
      <c r="E182" s="51"/>
      <c r="F182" s="52"/>
    </row>
    <row r="183" spans="3:6">
      <c r="C183" s="51"/>
      <c r="E183" s="51"/>
      <c r="F183" s="52"/>
    </row>
    <row r="184" spans="3:6">
      <c r="C184" s="51"/>
      <c r="E184" s="51"/>
      <c r="F184" s="52"/>
    </row>
    <row r="185" spans="3:6">
      <c r="C185" s="51"/>
      <c r="E185" s="51"/>
      <c r="F185" s="52"/>
    </row>
    <row r="186" spans="3:6">
      <c r="C186" s="51"/>
      <c r="E186" s="51"/>
      <c r="F186" s="52"/>
    </row>
    <row r="187" spans="3:6">
      <c r="C187" s="51"/>
      <c r="E187" s="51"/>
      <c r="F187" s="52"/>
    </row>
    <row r="188" spans="3:6">
      <c r="C188" s="51"/>
      <c r="E188" s="51"/>
      <c r="F188" s="52"/>
    </row>
    <row r="189" spans="3:6">
      <c r="C189" s="51"/>
      <c r="E189" s="51"/>
      <c r="F189" s="52"/>
    </row>
    <row r="190" spans="3:6">
      <c r="C190" s="51"/>
      <c r="E190" s="51"/>
      <c r="F190" s="52"/>
    </row>
    <row r="191" spans="3:6">
      <c r="C191" s="51"/>
      <c r="E191" s="51"/>
      <c r="F191" s="52"/>
    </row>
    <row r="192" spans="3:6">
      <c r="C192" s="51"/>
      <c r="E192" s="51"/>
      <c r="F192" s="52"/>
    </row>
    <row r="193" spans="3:6">
      <c r="C193" s="51"/>
      <c r="E193" s="51"/>
      <c r="F193" s="52"/>
    </row>
    <row r="194" spans="3:6">
      <c r="C194" s="51"/>
      <c r="E194" s="51"/>
      <c r="F194" s="52"/>
    </row>
    <row r="195" spans="3:6">
      <c r="C195" s="51"/>
      <c r="E195" s="51"/>
      <c r="F195" s="52"/>
    </row>
    <row r="196" spans="3:6">
      <c r="C196" s="51"/>
      <c r="E196" s="51"/>
      <c r="F196" s="52"/>
    </row>
    <row r="197" spans="3:6">
      <c r="C197" s="51"/>
      <c r="E197" s="51"/>
      <c r="F197" s="52"/>
    </row>
    <row r="198" spans="3:6">
      <c r="C198" s="51"/>
      <c r="E198" s="51"/>
      <c r="F198" s="52"/>
    </row>
    <row r="199" spans="3:6">
      <c r="C199" s="51"/>
      <c r="E199" s="51"/>
      <c r="F199" s="52"/>
    </row>
    <row r="200" spans="3:6">
      <c r="C200" s="51"/>
      <c r="E200" s="51"/>
      <c r="F200" s="52"/>
    </row>
    <row r="201" spans="3:6">
      <c r="C201" s="51"/>
      <c r="E201" s="51"/>
      <c r="F201" s="52"/>
    </row>
    <row r="202" spans="3:6">
      <c r="C202" s="51"/>
      <c r="E202" s="51"/>
      <c r="F202" s="52"/>
    </row>
    <row r="203" spans="3:6">
      <c r="C203" s="51"/>
      <c r="E203" s="51"/>
      <c r="F203" s="52"/>
    </row>
    <row r="204" spans="3:6">
      <c r="C204" s="51"/>
      <c r="E204" s="51"/>
      <c r="F204" s="52"/>
    </row>
    <row r="205" spans="3:6">
      <c r="C205" s="51"/>
      <c r="E205" s="51"/>
      <c r="F205" s="52"/>
    </row>
    <row r="206" spans="3:6">
      <c r="C206" s="51"/>
      <c r="E206" s="51"/>
      <c r="F206" s="52"/>
    </row>
    <row r="207" spans="3:6">
      <c r="C207" s="51"/>
      <c r="E207" s="51"/>
      <c r="F207" s="52"/>
    </row>
    <row r="208" spans="3:6">
      <c r="C208" s="51"/>
      <c r="E208" s="51"/>
      <c r="F208" s="52"/>
    </row>
    <row r="209" spans="3:6">
      <c r="C209" s="51"/>
      <c r="E209" s="51"/>
      <c r="F209" s="52"/>
    </row>
    <row r="210" spans="3:6">
      <c r="C210" s="51"/>
      <c r="E210" s="51"/>
      <c r="F210" s="52"/>
    </row>
    <row r="211" spans="3:6">
      <c r="C211" s="51"/>
      <c r="E211" s="51"/>
      <c r="F211" s="52"/>
    </row>
    <row r="212" spans="3:6">
      <c r="C212" s="51"/>
      <c r="E212" s="51"/>
      <c r="F212" s="52"/>
    </row>
    <row r="213" spans="3:6">
      <c r="C213" s="51"/>
      <c r="E213" s="51"/>
      <c r="F213" s="52"/>
    </row>
    <row r="214" spans="3:6">
      <c r="C214" s="51"/>
      <c r="E214" s="51"/>
      <c r="F214" s="52"/>
    </row>
    <row r="215" spans="3:6">
      <c r="C215" s="51"/>
      <c r="E215" s="51"/>
      <c r="F215" s="52"/>
    </row>
    <row r="216" spans="3:6">
      <c r="C216" s="51"/>
      <c r="E216" s="51"/>
      <c r="F216" s="52"/>
    </row>
    <row r="217" spans="3:6">
      <c r="C217" s="51"/>
      <c r="E217" s="51"/>
      <c r="F217" s="52"/>
    </row>
    <row r="218" spans="3:6">
      <c r="C218" s="51"/>
      <c r="E218" s="51"/>
      <c r="F218" s="52"/>
    </row>
    <row r="219" spans="3:6">
      <c r="C219" s="51"/>
      <c r="E219" s="51"/>
      <c r="F219" s="52"/>
    </row>
    <row r="220" spans="3:6">
      <c r="C220" s="51"/>
      <c r="E220" s="51"/>
      <c r="F220" s="52"/>
    </row>
    <row r="221" spans="3:6">
      <c r="C221" s="51"/>
      <c r="E221" s="51"/>
      <c r="F221" s="52"/>
    </row>
    <row r="222" spans="3:6">
      <c r="C222" s="51"/>
      <c r="E222" s="51"/>
      <c r="F222" s="52"/>
    </row>
    <row r="223" spans="3:6">
      <c r="C223" s="51"/>
      <c r="E223" s="51"/>
      <c r="F223" s="52"/>
    </row>
    <row r="224" spans="3:6">
      <c r="C224" s="51"/>
      <c r="E224" s="51"/>
      <c r="F224" s="52"/>
    </row>
    <row r="225" spans="3:6">
      <c r="C225" s="51"/>
      <c r="E225" s="51"/>
      <c r="F225" s="52"/>
    </row>
    <row r="226" spans="3:6">
      <c r="C226" s="51"/>
      <c r="E226" s="51"/>
      <c r="F226" s="52"/>
    </row>
    <row r="227" spans="3:6">
      <c r="C227" s="51"/>
      <c r="E227" s="51"/>
      <c r="F227" s="52"/>
    </row>
    <row r="228" spans="3:6">
      <c r="C228" s="51"/>
      <c r="E228" s="51"/>
      <c r="F228" s="52"/>
    </row>
    <row r="229" spans="3:6">
      <c r="C229" s="51"/>
      <c r="E229" s="51"/>
      <c r="F229" s="52"/>
    </row>
    <row r="230" spans="3:6">
      <c r="C230" s="51"/>
      <c r="E230" s="51"/>
      <c r="F230" s="52"/>
    </row>
    <row r="231" spans="3:6">
      <c r="C231" s="51"/>
      <c r="E231" s="51"/>
      <c r="F231" s="52"/>
    </row>
    <row r="232" spans="3:6">
      <c r="C232" s="51"/>
      <c r="E232" s="51"/>
      <c r="F232" s="52"/>
    </row>
    <row r="233" spans="3:6">
      <c r="C233" s="51"/>
      <c r="E233" s="51"/>
      <c r="F233" s="52"/>
    </row>
    <row r="234" spans="3:6">
      <c r="C234" s="51"/>
      <c r="E234" s="51"/>
      <c r="F234" s="52"/>
    </row>
    <row r="235" spans="3:6">
      <c r="C235" s="51"/>
      <c r="E235" s="51"/>
      <c r="F235" s="52"/>
    </row>
    <row r="236" spans="3:6">
      <c r="C236" s="51"/>
      <c r="E236" s="51"/>
      <c r="F236" s="52"/>
    </row>
    <row r="237" spans="3:6">
      <c r="C237" s="51"/>
      <c r="E237" s="51"/>
      <c r="F237" s="52"/>
    </row>
    <row r="238" spans="3:6">
      <c r="C238" s="51"/>
      <c r="E238" s="51"/>
      <c r="F238" s="52"/>
    </row>
    <row r="239" spans="3:6">
      <c r="C239" s="51"/>
      <c r="E239" s="51"/>
      <c r="F239" s="52"/>
    </row>
    <row r="240" spans="3:6">
      <c r="C240" s="51"/>
      <c r="E240" s="51"/>
      <c r="F240" s="52"/>
    </row>
    <row r="241" spans="3:6">
      <c r="C241" s="51"/>
      <c r="E241" s="51"/>
      <c r="F241" s="52"/>
    </row>
    <row r="242" spans="3:6">
      <c r="C242" s="51"/>
      <c r="E242" s="51"/>
      <c r="F242" s="52"/>
    </row>
    <row r="243" spans="3:6">
      <c r="C243" s="51"/>
      <c r="E243" s="51"/>
      <c r="F243" s="52"/>
    </row>
    <row r="244" spans="3:6">
      <c r="C244" s="51"/>
      <c r="E244" s="51"/>
      <c r="F244" s="52"/>
    </row>
    <row r="245" spans="3:6">
      <c r="C245" s="51"/>
      <c r="E245" s="51"/>
      <c r="F245" s="52"/>
    </row>
    <row r="246" spans="3:6">
      <c r="C246" s="51"/>
      <c r="E246" s="51"/>
      <c r="F246" s="52"/>
    </row>
    <row r="247" spans="3:6">
      <c r="C247" s="51"/>
      <c r="E247" s="51"/>
      <c r="F247" s="52"/>
    </row>
    <row r="248" spans="3:6">
      <c r="C248" s="51"/>
      <c r="E248" s="51"/>
      <c r="F248" s="52"/>
    </row>
    <row r="249" spans="3:6">
      <c r="C249" s="51"/>
      <c r="E249" s="51"/>
      <c r="F249" s="52"/>
    </row>
    <row r="250" spans="3:6">
      <c r="C250" s="51"/>
      <c r="E250" s="51"/>
      <c r="F250" s="52"/>
    </row>
    <row r="251" spans="3:6">
      <c r="C251" s="51"/>
      <c r="E251" s="51"/>
      <c r="F251" s="52"/>
    </row>
    <row r="252" spans="3:6">
      <c r="C252" s="51"/>
      <c r="E252" s="51"/>
      <c r="F252" s="52"/>
    </row>
    <row r="253" spans="3:6">
      <c r="C253" s="51"/>
      <c r="E253" s="51"/>
      <c r="F253" s="52"/>
    </row>
    <row r="254" spans="3:6">
      <c r="C254" s="51"/>
      <c r="E254" s="51"/>
      <c r="F254" s="52"/>
    </row>
    <row r="255" spans="3:6">
      <c r="C255" s="51"/>
      <c r="E255" s="51"/>
      <c r="F255" s="52"/>
    </row>
    <row r="256" spans="3:6">
      <c r="C256" s="51"/>
      <c r="E256" s="51"/>
      <c r="F256" s="52"/>
    </row>
    <row r="257" spans="3:6">
      <c r="C257" s="51"/>
      <c r="E257" s="51"/>
      <c r="F257" s="52"/>
    </row>
    <row r="258" spans="3:6">
      <c r="C258" s="51"/>
      <c r="E258" s="51"/>
      <c r="F258" s="52"/>
    </row>
    <row r="259" spans="3:6">
      <c r="C259" s="51"/>
      <c r="E259" s="51"/>
      <c r="F259" s="52"/>
    </row>
    <row r="260" spans="3:6">
      <c r="C260" s="51"/>
      <c r="E260" s="51"/>
      <c r="F260" s="52"/>
    </row>
    <row r="261" spans="3:6">
      <c r="C261" s="51"/>
      <c r="E261" s="51"/>
      <c r="F261" s="52"/>
    </row>
    <row r="262" spans="3:6">
      <c r="C262" s="51"/>
      <c r="E262" s="51"/>
      <c r="F262" s="52"/>
    </row>
    <row r="263" spans="3:6">
      <c r="C263" s="51"/>
      <c r="E263" s="51"/>
      <c r="F263" s="52"/>
    </row>
    <row r="264" spans="3:6">
      <c r="C264" s="51"/>
      <c r="E264" s="51"/>
      <c r="F264" s="52"/>
    </row>
    <row r="265" spans="3:6">
      <c r="C265" s="51"/>
      <c r="E265" s="51"/>
      <c r="F265" s="52"/>
    </row>
    <row r="266" spans="3:6">
      <c r="C266" s="51"/>
      <c r="E266" s="51"/>
      <c r="F266" s="52"/>
    </row>
    <row r="267" spans="3:6">
      <c r="C267" s="51"/>
      <c r="E267" s="51"/>
      <c r="F267" s="52"/>
    </row>
    <row r="268" spans="3:6">
      <c r="C268" s="51"/>
      <c r="E268" s="51"/>
      <c r="F268" s="52"/>
    </row>
    <row r="269" spans="3:6">
      <c r="C269" s="51"/>
      <c r="E269" s="51"/>
      <c r="F269" s="52"/>
    </row>
    <row r="270" spans="3:6">
      <c r="C270" s="51"/>
      <c r="E270" s="51"/>
      <c r="F270" s="52"/>
    </row>
    <row r="271" spans="3:6">
      <c r="C271" s="51"/>
      <c r="E271" s="51"/>
      <c r="F271" s="52"/>
    </row>
    <row r="272" spans="3:6">
      <c r="C272" s="51"/>
      <c r="E272" s="51"/>
      <c r="F272" s="52"/>
    </row>
    <row r="273" spans="3:6">
      <c r="C273" s="51"/>
      <c r="E273" s="51"/>
      <c r="F273" s="52"/>
    </row>
    <row r="274" spans="3:6">
      <c r="C274" s="51"/>
      <c r="E274" s="51"/>
      <c r="F274" s="52"/>
    </row>
    <row r="275" spans="3:6">
      <c r="C275" s="51"/>
      <c r="E275" s="51"/>
      <c r="F275" s="52"/>
    </row>
    <row r="276" spans="3:6">
      <c r="C276" s="51"/>
      <c r="E276" s="51"/>
      <c r="F276" s="52"/>
    </row>
    <row r="277" spans="3:6">
      <c r="C277" s="51"/>
      <c r="E277" s="51"/>
      <c r="F277" s="52"/>
    </row>
    <row r="278" spans="3:6">
      <c r="C278" s="51"/>
      <c r="E278" s="51"/>
      <c r="F278" s="52"/>
    </row>
    <row r="279" spans="3:6">
      <c r="C279" s="51"/>
      <c r="E279" s="51"/>
      <c r="F279" s="52"/>
    </row>
    <row r="280" spans="3:6">
      <c r="C280" s="51"/>
      <c r="E280" s="51"/>
      <c r="F280" s="52"/>
    </row>
    <row r="281" spans="3:6">
      <c r="C281" s="51"/>
      <c r="E281" s="51"/>
      <c r="F281" s="52"/>
    </row>
    <row r="282" spans="3:6">
      <c r="C282" s="51"/>
      <c r="E282" s="51"/>
      <c r="F282" s="52"/>
    </row>
    <row r="283" spans="3:6">
      <c r="C283" s="51"/>
      <c r="E283" s="51"/>
      <c r="F283" s="52"/>
    </row>
    <row r="284" spans="3:6">
      <c r="C284" s="51"/>
      <c r="E284" s="51"/>
      <c r="F284" s="52"/>
    </row>
    <row r="285" spans="3:6">
      <c r="C285" s="51"/>
      <c r="E285" s="51"/>
      <c r="F285" s="52"/>
    </row>
    <row r="286" spans="3:6">
      <c r="C286" s="51"/>
      <c r="E286" s="51"/>
      <c r="F286" s="52"/>
    </row>
    <row r="287" spans="3:6">
      <c r="C287" s="51"/>
      <c r="E287" s="51"/>
      <c r="F287" s="52"/>
    </row>
    <row r="288" spans="3:6">
      <c r="C288" s="51"/>
      <c r="E288" s="51"/>
      <c r="F288" s="52"/>
    </row>
    <row r="289" spans="3:6">
      <c r="C289" s="51"/>
      <c r="E289" s="51"/>
      <c r="F289" s="52"/>
    </row>
    <row r="290" spans="3:6">
      <c r="C290" s="51"/>
      <c r="E290" s="51"/>
      <c r="F290" s="52"/>
    </row>
    <row r="291" spans="3:6">
      <c r="C291" s="51"/>
      <c r="E291" s="51"/>
      <c r="F291" s="52"/>
    </row>
    <row r="292" spans="3:6">
      <c r="C292" s="51"/>
      <c r="E292" s="51"/>
      <c r="F292" s="52"/>
    </row>
    <row r="293" spans="3:6">
      <c r="C293" s="51"/>
      <c r="E293" s="51"/>
      <c r="F293" s="52"/>
    </row>
    <row r="294" spans="3:6">
      <c r="C294" s="51"/>
      <c r="E294" s="51"/>
      <c r="F294" s="52"/>
    </row>
    <row r="295" spans="3:6">
      <c r="C295" s="51"/>
      <c r="E295" s="51"/>
      <c r="F295" s="52"/>
    </row>
    <row r="296" spans="3:6">
      <c r="C296" s="51"/>
      <c r="E296" s="51"/>
      <c r="F296" s="52"/>
    </row>
    <row r="297" spans="3:6">
      <c r="C297" s="51"/>
      <c r="E297" s="51"/>
      <c r="F297" s="52"/>
    </row>
    <row r="298" spans="3:6">
      <c r="C298" s="51"/>
      <c r="E298" s="51"/>
      <c r="F298" s="52"/>
    </row>
    <row r="299" spans="3:6">
      <c r="C299" s="51"/>
      <c r="E299" s="51"/>
      <c r="F299" s="52"/>
    </row>
    <row r="300" spans="3:6">
      <c r="C300" s="51"/>
      <c r="E300" s="51"/>
      <c r="F300" s="52"/>
    </row>
    <row r="301" spans="3:6">
      <c r="C301" s="51"/>
      <c r="E301" s="51"/>
      <c r="F301" s="52"/>
    </row>
    <row r="302" spans="3:6">
      <c r="C302" s="51"/>
      <c r="E302" s="51"/>
      <c r="F302" s="52"/>
    </row>
    <row r="303" spans="3:6">
      <c r="C303" s="51"/>
      <c r="E303" s="51"/>
      <c r="F303" s="52"/>
    </row>
    <row r="304" spans="3:6">
      <c r="C304" s="51"/>
      <c r="E304" s="51"/>
      <c r="F304" s="52"/>
    </row>
    <row r="305" spans="3:6">
      <c r="C305" s="51"/>
      <c r="E305" s="51"/>
      <c r="F305" s="52"/>
    </row>
    <row r="306" spans="3:6">
      <c r="C306" s="51"/>
      <c r="E306" s="51"/>
      <c r="F306" s="52"/>
    </row>
    <row r="307" spans="3:6">
      <c r="C307" s="51"/>
      <c r="E307" s="51"/>
      <c r="F307" s="52"/>
    </row>
    <row r="308" spans="3:6">
      <c r="C308" s="51"/>
      <c r="E308" s="51"/>
      <c r="F308" s="52"/>
    </row>
    <row r="309" spans="3:6">
      <c r="C309" s="51"/>
      <c r="E309" s="51"/>
      <c r="F309" s="52"/>
    </row>
    <row r="310" spans="3:6">
      <c r="C310" s="51"/>
      <c r="E310" s="51"/>
      <c r="F310" s="52"/>
    </row>
    <row r="311" spans="3:6">
      <c r="C311" s="51"/>
      <c r="E311" s="51"/>
      <c r="F311" s="52"/>
    </row>
    <row r="312" spans="3:6">
      <c r="C312" s="51"/>
      <c r="E312" s="51"/>
      <c r="F312" s="52"/>
    </row>
    <row r="313" spans="3:6">
      <c r="C313" s="51"/>
      <c r="E313" s="51"/>
      <c r="F313" s="52"/>
    </row>
    <row r="314" spans="3:6">
      <c r="C314" s="51"/>
      <c r="E314" s="51"/>
      <c r="F314" s="52"/>
    </row>
    <row r="315" spans="3:6">
      <c r="C315" s="51"/>
      <c r="E315" s="51"/>
      <c r="F315" s="52"/>
    </row>
    <row r="316" spans="3:6">
      <c r="C316" s="51"/>
      <c r="E316" s="51"/>
      <c r="F316" s="52"/>
    </row>
    <row r="317" spans="3:6">
      <c r="C317" s="51"/>
      <c r="E317" s="51"/>
      <c r="F317" s="52"/>
    </row>
    <row r="318" spans="3:6">
      <c r="C318" s="51"/>
      <c r="E318" s="51"/>
      <c r="F318" s="52"/>
    </row>
    <row r="319" spans="3:6">
      <c r="C319" s="51"/>
      <c r="E319" s="51"/>
      <c r="F319" s="52"/>
    </row>
    <row r="320" spans="3:6">
      <c r="C320" s="51"/>
      <c r="E320" s="51"/>
      <c r="F320" s="52"/>
    </row>
    <row r="321" spans="3:6">
      <c r="C321" s="51"/>
      <c r="E321" s="51"/>
      <c r="F321" s="52"/>
    </row>
    <row r="322" spans="3:6">
      <c r="C322" s="51"/>
      <c r="E322" s="51"/>
      <c r="F322" s="52"/>
    </row>
    <row r="323" spans="3:6">
      <c r="C323" s="51"/>
      <c r="E323" s="51"/>
      <c r="F323" s="52"/>
    </row>
    <row r="324" spans="3:6">
      <c r="C324" s="51"/>
      <c r="E324" s="51"/>
      <c r="F324" s="52"/>
    </row>
    <row r="325" spans="3:6">
      <c r="C325" s="51"/>
      <c r="E325" s="51"/>
      <c r="F325" s="52"/>
    </row>
    <row r="326" spans="3:6">
      <c r="C326" s="51"/>
      <c r="E326" s="51"/>
      <c r="F326" s="52"/>
    </row>
    <row r="327" spans="3:6">
      <c r="C327" s="51"/>
      <c r="E327" s="51"/>
      <c r="F327" s="52"/>
    </row>
    <row r="328" spans="3:6">
      <c r="C328" s="51"/>
      <c r="E328" s="51"/>
      <c r="F328" s="52"/>
    </row>
    <row r="329" spans="3:6">
      <c r="C329" s="51"/>
      <c r="E329" s="51"/>
      <c r="F329" s="52"/>
    </row>
    <row r="330" spans="3:6">
      <c r="C330" s="51"/>
      <c r="E330" s="51"/>
      <c r="F330" s="52"/>
    </row>
    <row r="331" spans="3:6">
      <c r="C331" s="51"/>
      <c r="E331" s="51"/>
      <c r="F331" s="52"/>
    </row>
    <row r="332" spans="3:6">
      <c r="C332" s="51"/>
      <c r="E332" s="51"/>
      <c r="F332" s="52"/>
    </row>
    <row r="333" spans="3:6">
      <c r="C333" s="51"/>
      <c r="E333" s="51"/>
      <c r="F333" s="52"/>
    </row>
    <row r="334" spans="3:6">
      <c r="C334" s="51"/>
      <c r="E334" s="51"/>
      <c r="F334" s="52"/>
    </row>
    <row r="335" spans="3:6">
      <c r="C335" s="51"/>
      <c r="E335" s="51"/>
      <c r="F335" s="52"/>
    </row>
    <row r="336" spans="3:6">
      <c r="C336" s="51"/>
      <c r="E336" s="51"/>
      <c r="F336" s="52"/>
    </row>
    <row r="337" spans="3:6">
      <c r="C337" s="51"/>
      <c r="E337" s="51"/>
      <c r="F337" s="52"/>
    </row>
    <row r="338" spans="3:6">
      <c r="C338" s="51"/>
      <c r="E338" s="51"/>
      <c r="F338" s="52"/>
    </row>
    <row r="339" spans="3:6">
      <c r="C339" s="51"/>
      <c r="E339" s="51"/>
      <c r="F339" s="52"/>
    </row>
    <row r="340" spans="3:6">
      <c r="C340" s="51"/>
      <c r="E340" s="51"/>
      <c r="F340" s="52"/>
    </row>
    <row r="341" spans="3:6">
      <c r="C341" s="51"/>
      <c r="E341" s="51"/>
      <c r="F341" s="52"/>
    </row>
    <row r="342" spans="3:6">
      <c r="C342" s="51"/>
      <c r="E342" s="51"/>
      <c r="F342" s="52"/>
    </row>
    <row r="343" spans="3:6">
      <c r="C343" s="51"/>
      <c r="E343" s="51"/>
      <c r="F343" s="52"/>
    </row>
    <row r="344" spans="3:6">
      <c r="C344" s="51"/>
      <c r="E344" s="51"/>
      <c r="F344" s="52"/>
    </row>
    <row r="345" spans="3:6">
      <c r="C345" s="51"/>
      <c r="E345" s="51"/>
      <c r="F345" s="52"/>
    </row>
    <row r="346" spans="3:6">
      <c r="C346" s="51"/>
      <c r="E346" s="51"/>
      <c r="F346" s="52"/>
    </row>
    <row r="347" spans="3:6">
      <c r="C347" s="51"/>
      <c r="E347" s="51"/>
      <c r="F347" s="52"/>
    </row>
    <row r="348" spans="3:6">
      <c r="C348" s="51"/>
      <c r="E348" s="51"/>
      <c r="F348" s="52"/>
    </row>
    <row r="349" spans="3:6">
      <c r="C349" s="51"/>
      <c r="E349" s="51"/>
      <c r="F349" s="52"/>
    </row>
    <row r="350" spans="3:6">
      <c r="C350" s="51"/>
      <c r="E350" s="51"/>
      <c r="F350" s="52"/>
    </row>
    <row r="351" spans="3:6">
      <c r="C351" s="51"/>
      <c r="E351" s="51"/>
      <c r="F351" s="52"/>
    </row>
    <row r="352" spans="3:6">
      <c r="C352" s="51"/>
      <c r="E352" s="51"/>
      <c r="F352" s="52"/>
    </row>
    <row r="353" spans="3:6">
      <c r="C353" s="51"/>
      <c r="E353" s="51"/>
      <c r="F353" s="52"/>
    </row>
    <row r="354" spans="3:6">
      <c r="C354" s="51"/>
      <c r="E354" s="51"/>
      <c r="F354" s="52"/>
    </row>
    <row r="355" spans="3:6">
      <c r="C355" s="51"/>
      <c r="E355" s="51"/>
      <c r="F355" s="52"/>
    </row>
    <row r="356" spans="3:6">
      <c r="C356" s="51"/>
      <c r="E356" s="51"/>
      <c r="F356" s="52"/>
    </row>
    <row r="357" spans="3:6">
      <c r="C357" s="51"/>
      <c r="E357" s="51"/>
      <c r="F357" s="52"/>
    </row>
    <row r="358" spans="3:6">
      <c r="C358" s="51"/>
      <c r="E358" s="51"/>
      <c r="F358" s="52"/>
    </row>
    <row r="359" spans="3:6">
      <c r="C359" s="51"/>
      <c r="E359" s="51"/>
      <c r="F359" s="52"/>
    </row>
    <row r="360" spans="3:6">
      <c r="C360" s="51"/>
      <c r="E360" s="51"/>
      <c r="F360" s="52"/>
    </row>
    <row r="361" spans="3:6">
      <c r="C361" s="51"/>
      <c r="E361" s="51"/>
      <c r="F361" s="52"/>
    </row>
    <row r="362" spans="3:6">
      <c r="C362" s="51"/>
      <c r="E362" s="51"/>
      <c r="F362" s="52"/>
    </row>
    <row r="363" spans="3:6">
      <c r="C363" s="51"/>
      <c r="E363" s="51"/>
      <c r="F363" s="52"/>
    </row>
    <row r="364" spans="3:6">
      <c r="C364" s="51"/>
      <c r="E364" s="51"/>
      <c r="F364" s="52"/>
    </row>
    <row r="365" spans="3:6">
      <c r="C365" s="51"/>
      <c r="E365" s="51"/>
      <c r="F365" s="52"/>
    </row>
    <row r="366" spans="3:6">
      <c r="C366" s="51"/>
      <c r="E366" s="51"/>
      <c r="F366" s="52"/>
    </row>
    <row r="367" spans="3:6">
      <c r="C367" s="51"/>
      <c r="E367" s="51"/>
      <c r="F367" s="52"/>
    </row>
    <row r="368" spans="3:6">
      <c r="C368" s="51"/>
      <c r="E368" s="51"/>
      <c r="F368" s="52"/>
    </row>
    <row r="369" spans="3:6">
      <c r="C369" s="51"/>
      <c r="E369" s="51"/>
      <c r="F369" s="52"/>
    </row>
    <row r="370" spans="3:6">
      <c r="C370" s="51"/>
      <c r="E370" s="51"/>
      <c r="F370" s="52"/>
    </row>
    <row r="371" spans="3:6">
      <c r="C371" s="51"/>
      <c r="E371" s="51"/>
      <c r="F371" s="52"/>
    </row>
    <row r="372" spans="3:6">
      <c r="C372" s="51"/>
      <c r="E372" s="51"/>
      <c r="F372" s="52"/>
    </row>
    <row r="373" spans="3:6">
      <c r="C373" s="51"/>
      <c r="E373" s="51"/>
      <c r="F373" s="52"/>
    </row>
    <row r="374" spans="3:6">
      <c r="C374" s="51"/>
      <c r="E374" s="51"/>
      <c r="F374" s="52"/>
    </row>
    <row r="375" spans="3:6">
      <c r="C375" s="51"/>
      <c r="E375" s="51"/>
      <c r="F375" s="52"/>
    </row>
    <row r="376" spans="3:6">
      <c r="C376" s="51"/>
      <c r="E376" s="51"/>
      <c r="F376" s="52"/>
    </row>
    <row r="377" spans="3:6">
      <c r="C377" s="51"/>
      <c r="E377" s="51"/>
      <c r="F377" s="52"/>
    </row>
    <row r="378" spans="3:6">
      <c r="C378" s="51"/>
      <c r="E378" s="51"/>
      <c r="F378" s="52"/>
    </row>
    <row r="379" spans="3:6">
      <c r="C379" s="51"/>
      <c r="E379" s="51"/>
      <c r="F379" s="52"/>
    </row>
    <row r="380" spans="3:6">
      <c r="C380" s="51"/>
      <c r="E380" s="51"/>
      <c r="F380" s="52"/>
    </row>
    <row r="381" spans="3:6">
      <c r="C381" s="51"/>
      <c r="E381" s="51"/>
      <c r="F381" s="52"/>
    </row>
    <row r="382" spans="3:6">
      <c r="C382" s="51"/>
      <c r="E382" s="51"/>
      <c r="F382" s="52"/>
    </row>
    <row r="383" spans="3:6">
      <c r="C383" s="51"/>
      <c r="E383" s="51"/>
      <c r="F383" s="52"/>
    </row>
    <row r="384" spans="3:6">
      <c r="C384" s="51"/>
      <c r="E384" s="51"/>
      <c r="F384" s="52"/>
    </row>
    <row r="385" spans="3:6">
      <c r="C385" s="51"/>
      <c r="E385" s="51"/>
      <c r="F385" s="52"/>
    </row>
    <row r="386" spans="3:6">
      <c r="C386" s="51"/>
      <c r="E386" s="51"/>
      <c r="F386" s="52"/>
    </row>
    <row r="387" spans="3:6">
      <c r="C387" s="51"/>
      <c r="E387" s="51"/>
      <c r="F387" s="52"/>
    </row>
    <row r="388" spans="3:6">
      <c r="C388" s="51"/>
      <c r="E388" s="51"/>
      <c r="F388" s="52"/>
    </row>
    <row r="389" spans="3:6">
      <c r="C389" s="51"/>
      <c r="E389" s="51"/>
      <c r="F389" s="52"/>
    </row>
    <row r="390" spans="3:6">
      <c r="C390" s="51"/>
      <c r="E390" s="51"/>
      <c r="F390" s="52"/>
    </row>
    <row r="391" spans="3:6">
      <c r="C391" s="51"/>
      <c r="E391" s="51"/>
      <c r="F391" s="52"/>
    </row>
    <row r="392" spans="3:6">
      <c r="C392" s="51"/>
      <c r="E392" s="51"/>
      <c r="F392" s="52"/>
    </row>
    <row r="393" spans="3:6">
      <c r="C393" s="51"/>
      <c r="E393" s="51"/>
      <c r="F393" s="52"/>
    </row>
    <row r="394" spans="3:6">
      <c r="C394" s="51"/>
      <c r="E394" s="51"/>
      <c r="F394" s="52"/>
    </row>
    <row r="395" spans="3:6">
      <c r="C395" s="51"/>
      <c r="E395" s="51"/>
      <c r="F395" s="52"/>
    </row>
    <row r="396" spans="3:6">
      <c r="C396" s="51"/>
      <c r="E396" s="51"/>
      <c r="F396" s="52"/>
    </row>
    <row r="397" spans="3:6">
      <c r="C397" s="51"/>
      <c r="E397" s="51"/>
      <c r="F397" s="52"/>
    </row>
    <row r="398" spans="3:6">
      <c r="C398" s="51"/>
      <c r="E398" s="51"/>
      <c r="F398" s="52"/>
    </row>
    <row r="399" spans="3:6">
      <c r="C399" s="51"/>
      <c r="E399" s="51"/>
      <c r="F399" s="52"/>
    </row>
    <row r="400" spans="3:6">
      <c r="C400" s="51"/>
      <c r="E400" s="51"/>
      <c r="F400" s="52"/>
    </row>
    <row r="401" spans="3:6">
      <c r="C401" s="51"/>
      <c r="E401" s="51"/>
      <c r="F401" s="52"/>
    </row>
    <row r="402" spans="3:6">
      <c r="C402" s="51"/>
      <c r="E402" s="51"/>
      <c r="F402" s="52"/>
    </row>
    <row r="403" spans="3:6">
      <c r="C403" s="51"/>
      <c r="E403" s="51"/>
      <c r="F403" s="52"/>
    </row>
    <row r="404" spans="3:6">
      <c r="C404" s="51"/>
      <c r="E404" s="51"/>
      <c r="F404" s="52"/>
    </row>
    <row r="405" spans="3:6">
      <c r="C405" s="51"/>
      <c r="E405" s="51"/>
      <c r="F405" s="52"/>
    </row>
    <row r="406" spans="3:6">
      <c r="C406" s="51"/>
      <c r="E406" s="51"/>
      <c r="F406" s="52"/>
    </row>
    <row r="407" spans="3:6">
      <c r="C407" s="51"/>
      <c r="E407" s="51"/>
      <c r="F407" s="52"/>
    </row>
    <row r="408" spans="3:6">
      <c r="C408" s="51"/>
      <c r="E408" s="51"/>
      <c r="F408" s="52"/>
    </row>
    <row r="409" spans="3:6">
      <c r="C409" s="51"/>
      <c r="E409" s="51"/>
      <c r="F409" s="52"/>
    </row>
    <row r="410" spans="3:6">
      <c r="C410" s="51"/>
      <c r="E410" s="51"/>
      <c r="F410" s="52"/>
    </row>
    <row r="411" spans="3:6">
      <c r="C411" s="51"/>
      <c r="E411" s="51"/>
      <c r="F411" s="52"/>
    </row>
    <row r="412" spans="3:6">
      <c r="C412" s="51"/>
      <c r="E412" s="51"/>
      <c r="F412" s="52"/>
    </row>
    <row r="413" spans="3:6">
      <c r="C413" s="51"/>
      <c r="E413" s="51"/>
      <c r="F413" s="52"/>
    </row>
    <row r="414" spans="3:6">
      <c r="C414" s="51"/>
      <c r="E414" s="51"/>
      <c r="F414" s="52"/>
    </row>
    <row r="415" spans="3:6">
      <c r="C415" s="51"/>
      <c r="E415" s="51"/>
      <c r="F415" s="52"/>
    </row>
    <row r="416" spans="3:6">
      <c r="C416" s="51"/>
      <c r="E416" s="51"/>
      <c r="F416" s="52"/>
    </row>
    <row r="417" spans="3:6">
      <c r="C417" s="51"/>
      <c r="E417" s="51"/>
      <c r="F417" s="52"/>
    </row>
    <row r="418" spans="3:6">
      <c r="C418" s="51"/>
      <c r="E418" s="51"/>
      <c r="F418" s="52"/>
    </row>
    <row r="419" spans="3:6">
      <c r="C419" s="51"/>
      <c r="E419" s="51"/>
      <c r="F419" s="52"/>
    </row>
    <row r="420" spans="3:6">
      <c r="C420" s="51"/>
      <c r="E420" s="51"/>
      <c r="F420" s="52"/>
    </row>
    <row r="421" spans="3:6">
      <c r="C421" s="51"/>
      <c r="E421" s="51"/>
      <c r="F421" s="52"/>
    </row>
    <row r="422" spans="3:6">
      <c r="C422" s="51"/>
      <c r="E422" s="51"/>
      <c r="F422" s="52"/>
    </row>
    <row r="423" spans="3:6">
      <c r="C423" s="51"/>
      <c r="E423" s="51"/>
      <c r="F423" s="52"/>
    </row>
    <row r="424" spans="3:6">
      <c r="C424" s="51"/>
      <c r="E424" s="51"/>
      <c r="F424" s="52"/>
    </row>
    <row r="425" spans="3:6">
      <c r="C425" s="51"/>
      <c r="E425" s="51"/>
      <c r="F425" s="52"/>
    </row>
    <row r="426" spans="3:6">
      <c r="C426" s="51"/>
      <c r="E426" s="51"/>
      <c r="F426" s="52"/>
    </row>
    <row r="427" spans="3:6">
      <c r="C427" s="51"/>
      <c r="E427" s="51"/>
      <c r="F427" s="52"/>
    </row>
    <row r="428" spans="3:6">
      <c r="C428" s="51"/>
      <c r="E428" s="51"/>
      <c r="F428" s="52"/>
    </row>
    <row r="429" spans="3:6">
      <c r="C429" s="51"/>
      <c r="E429" s="51"/>
      <c r="F429" s="52"/>
    </row>
    <row r="430" spans="3:6">
      <c r="C430" s="51"/>
      <c r="E430" s="51"/>
      <c r="F430" s="52"/>
    </row>
    <row r="431" spans="3:6">
      <c r="C431" s="51"/>
      <c r="E431" s="51"/>
      <c r="F431" s="52"/>
    </row>
    <row r="432" spans="3:6">
      <c r="C432" s="51"/>
      <c r="E432" s="51"/>
      <c r="F432" s="52"/>
    </row>
    <row r="433" spans="3:6">
      <c r="C433" s="51"/>
      <c r="E433" s="51"/>
      <c r="F433" s="52"/>
    </row>
    <row r="434" spans="3:6">
      <c r="C434" s="51"/>
      <c r="E434" s="51"/>
      <c r="F434" s="52"/>
    </row>
    <row r="435" spans="3:6">
      <c r="C435" s="51"/>
      <c r="E435" s="51"/>
      <c r="F435" s="52"/>
    </row>
    <row r="436" spans="3:6">
      <c r="C436" s="51"/>
      <c r="E436" s="51"/>
      <c r="F436" s="52"/>
    </row>
    <row r="437" spans="3:6">
      <c r="C437" s="51"/>
      <c r="E437" s="51"/>
      <c r="F437" s="52"/>
    </row>
    <row r="438" spans="3:6">
      <c r="C438" s="51"/>
      <c r="E438" s="51"/>
      <c r="F438" s="52"/>
    </row>
    <row r="439" spans="3:6">
      <c r="C439" s="51"/>
      <c r="E439" s="51"/>
      <c r="F439" s="52"/>
    </row>
    <row r="440" spans="3:6">
      <c r="C440" s="51"/>
      <c r="E440" s="51"/>
      <c r="F440" s="52"/>
    </row>
    <row r="441" spans="3:6">
      <c r="C441" s="51"/>
      <c r="E441" s="51"/>
      <c r="F441" s="52"/>
    </row>
    <row r="442" spans="3:6">
      <c r="C442" s="51"/>
      <c r="E442" s="51"/>
      <c r="F442" s="52"/>
    </row>
    <row r="443" spans="3:6">
      <c r="C443" s="51"/>
      <c r="E443" s="51"/>
      <c r="F443" s="52"/>
    </row>
    <row r="444" spans="3:6">
      <c r="C444" s="51"/>
      <c r="E444" s="51"/>
      <c r="F444" s="52"/>
    </row>
    <row r="445" spans="3:6">
      <c r="C445" s="51"/>
      <c r="E445" s="51"/>
      <c r="F445" s="52"/>
    </row>
    <row r="446" spans="3:6">
      <c r="C446" s="51"/>
      <c r="E446" s="51"/>
      <c r="F446" s="52"/>
    </row>
    <row r="447" spans="3:6">
      <c r="C447" s="51"/>
      <c r="E447" s="51"/>
      <c r="F447" s="52"/>
    </row>
    <row r="448" spans="3:6">
      <c r="C448" s="51"/>
      <c r="E448" s="51"/>
      <c r="F448" s="52"/>
    </row>
    <row r="449" spans="3:6">
      <c r="C449" s="51"/>
      <c r="E449" s="51"/>
      <c r="F449" s="52"/>
    </row>
    <row r="450" spans="3:6">
      <c r="C450" s="51"/>
      <c r="E450" s="51"/>
      <c r="F450" s="52"/>
    </row>
    <row r="451" spans="3:6">
      <c r="C451" s="51"/>
      <c r="E451" s="51"/>
      <c r="F451" s="52"/>
    </row>
    <row r="452" spans="3:6">
      <c r="C452" s="51"/>
      <c r="E452" s="51"/>
      <c r="F452" s="52"/>
    </row>
    <row r="453" spans="3:6">
      <c r="C453" s="51"/>
      <c r="E453" s="51"/>
      <c r="F453" s="52"/>
    </row>
    <row r="454" spans="3:6">
      <c r="C454" s="51"/>
      <c r="E454" s="51"/>
      <c r="F454" s="52"/>
    </row>
    <row r="455" spans="3:6">
      <c r="C455" s="51"/>
      <c r="E455" s="51"/>
      <c r="F455" s="52"/>
    </row>
    <row r="456" spans="3:6">
      <c r="C456" s="51"/>
      <c r="E456" s="51"/>
      <c r="F456" s="52"/>
    </row>
    <row r="457" spans="3:6">
      <c r="C457" s="51"/>
      <c r="E457" s="51"/>
      <c r="F457" s="52"/>
    </row>
    <row r="458" spans="3:6">
      <c r="C458" s="51"/>
      <c r="E458" s="51"/>
      <c r="F458" s="52"/>
    </row>
    <row r="459" spans="3:6">
      <c r="C459" s="51"/>
      <c r="E459" s="51"/>
      <c r="F459" s="52"/>
    </row>
    <row r="460" spans="3:6">
      <c r="C460" s="51"/>
      <c r="E460" s="51"/>
      <c r="F460" s="52"/>
    </row>
    <row r="461" spans="3:6">
      <c r="C461" s="51"/>
      <c r="E461" s="51"/>
      <c r="F461" s="52"/>
    </row>
    <row r="462" spans="3:6">
      <c r="C462" s="51"/>
      <c r="E462" s="51"/>
      <c r="F462" s="52"/>
    </row>
    <row r="463" spans="3:6">
      <c r="C463" s="51"/>
      <c r="E463" s="51"/>
      <c r="F463" s="52"/>
    </row>
    <row r="464" spans="3:6">
      <c r="C464" s="51"/>
      <c r="E464" s="51"/>
      <c r="F464" s="52"/>
    </row>
    <row r="465" spans="3:6">
      <c r="C465" s="51"/>
      <c r="E465" s="51"/>
      <c r="F465" s="52"/>
    </row>
    <row r="466" spans="3:6">
      <c r="C466" s="51"/>
      <c r="E466" s="51"/>
      <c r="F466" s="52"/>
    </row>
    <row r="467" spans="3:6">
      <c r="C467" s="51"/>
      <c r="E467" s="51"/>
      <c r="F467" s="52"/>
    </row>
    <row r="468" spans="3:6">
      <c r="C468" s="51"/>
      <c r="E468" s="51"/>
      <c r="F468" s="52"/>
    </row>
    <row r="469" spans="3:6">
      <c r="C469" s="51"/>
      <c r="E469" s="51"/>
      <c r="F469" s="52"/>
    </row>
    <row r="470" spans="3:6">
      <c r="C470" s="51"/>
      <c r="E470" s="51"/>
      <c r="F470" s="52"/>
    </row>
    <row r="471" spans="3:6">
      <c r="C471" s="51"/>
      <c r="E471" s="51"/>
      <c r="F471" s="52"/>
    </row>
    <row r="472" spans="3:6">
      <c r="C472" s="51"/>
      <c r="E472" s="51"/>
      <c r="F472" s="52"/>
    </row>
    <row r="473" spans="3:6">
      <c r="C473" s="51"/>
      <c r="E473" s="51"/>
      <c r="F473" s="52"/>
    </row>
    <row r="474" spans="3:6">
      <c r="C474" s="51"/>
      <c r="E474" s="51"/>
      <c r="F474" s="52"/>
    </row>
    <row r="475" spans="3:6">
      <c r="C475" s="51"/>
      <c r="E475" s="51"/>
      <c r="F475" s="52"/>
    </row>
    <row r="476" spans="3:6">
      <c r="C476" s="51"/>
      <c r="E476" s="51"/>
      <c r="F476" s="52"/>
    </row>
    <row r="477" spans="3:6">
      <c r="C477" s="51"/>
      <c r="E477" s="51"/>
      <c r="F477" s="52"/>
    </row>
    <row r="478" spans="3:6">
      <c r="C478" s="51"/>
      <c r="E478" s="51"/>
      <c r="F478" s="52"/>
    </row>
    <row r="479" spans="3:6">
      <c r="C479" s="51"/>
      <c r="E479" s="51"/>
      <c r="F479" s="52"/>
    </row>
    <row r="480" spans="3:6">
      <c r="C480" s="51"/>
      <c r="E480" s="51"/>
      <c r="F480" s="52"/>
    </row>
    <row r="481" spans="3:6">
      <c r="C481" s="51"/>
      <c r="E481" s="51"/>
      <c r="F481" s="52"/>
    </row>
    <row r="482" spans="3:6">
      <c r="C482" s="51"/>
      <c r="E482" s="51"/>
      <c r="F482" s="52"/>
    </row>
    <row r="483" spans="3:6">
      <c r="C483" s="51"/>
      <c r="E483" s="51"/>
      <c r="F483" s="52"/>
    </row>
    <row r="484" spans="3:6">
      <c r="C484" s="51"/>
      <c r="E484" s="51"/>
      <c r="F484" s="52"/>
    </row>
    <row r="485" spans="3:6">
      <c r="C485" s="51"/>
      <c r="E485" s="51"/>
      <c r="F485" s="52"/>
    </row>
    <row r="486" spans="3:6">
      <c r="C486" s="51"/>
      <c r="E486" s="51"/>
      <c r="F486" s="52"/>
    </row>
    <row r="487" spans="3:6">
      <c r="C487" s="51"/>
      <c r="E487" s="51"/>
      <c r="F487" s="52"/>
    </row>
    <row r="488" spans="3:6">
      <c r="C488" s="51"/>
      <c r="E488" s="51"/>
      <c r="F488" s="52"/>
    </row>
    <row r="489" spans="3:6">
      <c r="C489" s="51"/>
      <c r="E489" s="51"/>
      <c r="F489" s="52"/>
    </row>
    <row r="490" spans="3:6">
      <c r="C490" s="51"/>
      <c r="E490" s="51"/>
      <c r="F490" s="52"/>
    </row>
    <row r="491" spans="3:6">
      <c r="C491" s="51"/>
      <c r="E491" s="51"/>
      <c r="F491" s="52"/>
    </row>
    <row r="492" spans="3:6">
      <c r="C492" s="51"/>
      <c r="E492" s="51"/>
      <c r="F492" s="52"/>
    </row>
    <row r="493" spans="3:6">
      <c r="C493" s="51"/>
      <c r="E493" s="51"/>
      <c r="F493" s="52"/>
    </row>
    <row r="494" spans="3:6">
      <c r="C494" s="51"/>
      <c r="E494" s="51"/>
      <c r="F494" s="52"/>
    </row>
    <row r="495" spans="3:6">
      <c r="C495" s="51"/>
      <c r="E495" s="51"/>
      <c r="F495" s="52"/>
    </row>
    <row r="496" spans="3:6">
      <c r="C496" s="51"/>
      <c r="E496" s="51"/>
      <c r="F496" s="52"/>
    </row>
    <row r="497" spans="3:6">
      <c r="C497" s="51"/>
      <c r="E497" s="51"/>
      <c r="F497" s="52"/>
    </row>
    <row r="498" spans="3:6">
      <c r="C498" s="51"/>
      <c r="E498" s="51"/>
      <c r="F498" s="52"/>
    </row>
    <row r="499" spans="3:6">
      <c r="C499" s="51"/>
      <c r="E499" s="51"/>
      <c r="F499" s="52"/>
    </row>
    <row r="500" spans="3:6">
      <c r="C500" s="51"/>
      <c r="E500" s="51"/>
      <c r="F500" s="52"/>
    </row>
    <row r="501" spans="3:6">
      <c r="C501" s="51"/>
      <c r="E501" s="51"/>
      <c r="F501" s="52"/>
    </row>
    <row r="502" spans="3:6">
      <c r="C502" s="51"/>
      <c r="E502" s="51"/>
      <c r="F502" s="52"/>
    </row>
    <row r="503" spans="3:6">
      <c r="C503" s="51"/>
      <c r="E503" s="51"/>
      <c r="F503" s="52"/>
    </row>
    <row r="504" spans="3:6">
      <c r="C504" s="51"/>
      <c r="E504" s="51"/>
      <c r="F504" s="52"/>
    </row>
    <row r="505" spans="3:6">
      <c r="C505" s="51"/>
      <c r="E505" s="51"/>
      <c r="F505" s="52"/>
    </row>
    <row r="506" spans="3:6">
      <c r="C506" s="51"/>
      <c r="E506" s="51"/>
      <c r="F506" s="52"/>
    </row>
    <row r="507" spans="3:6">
      <c r="C507" s="51"/>
      <c r="E507" s="51"/>
      <c r="F507" s="52"/>
    </row>
    <row r="508" spans="3:6">
      <c r="C508" s="51"/>
      <c r="E508" s="51"/>
      <c r="F508" s="52"/>
    </row>
    <row r="509" spans="3:6">
      <c r="C509" s="51"/>
      <c r="E509" s="51"/>
      <c r="F509" s="52"/>
    </row>
    <row r="510" spans="3:6">
      <c r="C510" s="51"/>
      <c r="E510" s="51"/>
      <c r="F510" s="52"/>
    </row>
    <row r="511" spans="3:6">
      <c r="C511" s="51"/>
      <c r="E511" s="51"/>
      <c r="F511" s="52"/>
    </row>
    <row r="512" spans="3:6">
      <c r="C512" s="51"/>
      <c r="E512" s="51"/>
      <c r="F512" s="52"/>
    </row>
    <row r="513" spans="3:6">
      <c r="C513" s="51"/>
      <c r="E513" s="51"/>
      <c r="F513" s="52"/>
    </row>
    <row r="514" spans="3:6">
      <c r="C514" s="51"/>
      <c r="E514" s="51"/>
      <c r="F514" s="52"/>
    </row>
    <row r="515" spans="3:6">
      <c r="C515" s="51"/>
      <c r="E515" s="51"/>
      <c r="F515" s="52"/>
    </row>
    <row r="516" spans="3:6">
      <c r="C516" s="51"/>
      <c r="E516" s="51"/>
      <c r="F516" s="52"/>
    </row>
    <row r="517" spans="3:6">
      <c r="C517" s="51"/>
      <c r="E517" s="51"/>
      <c r="F517" s="52"/>
    </row>
    <row r="518" spans="3:6">
      <c r="C518" s="51"/>
      <c r="E518" s="51"/>
      <c r="F518" s="52"/>
    </row>
    <row r="519" spans="3:6">
      <c r="C519" s="51"/>
      <c r="E519" s="51"/>
      <c r="F519" s="52"/>
    </row>
    <row r="520" spans="3:6">
      <c r="C520" s="51"/>
      <c r="E520" s="51"/>
      <c r="F520" s="52"/>
    </row>
    <row r="521" spans="3:6">
      <c r="C521" s="51"/>
      <c r="E521" s="51"/>
      <c r="F521" s="52"/>
    </row>
    <row r="522" spans="3:6">
      <c r="C522" s="51"/>
      <c r="E522" s="51"/>
      <c r="F522" s="52"/>
    </row>
    <row r="523" spans="3:6">
      <c r="C523" s="51"/>
      <c r="E523" s="51"/>
      <c r="F523" s="52"/>
    </row>
    <row r="524" spans="3:6">
      <c r="C524" s="51"/>
      <c r="E524" s="51"/>
      <c r="F524" s="52"/>
    </row>
    <row r="525" spans="3:6">
      <c r="C525" s="51"/>
      <c r="E525" s="51"/>
      <c r="F525" s="52"/>
    </row>
    <row r="526" spans="3:6">
      <c r="C526" s="51"/>
      <c r="E526" s="51"/>
      <c r="F526" s="52"/>
    </row>
    <row r="527" spans="3:6">
      <c r="C527" s="51"/>
      <c r="E527" s="51"/>
      <c r="F527" s="52"/>
    </row>
    <row r="528" spans="3:6">
      <c r="C528" s="51"/>
      <c r="E528" s="51"/>
      <c r="F528" s="52"/>
    </row>
    <row r="529" spans="3:6">
      <c r="C529" s="51"/>
      <c r="E529" s="51"/>
      <c r="F529" s="52"/>
    </row>
    <row r="530" spans="3:6">
      <c r="C530" s="51"/>
      <c r="E530" s="51"/>
      <c r="F530" s="52"/>
    </row>
    <row r="531" spans="3:6">
      <c r="C531" s="51"/>
      <c r="E531" s="51"/>
      <c r="F531" s="52"/>
    </row>
    <row r="532" spans="3:6">
      <c r="C532" s="51"/>
      <c r="E532" s="51"/>
      <c r="F532" s="52"/>
    </row>
    <row r="533" spans="3:6">
      <c r="C533" s="51"/>
      <c r="E533" s="51"/>
      <c r="F533" s="52"/>
    </row>
    <row r="534" spans="3:6">
      <c r="C534" s="51"/>
      <c r="E534" s="51"/>
      <c r="F534" s="52"/>
    </row>
    <row r="535" spans="3:6">
      <c r="C535" s="51"/>
      <c r="E535" s="51"/>
      <c r="F535" s="52"/>
    </row>
    <row r="536" spans="3:6">
      <c r="C536" s="51"/>
      <c r="E536" s="51"/>
      <c r="F536" s="52"/>
    </row>
    <row r="537" spans="3:6">
      <c r="C537" s="51"/>
      <c r="E537" s="51"/>
      <c r="F537" s="52"/>
    </row>
    <row r="538" spans="3:6">
      <c r="C538" s="51"/>
      <c r="E538" s="51"/>
      <c r="F538" s="52"/>
    </row>
    <row r="539" spans="3:6">
      <c r="C539" s="51"/>
      <c r="E539" s="51"/>
      <c r="F539" s="52"/>
    </row>
    <row r="540" spans="3:6">
      <c r="C540" s="51"/>
      <c r="E540" s="51"/>
      <c r="F540" s="52"/>
    </row>
    <row r="541" spans="3:6">
      <c r="C541" s="51"/>
      <c r="E541" s="51"/>
      <c r="F541" s="52"/>
    </row>
    <row r="542" spans="3:6">
      <c r="C542" s="51"/>
      <c r="E542" s="51"/>
      <c r="F542" s="52"/>
    </row>
    <row r="543" spans="3:6">
      <c r="C543" s="51"/>
      <c r="E543" s="51"/>
      <c r="F543" s="52"/>
    </row>
    <row r="544" spans="3:6">
      <c r="C544" s="51"/>
      <c r="E544" s="51"/>
      <c r="F544" s="52"/>
    </row>
    <row r="545" spans="3:6">
      <c r="C545" s="51"/>
      <c r="E545" s="51"/>
      <c r="F545" s="52"/>
    </row>
    <row r="546" spans="3:6">
      <c r="C546" s="51"/>
      <c r="E546" s="51"/>
      <c r="F546" s="52"/>
    </row>
    <row r="547" spans="3:6">
      <c r="C547" s="51"/>
      <c r="E547" s="51"/>
      <c r="F547" s="52"/>
    </row>
    <row r="548" spans="3:6">
      <c r="C548" s="51"/>
      <c r="E548" s="51"/>
      <c r="F548" s="52"/>
    </row>
    <row r="549" spans="3:6">
      <c r="C549" s="51"/>
      <c r="E549" s="51"/>
      <c r="F549" s="52"/>
    </row>
    <row r="550" spans="3:6">
      <c r="C550" s="51"/>
      <c r="E550" s="51"/>
      <c r="F550" s="52"/>
    </row>
    <row r="551" spans="3:6">
      <c r="C551" s="51"/>
      <c r="E551" s="51"/>
      <c r="F551" s="52"/>
    </row>
    <row r="552" spans="3:6">
      <c r="C552" s="51"/>
      <c r="E552" s="51"/>
      <c r="F552" s="52"/>
    </row>
    <row r="553" spans="3:6">
      <c r="C553" s="51"/>
      <c r="E553" s="51"/>
      <c r="F553" s="52"/>
    </row>
    <row r="554" spans="3:6">
      <c r="C554" s="51"/>
      <c r="E554" s="51"/>
      <c r="F554" s="52"/>
    </row>
    <row r="555" spans="3:6">
      <c r="C555" s="51"/>
      <c r="E555" s="51"/>
      <c r="F555" s="52"/>
    </row>
    <row r="556" spans="3:6">
      <c r="C556" s="51"/>
      <c r="E556" s="51"/>
      <c r="F556" s="52"/>
    </row>
    <row r="557" spans="3:6">
      <c r="C557" s="51"/>
      <c r="E557" s="51"/>
      <c r="F557" s="52"/>
    </row>
    <row r="558" spans="3:6">
      <c r="C558" s="51"/>
      <c r="E558" s="51"/>
      <c r="F558" s="52"/>
    </row>
    <row r="559" spans="3:6">
      <c r="C559" s="51"/>
      <c r="E559" s="51"/>
      <c r="F559" s="52"/>
    </row>
    <row r="560" spans="3:6">
      <c r="C560" s="51"/>
      <c r="E560" s="51"/>
      <c r="F560" s="52"/>
    </row>
    <row r="561" spans="3:6">
      <c r="C561" s="51"/>
      <c r="E561" s="51"/>
      <c r="F561" s="52"/>
    </row>
    <row r="562" spans="3:6">
      <c r="C562" s="51"/>
      <c r="E562" s="51"/>
      <c r="F562" s="52"/>
    </row>
    <row r="563" spans="3:6">
      <c r="C563" s="51"/>
      <c r="E563" s="51"/>
      <c r="F563" s="52"/>
    </row>
    <row r="564" spans="3:6">
      <c r="C564" s="51"/>
      <c r="E564" s="51"/>
      <c r="F564" s="52"/>
    </row>
    <row r="565" spans="3:6">
      <c r="C565" s="51"/>
      <c r="E565" s="51"/>
      <c r="F565" s="52"/>
    </row>
    <row r="566" spans="3:6">
      <c r="C566" s="51"/>
      <c r="E566" s="51"/>
      <c r="F566" s="52"/>
    </row>
    <row r="567" spans="3:6">
      <c r="C567" s="51"/>
      <c r="E567" s="51"/>
      <c r="F567" s="52"/>
    </row>
    <row r="568" spans="3:6">
      <c r="C568" s="51"/>
      <c r="E568" s="51"/>
      <c r="F568" s="52"/>
    </row>
    <row r="569" spans="3:6">
      <c r="C569" s="51"/>
      <c r="E569" s="51"/>
      <c r="F569" s="52"/>
    </row>
    <row r="570" spans="3:6">
      <c r="C570" s="51"/>
      <c r="E570" s="51"/>
      <c r="F570" s="52"/>
    </row>
    <row r="571" spans="3:6">
      <c r="C571" s="51"/>
      <c r="E571" s="51"/>
      <c r="F571" s="52"/>
    </row>
    <row r="572" spans="3:6">
      <c r="C572" s="51"/>
      <c r="E572" s="51"/>
      <c r="F572" s="52"/>
    </row>
    <row r="573" spans="3:6">
      <c r="C573" s="51"/>
      <c r="E573" s="51"/>
      <c r="F573" s="52"/>
    </row>
    <row r="574" spans="3:6">
      <c r="C574" s="51"/>
      <c r="E574" s="51"/>
      <c r="F574" s="52"/>
    </row>
    <row r="575" spans="3:6">
      <c r="C575" s="51"/>
      <c r="E575" s="51"/>
      <c r="F575" s="52"/>
    </row>
    <row r="576" spans="3:6">
      <c r="C576" s="51"/>
      <c r="E576" s="51"/>
      <c r="F576" s="52"/>
    </row>
    <row r="577" spans="2:6">
      <c r="B577" s="55"/>
      <c r="C577" s="51"/>
      <c r="E577" s="51"/>
      <c r="F577" s="52"/>
    </row>
    <row r="578" spans="2:6">
      <c r="B578" s="55"/>
      <c r="C578" s="51"/>
      <c r="E578" s="51"/>
      <c r="F578" s="52"/>
    </row>
    <row r="579" spans="2:6">
      <c r="B579" s="55"/>
      <c r="C579" s="51"/>
      <c r="E579" s="51"/>
      <c r="F579" s="52"/>
    </row>
    <row r="580" spans="2:6">
      <c r="B580" s="55"/>
      <c r="C580" s="51"/>
      <c r="E580" s="51"/>
      <c r="F580" s="52"/>
    </row>
    <row r="581" spans="2:6">
      <c r="B581" s="55"/>
      <c r="C581" s="51"/>
      <c r="E581" s="51"/>
      <c r="F581" s="52"/>
    </row>
    <row r="582" spans="2:6">
      <c r="B582" s="55"/>
      <c r="C582" s="51"/>
      <c r="E582" s="51"/>
      <c r="F582" s="52"/>
    </row>
    <row r="583" spans="2:6">
      <c r="B583" s="55"/>
      <c r="C583" s="51"/>
      <c r="E583" s="51"/>
      <c r="F583" s="52"/>
    </row>
    <row r="584" spans="2:6">
      <c r="B584" s="55"/>
      <c r="C584" s="51"/>
      <c r="E584" s="51"/>
      <c r="F584" s="52"/>
    </row>
    <row r="585" spans="2:6">
      <c r="B585" s="55"/>
      <c r="C585" s="51"/>
      <c r="E585" s="51"/>
      <c r="F585" s="52"/>
    </row>
    <row r="586" spans="2:6">
      <c r="B586" s="55"/>
      <c r="C586" s="51"/>
      <c r="E586" s="51"/>
      <c r="F586" s="52"/>
    </row>
    <row r="587" spans="2:6">
      <c r="B587" s="55"/>
      <c r="C587" s="51"/>
      <c r="E587" s="51"/>
      <c r="F587" s="52"/>
    </row>
    <row r="588" spans="2:6">
      <c r="B588" s="55"/>
      <c r="C588" s="51"/>
      <c r="E588" s="51"/>
      <c r="F588" s="52"/>
    </row>
    <row r="589" spans="2:6">
      <c r="B589" s="55"/>
      <c r="C589" s="51"/>
      <c r="E589" s="51"/>
      <c r="F589" s="52"/>
    </row>
    <row r="590" spans="2:6">
      <c r="B590" s="55"/>
      <c r="C590" s="51"/>
      <c r="E590" s="51"/>
      <c r="F590" s="52"/>
    </row>
    <row r="591" spans="2:6">
      <c r="B591" s="55"/>
      <c r="C591" s="51"/>
      <c r="E591" s="51"/>
      <c r="F591" s="52"/>
    </row>
    <row r="592" spans="2:6">
      <c r="B592" s="55"/>
      <c r="C592" s="51"/>
      <c r="E592" s="51"/>
      <c r="F592" s="52"/>
    </row>
    <row r="593" spans="2:6">
      <c r="B593" s="55"/>
      <c r="C593" s="51"/>
      <c r="E593" s="51"/>
      <c r="F593" s="52"/>
    </row>
    <row r="594" spans="2:6">
      <c r="B594" s="55"/>
      <c r="C594" s="51"/>
      <c r="E594" s="51"/>
      <c r="F594" s="52"/>
    </row>
    <row r="595" spans="2:6">
      <c r="B595" s="55"/>
      <c r="C595" s="51"/>
      <c r="E595" s="51"/>
      <c r="F595" s="52"/>
    </row>
    <row r="596" spans="2:6">
      <c r="B596" s="55"/>
      <c r="C596" s="51"/>
      <c r="E596" s="51"/>
      <c r="F596" s="52"/>
    </row>
    <row r="597" spans="2:6">
      <c r="B597" s="55"/>
      <c r="C597" s="51"/>
      <c r="E597" s="51"/>
      <c r="F597" s="52"/>
    </row>
    <row r="598" spans="2:6">
      <c r="B598" s="55"/>
      <c r="C598" s="51"/>
      <c r="E598" s="51"/>
      <c r="F598" s="52"/>
    </row>
    <row r="599" spans="2:6">
      <c r="B599" s="55"/>
      <c r="C599" s="51"/>
      <c r="E599" s="51"/>
      <c r="F599" s="52"/>
    </row>
    <row r="600" spans="2:6">
      <c r="B600" s="55"/>
      <c r="C600" s="51"/>
      <c r="E600" s="51"/>
      <c r="F600" s="52"/>
    </row>
    <row r="601" spans="2:6">
      <c r="B601" s="55"/>
      <c r="C601" s="51"/>
      <c r="E601" s="51"/>
      <c r="F601" s="52"/>
    </row>
    <row r="602" spans="2:6">
      <c r="B602" s="55"/>
      <c r="C602" s="51"/>
      <c r="E602" s="51"/>
      <c r="F602" s="52"/>
    </row>
    <row r="603" spans="2:6">
      <c r="B603" s="55"/>
      <c r="C603" s="51"/>
      <c r="E603" s="51"/>
      <c r="F603" s="52"/>
    </row>
    <row r="604" spans="2:6">
      <c r="B604" s="55"/>
      <c r="C604" s="51"/>
      <c r="E604" s="51"/>
      <c r="F604" s="52"/>
    </row>
    <row r="605" spans="2:6">
      <c r="B605" s="55"/>
      <c r="C605" s="51"/>
      <c r="E605" s="51"/>
      <c r="F605" s="52"/>
    </row>
    <row r="606" spans="2:6">
      <c r="B606" s="55"/>
      <c r="C606" s="51"/>
      <c r="E606" s="51"/>
      <c r="F606" s="52"/>
    </row>
    <row r="607" spans="2:6">
      <c r="B607" s="55"/>
      <c r="C607" s="51"/>
      <c r="E607" s="51"/>
      <c r="F607" s="52"/>
    </row>
    <row r="608" spans="2:6">
      <c r="B608" s="55"/>
      <c r="C608" s="51"/>
      <c r="E608" s="51"/>
      <c r="F608" s="52"/>
    </row>
    <row r="609" spans="2:6">
      <c r="B609" s="55"/>
      <c r="C609" s="51"/>
      <c r="E609" s="51"/>
      <c r="F609" s="52"/>
    </row>
    <row r="610" spans="2:6">
      <c r="B610" s="55"/>
      <c r="C610" s="51"/>
      <c r="E610" s="51"/>
      <c r="F610" s="52"/>
    </row>
    <row r="611" spans="2:6">
      <c r="B611" s="55"/>
      <c r="C611" s="51"/>
      <c r="E611" s="51"/>
      <c r="F611" s="52"/>
    </row>
    <row r="612" spans="2:6">
      <c r="B612" s="55"/>
      <c r="C612" s="51"/>
      <c r="E612" s="51"/>
      <c r="F612" s="52"/>
    </row>
    <row r="613" spans="2:6">
      <c r="B613" s="55"/>
      <c r="C613" s="51"/>
      <c r="E613" s="51"/>
      <c r="F613" s="52"/>
    </row>
    <row r="614" spans="2:6">
      <c r="B614" s="55"/>
      <c r="C614" s="51"/>
      <c r="E614" s="51"/>
      <c r="F614" s="52"/>
    </row>
    <row r="615" spans="2:6">
      <c r="B615" s="55"/>
      <c r="C615" s="51"/>
      <c r="E615" s="51"/>
      <c r="F615" s="52"/>
    </row>
    <row r="616" spans="2:6">
      <c r="B616" s="55"/>
      <c r="C616" s="51"/>
      <c r="E616" s="51"/>
      <c r="F616" s="52"/>
    </row>
    <row r="617" spans="2:6">
      <c r="B617" s="55"/>
      <c r="C617" s="51"/>
      <c r="E617" s="51"/>
      <c r="F617" s="52"/>
    </row>
    <row r="618" spans="2:6">
      <c r="B618" s="55"/>
      <c r="C618" s="51"/>
      <c r="E618" s="51"/>
      <c r="F618" s="52"/>
    </row>
    <row r="619" spans="2:6">
      <c r="B619" s="55"/>
      <c r="C619" s="51"/>
      <c r="E619" s="51"/>
      <c r="F619" s="52"/>
    </row>
    <row r="620" spans="2:6">
      <c r="B620" s="55"/>
      <c r="C620" s="51"/>
      <c r="E620" s="51"/>
      <c r="F620" s="52"/>
    </row>
    <row r="621" spans="2:6">
      <c r="B621" s="55"/>
      <c r="C621" s="51"/>
      <c r="E621" s="51"/>
      <c r="F621" s="52"/>
    </row>
    <row r="622" spans="2:6">
      <c r="B622" s="55"/>
      <c r="C622" s="51"/>
      <c r="E622" s="51"/>
      <c r="F622" s="52"/>
    </row>
    <row r="623" spans="2:6">
      <c r="B623" s="55"/>
      <c r="C623" s="51"/>
      <c r="E623" s="51"/>
      <c r="F623" s="52"/>
    </row>
    <row r="624" spans="2:6">
      <c r="B624" s="55"/>
      <c r="C624" s="51"/>
      <c r="E624" s="51"/>
      <c r="F624" s="52"/>
    </row>
    <row r="625" spans="2:6">
      <c r="B625" s="55"/>
      <c r="C625" s="51"/>
      <c r="E625" s="51"/>
      <c r="F625" s="52"/>
    </row>
    <row r="626" spans="2:6">
      <c r="B626" s="55"/>
      <c r="C626" s="51"/>
      <c r="E626" s="51"/>
      <c r="F626" s="52"/>
    </row>
    <row r="627" spans="2:6">
      <c r="B627" s="55"/>
      <c r="C627" s="51"/>
      <c r="E627" s="51"/>
      <c r="F627" s="52"/>
    </row>
    <row r="628" spans="2:6">
      <c r="B628" s="55"/>
      <c r="C628" s="51"/>
      <c r="E628" s="51"/>
      <c r="F628" s="52"/>
    </row>
    <row r="629" spans="2:6">
      <c r="B629" s="55"/>
      <c r="C629" s="51"/>
      <c r="E629" s="51"/>
      <c r="F629" s="52"/>
    </row>
    <row r="630" spans="2:6">
      <c r="B630" s="55"/>
      <c r="C630" s="51"/>
      <c r="E630" s="51"/>
      <c r="F630" s="52"/>
    </row>
    <row r="631" spans="2:6">
      <c r="B631" s="55"/>
      <c r="C631" s="51"/>
      <c r="E631" s="51"/>
      <c r="F631" s="52"/>
    </row>
    <row r="632" spans="2:6">
      <c r="B632" s="55"/>
      <c r="C632" s="51"/>
      <c r="E632" s="51"/>
      <c r="F632" s="52"/>
    </row>
    <row r="633" spans="2:6">
      <c r="B633" s="55"/>
      <c r="C633" s="51"/>
      <c r="E633" s="51"/>
      <c r="F633" s="52"/>
    </row>
    <row r="634" spans="2:6">
      <c r="B634" s="55"/>
      <c r="C634" s="51"/>
      <c r="E634" s="51"/>
      <c r="F634" s="52"/>
    </row>
    <row r="635" spans="2:6">
      <c r="B635" s="55"/>
      <c r="C635" s="51"/>
      <c r="E635" s="51"/>
      <c r="F635" s="52"/>
    </row>
    <row r="636" spans="2:6">
      <c r="B636" s="55"/>
      <c r="C636" s="51"/>
      <c r="E636" s="51"/>
      <c r="F636" s="52"/>
    </row>
    <row r="637" spans="2:6">
      <c r="B637" s="55"/>
      <c r="C637" s="51"/>
      <c r="E637" s="51"/>
      <c r="F637" s="52"/>
    </row>
    <row r="638" spans="2:6">
      <c r="B638" s="55"/>
      <c r="C638" s="51"/>
      <c r="E638" s="51"/>
      <c r="F638" s="52"/>
    </row>
    <row r="639" spans="2:6">
      <c r="B639" s="55"/>
      <c r="C639" s="51"/>
      <c r="E639" s="51"/>
      <c r="F639" s="52"/>
    </row>
    <row r="640" spans="2:6">
      <c r="B640" s="55"/>
      <c r="C640" s="51"/>
      <c r="E640" s="51"/>
      <c r="F640" s="52"/>
    </row>
    <row r="641" spans="2:6">
      <c r="B641" s="55"/>
      <c r="C641" s="51"/>
      <c r="E641" s="51"/>
      <c r="F641" s="52"/>
    </row>
    <row r="642" spans="2:6">
      <c r="B642" s="55"/>
      <c r="C642" s="51"/>
      <c r="E642" s="51"/>
      <c r="F642" s="52"/>
    </row>
    <row r="643" spans="2:6">
      <c r="B643" s="55"/>
      <c r="C643" s="51"/>
      <c r="E643" s="51"/>
      <c r="F643" s="52"/>
    </row>
    <row r="644" spans="2:6">
      <c r="B644" s="55"/>
      <c r="C644" s="51"/>
      <c r="E644" s="51"/>
      <c r="F644" s="52"/>
    </row>
    <row r="645" spans="2:6">
      <c r="B645" s="55"/>
      <c r="C645" s="51"/>
      <c r="E645" s="51"/>
      <c r="F645" s="52"/>
    </row>
    <row r="646" spans="2:6">
      <c r="B646" s="55"/>
      <c r="C646" s="51"/>
      <c r="E646" s="51"/>
      <c r="F646" s="52"/>
    </row>
    <row r="647" spans="2:6">
      <c r="B647" s="55"/>
      <c r="C647" s="51"/>
      <c r="E647" s="51"/>
      <c r="F647" s="52"/>
    </row>
    <row r="648" spans="2:6">
      <c r="B648" s="55"/>
      <c r="C648" s="51"/>
      <c r="E648" s="51"/>
      <c r="F648" s="52"/>
    </row>
    <row r="649" spans="2:6">
      <c r="B649" s="55"/>
      <c r="C649" s="51"/>
      <c r="E649" s="51"/>
      <c r="F649" s="52"/>
    </row>
    <row r="650" spans="2:6">
      <c r="B650" s="55"/>
      <c r="C650" s="51"/>
      <c r="E650" s="51"/>
      <c r="F650" s="52"/>
    </row>
    <row r="651" spans="2:6">
      <c r="B651" s="55"/>
      <c r="C651" s="51"/>
      <c r="E651" s="51"/>
      <c r="F651" s="52"/>
    </row>
    <row r="652" spans="2:6">
      <c r="B652" s="55"/>
      <c r="C652" s="51"/>
      <c r="E652" s="51"/>
      <c r="F652" s="52"/>
    </row>
    <row r="653" spans="2:6">
      <c r="B653" s="55"/>
      <c r="C653" s="51"/>
      <c r="E653" s="51"/>
      <c r="F653" s="52"/>
    </row>
    <row r="654" spans="2:6">
      <c r="B654" s="55"/>
      <c r="C654" s="51"/>
      <c r="E654" s="51"/>
      <c r="F654" s="52"/>
    </row>
    <row r="655" spans="2:6">
      <c r="B655" s="55"/>
      <c r="C655" s="51"/>
      <c r="E655" s="51"/>
      <c r="F655" s="52"/>
    </row>
    <row r="656" spans="2:6">
      <c r="B656" s="55"/>
      <c r="C656" s="51"/>
      <c r="E656" s="51"/>
      <c r="F656" s="52"/>
    </row>
    <row r="657" spans="2:6">
      <c r="B657" s="55"/>
      <c r="C657" s="51"/>
      <c r="E657" s="51"/>
      <c r="F657" s="52"/>
    </row>
    <row r="658" spans="2:6">
      <c r="B658" s="55"/>
      <c r="C658" s="51"/>
      <c r="E658" s="51"/>
      <c r="F658" s="52"/>
    </row>
    <row r="659" spans="2:6">
      <c r="B659" s="55"/>
      <c r="C659" s="51"/>
      <c r="E659" s="51"/>
      <c r="F659" s="52"/>
    </row>
    <row r="660" spans="2:6">
      <c r="B660" s="55"/>
      <c r="C660" s="51"/>
      <c r="E660" s="51"/>
      <c r="F660" s="52"/>
    </row>
    <row r="661" spans="2:6">
      <c r="B661" s="55"/>
      <c r="C661" s="51"/>
      <c r="E661" s="51"/>
      <c r="F661" s="52"/>
    </row>
    <row r="662" spans="2:6">
      <c r="B662" s="55"/>
      <c r="C662" s="51"/>
      <c r="E662" s="51"/>
      <c r="F662" s="52"/>
    </row>
    <row r="663" spans="2:6">
      <c r="B663" s="55"/>
      <c r="C663" s="51"/>
      <c r="E663" s="51"/>
      <c r="F663" s="52"/>
    </row>
    <row r="664" spans="2:6">
      <c r="B664" s="55"/>
      <c r="C664" s="51"/>
      <c r="E664" s="51"/>
      <c r="F664" s="52"/>
    </row>
    <row r="665" spans="2:6">
      <c r="B665" s="55"/>
      <c r="C665" s="51"/>
      <c r="E665" s="51"/>
      <c r="F665" s="52"/>
    </row>
    <row r="666" spans="2:6">
      <c r="B666" s="55"/>
      <c r="C666" s="51"/>
      <c r="E666" s="51"/>
      <c r="F666" s="52"/>
    </row>
    <row r="667" spans="2:6">
      <c r="B667" s="55"/>
      <c r="C667" s="51"/>
      <c r="E667" s="51"/>
      <c r="F667" s="52"/>
    </row>
    <row r="668" spans="2:6">
      <c r="B668" s="55"/>
      <c r="C668" s="51"/>
      <c r="E668" s="51"/>
      <c r="F668" s="52"/>
    </row>
    <row r="669" spans="2:6">
      <c r="B669" s="55"/>
      <c r="C669" s="51"/>
      <c r="E669" s="51"/>
      <c r="F669" s="52"/>
    </row>
    <row r="670" spans="2:6">
      <c r="B670" s="55"/>
      <c r="C670" s="51"/>
      <c r="E670" s="51"/>
      <c r="F670" s="52"/>
    </row>
    <row r="671" spans="2:6">
      <c r="B671" s="55"/>
      <c r="C671" s="51"/>
      <c r="E671" s="51"/>
      <c r="F671" s="52"/>
    </row>
    <row r="672" spans="2:6">
      <c r="B672" s="55"/>
      <c r="C672" s="51"/>
      <c r="E672" s="51"/>
      <c r="F672" s="52"/>
    </row>
    <row r="673" spans="2:6">
      <c r="B673" s="55"/>
      <c r="C673" s="51"/>
      <c r="E673" s="51"/>
      <c r="F673" s="52"/>
    </row>
    <row r="674" spans="2:6">
      <c r="B674" s="55"/>
      <c r="C674" s="51"/>
      <c r="E674" s="51"/>
      <c r="F674" s="52"/>
    </row>
    <row r="675" spans="2:6">
      <c r="B675" s="55"/>
      <c r="C675" s="51"/>
      <c r="E675" s="51"/>
      <c r="F675" s="52"/>
    </row>
    <row r="676" spans="2:6">
      <c r="B676" s="55"/>
      <c r="C676" s="51"/>
      <c r="E676" s="51"/>
      <c r="F676" s="52"/>
    </row>
    <row r="677" spans="2:6">
      <c r="B677" s="55"/>
      <c r="C677" s="51"/>
      <c r="E677" s="51"/>
      <c r="F677" s="52"/>
    </row>
    <row r="678" spans="2:6">
      <c r="B678" s="55"/>
      <c r="C678" s="51"/>
      <c r="E678" s="51"/>
      <c r="F678" s="52"/>
    </row>
    <row r="679" spans="2:6">
      <c r="B679" s="55"/>
      <c r="C679" s="51"/>
      <c r="E679" s="51"/>
      <c r="F679" s="52"/>
    </row>
    <row r="680" spans="2:6">
      <c r="B680" s="55"/>
      <c r="C680" s="51"/>
      <c r="E680" s="51"/>
      <c r="F680" s="52"/>
    </row>
    <row r="681" spans="2:6">
      <c r="B681" s="55"/>
      <c r="C681" s="51"/>
      <c r="E681" s="51"/>
      <c r="F681" s="52"/>
    </row>
    <row r="682" spans="2:6">
      <c r="B682" s="55"/>
      <c r="C682" s="51"/>
      <c r="E682" s="51"/>
      <c r="F682" s="52"/>
    </row>
    <row r="683" spans="2:6">
      <c r="B683" s="55"/>
      <c r="C683" s="51"/>
      <c r="E683" s="51"/>
      <c r="F683" s="52"/>
    </row>
    <row r="684" spans="2:6">
      <c r="B684" s="55"/>
      <c r="C684" s="51"/>
      <c r="E684" s="51"/>
      <c r="F684" s="52"/>
    </row>
    <row r="685" spans="2:6">
      <c r="B685" s="55"/>
      <c r="C685" s="51"/>
      <c r="E685" s="51"/>
      <c r="F685" s="52"/>
    </row>
    <row r="686" spans="2:6">
      <c r="B686" s="55"/>
      <c r="C686" s="51"/>
      <c r="E686" s="51"/>
      <c r="F686" s="52"/>
    </row>
    <row r="687" spans="2:6">
      <c r="B687" s="55"/>
      <c r="C687" s="51"/>
      <c r="E687" s="51"/>
      <c r="F687" s="52"/>
    </row>
    <row r="688" spans="2:6">
      <c r="B688" s="55"/>
      <c r="C688" s="51"/>
      <c r="E688" s="51"/>
      <c r="F688" s="52"/>
    </row>
    <row r="689" spans="2:6">
      <c r="B689" s="55"/>
      <c r="C689" s="51"/>
      <c r="E689" s="51"/>
      <c r="F689" s="52"/>
    </row>
    <row r="690" spans="2:6">
      <c r="B690" s="55"/>
      <c r="C690" s="51"/>
      <c r="E690" s="51"/>
      <c r="F690" s="52"/>
    </row>
    <row r="691" spans="2:6">
      <c r="B691" s="55"/>
      <c r="C691" s="51"/>
      <c r="E691" s="51"/>
      <c r="F691" s="52"/>
    </row>
    <row r="692" spans="2:6">
      <c r="B692" s="55"/>
      <c r="C692" s="51"/>
      <c r="E692" s="51"/>
      <c r="F692" s="52"/>
    </row>
    <row r="693" spans="2:6">
      <c r="B693" s="55"/>
      <c r="C693" s="51"/>
      <c r="E693" s="51"/>
      <c r="F693" s="52"/>
    </row>
    <row r="694" spans="2:6">
      <c r="B694" s="55"/>
      <c r="C694" s="51"/>
      <c r="E694" s="51"/>
      <c r="F694" s="52"/>
    </row>
    <row r="695" spans="2:6">
      <c r="B695" s="55"/>
      <c r="C695" s="51"/>
      <c r="E695" s="51"/>
      <c r="F695" s="52"/>
    </row>
    <row r="696" spans="2:6">
      <c r="B696" s="55"/>
      <c r="C696" s="51"/>
      <c r="E696" s="51"/>
      <c r="F696" s="52"/>
    </row>
    <row r="697" spans="2:6">
      <c r="B697" s="55"/>
      <c r="C697" s="51"/>
      <c r="E697" s="51"/>
      <c r="F697" s="52"/>
    </row>
    <row r="698" spans="2:6">
      <c r="B698" s="55"/>
      <c r="C698" s="51"/>
      <c r="E698" s="51"/>
      <c r="F698" s="52"/>
    </row>
    <row r="699" spans="2:6">
      <c r="B699" s="55"/>
      <c r="C699" s="51"/>
      <c r="E699" s="51"/>
      <c r="F699" s="52"/>
    </row>
    <row r="700" spans="2:6">
      <c r="B700" s="55"/>
      <c r="C700" s="51"/>
      <c r="E700" s="51"/>
      <c r="F700" s="52"/>
    </row>
    <row r="701" spans="2:6">
      <c r="B701" s="55"/>
      <c r="C701" s="51"/>
      <c r="E701" s="51"/>
      <c r="F701" s="52"/>
    </row>
    <row r="702" spans="2:6">
      <c r="B702" s="55"/>
      <c r="C702" s="51"/>
      <c r="E702" s="51"/>
      <c r="F702" s="52"/>
    </row>
    <row r="703" spans="2:6">
      <c r="B703" s="55"/>
      <c r="C703" s="51"/>
      <c r="E703" s="51"/>
      <c r="F703" s="52"/>
    </row>
    <row r="704" spans="2:6">
      <c r="B704" s="55"/>
      <c r="C704" s="51"/>
      <c r="E704" s="51"/>
      <c r="F704" s="52"/>
    </row>
    <row r="705" spans="2:6">
      <c r="B705" s="55"/>
      <c r="C705" s="51"/>
      <c r="E705" s="51"/>
      <c r="F705" s="52"/>
    </row>
    <row r="706" spans="2:6">
      <c r="B706" s="55"/>
      <c r="C706" s="51"/>
      <c r="E706" s="51"/>
      <c r="F706" s="52"/>
    </row>
    <row r="707" spans="2:6">
      <c r="B707" s="55"/>
      <c r="C707" s="51"/>
      <c r="E707" s="51"/>
      <c r="F707" s="52"/>
    </row>
    <row r="708" spans="2:6">
      <c r="B708" s="55"/>
      <c r="C708" s="51"/>
      <c r="E708" s="51"/>
      <c r="F708" s="52"/>
    </row>
    <row r="709" spans="2:6">
      <c r="B709" s="55"/>
      <c r="C709" s="51"/>
      <c r="E709" s="51"/>
      <c r="F709" s="52"/>
    </row>
    <row r="710" spans="2:6">
      <c r="B710" s="55"/>
      <c r="C710" s="51"/>
      <c r="E710" s="51"/>
      <c r="F710" s="52"/>
    </row>
    <row r="711" spans="2:6">
      <c r="B711" s="55"/>
      <c r="C711" s="51"/>
      <c r="E711" s="51"/>
      <c r="F711" s="52"/>
    </row>
    <row r="712" spans="2:6">
      <c r="B712" s="55"/>
      <c r="C712" s="51"/>
      <c r="E712" s="51"/>
      <c r="F712" s="52"/>
    </row>
    <row r="713" spans="2:6">
      <c r="B713" s="55"/>
      <c r="C713" s="51"/>
      <c r="E713" s="51"/>
      <c r="F713" s="52"/>
    </row>
    <row r="714" spans="2:6">
      <c r="B714" s="55"/>
      <c r="C714" s="51"/>
      <c r="E714" s="51"/>
      <c r="F714" s="52"/>
    </row>
    <row r="715" spans="2:6">
      <c r="B715" s="55"/>
      <c r="C715" s="51"/>
      <c r="E715" s="51"/>
      <c r="F715" s="52"/>
    </row>
    <row r="716" spans="2:6">
      <c r="B716" s="55"/>
      <c r="C716" s="51"/>
      <c r="E716" s="51"/>
      <c r="F716" s="52"/>
    </row>
    <row r="717" spans="2:6">
      <c r="B717" s="55"/>
      <c r="C717" s="51"/>
      <c r="E717" s="51"/>
      <c r="F717" s="52"/>
    </row>
    <row r="718" spans="2:6">
      <c r="B718" s="55"/>
      <c r="C718" s="51"/>
      <c r="E718" s="51"/>
      <c r="F718" s="52"/>
    </row>
    <row r="719" spans="2:6">
      <c r="B719" s="55"/>
      <c r="C719" s="51"/>
      <c r="E719" s="51"/>
      <c r="F719" s="52"/>
    </row>
    <row r="720" spans="2:6">
      <c r="B720" s="55"/>
      <c r="C720" s="51"/>
      <c r="E720" s="51"/>
      <c r="F720" s="52"/>
    </row>
    <row r="721" spans="2:6">
      <c r="B721" s="55"/>
      <c r="C721" s="51"/>
      <c r="E721" s="51"/>
      <c r="F721" s="52"/>
    </row>
    <row r="722" spans="2:6">
      <c r="B722" s="55"/>
      <c r="C722" s="51"/>
      <c r="E722" s="51"/>
      <c r="F722" s="52"/>
    </row>
    <row r="723" spans="2:6">
      <c r="B723" s="55"/>
      <c r="C723" s="51"/>
      <c r="E723" s="51"/>
      <c r="F723" s="52"/>
    </row>
    <row r="724" spans="2:6">
      <c r="B724" s="55"/>
      <c r="C724" s="51"/>
      <c r="E724" s="51"/>
      <c r="F724" s="52"/>
    </row>
    <row r="725" spans="2:6">
      <c r="B725" s="55"/>
      <c r="C725" s="51"/>
      <c r="E725" s="51"/>
      <c r="F725" s="52"/>
    </row>
    <row r="726" spans="2:6">
      <c r="B726" s="55"/>
      <c r="C726" s="51"/>
      <c r="E726" s="51"/>
      <c r="F726" s="52"/>
    </row>
    <row r="727" spans="2:6">
      <c r="B727" s="55"/>
      <c r="C727" s="51"/>
      <c r="E727" s="51"/>
      <c r="F727" s="52"/>
    </row>
    <row r="728" spans="2:6">
      <c r="B728" s="55"/>
      <c r="C728" s="51"/>
      <c r="E728" s="51"/>
      <c r="F728" s="52"/>
    </row>
    <row r="729" spans="2:6">
      <c r="B729" s="55"/>
      <c r="C729" s="51"/>
      <c r="E729" s="51"/>
      <c r="F729" s="52"/>
    </row>
    <row r="730" spans="2:6">
      <c r="B730" s="55"/>
      <c r="C730" s="51"/>
      <c r="E730" s="51"/>
      <c r="F730" s="52"/>
    </row>
    <row r="731" spans="2:6">
      <c r="B731" s="55"/>
      <c r="C731" s="51"/>
      <c r="E731" s="51"/>
      <c r="F731" s="52"/>
    </row>
    <row r="732" spans="2:6">
      <c r="B732" s="55"/>
      <c r="C732" s="51"/>
      <c r="E732" s="51"/>
      <c r="F732" s="52"/>
    </row>
    <row r="733" spans="2:6">
      <c r="B733" s="55"/>
      <c r="C733" s="51"/>
      <c r="E733" s="51"/>
      <c r="F733" s="52"/>
    </row>
    <row r="734" spans="2:6">
      <c r="B734" s="55"/>
      <c r="C734" s="51"/>
      <c r="E734" s="51"/>
      <c r="F734" s="52"/>
    </row>
    <row r="735" spans="2:6">
      <c r="B735" s="55"/>
      <c r="C735" s="51"/>
      <c r="E735" s="51"/>
      <c r="F735" s="52"/>
    </row>
    <row r="736" spans="2:6">
      <c r="B736" s="55"/>
      <c r="C736" s="51"/>
      <c r="E736" s="51"/>
      <c r="F736" s="52"/>
    </row>
    <row r="737" spans="2:6">
      <c r="B737" s="55"/>
      <c r="C737" s="51"/>
      <c r="E737" s="51"/>
      <c r="F737" s="52"/>
    </row>
    <row r="738" spans="2:6">
      <c r="B738" s="55"/>
      <c r="C738" s="51"/>
      <c r="E738" s="51"/>
      <c r="F738" s="52"/>
    </row>
    <row r="739" spans="2:6">
      <c r="B739" s="55"/>
      <c r="C739" s="51"/>
      <c r="E739" s="51"/>
      <c r="F739" s="52"/>
    </row>
    <row r="740" spans="2:6">
      <c r="B740" s="55"/>
      <c r="C740" s="51"/>
      <c r="E740" s="51"/>
      <c r="F740" s="52"/>
    </row>
    <row r="741" spans="2:6">
      <c r="B741" s="55"/>
      <c r="C741" s="51"/>
      <c r="E741" s="51"/>
      <c r="F741" s="52"/>
    </row>
    <row r="742" spans="2:6">
      <c r="B742" s="55"/>
      <c r="C742" s="51"/>
      <c r="E742" s="51"/>
      <c r="F742" s="52"/>
    </row>
    <row r="743" spans="2:6">
      <c r="B743" s="55"/>
      <c r="C743" s="51"/>
      <c r="E743" s="51"/>
      <c r="F743" s="52"/>
    </row>
    <row r="744" spans="2:6">
      <c r="B744" s="55"/>
      <c r="C744" s="51"/>
      <c r="E744" s="51"/>
      <c r="F744" s="52"/>
    </row>
    <row r="745" spans="2:6">
      <c r="B745" s="55"/>
      <c r="C745" s="51"/>
      <c r="E745" s="51"/>
      <c r="F745" s="52"/>
    </row>
    <row r="746" spans="2:6">
      <c r="B746" s="55"/>
      <c r="C746" s="51"/>
      <c r="E746" s="51"/>
      <c r="F746" s="52"/>
    </row>
    <row r="747" spans="2:6">
      <c r="B747" s="55"/>
      <c r="C747" s="51"/>
      <c r="E747" s="51"/>
      <c r="F747" s="52"/>
    </row>
    <row r="748" spans="2:6">
      <c r="B748" s="55"/>
      <c r="C748" s="51"/>
      <c r="E748" s="51"/>
      <c r="F748" s="52"/>
    </row>
    <row r="749" spans="2:6">
      <c r="B749" s="55"/>
      <c r="C749" s="51"/>
      <c r="E749" s="51"/>
      <c r="F749" s="52"/>
    </row>
    <row r="750" spans="2:6">
      <c r="B750" s="55"/>
      <c r="C750" s="51"/>
      <c r="E750" s="51"/>
      <c r="F750" s="52"/>
    </row>
    <row r="751" spans="2:6">
      <c r="B751" s="55"/>
      <c r="C751" s="51"/>
      <c r="E751" s="51"/>
      <c r="F751" s="52"/>
    </row>
    <row r="752" spans="2:6">
      <c r="B752" s="55"/>
      <c r="C752" s="51"/>
      <c r="E752" s="51"/>
      <c r="F752" s="52"/>
    </row>
    <row r="753" spans="2:6">
      <c r="B753" s="55"/>
      <c r="C753" s="51"/>
      <c r="E753" s="51"/>
      <c r="F753" s="52"/>
    </row>
    <row r="754" spans="2:6">
      <c r="B754" s="55"/>
      <c r="C754" s="51"/>
      <c r="E754" s="51"/>
      <c r="F754" s="52"/>
    </row>
    <row r="755" spans="2:6">
      <c r="B755" s="55"/>
      <c r="C755" s="51"/>
      <c r="E755" s="51"/>
      <c r="F755" s="52"/>
    </row>
    <row r="756" spans="2:6">
      <c r="B756" s="55"/>
      <c r="C756" s="51"/>
      <c r="E756" s="51"/>
      <c r="F756" s="52"/>
    </row>
    <row r="757" spans="2:6">
      <c r="B757" s="55"/>
      <c r="C757" s="51"/>
      <c r="E757" s="51"/>
      <c r="F757" s="52"/>
    </row>
    <row r="758" spans="2:6">
      <c r="B758" s="55"/>
      <c r="C758" s="51"/>
      <c r="E758" s="51"/>
      <c r="F758" s="52"/>
    </row>
    <row r="759" spans="2:6">
      <c r="B759" s="55"/>
      <c r="C759" s="51"/>
      <c r="E759" s="51"/>
      <c r="F759" s="52"/>
    </row>
    <row r="760" spans="2:6">
      <c r="B760" s="55"/>
      <c r="C760" s="51"/>
      <c r="E760" s="51"/>
      <c r="F760" s="52"/>
    </row>
    <row r="761" spans="2:6">
      <c r="B761" s="55"/>
      <c r="C761" s="51"/>
      <c r="E761" s="51"/>
      <c r="F761" s="52"/>
    </row>
    <row r="762" spans="2:6">
      <c r="B762" s="55"/>
      <c r="C762" s="51"/>
      <c r="E762" s="51"/>
      <c r="F762" s="52"/>
    </row>
    <row r="763" spans="2:6">
      <c r="B763" s="55"/>
      <c r="C763" s="51"/>
      <c r="E763" s="51"/>
      <c r="F763" s="52"/>
    </row>
    <row r="764" spans="2:6">
      <c r="B764" s="55"/>
      <c r="C764" s="51"/>
      <c r="E764" s="51"/>
      <c r="F764" s="52"/>
    </row>
    <row r="765" spans="2:6">
      <c r="B765" s="55"/>
      <c r="C765" s="51"/>
      <c r="E765" s="51"/>
      <c r="F765" s="52"/>
    </row>
    <row r="766" spans="2:6">
      <c r="B766" s="55"/>
      <c r="C766" s="51"/>
      <c r="E766" s="51"/>
      <c r="F766" s="52"/>
    </row>
    <row r="767" spans="2:6">
      <c r="B767" s="55"/>
      <c r="C767" s="51"/>
      <c r="E767" s="51"/>
      <c r="F767" s="52"/>
    </row>
    <row r="768" spans="2:6">
      <c r="B768" s="55"/>
      <c r="C768" s="51"/>
      <c r="E768" s="51"/>
      <c r="F768" s="52"/>
    </row>
    <row r="769" spans="2:6">
      <c r="B769" s="55"/>
      <c r="C769" s="51"/>
      <c r="E769" s="51"/>
      <c r="F769" s="52"/>
    </row>
    <row r="770" spans="2:6">
      <c r="B770" s="55"/>
      <c r="C770" s="51"/>
      <c r="E770" s="51"/>
      <c r="F770" s="52"/>
    </row>
    <row r="771" spans="2:6">
      <c r="B771" s="55"/>
      <c r="C771" s="51"/>
      <c r="E771" s="51"/>
      <c r="F771" s="52"/>
    </row>
    <row r="772" spans="2:6">
      <c r="B772" s="55"/>
      <c r="C772" s="51"/>
      <c r="E772" s="51"/>
      <c r="F772" s="52"/>
    </row>
    <row r="773" spans="2:6">
      <c r="B773" s="55"/>
      <c r="C773" s="51"/>
      <c r="E773" s="51"/>
      <c r="F773" s="52"/>
    </row>
    <row r="774" spans="2:6">
      <c r="B774" s="55"/>
      <c r="C774" s="51"/>
      <c r="E774" s="51"/>
      <c r="F774" s="52"/>
    </row>
    <row r="775" spans="2:6">
      <c r="B775" s="55"/>
      <c r="C775" s="51"/>
      <c r="E775" s="51"/>
      <c r="F775" s="52"/>
    </row>
    <row r="776" spans="2:6">
      <c r="B776" s="55"/>
      <c r="C776" s="51"/>
      <c r="E776" s="51"/>
      <c r="F776" s="52"/>
    </row>
    <row r="777" spans="2:6">
      <c r="B777" s="55"/>
      <c r="C777" s="51"/>
      <c r="E777" s="51"/>
      <c r="F777" s="52"/>
    </row>
    <row r="778" spans="2:6">
      <c r="B778" s="55"/>
      <c r="C778" s="51"/>
      <c r="E778" s="51"/>
      <c r="F778" s="52"/>
    </row>
    <row r="779" spans="2:6">
      <c r="B779" s="55"/>
      <c r="C779" s="51"/>
      <c r="E779" s="51"/>
      <c r="F779" s="52"/>
    </row>
    <row r="780" spans="2:6">
      <c r="B780" s="55"/>
      <c r="C780" s="51"/>
      <c r="E780" s="51"/>
      <c r="F780" s="52"/>
    </row>
    <row r="781" spans="2:6">
      <c r="B781" s="55"/>
      <c r="C781" s="51"/>
      <c r="E781" s="51"/>
      <c r="F781" s="52"/>
    </row>
    <row r="782" spans="2:6">
      <c r="B782" s="55"/>
      <c r="C782" s="51"/>
      <c r="E782" s="51"/>
      <c r="F782" s="52"/>
    </row>
    <row r="783" spans="2:6">
      <c r="B783" s="55"/>
      <c r="C783" s="51"/>
      <c r="E783" s="51"/>
      <c r="F783" s="52"/>
    </row>
    <row r="784" spans="2:6">
      <c r="B784" s="55"/>
      <c r="C784" s="51"/>
      <c r="E784" s="51"/>
      <c r="F784" s="52"/>
    </row>
    <row r="785" spans="2:6">
      <c r="B785" s="55"/>
      <c r="C785" s="51"/>
      <c r="E785" s="51"/>
      <c r="F785" s="52"/>
    </row>
    <row r="786" spans="2:6">
      <c r="B786" s="55"/>
      <c r="C786" s="51"/>
      <c r="E786" s="51"/>
      <c r="F786" s="52"/>
    </row>
    <row r="787" spans="2:6">
      <c r="B787" s="55"/>
      <c r="C787" s="51"/>
      <c r="E787" s="51"/>
      <c r="F787" s="52"/>
    </row>
    <row r="788" spans="2:6">
      <c r="B788" s="55"/>
      <c r="C788" s="51"/>
      <c r="E788" s="51"/>
      <c r="F788" s="52"/>
    </row>
    <row r="789" spans="2:6">
      <c r="B789" s="55"/>
      <c r="C789" s="51"/>
      <c r="E789" s="51"/>
      <c r="F789" s="52"/>
    </row>
    <row r="790" spans="2:6">
      <c r="B790" s="55"/>
      <c r="C790" s="51"/>
      <c r="E790" s="51"/>
      <c r="F790" s="52"/>
    </row>
    <row r="791" spans="2:6">
      <c r="B791" s="55"/>
      <c r="C791" s="51"/>
      <c r="E791" s="51"/>
      <c r="F791" s="52"/>
    </row>
    <row r="792" spans="2:6">
      <c r="B792" s="55"/>
      <c r="C792" s="51"/>
      <c r="E792" s="51"/>
      <c r="F792" s="52"/>
    </row>
    <row r="793" spans="2:6">
      <c r="B793" s="55"/>
      <c r="C793" s="51"/>
      <c r="E793" s="51"/>
      <c r="F793" s="52"/>
    </row>
    <row r="794" spans="2:6">
      <c r="B794" s="55"/>
      <c r="C794" s="51"/>
      <c r="E794" s="51"/>
      <c r="F794" s="52"/>
    </row>
    <row r="795" spans="2:6">
      <c r="B795" s="55"/>
      <c r="C795" s="51"/>
      <c r="E795" s="51"/>
      <c r="F795" s="52"/>
    </row>
    <row r="796" spans="2:6">
      <c r="B796" s="55"/>
      <c r="C796" s="51"/>
      <c r="E796" s="51"/>
      <c r="F796" s="52"/>
    </row>
    <row r="797" spans="2:6">
      <c r="B797" s="55"/>
      <c r="C797" s="51"/>
      <c r="E797" s="51"/>
      <c r="F797" s="52"/>
    </row>
    <row r="798" spans="2:6">
      <c r="B798" s="55"/>
      <c r="C798" s="51"/>
      <c r="E798" s="51"/>
      <c r="F798" s="52"/>
    </row>
    <row r="799" spans="2:6">
      <c r="B799" s="55"/>
      <c r="C799" s="51"/>
      <c r="E799" s="51"/>
      <c r="F799" s="52"/>
    </row>
    <row r="800" spans="2:6">
      <c r="B800" s="55"/>
      <c r="C800" s="51"/>
      <c r="E800" s="51"/>
      <c r="F800" s="52"/>
    </row>
    <row r="801" spans="2:6">
      <c r="B801" s="55"/>
      <c r="C801" s="51"/>
      <c r="E801" s="51"/>
      <c r="F801" s="52"/>
    </row>
    <row r="802" spans="2:6">
      <c r="B802" s="55"/>
      <c r="C802" s="51"/>
      <c r="E802" s="51"/>
      <c r="F802" s="52"/>
    </row>
    <row r="803" spans="2:6">
      <c r="B803" s="55"/>
      <c r="C803" s="51"/>
      <c r="E803" s="51"/>
      <c r="F803" s="52"/>
    </row>
    <row r="804" spans="2:6">
      <c r="B804" s="55"/>
      <c r="C804" s="51"/>
      <c r="E804" s="51"/>
      <c r="F804" s="52"/>
    </row>
    <row r="805" spans="2:6">
      <c r="B805" s="55"/>
      <c r="C805" s="51"/>
      <c r="E805" s="51"/>
      <c r="F805" s="52"/>
    </row>
    <row r="806" spans="2:6">
      <c r="B806" s="55"/>
      <c r="C806" s="51"/>
      <c r="E806" s="51"/>
      <c r="F806" s="52"/>
    </row>
    <row r="807" spans="2:6">
      <c r="B807" s="55"/>
      <c r="C807" s="51"/>
      <c r="E807" s="51"/>
      <c r="F807" s="52"/>
    </row>
    <row r="808" spans="2:6">
      <c r="B808" s="55"/>
      <c r="C808" s="51"/>
      <c r="E808" s="51"/>
      <c r="F808" s="52"/>
    </row>
    <row r="809" spans="2:6">
      <c r="B809" s="55"/>
      <c r="C809" s="51"/>
      <c r="E809" s="51"/>
      <c r="F809" s="52"/>
    </row>
    <row r="810" spans="2:6">
      <c r="B810" s="55"/>
      <c r="C810" s="51"/>
      <c r="E810" s="51"/>
      <c r="F810" s="52"/>
    </row>
    <row r="811" spans="2:6">
      <c r="B811" s="55"/>
      <c r="C811" s="51"/>
      <c r="E811" s="51"/>
      <c r="F811" s="52"/>
    </row>
    <row r="812" spans="2:6">
      <c r="B812" s="55"/>
      <c r="C812" s="51"/>
      <c r="E812" s="51"/>
      <c r="F812" s="52"/>
    </row>
    <row r="813" spans="2:6">
      <c r="B813" s="55"/>
      <c r="C813" s="51"/>
      <c r="E813" s="51"/>
      <c r="F813" s="52"/>
    </row>
    <row r="814" spans="2:6">
      <c r="B814" s="55"/>
      <c r="C814" s="51"/>
      <c r="E814" s="51"/>
      <c r="F814" s="52"/>
    </row>
    <row r="815" spans="2:6">
      <c r="B815" s="55"/>
      <c r="C815" s="51"/>
      <c r="E815" s="51"/>
      <c r="F815" s="52"/>
    </row>
    <row r="816" spans="2:6">
      <c r="B816" s="55"/>
      <c r="C816" s="51"/>
      <c r="E816" s="51"/>
      <c r="F816" s="52"/>
    </row>
    <row r="817" spans="2:6">
      <c r="B817" s="55"/>
      <c r="C817" s="51"/>
      <c r="E817" s="51"/>
      <c r="F817" s="52"/>
    </row>
    <row r="818" spans="2:6">
      <c r="B818" s="55"/>
      <c r="C818" s="51"/>
      <c r="E818" s="51"/>
      <c r="F818" s="52"/>
    </row>
    <row r="819" spans="2:6">
      <c r="B819" s="55"/>
      <c r="C819" s="51"/>
      <c r="E819" s="51"/>
      <c r="F819" s="52"/>
    </row>
    <row r="820" spans="2:6">
      <c r="B820" s="55"/>
      <c r="C820" s="51"/>
      <c r="E820" s="51"/>
      <c r="F820" s="52"/>
    </row>
    <row r="821" spans="2:6">
      <c r="B821" s="55"/>
      <c r="C821" s="51"/>
      <c r="E821" s="51"/>
      <c r="F821" s="52"/>
    </row>
    <row r="822" spans="2:6">
      <c r="B822" s="55"/>
      <c r="C822" s="51"/>
      <c r="E822" s="51"/>
      <c r="F822" s="52"/>
    </row>
    <row r="823" spans="2:6">
      <c r="B823" s="55"/>
      <c r="C823" s="51"/>
      <c r="E823" s="51"/>
      <c r="F823" s="52"/>
    </row>
    <row r="824" spans="2:6">
      <c r="B824" s="55"/>
      <c r="C824" s="51"/>
      <c r="E824" s="51"/>
      <c r="F824" s="52"/>
    </row>
    <row r="825" spans="2:6">
      <c r="B825" s="55"/>
      <c r="C825" s="51"/>
      <c r="E825" s="51"/>
      <c r="F825" s="52"/>
    </row>
    <row r="826" spans="2:6">
      <c r="B826" s="55"/>
      <c r="C826" s="51"/>
      <c r="E826" s="51"/>
      <c r="F826" s="52"/>
    </row>
    <row r="827" spans="2:6">
      <c r="B827" s="55"/>
      <c r="C827" s="51"/>
      <c r="E827" s="51"/>
      <c r="F827" s="52"/>
    </row>
    <row r="828" spans="2:6">
      <c r="B828" s="55"/>
      <c r="C828" s="51"/>
      <c r="E828" s="51"/>
      <c r="F828" s="52"/>
    </row>
    <row r="829" spans="2:6">
      <c r="B829" s="55"/>
      <c r="C829" s="51"/>
      <c r="E829" s="51"/>
      <c r="F829" s="52"/>
    </row>
    <row r="830" spans="2:6">
      <c r="B830" s="55"/>
      <c r="C830" s="51"/>
      <c r="E830" s="51"/>
      <c r="F830" s="52"/>
    </row>
    <row r="831" spans="2:6">
      <c r="B831" s="55"/>
      <c r="C831" s="51"/>
      <c r="E831" s="51"/>
      <c r="F831" s="52"/>
    </row>
    <row r="832" spans="2:6">
      <c r="B832" s="55"/>
      <c r="C832" s="51"/>
      <c r="E832" s="51"/>
      <c r="F832" s="52"/>
    </row>
    <row r="833" spans="2:6">
      <c r="B833" s="55"/>
      <c r="C833" s="51"/>
      <c r="E833" s="51"/>
      <c r="F833" s="52"/>
    </row>
    <row r="834" spans="2:6">
      <c r="B834" s="55"/>
      <c r="C834" s="51"/>
      <c r="E834" s="51"/>
      <c r="F834" s="52"/>
    </row>
    <row r="835" spans="2:6">
      <c r="B835" s="55"/>
      <c r="C835" s="51"/>
      <c r="E835" s="51"/>
      <c r="F835" s="52"/>
    </row>
    <row r="836" spans="2:6">
      <c r="B836" s="55"/>
      <c r="C836" s="51"/>
      <c r="E836" s="51"/>
      <c r="F836" s="52"/>
    </row>
    <row r="837" spans="2:6">
      <c r="B837" s="55"/>
      <c r="C837" s="51"/>
      <c r="E837" s="51"/>
      <c r="F837" s="52"/>
    </row>
    <row r="838" spans="2:6">
      <c r="B838" s="55"/>
      <c r="C838" s="51"/>
      <c r="E838" s="51"/>
      <c r="F838" s="52"/>
    </row>
    <row r="839" spans="2:6">
      <c r="B839" s="55"/>
      <c r="C839" s="51"/>
      <c r="E839" s="51"/>
      <c r="F839" s="52"/>
    </row>
    <row r="840" spans="2:6">
      <c r="B840" s="55"/>
      <c r="C840" s="51"/>
      <c r="E840" s="51"/>
      <c r="F840" s="52"/>
    </row>
    <row r="841" spans="2:6">
      <c r="B841" s="55"/>
      <c r="C841" s="51"/>
      <c r="E841" s="51"/>
      <c r="F841" s="52"/>
    </row>
    <row r="842" spans="2:6">
      <c r="B842" s="55"/>
      <c r="C842" s="51"/>
      <c r="E842" s="51"/>
      <c r="F842" s="52"/>
    </row>
    <row r="843" spans="2:6">
      <c r="B843" s="55"/>
      <c r="C843" s="51"/>
      <c r="E843" s="51"/>
      <c r="F843" s="52"/>
    </row>
    <row r="844" spans="2:6">
      <c r="B844" s="55"/>
      <c r="C844" s="51"/>
      <c r="E844" s="51"/>
      <c r="F844" s="52"/>
    </row>
    <row r="845" spans="2:6">
      <c r="B845" s="55"/>
      <c r="C845" s="51"/>
      <c r="E845" s="51"/>
      <c r="F845" s="52"/>
    </row>
    <row r="846" spans="2:6">
      <c r="B846" s="55"/>
      <c r="C846" s="51"/>
      <c r="E846" s="51"/>
      <c r="F846" s="52"/>
    </row>
    <row r="847" spans="2:6">
      <c r="B847" s="55"/>
      <c r="C847" s="51"/>
      <c r="E847" s="51"/>
      <c r="F847" s="52"/>
    </row>
    <row r="848" spans="2:6">
      <c r="B848" s="55"/>
      <c r="C848" s="51"/>
      <c r="E848" s="51"/>
      <c r="F848" s="52"/>
    </row>
    <row r="849" spans="2:6">
      <c r="B849" s="55"/>
      <c r="C849" s="51"/>
      <c r="E849" s="51"/>
      <c r="F849" s="52"/>
    </row>
    <row r="850" spans="2:6">
      <c r="B850" s="55"/>
      <c r="C850" s="51"/>
      <c r="E850" s="51"/>
      <c r="F850" s="52"/>
    </row>
    <row r="851" spans="2:6">
      <c r="B851" s="55"/>
      <c r="C851" s="51"/>
      <c r="E851" s="51"/>
      <c r="F851" s="52"/>
    </row>
    <row r="852" spans="2:6">
      <c r="B852" s="55"/>
      <c r="C852" s="51"/>
      <c r="E852" s="51"/>
      <c r="F852" s="52"/>
    </row>
    <row r="853" spans="2:6">
      <c r="B853" s="55"/>
      <c r="C853" s="51"/>
      <c r="E853" s="51"/>
      <c r="F853" s="52"/>
    </row>
    <row r="854" spans="2:6">
      <c r="B854" s="55"/>
      <c r="C854" s="51"/>
      <c r="E854" s="51"/>
      <c r="F854" s="52"/>
    </row>
    <row r="855" spans="2:6">
      <c r="B855" s="55"/>
      <c r="C855" s="51"/>
      <c r="E855" s="51"/>
      <c r="F855" s="52"/>
    </row>
    <row r="856" spans="2:6">
      <c r="B856" s="55"/>
      <c r="C856" s="51"/>
      <c r="E856" s="51"/>
      <c r="F856" s="52"/>
    </row>
    <row r="857" spans="2:6">
      <c r="B857" s="55"/>
      <c r="C857" s="51"/>
      <c r="E857" s="51"/>
      <c r="F857" s="52"/>
    </row>
    <row r="858" spans="2:6">
      <c r="B858" s="55"/>
      <c r="C858" s="51"/>
      <c r="E858" s="51"/>
      <c r="F858" s="52"/>
    </row>
    <row r="859" spans="2:6">
      <c r="B859" s="55"/>
      <c r="C859" s="51"/>
      <c r="E859" s="51"/>
      <c r="F859" s="52"/>
    </row>
    <row r="860" spans="2:6">
      <c r="B860" s="55"/>
      <c r="C860" s="51"/>
      <c r="E860" s="51"/>
      <c r="F860" s="52"/>
    </row>
    <row r="861" spans="2:6">
      <c r="B861" s="55"/>
      <c r="C861" s="51"/>
      <c r="E861" s="51"/>
      <c r="F861" s="52"/>
    </row>
    <row r="862" spans="2:6">
      <c r="B862" s="55"/>
      <c r="C862" s="51"/>
      <c r="E862" s="51"/>
      <c r="F862" s="52"/>
    </row>
    <row r="863" spans="2:6">
      <c r="B863" s="55"/>
      <c r="C863" s="51"/>
      <c r="E863" s="51"/>
      <c r="F863" s="52"/>
    </row>
    <row r="864" spans="2:6">
      <c r="B864" s="55"/>
      <c r="C864" s="51"/>
      <c r="E864" s="51"/>
      <c r="F864" s="52"/>
    </row>
    <row r="865" spans="2:6">
      <c r="B865" s="55"/>
      <c r="C865" s="51"/>
      <c r="E865" s="51"/>
      <c r="F865" s="52"/>
    </row>
    <row r="866" spans="2:6">
      <c r="B866" s="55"/>
      <c r="C866" s="51"/>
      <c r="E866" s="51"/>
      <c r="F866" s="52"/>
    </row>
    <row r="867" spans="2:6">
      <c r="B867" s="55"/>
      <c r="C867" s="51"/>
      <c r="E867" s="51"/>
      <c r="F867" s="52"/>
    </row>
    <row r="868" spans="2:6">
      <c r="B868" s="55"/>
      <c r="C868" s="51"/>
      <c r="E868" s="51"/>
      <c r="F868" s="52"/>
    </row>
    <row r="869" spans="2:6">
      <c r="B869" s="55"/>
      <c r="C869" s="51"/>
      <c r="E869" s="51"/>
      <c r="F869" s="52"/>
    </row>
    <row r="870" spans="2:6">
      <c r="B870" s="55"/>
      <c r="C870" s="51"/>
      <c r="E870" s="51"/>
      <c r="F870" s="52"/>
    </row>
    <row r="871" spans="2:6">
      <c r="B871" s="55"/>
      <c r="C871" s="51"/>
      <c r="E871" s="51"/>
      <c r="F871" s="52"/>
    </row>
    <row r="872" spans="2:6">
      <c r="B872" s="55"/>
      <c r="C872" s="51"/>
      <c r="E872" s="51"/>
      <c r="F872" s="52"/>
    </row>
    <row r="873" spans="2:6">
      <c r="B873" s="55"/>
      <c r="C873" s="51"/>
      <c r="E873" s="51"/>
      <c r="F873" s="52"/>
    </row>
    <row r="874" spans="2:6">
      <c r="B874" s="55"/>
      <c r="C874" s="51"/>
      <c r="E874" s="51"/>
      <c r="F874" s="52"/>
    </row>
    <row r="875" spans="2:6">
      <c r="B875" s="55"/>
      <c r="C875" s="51"/>
      <c r="E875" s="51"/>
      <c r="F875" s="52"/>
    </row>
    <row r="876" spans="2:6">
      <c r="B876" s="55"/>
      <c r="C876" s="51"/>
      <c r="E876" s="51"/>
      <c r="F876" s="52"/>
    </row>
    <row r="877" spans="2:6">
      <c r="B877" s="55"/>
      <c r="C877" s="51"/>
      <c r="E877" s="51"/>
      <c r="F877" s="52"/>
    </row>
    <row r="878" spans="2:6">
      <c r="B878" s="55"/>
      <c r="C878" s="51"/>
      <c r="E878" s="51"/>
      <c r="F878" s="52"/>
    </row>
    <row r="879" spans="2:6">
      <c r="B879" s="55"/>
      <c r="C879" s="51"/>
      <c r="E879" s="51"/>
      <c r="F879" s="52"/>
    </row>
    <row r="880" spans="2:6">
      <c r="B880" s="55"/>
      <c r="C880" s="51"/>
      <c r="E880" s="51"/>
      <c r="F880" s="52"/>
    </row>
    <row r="881" spans="2:6">
      <c r="B881" s="55"/>
      <c r="C881" s="51"/>
      <c r="E881" s="51"/>
      <c r="F881" s="52"/>
    </row>
    <row r="882" spans="2:6">
      <c r="B882" s="55"/>
      <c r="C882" s="51"/>
      <c r="E882" s="51"/>
      <c r="F882" s="52"/>
    </row>
    <row r="883" spans="2:6">
      <c r="B883" s="55"/>
      <c r="C883" s="51"/>
      <c r="E883" s="51"/>
      <c r="F883" s="52"/>
    </row>
    <row r="884" spans="2:6">
      <c r="B884" s="55"/>
      <c r="C884" s="51"/>
      <c r="E884" s="51"/>
      <c r="F884" s="52"/>
    </row>
    <row r="885" spans="2:6">
      <c r="B885" s="55"/>
      <c r="C885" s="51"/>
      <c r="E885" s="51"/>
      <c r="F885" s="52"/>
    </row>
    <row r="886" spans="2:6">
      <c r="B886" s="55"/>
      <c r="C886" s="51"/>
      <c r="E886" s="51"/>
      <c r="F886" s="52"/>
    </row>
    <row r="887" spans="2:6">
      <c r="B887" s="55"/>
      <c r="C887" s="51"/>
      <c r="E887" s="51"/>
      <c r="F887" s="52"/>
    </row>
    <row r="888" spans="2:6">
      <c r="B888" s="55"/>
      <c r="C888" s="51"/>
      <c r="E888" s="51"/>
      <c r="F888" s="52"/>
    </row>
    <row r="889" spans="2:6">
      <c r="B889" s="55"/>
      <c r="C889" s="51"/>
      <c r="E889" s="51"/>
      <c r="F889" s="52"/>
    </row>
    <row r="890" spans="2:6">
      <c r="B890" s="55"/>
      <c r="C890" s="51"/>
      <c r="E890" s="51"/>
      <c r="F890" s="52"/>
    </row>
    <row r="891" spans="2:6">
      <c r="B891" s="55"/>
      <c r="C891" s="51"/>
      <c r="E891" s="51"/>
      <c r="F891" s="52"/>
    </row>
    <row r="892" spans="2:6">
      <c r="B892" s="55"/>
      <c r="C892" s="51"/>
      <c r="E892" s="51"/>
      <c r="F892" s="52"/>
    </row>
    <row r="893" spans="2:6">
      <c r="B893" s="55"/>
      <c r="C893" s="51"/>
      <c r="E893" s="51"/>
      <c r="F893" s="52"/>
    </row>
    <row r="894" spans="2:6">
      <c r="B894" s="55"/>
      <c r="C894" s="51"/>
      <c r="E894" s="51"/>
      <c r="F894" s="52"/>
    </row>
    <row r="895" spans="2:6">
      <c r="B895" s="55"/>
      <c r="C895" s="51"/>
      <c r="E895" s="51"/>
      <c r="F895" s="52"/>
    </row>
    <row r="896" spans="2:6">
      <c r="B896" s="55"/>
      <c r="C896" s="51"/>
      <c r="E896" s="51"/>
      <c r="F896" s="52"/>
    </row>
    <row r="897" spans="2:6">
      <c r="B897" s="55"/>
      <c r="C897" s="51"/>
      <c r="E897" s="51"/>
      <c r="F897" s="52"/>
    </row>
    <row r="898" spans="2:6">
      <c r="B898" s="55"/>
      <c r="C898" s="51"/>
      <c r="E898" s="51"/>
      <c r="F898" s="52"/>
    </row>
    <row r="899" spans="2:6">
      <c r="B899" s="55"/>
      <c r="C899" s="51"/>
      <c r="E899" s="51"/>
      <c r="F899" s="52"/>
    </row>
    <row r="900" spans="2:6">
      <c r="B900" s="55"/>
      <c r="C900" s="51"/>
      <c r="E900" s="51"/>
      <c r="F900" s="52"/>
    </row>
    <row r="901" spans="2:6">
      <c r="B901" s="55"/>
      <c r="C901" s="51"/>
      <c r="E901" s="51"/>
      <c r="F901" s="52"/>
    </row>
    <row r="902" spans="2:6">
      <c r="B902" s="55"/>
      <c r="C902" s="51"/>
      <c r="E902" s="51"/>
      <c r="F902" s="52"/>
    </row>
    <row r="903" spans="2:6">
      <c r="B903" s="55"/>
      <c r="C903" s="51"/>
      <c r="E903" s="51"/>
      <c r="F903" s="52"/>
    </row>
    <row r="904" spans="2:6">
      <c r="B904" s="55"/>
      <c r="C904" s="51"/>
      <c r="E904" s="51"/>
      <c r="F904" s="52"/>
    </row>
    <row r="905" spans="2:6">
      <c r="B905" s="55"/>
      <c r="C905" s="51"/>
      <c r="E905" s="51"/>
      <c r="F905" s="52"/>
    </row>
    <row r="906" spans="2:6">
      <c r="B906" s="55"/>
      <c r="C906" s="51"/>
      <c r="E906" s="51"/>
      <c r="F906" s="52"/>
    </row>
    <row r="907" spans="2:6">
      <c r="B907" s="55"/>
      <c r="C907" s="51"/>
      <c r="E907" s="51"/>
      <c r="F907" s="52"/>
    </row>
    <row r="908" spans="2:6">
      <c r="B908" s="55"/>
      <c r="C908" s="51"/>
      <c r="E908" s="51"/>
      <c r="F908" s="52"/>
    </row>
    <row r="909" spans="2:6">
      <c r="B909" s="55"/>
      <c r="C909" s="51"/>
      <c r="E909" s="51"/>
      <c r="F909" s="52"/>
    </row>
    <row r="910" spans="2:6">
      <c r="B910" s="55"/>
      <c r="C910" s="51"/>
      <c r="E910" s="51"/>
      <c r="F910" s="52"/>
    </row>
    <row r="911" spans="2:6">
      <c r="B911" s="55"/>
      <c r="C911" s="51"/>
      <c r="E911" s="51"/>
      <c r="F911" s="52"/>
    </row>
    <row r="912" spans="2:6">
      <c r="B912" s="55"/>
      <c r="C912" s="51"/>
      <c r="E912" s="51"/>
      <c r="F912" s="52"/>
    </row>
    <row r="913" spans="2:6">
      <c r="B913" s="55"/>
      <c r="C913" s="51"/>
      <c r="E913" s="51"/>
      <c r="F913" s="52"/>
    </row>
    <row r="914" spans="2:6">
      <c r="B914" s="55"/>
      <c r="C914" s="51"/>
      <c r="E914" s="51"/>
      <c r="F914" s="52"/>
    </row>
    <row r="915" spans="2:6">
      <c r="B915" s="55"/>
      <c r="C915" s="51"/>
      <c r="E915" s="51"/>
      <c r="F915" s="52"/>
    </row>
    <row r="916" spans="2:6">
      <c r="B916" s="55"/>
      <c r="C916" s="51"/>
      <c r="E916" s="51"/>
      <c r="F916" s="52"/>
    </row>
    <row r="917" spans="2:6">
      <c r="B917" s="55"/>
      <c r="C917" s="51"/>
      <c r="E917" s="51"/>
      <c r="F917" s="52"/>
    </row>
    <row r="918" spans="2:6">
      <c r="B918" s="55"/>
      <c r="C918" s="51"/>
      <c r="E918" s="51"/>
      <c r="F918" s="52"/>
    </row>
    <row r="919" spans="2:6">
      <c r="B919" s="55"/>
      <c r="C919" s="51"/>
      <c r="E919" s="51"/>
      <c r="F919" s="52"/>
    </row>
    <row r="920" spans="2:6">
      <c r="B920" s="55"/>
      <c r="C920" s="51"/>
      <c r="E920" s="51"/>
      <c r="F920" s="52"/>
    </row>
    <row r="921" spans="2:6">
      <c r="B921" s="55"/>
      <c r="C921" s="51"/>
      <c r="E921" s="51"/>
      <c r="F921" s="52"/>
    </row>
    <row r="922" spans="2:6">
      <c r="B922" s="55"/>
      <c r="C922" s="51"/>
      <c r="E922" s="51"/>
      <c r="F922" s="52"/>
    </row>
    <row r="923" spans="2:6">
      <c r="B923" s="55"/>
      <c r="C923" s="51"/>
      <c r="E923" s="51"/>
      <c r="F923" s="52"/>
    </row>
    <row r="924" spans="2:6">
      <c r="B924" s="55"/>
      <c r="C924" s="51"/>
      <c r="E924" s="51"/>
      <c r="F924" s="52"/>
    </row>
    <row r="925" spans="2:6">
      <c r="B925" s="55"/>
      <c r="C925" s="51"/>
      <c r="E925" s="51"/>
      <c r="F925" s="52"/>
    </row>
    <row r="926" spans="2:6">
      <c r="B926" s="55"/>
      <c r="C926" s="51"/>
      <c r="E926" s="51"/>
      <c r="F926" s="52"/>
    </row>
    <row r="927" spans="2:6">
      <c r="B927" s="55"/>
      <c r="C927" s="51"/>
      <c r="E927" s="51"/>
      <c r="F927" s="52"/>
    </row>
    <row r="928" spans="2:6">
      <c r="B928" s="55"/>
      <c r="C928" s="51"/>
      <c r="E928" s="51"/>
      <c r="F928" s="52"/>
    </row>
    <row r="929" spans="2:6">
      <c r="B929" s="55"/>
      <c r="C929" s="51"/>
      <c r="E929" s="51"/>
      <c r="F929" s="52"/>
    </row>
    <row r="930" spans="2:6">
      <c r="B930" s="55"/>
      <c r="C930" s="51"/>
      <c r="E930" s="51"/>
      <c r="F930" s="52"/>
    </row>
    <row r="931" spans="2:6">
      <c r="B931" s="55"/>
      <c r="C931" s="51"/>
      <c r="E931" s="51"/>
      <c r="F931" s="52"/>
    </row>
    <row r="932" spans="2:6">
      <c r="B932" s="55"/>
      <c r="C932" s="51"/>
      <c r="E932" s="51"/>
      <c r="F932" s="52"/>
    </row>
    <row r="933" spans="2:6">
      <c r="B933" s="55"/>
      <c r="C933" s="51"/>
      <c r="E933" s="51"/>
      <c r="F933" s="52"/>
    </row>
    <row r="934" spans="2:6">
      <c r="B934" s="55"/>
      <c r="C934" s="51"/>
      <c r="E934" s="51"/>
      <c r="F934" s="52"/>
    </row>
    <row r="935" spans="2:6">
      <c r="B935" s="55"/>
      <c r="C935" s="51"/>
      <c r="E935" s="51"/>
      <c r="F935" s="52"/>
    </row>
    <row r="936" spans="2:6">
      <c r="B936" s="55"/>
      <c r="C936" s="51"/>
      <c r="E936" s="51"/>
      <c r="F936" s="52"/>
    </row>
    <row r="937" spans="2:6">
      <c r="B937" s="55"/>
      <c r="C937" s="51"/>
      <c r="E937" s="51"/>
      <c r="F937" s="52"/>
    </row>
    <row r="938" spans="2:6">
      <c r="B938" s="55"/>
      <c r="C938" s="51"/>
      <c r="E938" s="51"/>
      <c r="F938" s="52"/>
    </row>
    <row r="939" spans="2:6">
      <c r="B939" s="55"/>
      <c r="C939" s="51"/>
      <c r="E939" s="51"/>
      <c r="F939" s="52"/>
    </row>
    <row r="940" spans="2:6">
      <c r="B940" s="55"/>
      <c r="C940" s="51"/>
      <c r="E940" s="51"/>
      <c r="F940" s="52"/>
    </row>
    <row r="941" spans="2:6">
      <c r="B941" s="55"/>
      <c r="C941" s="51"/>
      <c r="E941" s="51"/>
      <c r="F941" s="52"/>
    </row>
    <row r="942" spans="2:6">
      <c r="B942" s="55"/>
      <c r="C942" s="51"/>
      <c r="E942" s="51"/>
      <c r="F942" s="52"/>
    </row>
    <row r="943" spans="2:6">
      <c r="B943" s="55"/>
      <c r="C943" s="51"/>
      <c r="E943" s="51"/>
      <c r="F943" s="52"/>
    </row>
    <row r="944" spans="2:6">
      <c r="B944" s="55"/>
      <c r="C944" s="51"/>
      <c r="E944" s="51"/>
      <c r="F944" s="52"/>
    </row>
    <row r="945" spans="2:6">
      <c r="B945" s="55"/>
      <c r="C945" s="51"/>
      <c r="E945" s="51"/>
      <c r="F945" s="52"/>
    </row>
    <row r="946" spans="2:6">
      <c r="B946" s="55"/>
      <c r="C946" s="51"/>
      <c r="E946" s="51"/>
      <c r="F946" s="52"/>
    </row>
    <row r="947" spans="2:6">
      <c r="B947" s="55"/>
      <c r="C947" s="51"/>
      <c r="E947" s="51"/>
      <c r="F947" s="52"/>
    </row>
    <row r="948" spans="2:6">
      <c r="B948" s="55"/>
      <c r="C948" s="51"/>
      <c r="E948" s="51"/>
      <c r="F948" s="52"/>
    </row>
    <row r="949" spans="2:6">
      <c r="B949" s="55"/>
      <c r="C949" s="51"/>
      <c r="E949" s="51"/>
      <c r="F949" s="52"/>
    </row>
    <row r="950" spans="2:6">
      <c r="B950" s="55"/>
      <c r="C950" s="51"/>
      <c r="E950" s="51"/>
      <c r="F950" s="52"/>
    </row>
    <row r="951" spans="2:6">
      <c r="B951" s="55"/>
      <c r="C951" s="51"/>
      <c r="E951" s="51"/>
      <c r="F951" s="52"/>
    </row>
    <row r="952" spans="2:6">
      <c r="B952" s="55"/>
      <c r="C952" s="51"/>
      <c r="E952" s="51"/>
      <c r="F952" s="52"/>
    </row>
    <row r="953" spans="2:6">
      <c r="B953" s="55"/>
      <c r="C953" s="51"/>
      <c r="E953" s="51"/>
      <c r="F953" s="52"/>
    </row>
    <row r="954" spans="2:6">
      <c r="B954" s="55"/>
      <c r="C954" s="51"/>
      <c r="E954" s="51"/>
      <c r="F954" s="52"/>
    </row>
    <row r="955" spans="2:6">
      <c r="B955" s="55"/>
      <c r="C955" s="51"/>
      <c r="E955" s="51"/>
      <c r="F955" s="52"/>
    </row>
    <row r="956" spans="2:6">
      <c r="B956" s="55"/>
      <c r="C956" s="51"/>
      <c r="E956" s="51"/>
      <c r="F956" s="52"/>
    </row>
    <row r="957" spans="2:6">
      <c r="B957" s="55"/>
      <c r="C957" s="51"/>
      <c r="E957" s="51"/>
      <c r="F957" s="52"/>
    </row>
    <row r="958" spans="2:6">
      <c r="B958" s="55"/>
      <c r="C958" s="51"/>
      <c r="E958" s="51"/>
      <c r="F958" s="52"/>
    </row>
    <row r="959" spans="2:6">
      <c r="B959" s="55"/>
      <c r="C959" s="51"/>
      <c r="E959" s="51"/>
      <c r="F959" s="52"/>
    </row>
    <row r="960" spans="2:6">
      <c r="B960" s="55"/>
      <c r="C960" s="51"/>
      <c r="E960" s="51"/>
      <c r="F960" s="52"/>
    </row>
    <row r="961" spans="2:6">
      <c r="B961" s="55"/>
      <c r="C961" s="51"/>
      <c r="E961" s="51"/>
      <c r="F961" s="52"/>
    </row>
    <row r="962" spans="2:6">
      <c r="B962" s="55"/>
      <c r="C962" s="51"/>
      <c r="E962" s="51"/>
      <c r="F962" s="52"/>
    </row>
    <row r="963" spans="2:6">
      <c r="B963" s="55"/>
      <c r="C963" s="51"/>
      <c r="E963" s="51"/>
      <c r="F963" s="52"/>
    </row>
    <row r="964" spans="2:6">
      <c r="B964" s="55"/>
      <c r="C964" s="51"/>
      <c r="E964" s="51"/>
      <c r="F964" s="52"/>
    </row>
    <row r="965" spans="2:6">
      <c r="B965" s="55"/>
      <c r="C965" s="51"/>
      <c r="E965" s="51"/>
      <c r="F965" s="52"/>
    </row>
    <row r="966" spans="2:6">
      <c r="B966" s="55"/>
      <c r="C966" s="51"/>
      <c r="E966" s="51"/>
      <c r="F966" s="52"/>
    </row>
    <row r="967" spans="2:6">
      <c r="B967" s="55"/>
      <c r="C967" s="51"/>
      <c r="E967" s="51"/>
      <c r="F967" s="52"/>
    </row>
    <row r="968" spans="2:6">
      <c r="B968" s="55"/>
      <c r="C968" s="51"/>
      <c r="E968" s="51"/>
      <c r="F968" s="52"/>
    </row>
    <row r="969" spans="2:6">
      <c r="B969" s="55"/>
      <c r="C969" s="51"/>
      <c r="E969" s="51"/>
      <c r="F969" s="52"/>
    </row>
    <row r="970" spans="2:6">
      <c r="B970" s="55"/>
      <c r="C970" s="51"/>
      <c r="E970" s="51"/>
      <c r="F970" s="52"/>
    </row>
    <row r="971" spans="2:6">
      <c r="B971" s="55"/>
      <c r="C971" s="51"/>
      <c r="E971" s="51"/>
      <c r="F971" s="52"/>
    </row>
    <row r="972" spans="2:6">
      <c r="B972" s="55"/>
      <c r="C972" s="51"/>
      <c r="E972" s="51"/>
      <c r="F972" s="52"/>
    </row>
    <row r="973" spans="2:6">
      <c r="B973" s="55"/>
      <c r="C973" s="51"/>
      <c r="E973" s="51"/>
      <c r="F973" s="52"/>
    </row>
    <row r="974" spans="2:6">
      <c r="B974" s="55"/>
      <c r="C974" s="51"/>
      <c r="E974" s="51"/>
      <c r="F974" s="52"/>
    </row>
    <row r="975" spans="2:6">
      <c r="B975" s="55"/>
      <c r="C975" s="51"/>
      <c r="E975" s="51"/>
      <c r="F975" s="52"/>
    </row>
    <row r="976" spans="2:6">
      <c r="B976" s="55"/>
      <c r="C976" s="51"/>
      <c r="E976" s="51"/>
      <c r="F976" s="52"/>
    </row>
    <row r="977" spans="2:6">
      <c r="B977" s="55"/>
      <c r="C977" s="51"/>
      <c r="E977" s="51"/>
      <c r="F977" s="52"/>
    </row>
    <row r="978" spans="2:6">
      <c r="B978" s="55"/>
      <c r="C978" s="51"/>
      <c r="E978" s="51"/>
      <c r="F978" s="52"/>
    </row>
    <row r="979" spans="2:6">
      <c r="B979" s="55"/>
      <c r="C979" s="51"/>
      <c r="E979" s="51"/>
      <c r="F979" s="52"/>
    </row>
    <row r="980" spans="2:6">
      <c r="B980" s="55"/>
      <c r="C980" s="51"/>
      <c r="E980" s="51"/>
      <c r="F980" s="52"/>
    </row>
    <row r="981" spans="2:6">
      <c r="B981" s="55"/>
      <c r="C981" s="51"/>
      <c r="E981" s="51"/>
      <c r="F981" s="52"/>
    </row>
    <row r="982" spans="2:6">
      <c r="B982" s="55"/>
      <c r="C982" s="51"/>
      <c r="E982" s="51"/>
      <c r="F982" s="52"/>
    </row>
    <row r="983" spans="2:6">
      <c r="B983" s="55"/>
      <c r="C983" s="51"/>
      <c r="E983" s="51"/>
      <c r="F983" s="52"/>
    </row>
    <row r="984" spans="2:6">
      <c r="B984" s="55"/>
      <c r="C984" s="51"/>
      <c r="E984" s="51"/>
      <c r="F984" s="52"/>
    </row>
    <row r="985" spans="2:6">
      <c r="B985" s="55"/>
      <c r="C985" s="51"/>
      <c r="E985" s="51"/>
      <c r="F985" s="52"/>
    </row>
    <row r="986" spans="2:6">
      <c r="B986" s="55"/>
      <c r="C986" s="51"/>
      <c r="E986" s="51"/>
      <c r="F986" s="52"/>
    </row>
    <row r="987" spans="2:6">
      <c r="B987" s="55"/>
      <c r="C987" s="51"/>
      <c r="E987" s="51"/>
      <c r="F987" s="52"/>
    </row>
  </sheetData>
  <phoneticPr fontId="2" type="noConversion"/>
  <conditionalFormatting sqref="I337:I367 I246:I276 I155:I185 I64:I94 G1:H427 I428:J458 G459:H518 I519:J549 G950:H1048576 I919:J949 G732:H918 I701:J731 G550:H609 G641:H700 I610:J640"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622C9B5F87298469DCBB1C6672B43B5" ma:contentTypeVersion="11" ma:contentTypeDescription="새 문서를 만듭니다." ma:contentTypeScope="" ma:versionID="bf233c27175a2b4287f6ce759a0db932">
  <xsd:schema xmlns:xsd="http://www.w3.org/2001/XMLSchema" xmlns:xs="http://www.w3.org/2001/XMLSchema" xmlns:p="http://schemas.microsoft.com/office/2006/metadata/properties" xmlns:ns3="ae61a1c4-8b39-4b11-883c-ecdb82013a2f" xmlns:ns4="69c6d780-c255-4d6d-97b8-b277177f0697" targetNamespace="http://schemas.microsoft.com/office/2006/metadata/properties" ma:root="true" ma:fieldsID="062a87746cc52c650a3d0a0ddf36fda2" ns3:_="" ns4:_="">
    <xsd:import namespace="ae61a1c4-8b39-4b11-883c-ecdb82013a2f"/>
    <xsd:import namespace="69c6d780-c255-4d6d-97b8-b277177f069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61a1c4-8b39-4b11-883c-ecdb82013a2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힌트 해시 공유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c6d780-c255-4d6d-97b8-b277177f06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F2FD25-3CB3-4618-93B2-ACE8E8C764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50225A-9B82-49BA-80BD-415107A46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61a1c4-8b39-4b11-883c-ecdb82013a2f"/>
    <ds:schemaRef ds:uri="69c6d780-c255-4d6d-97b8-b277177f06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071832-286D-42B5-B75A-52D87A1AA0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EIS</vt:lpstr>
      <vt:lpstr>EIS (func)</vt:lpstr>
      <vt:lpstr>EIS Graph</vt:lpstr>
      <vt:lpstr>Ea 계산</vt:lpstr>
      <vt:lpstr>C,P</vt:lpstr>
      <vt:lpstr>j-V-P</vt:lpstr>
      <vt:lpstr>j-V-P graph</vt:lpstr>
      <vt:lpstr>SEM image</vt:lpstr>
      <vt:lpstr>Longterm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2019-10-26T07:52:44Z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0x010100B622C9B5F87298469DCBB1C6672B43B5</vt:lpwstr>
  </property>
</Properties>
</file>