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9984" tabRatio="4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<x:sst xmlns:r="http://schemas.openxmlformats.org/officeDocument/2006/relationships" xmlns:c="http://schemas.openxmlformats.org/drawingml/2006/chart" xmlns:x="http://schemas.openxmlformats.org/spreadsheetml/2006/main" count="210" uniqueCount="157">
  <x:si>
    <x:t>COMPANY_ID</x:t>
  </x:si>
  <x:si>
    <x:t>COMPANY_PWD</x:t>
  </x:si>
  <x:si>
    <x:t>COMPANY_CEO</x:t>
  </x:si>
  <x:si>
    <x:t>PERSON01</x:t>
  </x:si>
  <x:si>
    <x:t>COMPANY01</x:t>
  </x:si>
  <x:si>
    <x:t>PERSON_ID</x:t>
  </x:si>
  <x:si>
    <x:t>PERSON_NAME</x:t>
  </x:si>
  <x:si>
    <x:t>PERSON03</x:t>
  </x:si>
  <x:si>
    <x:t>COMPANY02</x:t>
  </x:si>
  <x:si>
    <x:t>PERSON04</x:t>
  </x:si>
  <x:si>
    <x:t>PERSON_IMG</x:t>
  </x:si>
  <x:si>
    <x:t>PERSON_AGE</x:t>
  </x:si>
  <x:si>
    <x:t>PERSON_SEX</x:t>
  </x:si>
  <x:si>
    <x:t>PERSON_PWD</x:t>
  </x:si>
  <x:si>
    <x:t>INSERT INTO COMPANY_RECRUIT VALUES (RECRUIT_SEQ.NEXTVAL, '', '', '', '', '인공지능(AI)/빅데이터', '초대졸', '', '');</x:t>
  </x:si>
  <x:si>
    <x:t>INSERT INTO COMPANY_RECRUIT VALUES (RECRUIT_SEQ.NEXTVAL, '', '제주', '인턴', '1550', '시스템개발', '대졸', '', '');</x:t>
  </x:si>
  <x:si>
    <x:t>INSERT INTO PERSON__RESUME VALUES ('PERSON03', '', '시스템개발', '경력 ', '', '', '', '', '', '제주', '0');</x:t>
  </x:si>
  <x:si>
    <x:t>INSERT INTO SCRAP_COMPANY VALUES (SCRAP_COMPANY_SEQ.NEXTVAL, SYSDATE, 'PERSON01', 'COMPANY04');</x:t>
  </x:si>
  <x:si>
    <x:t>INSERT INTO SCRAP_PERSON VALUES (SCRAP_PERSON_SEQ.NEXTVAL, SYSDATE, 'COMPANY01', 'PERSON02');</x:t>
  </x:si>
  <x:si>
    <x:t>INSERT INTO SCRAP_COMPANY VALUES (SCRAP_COMPANY_SEQ.NEXTVAL, SYSDATE, 'PERSON01', 'COMPANY02');</x:t>
  </x:si>
  <x:si>
    <x:t>INSERT INTO PERSON__RESUME VALUES ('PERSON05', '', '학생/무직', '', '', '', '', '', '', '', '');</x:t>
  </x:si>
  <x:si>
    <x:t>INSERT INTO SCRAP_PERSON VALUES (SCRAP_PERSON_SEQ.NEXTVAL, SYSDATE, 'COMPANY02', 'PERSON01');</x:t>
  </x:si>
  <x:si>
    <x:t>INSERT INTO COMPANY_RECRUIT VALUES (RECRUIT_SEQ.NEXTVAL, 'COMPANY01', '서울/경기', '정규직', '4000', '웹개발', '고등학교 졸업', '매장부분 바리스타 채용', '43465');</x:t>
  </x:si>
  <x:si>
    <x:t>INSERT INTO PERSON__RESUME VALUES ('PERSON02', '', '응용프로그램개발', '신입', 'id.jpg', '26', '남자', '', '', '부산', '0');</x:t>
  </x:si>
  <x:si>
    <x:t>INSERT INTO COMPANY_RECRUIT VALUES (RECRUIT_SEQ.NEXTVAL, '', '부산', '계약직', '2000', '응용프로그램개발', '학력무관', '', '');</x:t>
  </x:si>
  <x:si>
    <x:t>MESSAGE_BOX_P_C_SEQ.NEXTVAL</x:t>
  </x:si>
  <x:si>
    <x:t>MESSAGE_BOX_C_P_SEQ.NEXTVAL</x:t>
  </x:si>
  <x:si>
    <x:t>SCRAP_COMPANY_SEQ.NEXTVAL</x:t>
  </x:si>
  <x:si>
    <x:t>경력</x:t>
  </x:si>
  <x:si>
    <x:t>INSERT INTO COMPANY_INFO VALUES ('', '유통업', '', '', '', '외국계', '', '', '', '', '');</x:t>
  </x:si>
  <x:si>
    <x:t>INSERT INTO MESSAGE_BOX_C_P VALUES (MESSAGE_BOX_C_P_SEQ.NEXTVAL, SYSDATE, '메롱', '0', 'COMPANY02', 'PERSON04');</x:t>
  </x:si>
  <x:si>
    <x:t>공사/공기업</x:t>
  </x:si>
  <x:si>
    <x:t>서울/경기</x:t>
  </x:si>
  <x:si>
    <x:r>
      <x:t>고등학교 졸업</x:t>
    </x:r>
  </x:si>
  <x:si>
    <x:t>INSERT INTO COMPANY_RECRUIT VALUES (RECRUIT_SEQ.NEXTVAL, '', '', '', '', '', '', '', '');</x:t>
  </x:si>
  <x:si>
    <x:t>COMPANY05</x:t>
  </x:si>
  <x:si>
    <x:t>COMPANY04</x:t>
  </x:si>
  <x:si>
    <x:t>COMPANY03</x:t>
  </x:si>
  <x:si>
    <x:t>PERSON02</x:t>
  </x:si>
  <x:si>
    <x:t>COMPANY_WORK_ADDR</x:t>
  </x:si>
  <x:si>
    <x:t>MESSAGE_CONTENTS</x:t>
  </x:si>
  <x:si>
    <x:t>PERSON_JOB_STATUS</x:t>
  </x:si>
  <x:si>
    <x:t>PERSON_TARGET_ID</x:t>
  </x:si>
  <x:si>
    <x:t>PERSON_OCCUPATION</x:t>
  </x:si>
  <x:si>
    <x:t>COMPANY_ESTBLISH</x:t>
  </x:si>
  <x:si>
    <x:t>RECRUIT_SEQ.NEXTVAL</x:t>
  </x:si>
  <x:si>
    <x:t>RECRUIT_DEADLINE</x:t>
  </x:si>
  <x:si>
    <x:t>COMPANY_EDUCATION</x:t>
  </x:si>
  <x:si>
    <x:t>COMPANY_RECEIVE_ID</x:t>
  </x:si>
  <x:si>
    <x:t>PERSON_HOPE_PLACE</x:t>
  </x:si>
  <x:si>
    <x:t>COMPANY_CATEGORY</x:t>
  </x:si>
  <x:si>
    <x:t>COMPANY_EMPLOYEES</x:t>
  </x:si>
  <x:si>
    <x:t>COMPANY_TARGET_ID</x:t>
  </x:si>
  <x:si>
    <x:t>여자</x:t>
  </x:si>
  <x:si>
    <x:t>메롱</x:t>
  </x:si>
  <x:si>
    <x:t>정규직</x:t>
  </x:si>
  <x:si>
    <x:t>대기업</x:t>
  </x:si>
  <x:si>
    <x:t/>
  </x:si>
  <x:si>
    <x:t>응용프로그램개발</x:t>
  </x:si>
  <x:si>
    <x:t>부산</x:t>
  </x:si>
  <x:si>
    <x:t>웹개발</x:t>
  </x:si>
  <x:si>
    <x:t>INSERT INTO COMPANY_INFO VALUES ('', '금융업', '', '', '', '공사/공기업', '', '', '', '', '');</x:t>
  </x:si>
  <x:si>
    <x:t>INSERT INTO COMPANY_INFO VALUES ('', '서비스업', '', '', '', '중소기업', '', '', '', '', '');</x:t>
  </x:si>
  <x:si>
    <x:t>INSERT INTO PERSON__RESUME VALUES ('PERSON01', '이화랑', '웹개발', '경력', 'PERSON01.jpg', '25', '여자', '36800', '11@naver.com', '서울/경기', '0');</x:t>
  </x:si>
  <x:si>
    <x:t>INSERT INTO COMPANY_INFO VALUES ('COMPANY01', 'IT', '이석구', '(주)스타벅스코리아', '서울 중구 소공로 112', '대기업', '13054', '02-3013-1100', '36368', 'www.istarbucks.co.kr', '0');</x:t>
  </x:si>
  <x:si>
    <x:t>SCRAP_PERSON_SEQ.NEXTVAL</x:t>
  </x:si>
  <x:si>
    <x:t>개인이력서</x:t>
  </x:si>
  <x:si>
    <x:t>안녕하세염</x:t>
  </x:si>
  <x:si>
    <x:t>개인회원</x:t>
  </x:si>
  <x:si>
    <x:t>모집공고</x:t>
  </x:si>
  <x:si>
    <x:t>기업정보</x:t>
  </x:si>
  <x:si>
    <x:t>기업회원</x:t>
  </x:si>
  <x:si>
    <x:t>SYSDATE</x:t>
  </x:si>
  <x:si>
    <x:t>ㅂ24ㅂㄱ</x:t>
  </x:si>
  <x:si>
    <x:t>INSERT INTO PERSON__RESUME VALUES ('PERSON04', '', '인공지능(AI)/빅데이터', '', '', '', '', '', '', '', '');</x:t>
  </x:si>
  <x:si>
    <x:t>COMPANY_HEAD_ADDR</x:t>
  </x:si>
  <x:si>
    <x:t>COMPANY_SCRAPER_ID</x:t>
  </x:si>
  <x:si>
    <x:t>PERSON_SCRAPER_ID</x:t>
  </x:si>
  <x:si>
    <x:t>PERSON_RECEIVE_ID</x:t>
  </x:si>
  <x:si>
    <x:t>INSERT INTO COMPANY_LOGIN VALUES ('COMPANY02','1234', '12344444');</x:t>
  </x:si>
  <x:si>
    <x:t>INSERT INTO COMPANY_LOGIN VALUES ('COMPANY01','1234', '12345678');</x:t>
  </x:si>
  <x:si>
    <x:t>INSERT INTO COMPANY_LOGIN VALUES ('COMPANY03','1234', '27979098');</x:t>
  </x:si>
  <x:si>
    <x:t>INSERT INTO COMPANY_LOGIN VALUES ('COMPANY04','1234', '43613752');</x:t>
  </x:si>
  <x:si>
    <x:t>INSERT INTO COMPANY_LOGIN VALUES ('COMPANY05','1234', '59248406');</x:t>
  </x:si>
  <x:si>
    <x:t>매장부분 바리스타 채용</x:t>
  </x:si>
  <x:si>
    <x:t>INSERT INTO PERSON_LOGIN VALUES ('PERSON01','4321', '010-1234-5678');</x:t>
  </x:si>
  <x:si>
    <x:t>INSERT INTO COMPANY_INFO VALUES ('', '', '', '', '', '', '', '', '', '', '');</x:t>
  </x:si>
  <x:si>
    <x:t>남자</x:t>
  </x:si>
  <x:si>
    <x:t>인공지능(AI)/빅데이터</x:t>
  </x:si>
  <x:si>
    <x:t>제주</x:t>
  </x:si>
  <x:si>
    <x:t>INSERT INTO MESSAGE_BOX_C_P VALUES (MESSAGE_BOX_C_P_SEQ.NEXTVAL, SYSDATE, '안녕하세염', '0', 'COMPANY01', 'PERSON03');</x:t>
  </x:si>
  <x:si>
    <x:t>INSERT INTO MESSAGE_BOX_P_C VALUES (MESSAGE_BOX_P_C_SEQ.NEXTVAL, SYSDATE, 'ㅂ24ㅂㄱ', '0', 'PERSON02', 'COMPANY05');</x:t>
  </x:si>
  <x:si>
    <x:t>INSERT INTO MESSAGE_BOX_P_C VALUES (MESSAGE_BOX_P_C_SEQ.NEXTVAL, SYSDATE, 'ㄴㄹㄴㄹㄴ', '0', 'PERSON01', 'COMPANY04');</x:t>
  </x:si>
  <x:si>
    <x:t>대졸</x:t>
  </x:si>
  <x:si>
    <x:t>초대졸</x:t>
  </x:si>
  <x:si>
    <x:t>인턴</x:t>
  </x:si>
  <x:si>
    <x:t>외국계</x:t>
  </x:si>
  <x:si>
    <x:t>계약직</x:t>
  </x:si>
  <x:si>
    <x:t>02-3013-1100</x:t>
  </x:si>
  <x:si>
    <x:t>(주)스타벅스코리아</x:t>
  </x:si>
  <x:si>
    <x:t>서울 중구 소공로 112</x:t>
  </x:si>
  <x:si>
    <x:t>시스템개발</x:t>
  </x:si>
  <x:si>
    <x:t>학력무관</x:t>
  </x:si>
  <x:si>
    <x:t>서비스업</x:t>
  </x:si>
  <x:si>
    <x:t>중소기업</x:t>
  </x:si>
  <x:si>
    <x:t>학생/무직</x:t>
  </x:si>
  <x:si>
    <x:t>INSERT INTO PERSON_LOGIN VALUES ('','', '');</x:t>
  </x:si>
  <x:si>
    <x:t>COMPANY_RECRUIT</x:t>
  </x:si>
  <x:si>
    <x:t>COMPANY_NAME</x:t>
  </x:si>
  <x:si>
    <x:t>COMPANY_TYPE</x:t>
  </x:si>
  <x:si>
    <x:t>COMPANY_INFO</x:t>
  </x:si>
  <x:si>
    <x:t>MESSAGE_BOX_P_C</x:t>
  </x:si>
  <x:si>
    <x:t>COMPANY_PAGE</x:t>
  </x:si>
  <x:si>
    <x:t>SCRAP_PERSON</x:t>
  </x:si>
  <x:si>
    <x:t>PERSON_BIRTH</x:t>
  </x:si>
  <x:si>
    <x:t>COMPANY_PHONE</x:t>
  </x:si>
  <x:si>
    <x:t>PERSON_PHONE</x:t>
  </x:si>
  <x:si>
    <x:t>COMPANY_NUMBER</x:t>
  </x:si>
  <x:si>
    <x:t>, "'",B13,"', "</x:t>
  </x:si>
  <x:si>
    <x:t>11@naver.com</x:t>
  </x:si>
  <x:si>
    <x:t>COMPANY_LOGIN</x:t>
  </x:si>
  <x:si>
    <x:t>PERSON_CAREER</x:t>
  </x:si>
  <x:si>
    <x:t>COMPANY_SEND_ID</x:t>
  </x:si>
  <x:si>
    <x:t>PERSON_LOGIN</x:t>
  </x:si>
  <x:si>
    <x:t>MESSAGE_FLAG</x:t>
  </x:si>
  <x:si>
    <x:t>COMPANY_SALARY</x:t>
  </x:si>
  <x:si>
    <x:t>SCRAP_COMPANY</x:t>
  </x:si>
  <x:si>
    <x:t>RECRUIT_NUMBER</x:t>
  </x:si>
  <x:si>
    <x:t>PERSON_SEND_ID</x:t>
  </x:si>
  <x:si>
    <x:t>PERSON_EMAIL</x:t>
  </x:si>
  <x:si>
    <x:t>RECRUIT_TILTE</x:t>
  </x:si>
  <x:si>
    <x:t>MESSAGE_DATE</x:t>
  </x:si>
  <x:si>
    <x:t>COMPANY_CAREER</x:t>
  </x:si>
  <x:si>
    <x:t>COMPANY_VIEWS</x:t>
  </x:si>
  <x:si>
    <x:t>MESSAGE_BOX_C_P</x:t>
  </x:si>
  <x:si>
    <x:t>PERSON__RESUME</x:t>
  </x:si>
  <x:si>
    <x:t>PERSON01.jpg</x:t>
  </x:si>
  <x:si>
    <x:t>010-1234-5678</x:t>
  </x:si>
  <x:si>
    <x:t>이화랑</x:t>
  </x:si>
  <x:si>
    <x:t>이석구</x:t>
  </x:si>
  <x:si>
    <x:t>신입</x:t>
  </x:si>
  <x:si>
    <x:t>기업 &gt; 개인 메시지</x:t>
  </x:si>
  <x:si>
    <x:t>MESSAGE_NO</x:t>
  </x:si>
  <x:si>
    <x:t>개인 &gt; 기업 메세지</x:t>
  </x:si>
  <x:si>
    <x:t>개인이 기업 스크랩</x:t>
  </x:si>
  <x:si>
    <x:t>SCRAP_NO</x:t>
  </x:si>
  <x:si>
    <x:t>SCRAP_DATE</x:t>
  </x:si>
  <x:si>
    <x:t>기업이 개인 스크랩</x:t>
  </x:si>
  <x:si>
    <x:t>PERSON05</x:t>
  </x:si>
  <x:si>
    <x:t>id.jpg</x:t>
  </x:si>
  <x:si>
    <x:t>ㄴㄹㄴㄹㄴ</x:t>
  </x:si>
  <x:si>
    <x:t>www.istarbucks.co.kr</x:t>
  </x:si>
  <x:si>
    <x:t>COMPANY_EMPLOYMENT_TYPE</x:t>
  </x:si>
  <x:si>
    <x:t xml:space="preserve">경력 </x:t>
  </x:si>
  <x:si>
    <x:t>유통업</x:t>
  </x:si>
  <x:si>
    <x:t>금융업</x:t>
  </x:si>
  <x:si>
    <x:r>
      <x:t>IT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</x:si>
</x:sst>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</x:fo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9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9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auto="1"/>
      </x:patternFill>
    </x:fill>
    <x:fill>
      <x:patternFill patternType="solid">
        <x:fgColor rgb="fff2f2f2"/>
        <x:bgColor auto="1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x:xf numFmtId="14" fontId="8" fillId="0" borderId="0" xfId="0" applyNumberFormat="1" applyFont="1">
      <x:alignment horizontal="general" vertical="center"/>
    </x:xf>
    <x:xf numFmtId="0" fontId="10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11@naver.com" TargetMode="External" /><Relationship Id="rId2" Type="http://schemas.openxmlformats.org/officeDocument/2006/relationships/hyperlink" Target="http://www.istarbucks.co.kr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66"/>
  <x:sheetViews>
    <x:sheetView tabSelected="1" topLeftCell="B7" zoomScaleNormal="100" zoomScaleSheetLayoutView="75" workbookViewId="0">
      <x:selection activeCell="D22" activeCellId="0" sqref="D22:D22"/>
    </x:sheetView>
  </x:sheetViews>
  <x:sheetFormatPr defaultColWidth="8.796875" defaultRowHeight="16.399999999999999"/>
  <x:cols>
    <x:col min="1" max="1" width="111.19140625" style="2" bestFit="1" customWidth="1"/>
    <x:col min="2" max="2" width="25" style="2" bestFit="1" customWidth="1"/>
    <x:col min="3" max="3" width="19" style="2" bestFit="1" customWidth="1"/>
    <x:col min="4" max="4" width="24.19921875" style="2" bestFit="1" customWidth="1"/>
    <x:col min="5" max="5" width="17.296875" style="2" bestFit="1" customWidth="1"/>
    <x:col min="6" max="6" width="18.59765625" style="2" bestFit="1" customWidth="1"/>
    <x:col min="7" max="7" width="18.3984375" style="2" bestFit="1" customWidth="1"/>
    <x:col min="8" max="8" width="18.09765625" style="2" bestFit="1" customWidth="1"/>
    <x:col min="9" max="9" width="17.3359375" style="2" bestFit="1" customWidth="1"/>
    <x:col min="10" max="10" width="16" style="2" bestFit="1" customWidth="1"/>
    <x:col min="11" max="11" width="17.09765625" style="2" bestFit="1" customWidth="1"/>
    <x:col min="12" max="12" width="16.5" style="2" bestFit="1" customWidth="1"/>
    <x:col min="13" max="13" width="8.796875" style="2"/>
    <x:col min="14" max="24" width="8.796875" style="1"/>
  </x:cols>
  <x:sheetData>
    <x:row r="1" spans="1:1">
      <x:c r="A1" s="2" t="s">
        <x:v>118</x:v>
      </x:c>
    </x:row>
    <x:row r="3" spans="2:3">
      <x:c r="B3" s="4" t="s">
        <x:v>120</x:v>
      </x:c>
      <x:c r="C3" s="4" t="s">
        <x:v>71</x:v>
      </x:c>
    </x:row>
    <x:row r="4" spans="2:4">
      <x:c r="B4" s="3" t="s">
        <x:v>0</x:v>
      </x:c>
      <x:c r="C4" s="3" t="s">
        <x:v>1</x:v>
      </x:c>
      <x:c r="D4" s="3" t="s">
        <x:v>117</x:v>
      </x:c>
    </x:row>
    <x:row r="5" spans="1:4">
      <x:c r="A5" s="2" t="str">
        <x:f>CONCATENATE("INSERT INTO ",$B$3," VALUES (","'",B5,"',","'",C5,"', ","'",D5,"');")</x:f>
        <x:v>INSERT INTO COMPANY_LOGIN VALUES ('COMPANY01','1234', '12345678');</x:v>
      </x:c>
      <x:c r="B5" s="2" t="s">
        <x:v>4</x:v>
      </x:c>
      <x:c r="C5" s="2">
        <x:v>1234</x:v>
      </x:c>
      <x:c r="D5" s="2">
        <x:v>12345678</x:v>
      </x:c>
    </x:row>
    <x:row r="6" spans="1:24" customFormat="1">
      <x:c r="A6" s="2" t="str">
        <x:f>CONCATENATE("INSERT INTO ",$B$3," VALUES (","'",B6,"',","'",C6,"', ","'",D6,"');")</x:f>
        <x:v>INSERT INTO COMPANY_LOGIN VALUES ('COMPANY02','1234', '12344444');</x:v>
      </x:c>
      <x:c r="B6" s="2" t="s">
        <x:v>8</x:v>
      </x:c>
      <x:c r="C6" s="2">
        <x:v>1234</x:v>
      </x:c>
      <x:c r="D6" s="2">
        <x:v>12344444</x:v>
      </x:c>
      <x:c r="E6" s="2"/>
      <x:c r="F6" s="2"/>
      <x:c r="G6" s="2"/>
      <x:c r="H6" s="2"/>
      <x:c r="I6" s="2"/>
      <x:c r="J6" s="2"/>
      <x:c r="K6" s="2"/>
      <x:c r="L6" s="2"/>
      <x:c r="M6" s="2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</x:row>
    <x:row r="7" spans="1:24" customFormat="1">
      <x:c r="A7" s="2" t="str">
        <x:f>CONCATENATE("INSERT INTO ",$B$3," VALUES (","'",B7,"',","'",C7,"', ","'",D7,"');")</x:f>
        <x:v>INSERT INTO COMPANY_LOGIN VALUES ('COMPANY03','1234', '27979098');</x:v>
      </x:c>
      <x:c r="B7" s="2" t="s">
        <x:v>37</x:v>
      </x:c>
      <x:c r="C7" s="2">
        <x:v>1234</x:v>
      </x:c>
      <x:c r="D7" s="2">
        <x:f>D6+15634654</x:f>
        <x:v>27979098</x:v>
      </x:c>
      <x:c r="E7" s="2"/>
      <x:c r="F7" s="2"/>
      <x:c r="G7" s="2"/>
      <x:c r="H7" s="2"/>
      <x:c r="I7" s="2"/>
      <x:c r="J7" s="2"/>
      <x:c r="K7" s="2"/>
      <x:c r="L7" s="2"/>
      <x:c r="M7" s="2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</x:row>
    <x:row r="8" spans="1:24" customFormat="1">
      <x:c r="A8" s="2" t="str">
        <x:f>CONCATENATE("INSERT INTO ",$B$3," VALUES (","'",B8,"',","'",C8,"', ","'",D8,"');")</x:f>
        <x:v>INSERT INTO COMPANY_LOGIN VALUES ('COMPANY04','1234', '43613752');</x:v>
      </x:c>
      <x:c r="B8" s="2" t="s">
        <x:v>36</x:v>
      </x:c>
      <x:c r="C8" s="2">
        <x:v>1234</x:v>
      </x:c>
      <x:c r="D8" s="2">
        <x:f>D7+15634654</x:f>
        <x:v>43613752</x:v>
      </x:c>
      <x:c r="E8" s="2"/>
      <x:c r="F8" s="2"/>
      <x:c r="G8" s="2"/>
      <x:c r="H8" s="2"/>
      <x:c r="I8" s="2"/>
      <x:c r="J8" s="2"/>
      <x:c r="K8" s="2"/>
      <x:c r="L8" s="2"/>
      <x:c r="M8" s="2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</x:row>
    <x:row r="9" spans="1:24" customFormat="1">
      <x:c r="A9" s="2" t="str">
        <x:f>CONCATENATE("INSERT INTO ",$B$3," VALUES (","'",B9,"',","'",C9,"', ","'",D9,"');")</x:f>
        <x:v>INSERT INTO COMPANY_LOGIN VALUES ('COMPANY05','1234', '59248406');</x:v>
      </x:c>
      <x:c r="B9" s="2" t="s">
        <x:v>35</x:v>
      </x:c>
      <x:c r="C9" s="2">
        <x:v>1234</x:v>
      </x:c>
      <x:c r="D9" s="2">
        <x:f>D8+15634654</x:f>
        <x:v>59248406</x:v>
      </x:c>
      <x:c r="E9" s="2"/>
      <x:c r="F9" s="2"/>
      <x:c r="G9" s="2"/>
      <x:c r="H9" s="2"/>
      <x:c r="I9" s="2"/>
      <x:c r="J9" s="2"/>
      <x:c r="K9" s="2"/>
      <x:c r="L9" s="2"/>
      <x:c r="M9" s="2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</x:row>
    <x:row r="11" spans="2:3">
      <x:c r="B11" s="4" t="s">
        <x:v>107</x:v>
      </x:c>
      <x:c r="C11" s="4" t="s">
        <x:v>69</x:v>
      </x:c>
    </x:row>
    <x:row r="12" spans="2:10">
      <x:c r="B12" s="3" t="s">
        <x:v>127</x:v>
      </x:c>
      <x:c r="C12" s="3" t="s">
        <x:v>0</x:v>
      </x:c>
      <x:c r="D12" s="3" t="s">
        <x:v>39</x:v>
      </x:c>
      <x:c r="E12" s="3" t="s">
        <x:v>152</x:v>
      </x:c>
      <x:c r="F12" s="3" t="s">
        <x:v>125</x:v>
      </x:c>
      <x:c r="G12" s="3" t="s">
        <x:v>132</x:v>
      </x:c>
      <x:c r="H12" s="3" t="s">
        <x:v>47</x:v>
      </x:c>
      <x:c r="I12" s="3" t="s">
        <x:v>130</x:v>
      </x:c>
      <x:c r="J12" s="3" t="s">
        <x:v>46</x:v>
      </x:c>
    </x:row>
    <x:row r="13" spans="1:10">
      <x:c r="A13" s="2" t="str">
        <x:f>CONCATENATE("INSERT INTO ",$B$11," VALUES (",$B$13,", ","'",C13,"', ","'",D13,"', ","'",E13,"', ","'",F13,"', ","'",G13,"', ","'",H13,"', ","'",I13,"', ","'",J13,"');")</x:f>
        <x:v>INSERT INTO COMPANY_RECRUIT VALUES (RECRUIT_SEQ.NEXTVAL, 'COMPANY01', '서울/경기', '정규직', '4000', '웹개발', '고등학교 졸업', '매장부분 바리스타 채용', '43465');</x:v>
      </x:c>
      <x:c r="B13" s="2" t="s">
        <x:v>45</x:v>
      </x:c>
      <x:c r="C13" s="2" t="s">
        <x:v>4</x:v>
      </x:c>
      <x:c r="D13" s="2" t="s">
        <x:v>32</x:v>
      </x:c>
      <x:c r="E13" s="2" t="s">
        <x:v>55</x:v>
      </x:c>
      <x:c r="F13" s="2">
        <x:v>4000</x:v>
      </x:c>
      <x:c r="G13" s="2" t="s">
        <x:v>60</x:v>
      </x:c>
      <x:c r="H13" s="2" t="s">
        <x:v>33</x:v>
      </x:c>
      <x:c r="I13" s="2" t="s">
        <x:v>84</x:v>
      </x:c>
      <x:c r="J13" s="6">
        <x:v>43465</x:v>
      </x:c>
    </x:row>
    <x:row r="14" spans="1:24" customFormat="1">
      <x:c r="A14" s="2" t="str">
        <x:f>CONCATENATE("INSERT INTO ",$B$11," VALUES (",$B$13,", ","'",C14,"', ","'",D14,"', ","'",E14,"', ","'",F14,"', ","'",G14,"', ","'",H14,"', ","'",I14,"', ","'",J14,"');")</x:f>
        <x:v>INSERT INTO COMPANY_RECRUIT VALUES (RECRUIT_SEQ.NEXTVAL, '', '부산', '계약직', '2000', '응용프로그램개발', '학력무관', '', '');</x:v>
      </x:c>
      <x:c r="B14" s="2" t="s">
        <x:v>45</x:v>
      </x:c>
      <x:c r="C14" s="2"/>
      <x:c r="D14" s="2" t="s">
        <x:v>59</x:v>
      </x:c>
      <x:c r="E14" s="2" t="s">
        <x:v>97</x:v>
      </x:c>
      <x:c r="F14" s="2">
        <x:v>2000</x:v>
      </x:c>
      <x:c r="G14" s="2" t="s">
        <x:v>58</x:v>
      </x:c>
      <x:c r="H14" s="2" t="s">
        <x:v>102</x:v>
      </x:c>
      <x:c r="I14" s="2"/>
      <x:c r="J14" s="6"/>
      <x:c r="K14" s="2"/>
      <x:c r="L14" s="2"/>
      <x:c r="M14" s="2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</x:row>
    <x:row r="15" spans="1:24" customFormat="1">
      <x:c r="A15" s="2" t="str">
        <x:f>CONCATENATE("INSERT INTO ",$B$11," VALUES (",$B$13,", ","'",C15,"', ","'",D15,"', ","'",E15,"', ","'",F15,"', ","'",G15,"', ","'",H15,"', ","'",I15,"', ","'",J15,"');")</x:f>
        <x:v>INSERT INTO COMPANY_RECRUIT VALUES (RECRUIT_SEQ.NEXTVAL, '', '제주', '인턴', '1550', '시스템개발', '대졸', '', '');</x:v>
      </x:c>
      <x:c r="B15" s="2" t="s">
        <x:v>45</x:v>
      </x:c>
      <x:c r="C15" s="2"/>
      <x:c r="D15" s="2" t="s">
        <x:v>89</x:v>
      </x:c>
      <x:c r="E15" s="2" t="s">
        <x:v>95</x:v>
      </x:c>
      <x:c r="F15" s="2">
        <x:v>1550</x:v>
      </x:c>
      <x:c r="G15" s="2" t="s">
        <x:v>101</x:v>
      </x:c>
      <x:c r="H15" s="2" t="s">
        <x:v>93</x:v>
      </x:c>
      <x:c r="I15" s="2"/>
      <x:c r="J15" s="6"/>
      <x:c r="K15" s="2"/>
      <x:c r="L15" s="2"/>
      <x:c r="M15" s="2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</x:row>
    <x:row r="16" spans="1:24" customFormat="1">
      <x:c r="A16" s="2" t="str">
        <x:f>CONCATENATE("INSERT INTO ",$B$11," VALUES (",$B$13,", ","'",C16,"', ","'",D16,"', ","'",E16,"', ","'",F16,"', ","'",G16,"', ","'",H16,"', ","'",I16,"', ","'",J16,"');")</x:f>
        <x:v>INSERT INTO COMPANY_RECRUIT VALUES (RECRUIT_SEQ.NEXTVAL, '', '', '', '', '인공지능(AI)/빅데이터', '초대졸', '', '');</x:v>
      </x:c>
      <x:c r="B16" s="2" t="s">
        <x:v>45</x:v>
      </x:c>
      <x:c r="C16" s="2"/>
      <x:c r="D16" s="2"/>
      <x:c r="E16" s="2"/>
      <x:c r="F16" s="2"/>
      <x:c r="G16" s="2" t="s">
        <x:v>88</x:v>
      </x:c>
      <x:c r="H16" s="2" t="s">
        <x:v>94</x:v>
      </x:c>
      <x:c r="I16" s="2"/>
      <x:c r="J16" s="6"/>
      <x:c r="K16" s="2"/>
      <x:c r="L16" s="2"/>
      <x:c r="M16" s="2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</x:row>
    <x:row r="17" spans="1:24" customFormat="1">
      <x:c r="A17" s="2" t="str">
        <x:f>CONCATENATE("INSERT INTO ",$B$11," VALUES (",$B$13,", ","'",C17,"', ","'",D17,"', ","'",E17,"', ","'",F17,"', ","'",G17,"', ","'",H17,"', ","'",I17,"', ","'",J17,"');")</x:f>
        <x:v>INSERT INTO COMPANY_RECRUIT VALUES (RECRUIT_SEQ.NEXTVAL, '', '', '', '', '', '', '', '');</x:v>
      </x:c>
      <x:c r="B17" s="2" t="s">
        <x:v>45</x:v>
      </x:c>
      <x:c r="C17" s="2"/>
      <x:c r="D17" s="2"/>
      <x:c r="E17" s="2"/>
      <x:c r="F17" s="2"/>
      <x:c r="G17" s="2"/>
      <x:c r="H17" s="2"/>
      <x:c r="I17" s="2"/>
      <x:c r="J17" s="6"/>
      <x:c r="K17" s="2"/>
      <x:c r="L17" s="2"/>
      <x:c r="M17" s="2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</x:row>
    <x:row r="19" spans="2:3">
      <x:c r="B19" s="4" t="s">
        <x:v>110</x:v>
      </x:c>
      <x:c r="C19" s="4" t="s">
        <x:v>70</x:v>
      </x:c>
    </x:row>
    <x:row r="20" spans="2:13">
      <x:c r="B20" s="3" t="s">
        <x:v>0</x:v>
      </x:c>
      <x:c r="C20" s="3" t="s">
        <x:v>50</x:v>
      </x:c>
      <x:c r="D20" s="3" t="s">
        <x:v>2</x:v>
      </x:c>
      <x:c r="E20" s="3" t="s">
        <x:v>108</x:v>
      </x:c>
      <x:c r="F20" s="3" t="s">
        <x:v>75</x:v>
      </x:c>
      <x:c r="G20" s="3" t="s">
        <x:v>109</x:v>
      </x:c>
      <x:c r="H20" s="3" t="s">
        <x:v>51</x:v>
      </x:c>
      <x:c r="I20" s="3" t="s">
        <x:v>115</x:v>
      </x:c>
      <x:c r="J20" s="3" t="s">
        <x:v>44</x:v>
      </x:c>
      <x:c r="K20" s="3" t="s">
        <x:v>112</x:v>
      </x:c>
      <x:c r="L20" s="3" t="s">
        <x:v>133</x:v>
      </x:c>
      <x:c r="M20" s="2" t="s">
        <x:v>57</x:v>
      </x:c>
    </x:row>
    <x:row r="21" spans="1:12">
      <x:c r="A21" s="2" t="str">
        <x:f>CONCATENATE("INSERT INTO ",$B$19," VALUES (","'",B21,"', ","'",C21,"', ","'",D21,"', ","'",E21,"', ","'",F21,"', ","'",G21,"', ","'",H21,"', ","'",I21,"', ","'",J21,"', ","'",K21,"', ","'",L21,"');")</x:f>
        <x:v>INSERT INTO COMPANY_INFO VALUES ('COMPANY01', 'IT', '이석구', '(주)스타벅스코리아', '서울 중구 소공로 112', '대기업', '13054', '02-3013-1100', '36368', 'www.istarbucks.co.kr', '0');</x:v>
      </x:c>
      <x:c r="B21" s="2" t="s">
        <x:v>4</x:v>
      </x:c>
      <x:c r="C21" s="2" t="s">
        <x:v>156</x:v>
      </x:c>
      <x:c r="D21" s="2" t="s">
        <x:v>139</x:v>
      </x:c>
      <x:c r="E21" s="2" t="s">
        <x:v>99</x:v>
      </x:c>
      <x:c r="F21" s="2" t="s">
        <x:v>100</x:v>
      </x:c>
      <x:c r="G21" s="2" t="s">
        <x:v>56</x:v>
      </x:c>
      <x:c r="H21" s="2">
        <x:v>13054</x:v>
      </x:c>
      <x:c r="I21" s="2" t="s">
        <x:v>98</x:v>
      </x:c>
      <x:c r="J21" s="6">
        <x:v>36368</x:v>
      </x:c>
      <x:c r="K21" s="7" t="s">
        <x:v>151</x:v>
      </x:c>
      <x:c r="L21" s="2">
        <x:v>0</x:v>
      </x:c>
    </x:row>
    <x:row r="22" spans="1:24" customFormat="1">
      <x:c r="A22" s="2" t="str">
        <x:f>CONCATENATE("INSERT INTO ",$B$19," VALUES (","'",B22,"', ","'",C22,"', ","'",D22,"', ","'",E22,"', ","'",F22,"', ","'",G22,"', ","'",H22,"', ","'",I22,"', ","'",J22,"', ","'",K22,"', ","'",L22,"');")</x:f>
        <x:v>INSERT INTO COMPANY_INFO VALUES ('', '금융업', '', '', '', '공사/공기업', '', '', '', '', '');</x:v>
      </x:c>
      <x:c r="B22" s="2"/>
      <x:c r="C22" s="2" t="s">
        <x:v>155</x:v>
      </x:c>
      <x:c r="D22" s="2"/>
      <x:c r="E22" s="2"/>
      <x:c r="F22" s="2"/>
      <x:c r="G22" s="2" t="s">
        <x:v>31</x:v>
      </x:c>
      <x:c r="H22" s="2"/>
      <x:c r="I22" s="2"/>
      <x:c r="J22" s="6"/>
      <x:c r="K22" s="5"/>
      <x:c r="L22" s="2"/>
      <x:c r="M22" s="2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</x:row>
    <x:row r="23" spans="1:24" customFormat="1">
      <x:c r="A23" s="2" t="str">
        <x:f>CONCATENATE("INSERT INTO ",$B$19," VALUES (","'",B23,"', ","'",C23,"', ","'",D23,"', ","'",E23,"', ","'",F23,"', ","'",G23,"', ","'",H23,"', ","'",I23,"', ","'",J23,"', ","'",K23,"', ","'",L23,"');")</x:f>
        <x:v>INSERT INTO COMPANY_INFO VALUES ('', '유통업', '', '', '', '외국계', '', '', '', '', '');</x:v>
      </x:c>
      <x:c r="B23" s="2"/>
      <x:c r="C23" s="2" t="s">
        <x:v>154</x:v>
      </x:c>
      <x:c r="D23" s="2"/>
      <x:c r="E23" s="2"/>
      <x:c r="F23" s="2"/>
      <x:c r="G23" s="2" t="s">
        <x:v>96</x:v>
      </x:c>
      <x:c r="H23" s="2"/>
      <x:c r="I23" s="2"/>
      <x:c r="J23" s="6"/>
      <x:c r="K23" s="5"/>
      <x:c r="L23" s="2"/>
      <x:c r="M23" s="2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</x:row>
    <x:row r="24" spans="1:24" customFormat="1">
      <x:c r="A24" s="2" t="str">
        <x:f>CONCATENATE("INSERT INTO ",$B$19," VALUES (","'",B24,"', ","'",C24,"', ","'",D24,"', ","'",E24,"', ","'",F24,"', ","'",G24,"', ","'",H24,"', ","'",I24,"', ","'",J24,"', ","'",K24,"', ","'",L24,"');")</x:f>
        <x:v>INSERT INTO COMPANY_INFO VALUES ('', '서비스업', '', '', '', '중소기업', '', '', '', '', '');</x:v>
      </x:c>
      <x:c r="B24" s="2"/>
      <x:c r="C24" s="2" t="s">
        <x:v>103</x:v>
      </x:c>
      <x:c r="D24" s="2"/>
      <x:c r="E24" s="2"/>
      <x:c r="F24" s="2"/>
      <x:c r="G24" s="2" t="s">
        <x:v>104</x:v>
      </x:c>
      <x:c r="H24" s="2"/>
      <x:c r="I24" s="2"/>
      <x:c r="J24" s="6"/>
      <x:c r="K24" s="5"/>
      <x:c r="L24" s="2"/>
      <x:c r="M24" s="2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</x:row>
    <x:row r="25" spans="1:24" customFormat="1">
      <x:c r="A25" s="2" t="str">
        <x:f>CONCATENATE("INSERT INTO ",$B$19," VALUES (","'",B25,"', ","'",C25,"', ","'",D25,"', ","'",E25,"', ","'",F25,"', ","'",G25,"', ","'",H25,"', ","'",I25,"', ","'",J25,"', ","'",K25,"', ","'",L25,"');")</x:f>
        <x:v>INSERT INTO COMPANY_INFO VALUES ('', '', '', '', '', '', '', '', '', '', '');</x:v>
      </x:c>
      <x:c r="B25" s="2"/>
      <x:c r="C25" s="2"/>
      <x:c r="D25" s="2"/>
      <x:c r="E25" s="2"/>
      <x:c r="F25" s="2"/>
      <x:c r="G25" s="2"/>
      <x:c r="H25" s="2"/>
      <x:c r="I25" s="2"/>
      <x:c r="J25" s="6"/>
      <x:c r="K25" s="5"/>
      <x:c r="L25" s="2"/>
      <x:c r="M25" s="2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</x:row>
    <x:row r="27" spans="2:3">
      <x:c r="B27" s="4" t="s">
        <x:v>123</x:v>
      </x:c>
      <x:c r="C27" s="4" t="s">
        <x:v>68</x:v>
      </x:c>
    </x:row>
    <x:row r="28" spans="2:4">
      <x:c r="B28" s="3" t="s">
        <x:v>5</x:v>
      </x:c>
      <x:c r="C28" s="3" t="s">
        <x:v>13</x:v>
      </x:c>
      <x:c r="D28" s="3" t="s">
        <x:v>116</x:v>
      </x:c>
    </x:row>
    <x:row r="29" spans="1:4">
      <x:c r="A29" s="2" t="str">
        <x:f>CONCATENATE("INSERT INTO ",$B$27," VALUES (","'",B29,"',","'",C29,"', ","'",D29,"');")</x:f>
        <x:v>INSERT INTO PERSON_LOGIN VALUES ('PERSON01','4321', '010-1234-5678');</x:v>
      </x:c>
      <x:c r="B29" s="2" t="s">
        <x:v>3</x:v>
      </x:c>
      <x:c r="C29" s="2">
        <x:v>4321</x:v>
      </x:c>
      <x:c r="D29" s="2" t="s">
        <x:v>137</x:v>
      </x:c>
    </x:row>
    <x:row r="30" spans="1:24" customFormat="1">
      <x:c r="A30" s="2" t="str">
        <x:f>CONCATENATE("INSERT INTO ",$B$27," VALUES (","'",B30,"',","'",C30,"', ","'",D30,"');")</x:f>
        <x:v>INSERT INTO PERSON_LOGIN VALUES ('','', '');</x:v>
      </x:c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</x:row>
    <x:row r="31" spans="1:24" customFormat="1">
      <x:c r="A31" s="2" t="str">
        <x:f>CONCATENATE("INSERT INTO ",$B$27," VALUES (","'",B31,"',","'",C31,"', ","'",D31,"');")</x:f>
        <x:v>INSERT INTO PERSON_LOGIN VALUES ('','', '');</x:v>
      </x:c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</x:row>
    <x:row r="32" spans="1:24" customFormat="1">
      <x:c r="A32" s="2" t="str">
        <x:f>CONCATENATE("INSERT INTO ",$B$27," VALUES (","'",B32,"',","'",C32,"', ","'",D32,"');")</x:f>
        <x:v>INSERT INTO PERSON_LOGIN VALUES ('','', '');</x:v>
      </x:c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</x:row>
    <x:row r="33" spans="1:24" customFormat="1">
      <x:c r="A33" s="2" t="str">
        <x:f>CONCATENATE("INSERT INTO ",$B$27," VALUES (","'",B33,"',","'",C33,"', ","'",D33,"');")</x:f>
        <x:v>INSERT INTO PERSON_LOGIN VALUES ('','', '');</x:v>
      </x:c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</x:row>
    <x:row r="35" spans="2:3">
      <x:c r="B35" s="4" t="s">
        <x:v>135</x:v>
      </x:c>
      <x:c r="C35" s="4" t="s">
        <x:v>66</x:v>
      </x:c>
    </x:row>
    <x:row r="36" spans="2:12">
      <x:c r="B36" s="3" t="s">
        <x:v>5</x:v>
      </x:c>
      <x:c r="C36" s="3" t="s">
        <x:v>6</x:v>
      </x:c>
      <x:c r="D36" s="3" t="s">
        <x:v>43</x:v>
      </x:c>
      <x:c r="E36" s="3" t="s">
        <x:v>121</x:v>
      </x:c>
      <x:c r="F36" s="3" t="s">
        <x:v>10</x:v>
      </x:c>
      <x:c r="G36" s="3" t="s">
        <x:v>11</x:v>
      </x:c>
      <x:c r="H36" s="3" t="s">
        <x:v>12</x:v>
      </x:c>
      <x:c r="I36" s="3" t="s">
        <x:v>114</x:v>
      </x:c>
      <x:c r="J36" s="3" t="s">
        <x:v>129</x:v>
      </x:c>
      <x:c r="K36" s="3" t="s">
        <x:v>49</x:v>
      </x:c>
      <x:c r="L36" s="3" t="s">
        <x:v>41</x:v>
      </x:c>
    </x:row>
    <x:row r="37" spans="1:12">
      <x:c r="A37" s="2" t="str">
        <x:f>CONCATENATE("INSERT INTO ",$B$35," VALUES (","'",B37,"', ","'",C37,"', ","'",D37,"', ","'",E37,"', ","'",F37,"', ","'",G37,"', ","'",H37,"', ","'",I37,"', ","'",J37,"', ","'",K37,"', ","'",L37,"');")</x:f>
        <x:v>INSERT INTO PERSON__RESUME VALUES ('PERSON01', '이화랑', '웹개발', '경력', 'PERSON01.jpg', '25', '여자', '36800', '11@naver.com', '서울/경기', '0');</x:v>
      </x:c>
      <x:c r="B37" s="2" t="s">
        <x:v>3</x:v>
      </x:c>
      <x:c r="C37" s="2" t="s">
        <x:v>138</x:v>
      </x:c>
      <x:c r="D37" s="2" t="s">
        <x:v>60</x:v>
      </x:c>
      <x:c r="E37" s="2" t="s">
        <x:v>28</x:v>
      </x:c>
      <x:c r="F37" s="2" t="s">
        <x:v>136</x:v>
      </x:c>
      <x:c r="G37" s="2">
        <x:v>25</x:v>
      </x:c>
      <x:c r="H37" s="2" t="s">
        <x:v>53</x:v>
      </x:c>
      <x:c r="I37" s="6">
        <x:v>36800</x:v>
      </x:c>
      <x:c r="J37" s="5" t="s">
        <x:v>119</x:v>
      </x:c>
      <x:c r="K37" s="2" t="s">
        <x:v>32</x:v>
      </x:c>
      <x:c r="L37" s="2">
        <x:v>0</x:v>
      </x:c>
    </x:row>
    <x:row r="38" spans="1:24" customFormat="1">
      <x:c r="A38" s="2" t="str">
        <x:f>CONCATENATE("INSERT INTO ",$B$35," VALUES (","'",B38,"', ","'",C38,"', ","'",D38,"', ","'",E38,"', ","'",F38,"', ","'",G38,"', ","'",H38,"', ","'",I38,"', ","'",J38,"', ","'",K38,"', ","'",L38,"');")</x:f>
        <x:v>INSERT INTO PERSON__RESUME VALUES ('PERSON02', '', '응용프로그램개발', '신입', 'id.jpg', '26', '남자', '', '', '부산', '0');</x:v>
      </x:c>
      <x:c r="B38" s="2" t="s">
        <x:v>38</x:v>
      </x:c>
      <x:c r="C38" s="2"/>
      <x:c r="D38" s="2" t="s">
        <x:v>58</x:v>
      </x:c>
      <x:c r="E38" s="2" t="s">
        <x:v>140</x:v>
      </x:c>
      <x:c r="F38" s="2" t="s">
        <x:v>149</x:v>
      </x:c>
      <x:c r="G38" s="2">
        <x:v>26</x:v>
      </x:c>
      <x:c r="H38" s="2" t="s">
        <x:v>87</x:v>
      </x:c>
      <x:c r="I38" s="6"/>
      <x:c r="J38" s="5"/>
      <x:c r="K38" s="2" t="s">
        <x:v>59</x:v>
      </x:c>
      <x:c r="L38" s="2">
        <x:v>0</x:v>
      </x:c>
      <x:c r="M38" s="2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</x:row>
    <x:row r="39" spans="1:24" customFormat="1">
      <x:c r="A39" s="2" t="str">
        <x:f>CONCATENATE("INSERT INTO ",$B$35," VALUES (","'",B39,"', ","'",C39,"', ","'",D39,"', ","'",E39,"', ","'",F39,"', ","'",G39,"', ","'",H39,"', ","'",I39,"', ","'",J39,"', ","'",K39,"', ","'",L39,"');")</x:f>
        <x:v>INSERT INTO PERSON__RESUME VALUES ('PERSON03', '', '시스템개발', '경력 ', '', '', '', '', '', '제주', '0');</x:v>
      </x:c>
      <x:c r="B39" s="2" t="s">
        <x:v>7</x:v>
      </x:c>
      <x:c r="C39" s="2"/>
      <x:c r="D39" s="2" t="s">
        <x:v>101</x:v>
      </x:c>
      <x:c r="E39" s="2" t="s">
        <x:v>153</x:v>
      </x:c>
      <x:c r="F39" s="2"/>
      <x:c r="G39" s="2"/>
      <x:c r="H39" s="2"/>
      <x:c r="I39" s="6"/>
      <x:c r="J39" s="5"/>
      <x:c r="K39" s="2" t="s">
        <x:v>89</x:v>
      </x:c>
      <x:c r="L39" s="2">
        <x:v>0</x:v>
      </x:c>
      <x:c r="M39" s="2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</x:row>
    <x:row r="40" spans="1:24" customFormat="1">
      <x:c r="A40" s="2" t="str">
        <x:f>CONCATENATE("INSERT INTO ",$B$35," VALUES (","'",B40,"', ","'",C40,"', ","'",D40,"', ","'",E40,"', ","'",F40,"', ","'",G40,"', ","'",H40,"', ","'",I40,"', ","'",J40,"', ","'",K40,"', ","'",L40,"');")</x:f>
        <x:v>INSERT INTO PERSON__RESUME VALUES ('PERSON04', '', '인공지능(AI)/빅데이터', '', '', '', '', '', '', '', '');</x:v>
      </x:c>
      <x:c r="B40" s="2" t="s">
        <x:v>9</x:v>
      </x:c>
      <x:c r="C40" s="2"/>
      <x:c r="D40" s="2" t="s">
        <x:v>88</x:v>
      </x:c>
      <x:c r="E40" s="2"/>
      <x:c r="F40" s="2"/>
      <x:c r="G40" s="2"/>
      <x:c r="H40" s="2"/>
      <x:c r="I40" s="6"/>
      <x:c r="J40" s="5"/>
      <x:c r="K40" s="2"/>
      <x:c r="L40" s="2"/>
      <x:c r="M40" s="2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</x:row>
    <x:row r="41" spans="1:14">
      <x:c r="A41" s="2" t="str">
        <x:f>CONCATENATE("INSERT INTO ",$B$35," VALUES (","'",B41,"', ","'",C41,"', ","'",D41,"', ","'",E41,"', ","'",F41,"', ","'",G41,"', ","'",H41,"', ","'",I41,"', ","'",J41,"', ","'",K41,"', ","'",L41,"');")</x:f>
        <x:v>INSERT INTO PERSON__RESUME VALUES ('PERSON05', '', '학생/무직', '', '', '', '', '', '', '', '');</x:v>
      </x:c>
      <x:c r="B41" s="2" t="s">
        <x:v>148</x:v>
      </x:c>
      <x:c r="D41" s="2" t="s">
        <x:v>105</x:v>
      </x:c>
      <x:c r="I41" s="6"/>
      <x:c r="J41" s="5"/>
      <x:c r="N41" s="2"/>
    </x:row>
    <x:row r="42" spans="1:24" customFormat="1">
      <x:c r="A42" s="2"/>
      <x:c r="B42" s="2"/>
      <x:c r="C42" s="2"/>
      <x:c r="D42" s="2"/>
      <x:c r="E42" s="2"/>
      <x:c r="F42" s="2"/>
      <x:c r="G42" s="2"/>
      <x:c r="H42" s="2"/>
      <x:c r="I42" s="6"/>
      <x:c r="J42" s="5"/>
      <x:c r="K42" s="2"/>
      <x:c r="L42" s="2"/>
      <x:c r="M42" s="2"/>
      <x:c r="N42" s="2"/>
      <x:c r="O42" s="1"/>
      <x:c r="P42" s="1"/>
      <x:c r="Q42" s="1"/>
      <x:c r="R42" s="1"/>
      <x:c r="S42" s="1"/>
      <x:c r="T42" s="1"/>
      <x:c r="U42" s="1"/>
      <x:c r="V42" s="1"/>
      <x:c r="W42" s="1"/>
      <x:c r="X42" s="1"/>
    </x:row>
    <x:row r="43" spans="1:24" customFormat="1">
      <x:c r="A43" s="2"/>
      <x:c r="B43" s="2"/>
      <x:c r="C43" s="2"/>
      <x:c r="D43" s="2"/>
      <x:c r="E43" s="2"/>
      <x:c r="F43" s="2"/>
      <x:c r="G43" s="2"/>
      <x:c r="H43" s="2"/>
      <x:c r="I43" s="6"/>
      <x:c r="J43" s="5"/>
      <x:c r="K43" s="2"/>
      <x:c r="L43" s="2"/>
      <x:c r="M43" s="2"/>
      <x:c r="N43" s="2"/>
      <x:c r="O43" s="1"/>
      <x:c r="P43" s="1"/>
      <x:c r="Q43" s="1"/>
      <x:c r="R43" s="1"/>
      <x:c r="S43" s="1"/>
      <x:c r="T43" s="1"/>
      <x:c r="U43" s="1"/>
      <x:c r="V43" s="1"/>
      <x:c r="W43" s="1"/>
      <x:c r="X43" s="1"/>
    </x:row>
    <x:row r="44" spans="1:24" customFormat="1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1"/>
      <x:c r="P44" s="1"/>
      <x:c r="Q44" s="1"/>
      <x:c r="R44" s="1"/>
      <x:c r="S44" s="1"/>
      <x:c r="T44" s="1"/>
      <x:c r="U44" s="1"/>
      <x:c r="V44" s="1"/>
      <x:c r="W44" s="1"/>
      <x:c r="X44" s="1"/>
    </x:row>
    <x:row r="45" spans="2:14">
      <x:c r="B45" s="4" t="s">
        <x:v>134</x:v>
      </x:c>
      <x:c r="C45" s="4" t="s">
        <x:v>141</x:v>
      </x:c>
      <x:c r="N45" s="2"/>
    </x:row>
    <x:row r="46" spans="2:14">
      <x:c r="B46" s="3" t="s">
        <x:v>142</x:v>
      </x:c>
      <x:c r="C46" s="3" t="s">
        <x:v>131</x:v>
      </x:c>
      <x:c r="D46" s="3" t="s">
        <x:v>40</x:v>
      </x:c>
      <x:c r="E46" s="3" t="s">
        <x:v>124</x:v>
      </x:c>
      <x:c r="F46" s="3" t="s">
        <x:v>122</x:v>
      </x:c>
      <x:c r="G46" s="3" t="s">
        <x:v>78</x:v>
      </x:c>
      <x:c r="N46" s="2"/>
    </x:row>
    <x:row r="47" spans="1:14">
      <x:c r="A47" s="2" t="str">
        <x:f>CONCATENATE("INSERT INTO ",$B$45," VALUES (",B47,", ",C47,", ","'",D47,"', ","'",E47,"', ","'",F47,"', ","'",G47,"');")</x:f>
        <x:v>INSERT INTO MESSAGE_BOX_C_P VALUES (MESSAGE_BOX_C_P_SEQ.NEXTVAL, SYSDATE, '안녕하세염', '0', 'COMPANY01', 'PERSON03');</x:v>
      </x:c>
      <x:c r="B47" s="2" t="s">
        <x:v>26</x:v>
      </x:c>
      <x:c r="C47" s="2" t="s">
        <x:v>72</x:v>
      </x:c>
      <x:c r="D47" s="2" t="s">
        <x:v>67</x:v>
      </x:c>
      <x:c r="E47" s="2">
        <x:v>0</x:v>
      </x:c>
      <x:c r="F47" s="2" t="s">
        <x:v>4</x:v>
      </x:c>
      <x:c r="G47" s="2" t="s">
        <x:v>7</x:v>
      </x:c>
      <x:c r="N47" s="2"/>
    </x:row>
    <x:row r="48" spans="1:24" customFormat="1">
      <x:c r="A48" s="2" t="str">
        <x:f>CONCATENATE("INSERT INTO ",$B$45," VALUES (",B48,", ",C48,", ","'",D48,"', ","'",E48,"', ","'",F48,"', ","'",G48,"');")</x:f>
        <x:v>INSERT INTO MESSAGE_BOX_C_P VALUES (MESSAGE_BOX_C_P_SEQ.NEXTVAL, SYSDATE, '메롱', '0', 'COMPANY02', 'PERSON04');</x:v>
      </x:c>
      <x:c r="B48" s="2" t="s">
        <x:v>26</x:v>
      </x:c>
      <x:c r="C48" s="2" t="s">
        <x:v>72</x:v>
      </x:c>
      <x:c r="D48" s="2" t="s">
        <x:v>54</x:v>
      </x:c>
      <x:c r="E48" s="2">
        <x:v>0</x:v>
      </x:c>
      <x:c r="F48" s="2" t="s">
        <x:v>8</x:v>
      </x:c>
      <x:c r="G48" s="2" t="s">
        <x:v>9</x:v>
      </x:c>
      <x:c r="H48" s="2"/>
      <x:c r="I48" s="2"/>
      <x:c r="J48" s="2"/>
      <x:c r="K48" s="2"/>
      <x:c r="L48" s="2"/>
      <x:c r="M48" s="2"/>
      <x:c r="N48" s="2"/>
      <x:c r="O48" s="1"/>
      <x:c r="P48" s="1"/>
      <x:c r="Q48" s="1"/>
      <x:c r="R48" s="1"/>
      <x:c r="S48" s="1"/>
      <x:c r="T48" s="1"/>
      <x:c r="U48" s="1"/>
      <x:c r="V48" s="1"/>
      <x:c r="W48" s="1"/>
      <x:c r="X48" s="1"/>
    </x:row>
    <x:row r="49" spans="1:24" customFormat="1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1"/>
      <x:c r="P49" s="1"/>
      <x:c r="Q49" s="1"/>
      <x:c r="R49" s="1"/>
      <x:c r="S49" s="1"/>
      <x:c r="T49" s="1"/>
      <x:c r="U49" s="1"/>
      <x:c r="V49" s="1"/>
      <x:c r="W49" s="1"/>
      <x:c r="X49" s="1"/>
    </x:row>
    <x:row r="50" spans="14:14">
      <x:c r="N50" s="2"/>
    </x:row>
    <x:row r="51" spans="2:14">
      <x:c r="B51" s="4" t="s">
        <x:v>111</x:v>
      </x:c>
      <x:c r="C51" s="4" t="s">
        <x:v>143</x:v>
      </x:c>
      <x:c r="N51" s="2"/>
    </x:row>
    <x:row r="52" spans="2:14">
      <x:c r="B52" s="3" t="s">
        <x:v>142</x:v>
      </x:c>
      <x:c r="C52" s="3" t="s">
        <x:v>131</x:v>
      </x:c>
      <x:c r="D52" s="3" t="s">
        <x:v>40</x:v>
      </x:c>
      <x:c r="E52" s="3" t="s">
        <x:v>124</x:v>
      </x:c>
      <x:c r="F52" s="3" t="s">
        <x:v>128</x:v>
      </x:c>
      <x:c r="G52" s="3" t="s">
        <x:v>48</x:v>
      </x:c>
      <x:c r="N52" s="2"/>
    </x:row>
    <x:row r="53" spans="1:14">
      <x:c r="A53" s="2" t="str">
        <x:f>CONCATENATE("INSERT INTO ",$B$51," VALUES (",B53,", ",C53,", ","'",D53,"', ","'",E53,"', ","'",F53,"', ","'",G53,"');")</x:f>
        <x:v>INSERT INTO MESSAGE_BOX_P_C VALUES (MESSAGE_BOX_P_C_SEQ.NEXTVAL, SYSDATE, 'ㄴㄹㄴㄹㄴ', '0', 'PERSON01', 'COMPANY04');</x:v>
      </x:c>
      <x:c r="B53" s="2" t="s">
        <x:v>25</x:v>
      </x:c>
      <x:c r="C53" s="2" t="s">
        <x:v>72</x:v>
      </x:c>
      <x:c r="D53" s="2" t="s">
        <x:v>150</x:v>
      </x:c>
      <x:c r="E53" s="2">
        <x:v>0</x:v>
      </x:c>
      <x:c r="F53" s="2" t="s">
        <x:v>3</x:v>
      </x:c>
      <x:c r="G53" s="2" t="s">
        <x:v>36</x:v>
      </x:c>
      <x:c r="N53" s="2"/>
    </x:row>
    <x:row r="54" spans="1:24" customFormat="1">
      <x:c r="A54" s="2" t="str">
        <x:f>CONCATENATE("INSERT INTO ",$B$51," VALUES (",B54,", ",C54,", ","'",D54,"', ","'",E54,"', ","'",F54,"', ","'",G54,"');")</x:f>
        <x:v>INSERT INTO MESSAGE_BOX_P_C VALUES (MESSAGE_BOX_P_C_SEQ.NEXTVAL, SYSDATE, 'ㅂ24ㅂㄱ', '0', 'PERSON02', 'COMPANY05');</x:v>
      </x:c>
      <x:c r="B54" s="2" t="s">
        <x:v>25</x:v>
      </x:c>
      <x:c r="C54" s="2" t="s">
        <x:v>72</x:v>
      </x:c>
      <x:c r="D54" s="2" t="s">
        <x:v>73</x:v>
      </x:c>
      <x:c r="E54" s="2">
        <x:v>0</x:v>
      </x:c>
      <x:c r="F54" s="2" t="s">
        <x:v>38</x:v>
      </x:c>
      <x:c r="G54" s="2" t="s">
        <x:v>35</x:v>
      </x:c>
      <x:c r="H54" s="2"/>
      <x:c r="I54" s="2"/>
      <x:c r="J54" s="2"/>
      <x:c r="K54" s="2"/>
      <x:c r="L54" s="2"/>
      <x:c r="M54" s="2"/>
      <x:c r="N54" s="2"/>
      <x:c r="O54" s="1"/>
      <x:c r="P54" s="1"/>
      <x:c r="Q54" s="1"/>
      <x:c r="R54" s="1"/>
      <x:c r="S54" s="1"/>
      <x:c r="T54" s="1"/>
      <x:c r="U54" s="1"/>
      <x:c r="V54" s="1"/>
      <x:c r="W54" s="1"/>
      <x:c r="X54" s="1"/>
    </x:row>
    <x:row r="55" spans="1:24" customFormat="1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1"/>
      <x:c r="P55" s="1"/>
      <x:c r="Q55" s="1"/>
      <x:c r="R55" s="1"/>
      <x:c r="S55" s="1"/>
      <x:c r="T55" s="1"/>
      <x:c r="U55" s="1"/>
      <x:c r="V55" s="1"/>
      <x:c r="W55" s="1"/>
      <x:c r="X55" s="1"/>
    </x:row>
    <x:row r="56" spans="14:14">
      <x:c r="N56" s="2"/>
    </x:row>
    <x:row r="57" spans="2:3">
      <x:c r="B57" s="4" t="s">
        <x:v>126</x:v>
      </x:c>
      <x:c r="C57" s="4" t="s">
        <x:v>144</x:v>
      </x:c>
    </x:row>
    <x:row r="58" spans="2:5">
      <x:c r="B58" s="3" t="s">
        <x:v>145</x:v>
      </x:c>
      <x:c r="C58" s="3" t="s">
        <x:v>146</x:v>
      </x:c>
      <x:c r="D58" s="3" t="s">
        <x:v>77</x:v>
      </x:c>
      <x:c r="E58" s="3" t="s">
        <x:v>52</x:v>
      </x:c>
    </x:row>
    <x:row r="59" spans="1:5">
      <x:c r="A59" s="2" t="str">
        <x:f>CONCATENATE("INSERT INTO ",$B$57," VALUES (",B59,", ",C59,", ","'",D59,"', ","'",E59,"');")</x:f>
        <x:v>INSERT INTO SCRAP_COMPANY VALUES (SCRAP_COMPANY_SEQ.NEXTVAL, SYSDATE, 'PERSON01', 'COMPANY02');</x:v>
      </x:c>
      <x:c r="B59" s="2" t="s">
        <x:v>27</x:v>
      </x:c>
      <x:c r="C59" s="2" t="s">
        <x:v>72</x:v>
      </x:c>
      <x:c r="D59" s="2" t="s">
        <x:v>3</x:v>
      </x:c>
      <x:c r="E59" s="2" t="s">
        <x:v>8</x:v>
      </x:c>
    </x:row>
    <x:row r="60" spans="1:24" customFormat="1">
      <x:c r="A60" s="2" t="str">
        <x:f>CONCATENATE("INSERT INTO ",$B$57," VALUES (",B60,", ",C60,", ","'",D60,"', ","'",E60,"');")</x:f>
        <x:v>INSERT INTO SCRAP_COMPANY VALUES (SCRAP_COMPANY_SEQ.NEXTVAL, SYSDATE, 'PERSON01', 'COMPANY04');</x:v>
      </x:c>
      <x:c r="B60" s="2" t="s">
        <x:v>27</x:v>
      </x:c>
      <x:c r="C60" s="2" t="s">
        <x:v>72</x:v>
      </x:c>
      <x:c r="D60" s="2" t="s">
        <x:v>3</x:v>
      </x:c>
      <x:c r="E60" s="2" t="s">
        <x:v>36</x:v>
      </x:c>
      <x:c r="F60" s="2"/>
      <x:c r="G60" s="2"/>
      <x:c r="H60" s="2"/>
      <x:c r="I60" s="2"/>
      <x:c r="J60" s="2"/>
      <x:c r="K60" s="2"/>
      <x:c r="L60" s="2"/>
      <x:c r="M60" s="2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</x:row>
    <x:row r="61" spans="1:24" customFormat="1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</x:row>
    <x:row r="63" spans="2:3">
      <x:c r="B63" s="4" t="s">
        <x:v>113</x:v>
      </x:c>
      <x:c r="C63" s="4" t="s">
        <x:v>147</x:v>
      </x:c>
    </x:row>
    <x:row r="64" spans="2:5">
      <x:c r="B64" s="3" t="s">
        <x:v>145</x:v>
      </x:c>
      <x:c r="C64" s="3" t="s">
        <x:v>146</x:v>
      </x:c>
      <x:c r="D64" s="3" t="s">
        <x:v>76</x:v>
      </x:c>
      <x:c r="E64" s="3" t="s">
        <x:v>42</x:v>
      </x:c>
    </x:row>
    <x:row r="65" spans="1:5">
      <x:c r="A65" s="2" t="str">
        <x:f>CONCATENATE("INSERT INTO ",$B$63," VALUES (",B65,", ",C65,", ","'",D65,"', ","'",E65,"');")</x:f>
        <x:v>INSERT INTO SCRAP_PERSON VALUES (SCRAP_PERSON_SEQ.NEXTVAL, SYSDATE, 'COMPANY02', 'PERSON01');</x:v>
      </x:c>
      <x:c r="B65" s="2" t="s">
        <x:v>65</x:v>
      </x:c>
      <x:c r="C65" s="2" t="s">
        <x:v>72</x:v>
      </x:c>
      <x:c r="D65" s="2" t="s">
        <x:v>8</x:v>
      </x:c>
      <x:c r="E65" s="2" t="s">
        <x:v>3</x:v>
      </x:c>
    </x:row>
    <x:row r="66" spans="1:5">
      <x:c r="A66" s="2" t="str">
        <x:f>CONCATENATE("INSERT INTO ",$B$63," VALUES (",B66,", ",C66,", ","'",D66,"', ","'",E66,"');")</x:f>
        <x:v>INSERT INTO SCRAP_PERSON VALUES (SCRAP_PERSON_SEQ.NEXTVAL, SYSDATE, 'COMPANY01', 'PERSON02');</x:v>
      </x:c>
      <x:c r="B66" s="2" t="s">
        <x:v>65</x:v>
      </x:c>
      <x:c r="C66" s="2" t="s">
        <x:v>72</x:v>
      </x:c>
      <x:c r="D66" s="2" t="s">
        <x:v>4</x:v>
      </x:c>
      <x:c r="E66" s="2" t="s">
        <x:v>38</x:v>
      </x:c>
    </x:row>
  </x:sheetData>
  <x:hyperlinks>
    <x:hyperlink ref="J37:J37" r:id="rId1"/>
    <x:hyperlink ref="K21:K21" r:id="rId2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7" zoomScaleNormal="100" zoomScaleSheetLayoutView="75" workbookViewId="0">
      <x:selection activeCell="A17" activeCellId="0" sqref="A1:XFD1048576"/>
    </x:sheetView>
  </x:sheetViews>
  <x:sheetFormatPr defaultColWidth="8.79687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박지현</dc:creator>
  <cp:lastModifiedBy>kosta</cp:lastModifiedBy>
  <cp:revision>14</cp:revision>
  <dcterms:created xsi:type="dcterms:W3CDTF">2018-11-06T11:56:45.000</dcterms:created>
  <dcterms:modified xsi:type="dcterms:W3CDTF">2018-11-09T00:57:04.077</dcterms:modified>
  <cp:version>0906.0200.01</cp:version>
</cp:coreProperties>
</file>