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Dhirendra\Downloads\Excel Dashboard Projects\"/>
    </mc:Choice>
  </mc:AlternateContent>
  <xr:revisionPtr revIDLastSave="0" documentId="13_ncr:1_{0E35B107-B49B-46EE-9232-D13C6E6E1574}" xr6:coauthVersionLast="47" xr6:coauthVersionMax="47" xr10:uidLastSave="{00000000-0000-0000-0000-000000000000}"/>
  <bookViews>
    <workbookView xWindow="-120" yWindow="-120" windowWidth="29040" windowHeight="15720" activeTab="2" xr2:uid="{70521DF1-53EF-4629-BA92-147E36F41957}"/>
  </bookViews>
  <sheets>
    <sheet name="Sheet1" sheetId="1" r:id="rId1"/>
    <sheet name="Pivot T" sheetId="2" r:id="rId2"/>
    <sheet name="Dashboard" sheetId="3" r:id="rId3"/>
  </sheets>
  <definedNames>
    <definedName name="_xlchart.v2.4" hidden="1">'Pivot T'!$N$4:$N$20</definedName>
    <definedName name="_xlchart.v2.5" hidden="1">'Pivot T'!$O$3</definedName>
    <definedName name="_xlchart.v2.6" hidden="1">'Pivot T'!$O$4:$O$20</definedName>
    <definedName name="_xlchart.v5.0" hidden="1">'Pivot T'!$AA$4</definedName>
    <definedName name="_xlchart.v5.1" hidden="1">'Pivot T'!$AA$5:$AA$53</definedName>
    <definedName name="_xlchart.v5.2" hidden="1">'Pivot T'!$Z$4</definedName>
    <definedName name="_xlchart.v5.3" hidden="1">'Pivot T'!$Z$5:$Z$53</definedName>
    <definedName name="_xlnm.Print_Area" localSheetId="2">Dashboard!$A$1:$U$38</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6" i="2" l="1"/>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 i="2"/>
  <c r="N4" i="2"/>
  <c r="N5" i="2"/>
  <c r="N6" i="2"/>
  <c r="N7" i="2"/>
  <c r="N8" i="2"/>
  <c r="N9" i="2"/>
  <c r="N10" i="2"/>
  <c r="N11" i="2"/>
  <c r="N12" i="2"/>
  <c r="N13" i="2"/>
  <c r="N14" i="2"/>
  <c r="N15" i="2"/>
  <c r="N16" i="2"/>
  <c r="N17" i="2"/>
  <c r="N18" i="2"/>
  <c r="N19" i="2"/>
  <c r="N20" i="2"/>
  <c r="AA38" i="2"/>
  <c r="AA31" i="2"/>
  <c r="AA24" i="2"/>
  <c r="AA13" i="2"/>
  <c r="AA45" i="2"/>
  <c r="O17" i="2"/>
  <c r="O12" i="2"/>
  <c r="AA39" i="2"/>
  <c r="AA53" i="2"/>
  <c r="AA19" i="2"/>
  <c r="O18" i="2"/>
  <c r="AA37" i="2"/>
  <c r="O15" i="2"/>
  <c r="AA46" i="2"/>
  <c r="AA50" i="2"/>
  <c r="AA28" i="2"/>
  <c r="AA17" i="2"/>
  <c r="AA49" i="2"/>
  <c r="O20" i="2"/>
  <c r="AA21" i="2"/>
  <c r="O6" i="2"/>
  <c r="AA12" i="2"/>
  <c r="AA23" i="2"/>
  <c r="A13" i="2"/>
  <c r="A12" i="2"/>
  <c r="AA52" i="2"/>
  <c r="AA11" i="2"/>
  <c r="AA47" i="2"/>
  <c r="AA36" i="2"/>
  <c r="AA25" i="2"/>
  <c r="AA7" i="2"/>
  <c r="O10" i="2"/>
  <c r="AA18" i="2"/>
  <c r="O5" i="2"/>
  <c r="AA48" i="2"/>
  <c r="AA10" i="2"/>
  <c r="AA6" i="2"/>
  <c r="AA15" i="2"/>
  <c r="AA8" i="2"/>
  <c r="AA40" i="2"/>
  <c r="AA29" i="2"/>
  <c r="AA5" i="2"/>
  <c r="O14" i="2"/>
  <c r="O7" i="2"/>
  <c r="AA14" i="2"/>
  <c r="O4" i="2"/>
  <c r="O9" i="2"/>
  <c r="AA44" i="2"/>
  <c r="AA22" i="2"/>
  <c r="AA30" i="2"/>
  <c r="AA20" i="2"/>
  <c r="AA9" i="2"/>
  <c r="AA41" i="2"/>
  <c r="O13" i="2"/>
  <c r="O19" i="2"/>
  <c r="AA32" i="2"/>
  <c r="O11" i="2"/>
  <c r="AA33" i="2"/>
  <c r="AA16" i="2"/>
  <c r="AA34" i="2"/>
  <c r="AA51" i="2"/>
  <c r="O16" i="2"/>
  <c r="AA26" i="2"/>
  <c r="AA42" i="2"/>
  <c r="AA27" i="2"/>
  <c r="AA35" i="2"/>
  <c r="AA43" i="2"/>
  <c r="O8" i="2"/>
</calcChain>
</file>

<file path=xl/sharedStrings.xml><?xml version="1.0" encoding="utf-8"?>
<sst xmlns="http://schemas.openxmlformats.org/spreadsheetml/2006/main" count="52331" uniqueCount="2722">
  <si>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</si>
  <si>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</si>
  <si>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</si>
  <si>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</si>
  <si>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</si>
  <si>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</si>
  <si>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</si>
  <si>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</si>
  <si>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</si>
  <si>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</si>
  <si>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</si>
  <si>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</si>
  <si>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</si>
  <si>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</si>
  <si>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</si>
  <si>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</si>
  <si>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</si>
  <si>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</si>
  <si>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</si>
  <si>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</si>
  <si>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</si>
  <si>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</si>
  <si>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</si>
  <si>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</si>
  <si>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</si>
  <si>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</si>
  <si>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</si>
  <si>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</si>
  <si>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</si>
  <si>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</si>
  <si>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</si>
  <si>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</si>
  <si>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</si>
  <si>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</si>
  <si>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</si>
  <si>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</si>
  <si>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</si>
  <si>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</si>
  <si>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</si>
  <si>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</si>
  <si>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</si>
  <si>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</si>
  <si>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</si>
  <si>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</si>
  <si>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</si>
  <si>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</si>
  <si>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</si>
  <si>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</si>
  <si>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</si>
  <si>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</si>
  <si>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</si>
  <si>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</si>
  <si>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</si>
  <si>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</si>
  <si>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</si>
  <si>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</si>
  <si>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</si>
  <si>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</si>
  <si>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</si>
  <si>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</si>
  <si>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</si>
  <si>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</si>
  <si>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</si>
  <si>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</si>
  <si>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</si>
  <si>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</si>
  <si>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</si>
  <si>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</si>
  <si>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</si>
  <si>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</si>
  <si>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</si>
  <si>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</si>
  <si>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</si>
  <si>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</si>
  <si>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</si>
  <si>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</si>
  <si>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</si>
  <si>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</si>
  <si>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</si>
  <si>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</si>
  <si>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</si>
  <si>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</si>
  <si>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</si>
  <si>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</si>
  <si>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</si>
  <si>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</si>
  <si>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</si>
  <si>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</si>
  <si>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</si>
  <si>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</si>
  <si>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</si>
  <si>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</si>
  <si>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</si>
  <si>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</si>
  <si>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</si>
  <si>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</si>
  <si>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</si>
  <si>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</si>
  <si>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</si>
  <si>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</si>
  <si>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</si>
  <si>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</si>
  <si>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</si>
  <si>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</si>
  <si>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</si>
  <si>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</si>
  <si>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</si>
  <si>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</si>
  <si>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</si>
  <si>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</si>
  <si>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</si>
  <si>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</si>
  <si>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</si>
  <si>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</si>
  <si>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</si>
  <si>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</si>
  <si>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</si>
  <si>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</si>
  <si>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</si>
  <si>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</si>
  <si>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</si>
  <si>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</si>
  <si>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</si>
  <si>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</si>
  <si>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</si>
  <si>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</si>
  <si>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</si>
  <si>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</si>
  <si>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</si>
  <si>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</si>
  <si>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</si>
  <si>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</si>
  <si>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</si>
  <si>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</si>
  <si>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</si>
  <si>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</si>
  <si>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</si>
  <si>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</si>
  <si>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</si>
  <si>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</si>
  <si>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</si>
  <si>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</si>
  <si>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</si>
  <si>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</si>
  <si>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</si>
  <si>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</si>
  <si>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</si>
  <si>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</si>
  <si>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</si>
  <si>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</si>
  <si>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</si>
  <si>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</si>
  <si>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</si>
  <si>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</si>
  <si>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</si>
  <si>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</si>
  <si>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</si>
  <si>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</si>
  <si>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</si>
  <si>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</si>
  <si>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</si>
  <si>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</si>
  <si>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</si>
  <si>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</si>
  <si>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</si>
  <si>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</si>
  <si>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</si>
  <si>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</si>
  <si>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</si>
  <si>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</si>
  <si>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</si>
  <si>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</si>
  <si>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</si>
  <si>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</si>
  <si>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</si>
  <si>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</si>
  <si>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</si>
  <si>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</si>
  <si>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</si>
  <si>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</si>
  <si>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</si>
  <si>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</si>
  <si>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</si>
  <si>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</si>
  <si>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</si>
  <si>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</si>
  <si>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</si>
  <si>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</si>
  <si>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</si>
  <si>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</si>
  <si>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</si>
  <si>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</si>
  <si>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</si>
  <si>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</si>
  <si>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</si>
  <si>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</si>
  <si>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</si>
  <si>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</si>
  <si>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</si>
  <si>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</si>
  <si>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</si>
  <si>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</si>
  <si>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</si>
  <si>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</si>
  <si>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</si>
  <si>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</si>
  <si>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</si>
  <si>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</si>
  <si>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</si>
  <si>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</si>
  <si>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</si>
  <si>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</si>
  <si>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</si>
  <si>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</si>
  <si>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</si>
  <si>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</si>
  <si>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</si>
  <si>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</si>
  <si>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</si>
  <si>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</si>
  <si>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</si>
  <si>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</si>
  <si>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</si>
  <si>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</si>
  <si>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</si>
  <si>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</si>
  <si>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</si>
  <si>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</si>
  <si>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</si>
  <si>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</si>
  <si>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</si>
  <si>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</si>
  <si>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</si>
  <si>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</si>
  <si>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</si>
  <si>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</si>
  <si>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</si>
  <si>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</si>
  <si>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</si>
  <si>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</si>
  <si>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</si>
  <si>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</si>
  <si>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</si>
  <si>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</si>
  <si>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</si>
  <si>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</si>
  <si>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</si>
  <si>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</si>
  <si>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</si>
  <si>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</si>
  <si>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</si>
  <si>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</si>
  <si>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</si>
  <si>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</si>
  <si>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</si>
  <si>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</si>
  <si>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</si>
  <si>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</si>
  <si>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</si>
  <si>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</si>
  <si>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</si>
  <si>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</si>
  <si>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</si>
  <si>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</si>
  <si>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</si>
  <si>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</si>
  <si>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</si>
  <si>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</si>
  <si>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</si>
  <si>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</si>
  <si>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</si>
  <si>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</si>
  <si>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</si>
  <si>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</si>
  <si>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</si>
  <si>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</si>
  <si>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</si>
  <si>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</si>
  <si>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</si>
  <si>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</si>
  <si>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</si>
  <si>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</si>
  <si>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</si>
  <si>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</si>
  <si>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</si>
  <si>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</si>
  <si>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</si>
  <si>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</si>
  <si>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</si>
  <si>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</si>
  <si>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</si>
  <si>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</si>
  <si>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</si>
  <si>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</si>
  <si>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</si>
  <si>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</si>
  <si>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</si>
  <si>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</si>
  <si>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</si>
  <si>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</si>
  <si>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</si>
  <si>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</si>
  <si>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</si>
  <si>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</si>
  <si>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</si>
  <si>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</si>
  <si>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</si>
  <si>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</si>
  <si>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</si>
  <si>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</si>
  <si>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</si>
  <si>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</si>
  <si>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</si>
  <si>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</si>
  <si>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</si>
  <si>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</si>
  <si>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</si>
  <si>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</si>
  <si>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</si>
  <si>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</si>
  <si>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</si>
  <si>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</si>
  <si>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</si>
  <si>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</si>
  <si>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</si>
  <si>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</si>
  <si>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</si>
  <si>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</si>
  <si>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</si>
  <si>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</si>
  <si>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</si>
  <si>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</si>
  <si>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</si>
  <si>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</si>
  <si>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</si>
  <si>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</si>
  <si>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</si>
  <si>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</si>
  <si>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</si>
  <si>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</si>
  <si>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</si>
  <si>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</si>
  <si>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</si>
  <si>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</si>
  <si>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</si>
  <si>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</si>
  <si>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</si>
  <si>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</si>
  <si>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</si>
  <si>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</si>
  <si>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</si>
  <si>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</si>
  <si>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</si>
  <si>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</si>
  <si>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</si>
  <si>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</si>
  <si>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</si>
  <si>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</si>
  <si>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</si>
  <si>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</si>
  <si>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</si>
  <si>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</si>
  <si>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</si>
  <si>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</si>
  <si>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</si>
  <si>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</si>
  <si>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</si>
  <si>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</si>
  <si>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</si>
  <si>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</si>
  <si>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</si>
  <si>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</si>
  <si>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</si>
  <si>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</si>
  <si>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</si>
  <si>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</si>
  <si>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</si>
  <si>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</si>
  <si>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</si>
  <si>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</si>
  <si>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</si>
  <si>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</si>
  <si>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</si>
  <si>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</si>
  <si>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</si>
  <si>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</si>
  <si>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</si>
  <si>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</si>
  <si>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</si>
  <si>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</si>
  <si>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</si>
  <si>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</si>
  <si>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</si>
  <si>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</si>
  <si>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</si>
  <si>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</si>
  <si>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</si>
  <si>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</si>
  <si>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</si>
  <si>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</si>
  <si>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</si>
  <si>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</si>
  <si>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</si>
  <si>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</si>
  <si>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</si>
  <si>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</si>
  <si>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</si>
  <si>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</si>
  <si>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</si>
  <si>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</si>
  <si>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</si>
  <si>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</si>
  <si>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</si>
  <si>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</si>
  <si>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</si>
  <si>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</si>
  <si>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</si>
  <si>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</si>
  <si>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</si>
  <si>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</si>
  <si>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</si>
  <si>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</si>
  <si>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</si>
  <si>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</si>
  <si>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</si>
  <si>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</si>
  <si>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</si>
  <si>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</si>
  <si>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</si>
  <si>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</si>
  <si>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</si>
  <si>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</si>
  <si>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</si>
  <si>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</si>
  <si>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</si>
  <si>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</si>
  <si>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</si>
  <si>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</si>
  <si>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</si>
  <si>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</si>
  <si>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</si>
  <si>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</si>
  <si>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</si>
  <si>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</si>
  <si>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</si>
  <si>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</si>
  <si>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</si>
  <si>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</si>
  <si>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</si>
  <si>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</si>
  <si>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</si>
  <si>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</si>
  <si>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</si>
  <si>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</si>
  <si>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</si>
  <si>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</si>
  <si>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</si>
  <si>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</si>
  <si>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</si>
  <si>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</si>
  <si>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</si>
  <si>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</si>
  <si>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</si>
  <si>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</si>
  <si>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</si>
  <si>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</si>
  <si>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</si>
  <si>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</si>
  <si>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</si>
  <si>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</si>
  <si>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</si>
  <si>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</si>
  <si>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</si>
  <si>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</si>
  <si>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</si>
  <si>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</si>
  <si>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</si>
  <si>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</si>
  <si>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</si>
  <si>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</si>
  <si>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</si>
  <si>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</si>
  <si>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</si>
  <si>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</si>
  <si>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</si>
  <si>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</si>
  <si>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</si>
  <si>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</si>
  <si>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</si>
  <si>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</si>
  <si>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</si>
  <si>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</si>
  <si>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</si>
  <si>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</si>
  <si>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</si>
  <si>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</si>
  <si>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</si>
  <si>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</si>
  <si>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</si>
  <si>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</si>
  <si>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</si>
  <si>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</si>
  <si>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</si>
  <si>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</si>
  <si>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</si>
  <si>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</si>
  <si>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</si>
  <si>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</si>
  <si>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</si>
  <si>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</si>
  <si>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</si>
  <si>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</si>
  <si>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</si>
  <si>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</si>
  <si>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</si>
  <si>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</si>
  <si>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</si>
  <si>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</si>
  <si>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</si>
  <si>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</si>
  <si>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</si>
  <si>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</si>
  <si>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</si>
  <si>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</si>
  <si>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</si>
  <si>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</si>
  <si>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</si>
  <si>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</si>
  <si>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</si>
  <si>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</si>
  <si>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</si>
  <si>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</si>
  <si>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</si>
  <si>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</si>
  <si>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</si>
  <si>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</si>
  <si>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</si>
  <si>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</si>
  <si>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</si>
  <si>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</si>
  <si>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</si>
  <si>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</si>
  <si>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</si>
  <si>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</si>
  <si>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</si>
  <si>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</si>
  <si>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</si>
  <si>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</si>
  <si>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</si>
  <si>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</si>
  <si>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</si>
  <si>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</si>
  <si>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</si>
  <si>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</si>
  <si>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</si>
  <si>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</si>
  <si>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</si>
  <si>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</si>
  <si>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</si>
  <si>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</si>
  <si>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</si>
  <si>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</si>
  <si>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</si>
  <si>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</si>
  <si>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</si>
  <si>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</si>
  <si>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</si>
  <si>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</si>
  <si>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</si>
  <si>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</si>
  <si>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</si>
  <si>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</si>
  <si>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</si>
  <si>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</si>
  <si>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</si>
  <si>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</si>
  <si>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</si>
  <si>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</si>
  <si>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</si>
  <si>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</si>
  <si>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</si>
  <si>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</si>
  <si>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</si>
  <si>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</si>
  <si>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</si>
  <si>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</si>
  <si>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</si>
  <si>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</si>
  <si>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</si>
  <si>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</si>
  <si>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</si>
  <si>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</si>
  <si>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</si>
  <si>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</si>
  <si>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</si>
  <si>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</si>
  <si>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</si>
  <si>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</si>
  <si>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</si>
  <si>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</si>
  <si>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</si>
  <si>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</si>
  <si>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</si>
  <si>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</si>
  <si>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</si>
  <si>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</si>
  <si>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</si>
  <si>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</si>
  <si>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</si>
  <si>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</si>
  <si>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</si>
  <si>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</si>
  <si>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</si>
  <si>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</si>
  <si>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</si>
  <si>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</si>
  <si>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</si>
  <si>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</si>
  <si>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</si>
  <si>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</si>
  <si>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</si>
  <si>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</si>
  <si>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</si>
  <si>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</si>
  <si>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</si>
  <si>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</si>
  <si>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</si>
  <si>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</si>
  <si>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</si>
  <si>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</si>
  <si>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</si>
  <si>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</si>
  <si>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</si>
  <si>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</si>
  <si>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</si>
  <si>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</si>
  <si>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</si>
  <si>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</si>
  <si>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</si>
  <si>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</si>
  <si>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</si>
  <si>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</si>
  <si>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</si>
  <si>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</si>
  <si>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</si>
  <si>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</si>
  <si>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</si>
  <si>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</si>
  <si>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</si>
  <si>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</si>
  <si>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</si>
  <si>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</si>
  <si>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</si>
  <si>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</si>
  <si>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</si>
  <si>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</si>
  <si>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</si>
  <si>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</si>
  <si>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</si>
  <si>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</si>
  <si>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</si>
  <si>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</si>
  <si>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</si>
  <si>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</si>
  <si>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</si>
  <si>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</si>
  <si>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</si>
  <si>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</si>
  <si>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</si>
  <si>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</si>
  <si>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</si>
  <si>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</si>
  <si>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</si>
  <si>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</si>
  <si>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</si>
  <si>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</si>
  <si>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</si>
  <si>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</si>
  <si>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</si>
  <si>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</si>
  <si>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</si>
  <si>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</si>
  <si>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</si>
  <si>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</si>
  <si>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</si>
  <si>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</si>
  <si>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</si>
  <si>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</si>
  <si>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</si>
  <si>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</si>
  <si>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</si>
  <si>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</si>
  <si>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</si>
  <si>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</si>
  <si>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</si>
  <si>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</si>
  <si>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</si>
  <si>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</si>
  <si>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</si>
  <si>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</si>
  <si>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</si>
  <si>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</si>
  <si>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</si>
  <si>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</si>
  <si>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</si>
  <si>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</si>
  <si>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</si>
  <si>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</si>
  <si>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</si>
  <si>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</si>
  <si>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</si>
  <si>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</si>
  <si>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</si>
  <si>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</si>
  <si>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</si>
  <si>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</si>
  <si>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</si>
  <si>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</si>
  <si>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</si>
  <si>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</si>
  <si>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</si>
  <si>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</si>
  <si>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</si>
  <si>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</si>
  <si>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</si>
  <si>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</si>
  <si>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</si>
  <si>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</si>
  <si>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</si>
  <si>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</si>
  <si>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</si>
  <si>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</si>
  <si>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</si>
  <si>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</si>
  <si>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</si>
  <si>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</si>
  <si>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</si>
  <si>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</si>
  <si>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</si>
  <si>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</si>
  <si>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</si>
  <si>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</si>
  <si>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</si>
  <si>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</si>
  <si>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</si>
  <si>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</si>
  <si>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</si>
  <si>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</si>
  <si>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</si>
  <si>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</si>
  <si>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</si>
  <si>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</si>
  <si>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</si>
  <si>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</si>
  <si>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</si>
  <si>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</si>
  <si>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</si>
  <si>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</si>
  <si>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</si>
  <si>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</si>
  <si>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</si>
  <si>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</si>
  <si>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</si>
  <si>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</si>
  <si>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</si>
  <si>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</si>
  <si>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</si>
  <si>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</si>
  <si>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</si>
  <si>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</si>
  <si>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</si>
  <si>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</si>
  <si>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</si>
  <si>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</si>
  <si>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</si>
  <si>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</si>
  <si>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</si>
  <si>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</si>
  <si>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</si>
  <si>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</si>
  <si>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</si>
  <si>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</si>
  <si>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</si>
  <si>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</si>
  <si>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</si>
  <si>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</si>
  <si>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</si>
  <si>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</si>
  <si>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</si>
  <si>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</si>
  <si>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</si>
  <si>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</si>
  <si>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</si>
  <si>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</si>
  <si>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</si>
  <si>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</si>
  <si>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</si>
  <si>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</si>
  <si>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</si>
  <si>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</si>
  <si>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</si>
  <si>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</si>
  <si>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</si>
  <si>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</si>
  <si>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</si>
  <si>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</si>
  <si>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</si>
  <si>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</si>
  <si>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</si>
  <si>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</si>
  <si>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</si>
  <si>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</si>
  <si>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</si>
  <si>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</si>
  <si>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</si>
  <si>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</si>
  <si>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</si>
  <si>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</si>
  <si>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</si>
  <si>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</si>
  <si>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</si>
  <si>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</si>
  <si>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</si>
  <si>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</si>
  <si>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</si>
  <si>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</si>
  <si>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</si>
  <si>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</si>
  <si>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</si>
  <si>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</si>
  <si>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</si>
  <si>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</si>
  <si>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</si>
  <si>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</si>
  <si>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</si>
  <si>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</si>
  <si>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</si>
  <si>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</si>
  <si>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</si>
  <si>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</si>
  <si>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</si>
  <si>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</si>
  <si>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</si>
  <si>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</si>
  <si>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</si>
  <si>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</si>
  <si>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</si>
  <si>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</si>
  <si>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</si>
  <si>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</si>
  <si>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</si>
  <si>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</si>
  <si>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</si>
  <si>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</si>
  <si>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</si>
  <si>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</si>
  <si>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</si>
  <si>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</si>
  <si>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</si>
  <si>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</si>
  <si>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</si>
  <si>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</si>
  <si>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</si>
  <si>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</si>
  <si>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</si>
  <si>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</si>
  <si>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</si>
  <si>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</si>
  <si>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</si>
  <si>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</si>
  <si>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</si>
  <si>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</si>
  <si>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</si>
  <si>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</si>
  <si>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</si>
  <si>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</si>
  <si>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</si>
  <si>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</si>
  <si>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</si>
  <si>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</si>
  <si>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</si>
  <si>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</si>
  <si>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</si>
  <si>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</si>
  <si>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</si>
  <si>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</si>
  <si>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</si>
  <si>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</si>
  <si>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</si>
  <si>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</si>
  <si>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</si>
  <si>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</si>
  <si>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</si>
  <si>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</si>
  <si>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</si>
  <si>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</si>
  <si>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</si>
  <si>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</si>
  <si>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</si>
  <si>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</si>
  <si>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</si>
  <si>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</si>
  <si>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</si>
  <si>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</si>
  <si>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</si>
  <si>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</si>
  <si>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</si>
  <si>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</si>
  <si>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</si>
  <si>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</si>
  <si>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</si>
  <si>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</si>
  <si>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</si>
  <si>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</si>
  <si>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</si>
  <si>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</si>
  <si>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</si>
  <si>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</si>
  <si>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</si>
  <si>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</si>
  <si>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</si>
  <si>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</si>
  <si>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</si>
  <si>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</si>
  <si>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</si>
  <si>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</si>
  <si>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</si>
  <si>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</si>
  <si>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</si>
  <si>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</si>
  <si>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</si>
  <si>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</si>
  <si>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</si>
  <si>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</si>
  <si>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</si>
  <si>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</si>
  <si>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</si>
  <si>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</si>
  <si>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</si>
  <si>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</si>
  <si>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</si>
  <si>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</si>
  <si>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</si>
  <si>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</si>
  <si>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</si>
  <si>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</si>
  <si>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</si>
  <si>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</si>
  <si>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</si>
  <si>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</si>
  <si>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</si>
  <si>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</si>
  <si>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</si>
  <si>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</si>
  <si>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</si>
  <si>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</si>
  <si>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</si>
  <si>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</si>
  <si>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</si>
  <si>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</si>
  <si>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</si>
  <si>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</si>
  <si>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</si>
  <si>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</si>
  <si>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</si>
  <si>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</si>
  <si>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</si>
  <si>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</si>
  <si>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</si>
  <si>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</si>
  <si>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</si>
  <si>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</si>
  <si>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</si>
  <si>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</si>
  <si>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</si>
  <si>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</si>
  <si>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</si>
  <si>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</si>
  <si>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</si>
  <si>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</si>
  <si>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</si>
  <si>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</si>
  <si>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</si>
  <si>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</si>
  <si>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</si>
  <si>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</si>
  <si>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</si>
  <si>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</si>
  <si>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</si>
  <si>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</si>
  <si>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</si>
  <si>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</si>
  <si>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</si>
  <si>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</si>
  <si>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</si>
  <si>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</si>
  <si>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</si>
  <si>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</si>
  <si>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</si>
  <si>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</si>
  <si>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</si>
  <si>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</si>
  <si>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</si>
  <si>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</si>
  <si>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</si>
  <si>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</si>
  <si>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</si>
  <si>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</si>
  <si>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</si>
  <si>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</si>
  <si>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</si>
  <si>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</si>
  <si>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</si>
  <si>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</si>
  <si>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</si>
  <si>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</si>
  <si>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</si>
  <si>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</si>
  <si>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</si>
  <si>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</si>
  <si>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</si>
  <si>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</si>
  <si>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</si>
  <si>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</si>
  <si>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</si>
  <si>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</si>
  <si>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</si>
  <si>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</si>
  <si>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</si>
  <si>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</si>
  <si>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</si>
  <si>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</si>
  <si>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</si>
  <si>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</si>
  <si>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</si>
  <si>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</si>
  <si>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</si>
  <si>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</si>
  <si>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</si>
  <si>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</si>
  <si>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</si>
  <si>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</si>
  <si>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</si>
  <si>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</si>
  <si>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</si>
  <si>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</si>
  <si>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</si>
  <si>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</si>
  <si>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</si>
  <si>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</si>
  <si>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</si>
  <si>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</si>
  <si>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</si>
  <si>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</si>
  <si>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</si>
  <si>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</si>
  <si>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</si>
  <si>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</si>
  <si>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</si>
  <si>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</si>
  <si>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</si>
  <si>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</si>
  <si>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</si>
  <si>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</si>
  <si>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</si>
  <si>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</si>
  <si>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</si>
  <si>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</si>
  <si>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</si>
  <si>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</si>
  <si>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</si>
  <si>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</si>
  <si>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</si>
  <si>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</si>
  <si>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</si>
  <si>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</si>
  <si>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</si>
  <si>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</si>
  <si>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</si>
  <si>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</si>
  <si>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</si>
  <si>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</si>
  <si>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</si>
  <si>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</si>
  <si>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</si>
  <si>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</si>
  <si>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</si>
  <si>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</si>
  <si>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</si>
  <si>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</si>
  <si>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</si>
  <si>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</si>
  <si>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</si>
  <si>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</si>
  <si>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</si>
  <si>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</si>
  <si>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</si>
  <si>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</si>
  <si>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</si>
  <si>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</si>
  <si>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</si>
  <si>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</si>
  <si>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</si>
  <si>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</si>
  <si>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</si>
  <si>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</si>
  <si>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</si>
  <si>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</si>
  <si>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</si>
  <si>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</si>
  <si>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</si>
  <si>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</si>
  <si>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</si>
  <si>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</si>
  <si>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</si>
  <si>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</si>
  <si>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</si>
  <si>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</si>
  <si>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</si>
  <si>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</si>
  <si>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</si>
  <si>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</si>
  <si>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</si>
  <si>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</si>
  <si>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</si>
  <si>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</si>
  <si>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</si>
  <si>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</si>
  <si>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</si>
  <si>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</si>
  <si>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</si>
  <si>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</si>
  <si>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</si>
  <si>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</si>
  <si>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</si>
  <si>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</si>
  <si>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</si>
  <si>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</si>
  <si>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</si>
  <si>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</si>
  <si>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</si>
  <si>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</si>
  <si>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</si>
  <si>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</si>
  <si>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</si>
  <si>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</si>
  <si>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</si>
  <si>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</si>
  <si>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</si>
  <si>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</si>
  <si>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</si>
  <si>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</si>
  <si>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</si>
  <si>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</si>
  <si>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</si>
  <si>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</si>
  <si>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</si>
  <si>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</si>
  <si>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</si>
  <si>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</si>
  <si>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</si>
  <si>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</si>
  <si>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</si>
  <si>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</si>
  <si>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</si>
  <si>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</si>
  <si>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</si>
  <si>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</si>
  <si>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</si>
  <si>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</si>
  <si>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</si>
  <si>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</si>
  <si>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</si>
  <si>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</si>
  <si>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</si>
  <si>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</si>
  <si>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</si>
  <si>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</si>
  <si>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</si>
  <si>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</si>
  <si>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</si>
  <si>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</si>
  <si>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</si>
  <si>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</si>
  <si>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</si>
  <si>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</si>
  <si>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</si>
  <si>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</si>
  <si>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</si>
  <si>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</si>
  <si>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</si>
  <si>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</si>
  <si>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</si>
  <si>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</si>
  <si>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</si>
  <si>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</si>
  <si>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</si>
  <si>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</si>
  <si>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</si>
  <si>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</si>
  <si>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</si>
  <si>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</si>
  <si>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</si>
  <si>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</si>
  <si>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</si>
  <si>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</si>
  <si>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</si>
  <si>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</si>
  <si>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</si>
  <si>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</si>
  <si>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</si>
  <si>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</si>
  <si>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</si>
  <si>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</si>
  <si>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</si>
  <si>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</si>
  <si>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</si>
  <si>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</si>
  <si>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</si>
  <si>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</si>
  <si>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</si>
  <si>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</si>
  <si>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</si>
  <si>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</si>
  <si>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</si>
  <si>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</si>
  <si>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</si>
  <si>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</si>
  <si>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</si>
  <si>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</si>
  <si>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</si>
  <si>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</si>
  <si>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</si>
  <si>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</si>
  <si>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</si>
  <si>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</si>
  <si>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</si>
  <si>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</si>
  <si>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</si>
  <si>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</si>
  <si>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</si>
  <si>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</si>
  <si>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</si>
  <si>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</si>
  <si>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</si>
  <si>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</si>
  <si>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</si>
  <si>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</si>
  <si>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</si>
  <si>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</si>
  <si>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</si>
  <si>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</si>
  <si>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</si>
  <si>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</si>
  <si>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</si>
  <si>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</si>
  <si>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</si>
  <si>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</si>
  <si>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</si>
  <si>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</si>
  <si>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</si>
  <si>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</si>
  <si>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</si>
  <si>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</si>
  <si>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</si>
  <si>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</si>
  <si>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</si>
  <si>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</si>
  <si>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</si>
  <si>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</si>
  <si>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</si>
  <si>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</si>
  <si>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</si>
  <si>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</si>
  <si>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</si>
  <si>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</si>
  <si>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</si>
  <si>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</si>
  <si>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</si>
  <si>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</si>
  <si>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</si>
  <si>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</si>
  <si>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</si>
  <si>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</si>
  <si>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</si>
  <si>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</si>
  <si>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</si>
  <si>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</si>
  <si>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</si>
  <si>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</si>
  <si>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</si>
  <si>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</si>
  <si>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</si>
  <si>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</si>
  <si>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</si>
  <si>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</si>
  <si>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</si>
  <si>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</si>
  <si>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</si>
  <si>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</si>
  <si>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</si>
  <si>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</si>
  <si>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</si>
  <si>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</si>
  <si>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</si>
  <si>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</si>
  <si>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</si>
  <si>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</si>
  <si>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</si>
  <si>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</si>
  <si>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</si>
  <si>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</si>
  <si>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</si>
  <si>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</si>
  <si>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</si>
  <si>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</si>
  <si>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</si>
  <si>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</si>
  <si>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</si>
  <si>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</si>
  <si>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</si>
  <si>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</si>
  <si>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</si>
  <si>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</si>
  <si>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</si>
  <si>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</si>
  <si>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</si>
  <si>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</si>
  <si>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</si>
  <si>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</si>
  <si>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</si>
  <si>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</si>
  <si>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</si>
  <si>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</si>
  <si>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</si>
  <si>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</si>
  <si>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</si>
  <si>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</si>
  <si>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</si>
  <si>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</si>
  <si>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</si>
  <si>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</si>
  <si>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</si>
  <si>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</si>
  <si>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</si>
  <si>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</si>
  <si>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</si>
  <si>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</si>
  <si>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</si>
  <si>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</si>
  <si>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</si>
  <si>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</si>
  <si>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</si>
  <si>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</si>
  <si>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</si>
  <si>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</si>
  <si>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</si>
  <si>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</si>
  <si>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</si>
  <si>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</si>
  <si>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</si>
  <si>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</si>
  <si>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</si>
  <si>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</si>
  <si>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</si>
  <si>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</si>
  <si>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</si>
  <si>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</si>
  <si>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</si>
  <si>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</si>
  <si>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</si>
  <si>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</si>
  <si>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</si>
  <si>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</si>
  <si>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</si>
  <si>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</si>
  <si>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</si>
  <si>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</si>
  <si>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</si>
  <si>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</si>
  <si>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</si>
  <si>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</si>
  <si>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</si>
  <si>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</si>
  <si>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</si>
  <si>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</si>
  <si>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</si>
  <si>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</si>
  <si>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</si>
  <si>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</si>
  <si>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</si>
  <si>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</si>
  <si>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</si>
  <si>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</si>
  <si>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</si>
  <si>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</si>
  <si>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</si>
  <si>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</si>
  <si>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</si>
  <si>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</si>
  <si>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</si>
  <si>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</si>
  <si>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</si>
  <si>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</si>
  <si>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</si>
  <si>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</si>
  <si>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</si>
  <si>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</si>
  <si>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</si>
  <si>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</si>
  <si>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</si>
  <si>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</si>
  <si>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</si>
  <si>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</si>
  <si>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</si>
  <si>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</si>
  <si>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</si>
  <si>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</si>
  <si>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</si>
  <si>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</si>
  <si>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</si>
  <si>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</si>
  <si>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</si>
  <si>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</si>
  <si>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</si>
  <si>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</si>
  <si>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</si>
  <si>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</si>
  <si>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</si>
  <si>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</si>
  <si>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</si>
  <si>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</si>
  <si>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</si>
  <si>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</si>
  <si>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</si>
  <si>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</si>
  <si>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</si>
  <si>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</si>
  <si>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</si>
  <si>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</si>
  <si>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</si>
  <si>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</si>
  <si>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</si>
  <si>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</si>
  <si>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</si>
  <si>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</si>
  <si>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</si>
  <si>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</si>
  <si>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</si>
  <si>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</si>
  <si>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</si>
  <si>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</si>
  <si>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</si>
  <si>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</si>
  <si>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</si>
  <si>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</si>
  <si>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</si>
  <si>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</si>
  <si>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</si>
  <si>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</si>
  <si>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</si>
  <si>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</si>
  <si>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</si>
  <si>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</si>
  <si>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</si>
  <si>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</si>
  <si>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</si>
  <si>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</si>
  <si>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</si>
  <si>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</si>
  <si>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</si>
  <si>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</si>
  <si>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</si>
  <si>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</si>
  <si>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</si>
  <si>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</si>
  <si>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</si>
  <si>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</si>
  <si>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</si>
  <si>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</si>
  <si>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</si>
  <si>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</si>
  <si>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</si>
  <si>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</si>
  <si>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</si>
  <si>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</si>
  <si>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</si>
  <si>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</si>
  <si>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</si>
  <si>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</si>
  <si>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</si>
  <si>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</si>
  <si>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</si>
  <si>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</si>
  <si>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</si>
  <si>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</si>
  <si>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</si>
  <si>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</si>
  <si>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</si>
  <si>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</si>
  <si>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</si>
  <si>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</si>
  <si>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</si>
  <si>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</si>
  <si>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</si>
  <si>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</si>
  <si>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</si>
  <si>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</si>
  <si>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</si>
  <si>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</si>
  <si>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</si>
  <si>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</si>
  <si>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</si>
  <si>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</si>
  <si>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</si>
  <si>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</si>
  <si>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</si>
  <si>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</si>
  <si>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</si>
  <si>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</si>
  <si>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</si>
  <si>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</si>
  <si>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</si>
  <si>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</si>
  <si>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</si>
  <si>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</si>
  <si>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</si>
  <si>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</si>
  <si>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</si>
  <si>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</si>
  <si>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</si>
  <si>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</si>
  <si>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</si>
  <si>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</si>
  <si>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</si>
  <si>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</si>
  <si>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</si>
  <si>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</si>
  <si>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</si>
  <si>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</si>
  <si>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</si>
  <si>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</si>
  <si>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</si>
  <si>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</si>
  <si>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</si>
  <si>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</si>
  <si>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</si>
  <si>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</si>
  <si>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</si>
  <si>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</si>
  <si>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</si>
  <si>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</si>
  <si>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</si>
  <si>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</si>
  <si>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</si>
  <si>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</si>
  <si>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</si>
  <si>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</si>
  <si>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</si>
  <si>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</si>
  <si>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</si>
  <si>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</si>
  <si>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</si>
  <si>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</si>
  <si>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</si>
  <si>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</si>
  <si>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</si>
  <si>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</si>
  <si>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</si>
  <si>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</si>
  <si>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</si>
  <si>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</si>
  <si>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</si>
  <si>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</si>
  <si>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</si>
  <si>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</si>
  <si>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</si>
  <si>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</si>
  <si>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</si>
  <si>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</si>
  <si>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</si>
  <si>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</si>
  <si>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</si>
  <si>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</si>
  <si>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</si>
  <si>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</si>
  <si>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</si>
  <si>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</si>
  <si>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</si>
  <si>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</si>
  <si>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</si>
  <si>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</si>
  <si>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</si>
  <si>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</si>
  <si>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</si>
  <si>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</si>
  <si>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</si>
  <si>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</si>
  <si>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</si>
  <si>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</si>
  <si>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</si>
  <si>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</si>
  <si>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</si>
  <si>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</si>
  <si>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</si>
  <si>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</si>
  <si>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</si>
  <si>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</si>
  <si>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</si>
  <si>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</si>
  <si>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</si>
  <si>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</si>
  <si>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</si>
  <si>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</si>
  <si>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</si>
  <si>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</si>
  <si>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</si>
  <si>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</si>
  <si>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</si>
  <si>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</si>
  <si>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</si>
  <si>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</si>
  <si>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</si>
  <si>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</si>
  <si>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</si>
  <si>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</si>
  <si>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</si>
  <si>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</si>
  <si>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</si>
  <si>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</si>
  <si>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</si>
  <si>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</si>
  <si>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</si>
  <si>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</si>
  <si>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</si>
  <si>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</si>
  <si>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</si>
  <si>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</si>
  <si>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</si>
  <si>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</si>
  <si>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</si>
  <si>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</si>
  <si>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</si>
  <si>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</si>
  <si>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</si>
  <si>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</si>
  <si>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</si>
  <si>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</si>
  <si>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</si>
  <si>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</si>
  <si>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</si>
  <si>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</si>
  <si>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</si>
  <si>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</si>
  <si>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</si>
  <si>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</si>
  <si>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</si>
  <si>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</si>
  <si>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</si>
  <si>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</si>
  <si>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</si>
  <si>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</si>
  <si>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</si>
  <si>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</si>
  <si>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</si>
  <si>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</si>
  <si>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</si>
  <si>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</si>
  <si>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</si>
  <si>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</si>
  <si>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</si>
  <si>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</si>
  <si>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</si>
  <si>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</si>
  <si>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</si>
  <si>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</si>
  <si>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</si>
  <si>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</si>
  <si>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</si>
  <si>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</si>
  <si>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</si>
  <si>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</si>
  <si>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</si>
  <si>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</si>
  <si>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</si>
  <si>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</si>
  <si>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</si>
  <si>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</si>
  <si>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</si>
  <si>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</si>
  <si>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</si>
  <si>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</si>
  <si>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</si>
  <si>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</si>
  <si>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</si>
  <si>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</si>
  <si>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</si>
  <si>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</si>
  <si>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</si>
  <si>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</si>
  <si>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</si>
  <si>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</si>
  <si>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</si>
  <si>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</si>
  <si>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</si>
  <si>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</si>
  <si>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</si>
  <si>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</si>
  <si>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</si>
  <si>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</si>
  <si>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</si>
  <si>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</si>
  <si>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</si>
  <si>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</si>
  <si>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</si>
  <si>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</si>
  <si>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</si>
  <si>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</si>
  <si>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</si>
  <si>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</si>
  <si>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</si>
  <si>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</si>
  <si>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</si>
  <si>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</si>
  <si>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</si>
  <si>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</si>
  <si>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</si>
  <si>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</si>
  <si>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</si>
  <si>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</si>
  <si>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</si>
  <si>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</si>
  <si>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</si>
  <si>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</si>
  <si>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</si>
  <si>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</si>
  <si>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</si>
  <si>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</si>
  <si>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</si>
  <si>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</si>
  <si>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</si>
  <si>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</si>
  <si>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</si>
  <si>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</si>
  <si>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</si>
  <si>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</si>
  <si>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</si>
  <si>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</si>
  <si>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</si>
  <si>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</si>
  <si>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</si>
  <si>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</si>
  <si>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</si>
  <si>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</si>
  <si>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</si>
  <si>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</si>
  <si>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</si>
  <si>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</si>
  <si>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</si>
  <si>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</si>
  <si>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</si>
  <si>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</si>
  <si>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</si>
  <si>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</si>
  <si>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</si>
  <si>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</si>
  <si>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</si>
  <si>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</si>
  <si>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</si>
  <si>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</si>
  <si>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</si>
  <si>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</si>
  <si>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</si>
  <si>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</si>
  <si>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</si>
  <si>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</si>
  <si>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</si>
  <si>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</si>
  <si>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</si>
  <si>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</si>
  <si>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</si>
  <si>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</si>
  <si>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</si>
  <si>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</si>
  <si>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</si>
  <si>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</si>
  <si>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</si>
  <si>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</si>
  <si>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</si>
  <si>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</si>
  <si>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</si>
  <si>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</si>
  <si>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</si>
  <si>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</si>
  <si>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</si>
  <si>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</si>
  <si>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</si>
  <si>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</si>
  <si>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</si>
  <si>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</si>
  <si>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</si>
  <si>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</si>
  <si>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</si>
  <si>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</si>
  <si>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</si>
  <si>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</si>
  <si>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</si>
  <si>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</si>
  <si>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</si>
  <si>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</si>
  <si>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</si>
  <si>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</si>
  <si>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</si>
  <si>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</si>
  <si>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</si>
  <si>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</si>
  <si>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</si>
  <si>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</si>
  <si>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</si>
  <si>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</si>
  <si>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</si>
  <si>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</si>
  <si>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</si>
  <si>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</si>
  <si>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</si>
  <si>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</si>
  <si>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</si>
  <si>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</si>
  <si>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</si>
  <si>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</si>
  <si>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</si>
  <si>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</si>
  <si>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</si>
  <si>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</si>
  <si>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</si>
  <si>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</si>
  <si>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</si>
  <si>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</si>
  <si>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</si>
  <si>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</si>
  <si>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</si>
  <si>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</si>
  <si>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</si>
  <si>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</si>
  <si>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</si>
  <si>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</si>
  <si>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</si>
  <si>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</si>
  <si>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</si>
  <si>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</si>
  <si>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</si>
  <si>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</si>
  <si>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</si>
  <si>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</si>
  <si>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</si>
  <si>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</si>
  <si>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</si>
  <si>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</si>
  <si>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</si>
  <si>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</si>
  <si>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</si>
  <si>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</si>
  <si>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</si>
  <si>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</si>
  <si>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</si>
  <si>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</si>
  <si>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</si>
  <si>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</si>
  <si>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</si>
  <si>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</si>
  <si>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</si>
  <si>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</si>
  <si>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</si>
  <si>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</si>
  <si>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</si>
  <si>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</si>
  <si>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</si>
  <si>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</si>
  <si>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</si>
  <si>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</si>
  <si>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</si>
  <si>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</si>
  <si>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</si>
  <si>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</si>
  <si>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</si>
  <si>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</si>
  <si>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</si>
  <si>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</si>
  <si>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</si>
  <si>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</si>
  <si>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</si>
  <si>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</si>
  <si>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</si>
  <si>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</si>
  <si>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</si>
  <si>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</si>
  <si>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</si>
  <si>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</si>
  <si>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</si>
  <si>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</si>
  <si>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</si>
  <si>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</si>
  <si>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</si>
  <si>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</si>
  <si>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</si>
  <si>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</si>
  <si>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</si>
  <si>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</si>
  <si>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</si>
  <si>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</si>
  <si>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</si>
  <si>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</si>
  <si>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</si>
  <si>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</si>
  <si>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</si>
  <si>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</si>
  <si>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</si>
  <si>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</si>
  <si>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</si>
  <si>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</si>
  <si>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</si>
  <si>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</si>
  <si>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</si>
  <si>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</si>
  <si>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</si>
  <si>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</si>
  <si>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</si>
  <si>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</si>
  <si>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</si>
  <si>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</si>
  <si>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</si>
  <si>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</si>
  <si>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</si>
  <si>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</si>
  <si>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</si>
  <si>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</si>
  <si>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</si>
  <si>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</si>
  <si>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</si>
  <si>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</si>
  <si>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</si>
  <si>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</si>
  <si>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</si>
  <si>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</si>
  <si>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</si>
  <si>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</si>
  <si>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</si>
  <si>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</si>
  <si>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</si>
  <si>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</si>
  <si>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</si>
  <si>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</si>
  <si>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</si>
  <si>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</si>
  <si>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</si>
  <si>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</si>
  <si>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</si>
  <si>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</si>
  <si>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</si>
  <si>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</si>
  <si>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</si>
  <si>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</si>
  <si>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</si>
  <si>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</si>
  <si>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</si>
  <si>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</si>
  <si>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</si>
  <si>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</si>
  <si>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</si>
  <si>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</si>
  <si>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</si>
  <si>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</si>
  <si>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</si>
  <si>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</si>
  <si>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</si>
  <si>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</si>
  <si>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</si>
  <si>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</si>
  <si>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</si>
  <si>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</si>
  <si>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</si>
  <si>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</si>
  <si>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</si>
  <si>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</si>
  <si>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</si>
  <si>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</si>
  <si>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</si>
  <si>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</si>
  <si>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</si>
  <si>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</si>
  <si>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</si>
  <si>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</si>
  <si>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</si>
  <si>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</si>
  <si>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</si>
  <si>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</si>
  <si>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</si>
  <si>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</si>
  <si>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</si>
  <si>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</si>
  <si>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</si>
  <si>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</si>
  <si>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</si>
  <si>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</si>
  <si>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</si>
  <si>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</si>
  <si>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</si>
  <si>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</si>
  <si>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</si>
  <si>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</si>
  <si>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</si>
  <si>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</si>
  <si>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</si>
  <si>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</si>
  <si>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</si>
  <si>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</si>
  <si>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</si>
  <si>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</si>
  <si>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</si>
  <si>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</si>
  <si>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</si>
  <si>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</si>
  <si>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</si>
  <si>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</si>
  <si>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</si>
  <si>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</si>
  <si>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</si>
  <si>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</si>
  <si>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</si>
  <si>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</si>
  <si>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</si>
  <si>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</si>
  <si>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</si>
  <si>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</si>
  <si>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</si>
  <si>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</si>
  <si>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</si>
  <si>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</si>
  <si>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</si>
  <si>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</si>
  <si>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</si>
  <si>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</si>
  <si>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</si>
  <si>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</si>
  <si>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</si>
  <si>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</si>
  <si>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</si>
  <si>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</si>
  <si>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</si>
  <si>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</si>
  <si>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</si>
  <si>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</si>
  <si>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</si>
  <si>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</si>
  <si>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</si>
  <si>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</si>
  <si>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</si>
  <si>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</si>
  <si>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</si>
  <si>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</si>
  <si>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</si>
  <si>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</si>
  <si>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</si>
  <si>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</si>
  <si>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</si>
  <si>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</si>
  <si>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</si>
  <si>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</si>
  <si>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</si>
  <si>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</si>
  <si>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</si>
  <si>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</si>
  <si>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</si>
  <si>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</si>
  <si>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</si>
  <si>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</si>
  <si>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</si>
  <si>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</si>
  <si>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</si>
  <si>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</si>
  <si>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</si>
  <si>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</si>
  <si>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</si>
  <si>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</si>
  <si>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</si>
  <si>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</si>
  <si>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</si>
  <si>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</si>
  <si>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</si>
  <si>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</si>
  <si>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</si>
  <si>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</si>
  <si>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</si>
  <si>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</si>
  <si>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</si>
  <si>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</si>
  <si>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</si>
  <si>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</si>
  <si>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</si>
  <si>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</si>
  <si>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</si>
  <si>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</si>
  <si>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</si>
  <si>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</si>
  <si>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</si>
  <si>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</si>
  <si>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</si>
  <si>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</si>
  <si>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</si>
  <si>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</si>
  <si>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</si>
  <si>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</si>
  <si>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</si>
  <si>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</si>
  <si>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</si>
  <si>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</si>
  <si>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</si>
  <si>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</si>
  <si>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</si>
  <si>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</si>
  <si>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</si>
  <si>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</si>
  <si>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</si>
  <si>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</si>
  <si>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</si>
  <si>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</si>
  <si>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</si>
  <si>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</si>
  <si>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</si>
  <si>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</si>
  <si>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</si>
  <si>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</si>
  <si>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</si>
  <si>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</si>
  <si>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</si>
  <si>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</si>
  <si>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</si>
  <si>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</si>
  <si>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</si>
  <si>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</si>
  <si>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</si>
  <si>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</si>
  <si>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</si>
  <si>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</si>
  <si>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</si>
  <si>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</si>
  <si>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</si>
  <si>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</si>
  <si>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</si>
  <si>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</si>
  <si>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</si>
  <si>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</si>
  <si>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</si>
  <si>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</si>
  <si>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</si>
  <si>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</si>
  <si>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</si>
  <si>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</si>
  <si>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</si>
  <si>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</si>
  <si>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</si>
  <si>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</si>
  <si>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</si>
  <si>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</si>
  <si>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</si>
  <si>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</si>
  <si>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</si>
  <si>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</si>
  <si>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</si>
  <si>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</si>
  <si>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</si>
  <si>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</si>
  <si>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</si>
  <si>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</si>
  <si>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</si>
  <si>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</si>
  <si>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</si>
  <si>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</si>
  <si>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</si>
  <si>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</si>
  <si>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</si>
  <si>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</si>
  <si>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</si>
  <si>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</si>
  <si>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</si>
  <si>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</si>
  <si>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</si>
  <si>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</si>
  <si>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</si>
  <si>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</si>
  <si>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</si>
  <si>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</si>
  <si>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</si>
  <si>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</si>
  <si>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</si>
  <si>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</si>
  <si>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</si>
  <si>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</si>
  <si>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</si>
  <si>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</si>
  <si>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</si>
  <si>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</si>
  <si>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</si>
  <si>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</si>
  <si>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</si>
  <si>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</si>
  <si>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</si>
  <si>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</si>
  <si>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</si>
  <si>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</si>
  <si>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</si>
  <si>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</si>
  <si>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</si>
  <si>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</si>
  <si>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</si>
  <si>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</si>
  <si>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</si>
  <si>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</si>
  <si>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</si>
  <si>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</si>
  <si>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</si>
  <si>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</si>
  <si>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</si>
  <si>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</si>
  <si>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</si>
  <si>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</si>
  <si>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</si>
  <si>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</si>
  <si>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</si>
  <si>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</si>
  <si>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</si>
  <si>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</si>
  <si>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</si>
  <si>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</si>
  <si>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</si>
  <si>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</si>
  <si>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</si>
  <si>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</si>
  <si>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</si>
  <si>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</si>
  <si>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</si>
  <si>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</si>
  <si>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</si>
  <si>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</si>
  <si>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</si>
  <si>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</si>
  <si>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</si>
  <si>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</si>
  <si>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</si>
  <si>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</si>
  <si>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</si>
  <si>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</si>
  <si>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</si>
  <si>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</si>
  <si>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</si>
  <si>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</si>
  <si>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</si>
  <si>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</si>
  <si>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</si>
  <si>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</si>
  <si>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</si>
  <si>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</si>
  <si>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</si>
  <si>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</si>
  <si>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</si>
  <si>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</si>
  <si>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</si>
  <si>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</si>
  <si>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</si>
  <si>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</si>
  <si>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</si>
  <si>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</si>
  <si>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</si>
  <si>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</si>
  <si>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</si>
  <si>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</si>
  <si>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</si>
  <si>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</si>
  <si>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</si>
  <si>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</si>
  <si>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</si>
  <si>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</si>
  <si>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</si>
  <si>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</si>
  <si>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</si>
  <si>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</si>
  <si>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</si>
  <si>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</si>
  <si>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</si>
  <si>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</si>
  <si>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</si>
  <si>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</si>
  <si>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</si>
  <si>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</si>
  <si>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</si>
  <si>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</si>
  <si>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</si>
  <si>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</si>
  <si>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</si>
  <si>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</si>
  <si>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</si>
  <si>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</si>
  <si>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</si>
  <si>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</si>
  <si>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</si>
  <si>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</si>
  <si>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</si>
  <si>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</si>
  <si>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</si>
  <si>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</si>
  <si>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</si>
  <si>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</si>
  <si>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</si>
  <si>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</si>
  <si>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</si>
  <si>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</si>
  <si>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</si>
  <si>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</si>
  <si>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</si>
  <si>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</si>
  <si>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</si>
  <si>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</si>
  <si>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</si>
  <si>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</si>
  <si>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</si>
  <si>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</si>
  <si>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</si>
  <si>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</si>
  <si>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</si>
  <si>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</si>
  <si>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</si>
  <si>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</si>
  <si>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</si>
  <si>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</si>
  <si>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</si>
  <si>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</si>
  <si>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</si>
  <si>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</si>
  <si>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</si>
  <si>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</si>
  <si>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</si>
  <si>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</si>
  <si>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</si>
  <si>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</si>
  <si>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</si>
  <si>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</si>
  <si>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</si>
  <si>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</si>
  <si>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</si>
  <si>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</si>
  <si>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</si>
  <si>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</si>
  <si>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</si>
  <si>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</si>
  <si>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</si>
  <si>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</si>
  <si>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</si>
  <si>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</si>
  <si>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</si>
  <si>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</si>
  <si>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</si>
  <si>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</si>
  <si>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</si>
  <si>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</si>
  <si>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</si>
  <si>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</si>
  <si>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</si>
  <si>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</si>
  <si>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</si>
  <si>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</si>
  <si>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</si>
  <si>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</si>
  <si>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</si>
  <si>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</si>
  <si>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</si>
  <si>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</si>
  <si>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</si>
  <si>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</si>
  <si>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</si>
  <si>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</si>
  <si>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</si>
  <si>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</si>
  <si>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</si>
  <si>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</si>
  <si>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</si>
  <si>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</si>
  <si>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</si>
  <si>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</si>
  <si>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</si>
  <si>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</si>
  <si>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</si>
  <si>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</si>
  <si>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</si>
  <si>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</si>
  <si>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</si>
  <si>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</si>
  <si>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</si>
  <si>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</si>
  <si>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</si>
  <si>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</si>
  <si>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</si>
  <si>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</si>
  <si>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</si>
  <si>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</si>
  <si>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</si>
  <si>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</si>
  <si>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</si>
  <si>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</si>
  <si>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</si>
  <si>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</si>
  <si>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</si>
  <si>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</si>
  <si>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</si>
  <si>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</si>
  <si>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</si>
  <si>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</si>
  <si>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</si>
  <si>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</si>
  <si>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</si>
  <si>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</si>
  <si>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</si>
  <si>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</si>
  <si>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</si>
  <si>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</si>
  <si>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</si>
  <si>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</si>
  <si>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</si>
  <si>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</si>
  <si>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</si>
  <si>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</si>
  <si>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</si>
  <si>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</si>
  <si>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</si>
  <si>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</si>
  <si>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</si>
  <si>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</si>
  <si>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</si>
  <si>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</si>
  <si>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</si>
  <si>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</si>
  <si>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</si>
  <si>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</si>
  <si>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</si>
  <si>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</si>
  <si>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</si>
  <si>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</si>
  <si>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</si>
  <si>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</si>
  <si>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</si>
  <si>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</si>
  <si>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</si>
  <si>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</si>
  <si>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</si>
  <si>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</si>
  <si>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</si>
  <si>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</si>
  <si>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</si>
  <si>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</si>
  <si>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</si>
  <si>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</si>
  <si>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</si>
  <si>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</si>
  <si>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</si>
  <si>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</si>
  <si>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</si>
  <si>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</si>
  <si>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</si>
  <si>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</si>
  <si>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</si>
  <si>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</si>
  <si>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</si>
  <si>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</si>
  <si>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</si>
  <si>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</si>
  <si>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</si>
  <si>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</si>
  <si>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</si>
  <si>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</si>
  <si>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</si>
  <si>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</si>
  <si>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</si>
  <si>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</si>
  <si>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</si>
  <si>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</si>
  <si>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</si>
  <si>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</si>
  <si>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</si>
  <si>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</si>
  <si>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</si>
  <si>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</si>
  <si>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</si>
  <si>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</si>
  <si>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</si>
  <si>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</si>
  <si>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</si>
  <si>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</si>
  <si>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</si>
  <si>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</si>
  <si>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</si>
  <si>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</si>
  <si>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</si>
  <si>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</si>
  <si>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</si>
  <si>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</si>
  <si>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</si>
  <si>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</si>
  <si>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</si>
  <si>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</si>
  <si>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</si>
  <si>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</si>
  <si>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</si>
  <si>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</si>
  <si>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</si>
  <si>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</si>
  <si>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</si>
  <si>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</si>
  <si>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</si>
  <si>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</si>
  <si>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</si>
  <si>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</si>
  <si>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</si>
  <si>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</si>
  <si>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</si>
  <si>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</si>
  <si>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</si>
  <si>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</si>
  <si>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</si>
  <si>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</si>
  <si>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</si>
  <si>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</si>
  <si>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</si>
  <si>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</si>
  <si>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</si>
  <si>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</si>
  <si>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</si>
  <si>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</si>
  <si>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</si>
  <si>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</si>
  <si>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</si>
  <si>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</si>
  <si>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</si>
  <si>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</si>
  <si>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</si>
  <si>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</si>
  <si>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</si>
  <si>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</si>
  <si>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</si>
  <si>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</si>
  <si>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</si>
  <si>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</si>
  <si>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</si>
  <si>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</si>
  <si>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</si>
  <si>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</si>
  <si>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</si>
  <si>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</si>
  <si>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</si>
  <si>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</si>
  <si>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</si>
  <si>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</si>
  <si>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</si>
  <si>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</si>
  <si>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</si>
  <si>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</si>
  <si>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</si>
  <si>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</si>
  <si>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</si>
  <si>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</si>
  <si>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</si>
  <si>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</si>
  <si>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</si>
  <si>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</si>
  <si>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</si>
  <si>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</si>
  <si>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</si>
  <si>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</si>
  <si>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</si>
  <si>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</si>
  <si>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</si>
  <si>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</si>
  <si>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</si>
  <si>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</si>
  <si>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</si>
  <si>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</si>
  <si>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</si>
  <si>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</si>
  <si>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</si>
  <si>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</si>
  <si>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</si>
  <si>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</si>
  <si>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</si>
  <si>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</si>
  <si>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</si>
  <si>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</si>
  <si>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</si>
  <si>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</si>
  <si>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</si>
  <si>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</si>
  <si>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</si>
  <si>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</si>
  <si>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</si>
  <si>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</si>
  <si>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</si>
  <si>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</si>
  <si>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</si>
  <si>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</si>
  <si>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</si>
  <si>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</si>
  <si>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</si>
  <si>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</si>
  <si>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</si>
  <si>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</si>
  <si>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</si>
  <si>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</si>
  <si>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</si>
  <si>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</si>
  <si>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</si>
  <si>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</si>
  <si>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</si>
  <si>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</si>
  <si>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</si>
  <si>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</si>
  <si>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</si>
  <si>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</si>
  <si>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</si>
  <si>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</si>
  <si>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</si>
  <si>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</si>
  <si>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</si>
  <si>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</si>
  <si>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</si>
  <si>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</si>
  <si>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</si>
  <si>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</si>
  <si>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</si>
  <si>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</si>
  <si>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</si>
  <si>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</si>
  <si>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</si>
  <si>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</si>
  <si>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</si>
  <si>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</si>
  <si>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</si>
  <si>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</si>
  <si>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</si>
  <si>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</si>
  <si>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</si>
  <si>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</si>
  <si>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</si>
  <si>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</si>
  <si>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</si>
  <si>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</si>
  <si>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</si>
  <si>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</si>
  <si>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</si>
  <si>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</si>
  <si>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</si>
  <si>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</si>
  <si>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</si>
  <si>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</si>
  <si>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</si>
  <si>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</si>
  <si>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</si>
  <si>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</si>
  <si>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</si>
  <si>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</si>
  <si>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</si>
  <si>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</si>
  <si>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</si>
  <si>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</si>
  <si>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</si>
  <si>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</si>
  <si>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</si>
  <si>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</si>
  <si>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</si>
  <si>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</si>
  <si>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</si>
  <si>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</si>
  <si>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</si>
  <si>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</si>
  <si>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</si>
  <si>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</si>
  <si>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</si>
  <si>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</si>
  <si>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</si>
  <si>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</si>
  <si>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</si>
  <si>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</si>
  <si>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</si>
  <si>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</si>
  <si>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</si>
  <si>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</si>
  <si>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</si>
  <si>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</si>
  <si>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</si>
  <si>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</si>
  <si>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</si>
  <si>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</si>
  <si>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</si>
  <si>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</si>
  <si>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</si>
  <si>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</si>
  <si>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</si>
  <si>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</si>
  <si>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</si>
  <si>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</si>
  <si>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</si>
  <si>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</si>
  <si>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</si>
  <si>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</si>
  <si>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</si>
  <si>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</si>
  <si>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</si>
  <si>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</si>
  <si>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Catagry</t>
  </si>
  <si>
    <t xml:space="preserve">Customer Count By year </t>
  </si>
  <si>
    <t>(blank)</t>
  </si>
  <si>
    <t>Count of Customer Name</t>
  </si>
  <si>
    <t xml:space="preserve">State </t>
  </si>
  <si>
    <t xml:space="preserve">Sales </t>
  </si>
  <si>
    <t xml:space="preserve">Top 10 Customer Profit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</si>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</sst>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quot;K&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Fill="1"/>
  </cellXfs>
  <cellStyles count="1">
    <cellStyle name="Normal" xfId="0" builtinId="0"/>
  </cellStyles>
  <dxfs count="15">
    <dxf>
      <numFmt numFmtId="164" formatCode="_-[$$-409]* #,##0_ ;_-[$$-409]* \-#,##0\ ;_-[$$-409]* &quot;-&quot;??_ ;_-@_ "/>
    </dxf>
    <dxf>
      <numFmt numFmtId="164" formatCode="_-[$$-409]* #,##0_ ;_-[$$-409]* \-#,##0\ ;_-[$$-409]* &quot;-&quot;??_ ;_-@_ "/>
    </dxf>
    <dxf>
      <numFmt numFmtId="164" formatCode="_-[$$-409]* #,##0_ ;_-[$$-409]* \-#,##0\ ;_-[$$-409]* &quot;-&quot;??_ ;_-@_ "/>
    </dxf>
    <dxf>
      <numFmt numFmtId="165" formatCode="\$#,#00,&quot;K&quot;"/>
    </dxf>
    <dxf>
      <numFmt numFmtId="165" formatCode="\$#,#00,&quot;K&quot;"/>
    </dxf>
    <dxf>
      <numFmt numFmtId="165" formatCode="\$#,#00,&quot;K&quot;"/>
    </dxf>
    <dxf>
      <numFmt numFmtId="165" formatCode="\$#,#00,&quot;K&quot;"/>
    </dxf>
    <dxf>
      <numFmt numFmtId="164" formatCode="_-[$$-409]* #,##0_ ;_-[$$-409]* \-#,##0\ ;_-[$$-409]* &quot;-&quot;??_ ;_-@_ "/>
    </dxf>
    <dxf>
      <numFmt numFmtId="165"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i val="0"/>
        <sz val="11"/>
        <color theme="0"/>
      </font>
      <border>
        <left style="medium">
          <color theme="4" tint="-0.24994659260841701"/>
        </left>
        <right style="medium">
          <color theme="4" tint="-0.24994659260841701"/>
        </right>
        <top style="medium">
          <color theme="4" tint="-0.24994659260841701"/>
        </top>
        <bottom style="medium">
          <color theme="4" tint="-0.24994659260841701"/>
        </bottom>
      </border>
    </dxf>
    <dxf>
      <font>
        <b/>
        <i val="0"/>
        <sz val="11"/>
        <color theme="0"/>
      </font>
      <fill>
        <patternFill>
          <bgColor theme="4"/>
        </patternFill>
      </fill>
      <border diagonalUp="0" diagonalDown="0">
        <left/>
        <right/>
        <top/>
        <bottom/>
        <vertical/>
        <horizontal/>
      </border>
    </dxf>
  </dxfs>
  <tableStyles count="1" defaultTableStyle="TableStyleMedium2" defaultPivotStyle="PivotStyleLight16">
    <tableStyle name="Slicer Style 1" pivot="0" table="0" count="3" xr9:uid="{413FEC25-683C-4F85-B01A-550948B82A43}">
      <tableStyleElement type="wholeTable" dxfId="14"/>
      <tableStyleElement type="headerRow" dxfId="13"/>
    </tableStyle>
  </tableStyles>
  <colors>
    <mruColors>
      <color rgb="FF91A2C9"/>
      <color rgb="FF156082"/>
      <color rgb="FF0C769E"/>
      <color rgb="FF042433"/>
      <color rgb="FF3F4531"/>
    </mruColors>
  </colors>
  <extLst>
    <ext xmlns:x14="http://schemas.microsoft.com/office/spreadsheetml/2009/9/main" uri="{46F421CA-312F-682f-3DD2-61675219B42D}">
      <x14:dxfs count="1">
        <dxf>
          <font>
            <b/>
            <i val="0"/>
            <sz val="11"/>
            <color theme="0"/>
          </font>
          <fill>
            <patternFill>
              <bgColor theme="4" tint="-0.24994659260841701"/>
            </patternFill>
          </fill>
          <border>
            <left style="medium">
              <color theme="1"/>
            </left>
            <right style="medium">
              <color theme="1"/>
            </right>
            <top style="medium">
              <color theme="1"/>
            </top>
            <bottom style="medium">
              <color theme="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T!PivotTable3</c:name>
    <c:fmtId val="3"/>
  </c:pivotSource>
  <c:chart>
    <c:title>
      <c:tx>
        <c:rich>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solidFill>
                <a:latin typeface="+mn-lt"/>
                <a:ea typeface="+mn-ea"/>
                <a:cs typeface="+mn-cs"/>
              </a:defRPr>
            </a:pPr>
            <a:r>
              <a:rPr lang="en-IN"/>
              <a:t>Frofit By year </a:t>
            </a:r>
          </a:p>
        </c:rich>
      </c:tx>
      <c:layout>
        <c:manualLayout>
          <c:xMode val="edge"/>
          <c:yMode val="edge"/>
          <c:x val="6.44150110375276E-2"/>
          <c:y val="1.8845707815849239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042433"/>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bg1"/>
                    </a:solidFill>
                    <a:round/>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6490066225165643E-2"/>
              <c:y val="-9.8939966033208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3.0905077262693238E-2"/>
              <c:y val="-5.6537123447547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6490066225165563E-2"/>
              <c:y val="-6.5959977355472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7660044150110375E-2"/>
              <c:y val="-5.1825696493585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3.9735099337748339E-2"/>
              <c:y val="-8.9517112125283932E-2"/>
            </c:manualLayout>
          </c:layout>
          <c:spPr>
            <a:noFill/>
            <a:ln>
              <a:noFill/>
            </a:ln>
            <a:effectLst/>
          </c:spPr>
          <c:txPr>
            <a:bodyPr rot="0" spcFirstLastPara="1" vertOverflow="ellipsis" vert="horz" wrap="square" anchor="ctr" anchorCtr="1"/>
            <a:lstStyle/>
            <a:p>
              <a:pPr>
                <a:defRPr sz="900" b="0" i="0" u="none" strike="noStrike" kern="1200" baseline="0">
                  <a:ln>
                    <a:solidFill>
                      <a:srgbClr val="042433"/>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7.0640176600441501E-2"/>
              <c:y val="-6.5959977355472335E-2"/>
            </c:manualLayout>
          </c:layout>
          <c:spPr>
            <a:noFill/>
            <a:ln>
              <a:noFill/>
            </a:ln>
            <a:effectLst/>
          </c:spPr>
          <c:txPr>
            <a:bodyPr rot="0" spcFirstLastPara="1" vertOverflow="ellipsis" vert="horz" wrap="square" anchor="ctr" anchorCtr="1"/>
            <a:lstStyle/>
            <a:p>
              <a:pPr>
                <a:defRPr sz="900" b="0" i="0" u="none" strike="noStrike" kern="1200" baseline="0">
                  <a:ln>
                    <a:solidFill>
                      <a:srgbClr val="042433"/>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9.2715231788079555E-2"/>
              <c:y val="-4.2402842585660766E-2"/>
            </c:manualLayout>
          </c:layout>
          <c:spPr>
            <a:noFill/>
            <a:ln>
              <a:noFill/>
            </a:ln>
            <a:effectLst/>
          </c:spPr>
          <c:txPr>
            <a:bodyPr rot="0" spcFirstLastPara="1" vertOverflow="ellipsis" vert="horz" wrap="square" anchor="ctr" anchorCtr="1"/>
            <a:lstStyle/>
            <a:p>
              <a:pPr>
                <a:defRPr sz="900" b="0" i="0" u="none" strike="noStrike" kern="1200" baseline="0">
                  <a:ln>
                    <a:solidFill>
                      <a:srgbClr val="042433"/>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6.1810154525386317E-2"/>
              <c:y val="-4.2402842585660794E-2"/>
            </c:manualLayout>
          </c:layout>
          <c:spPr>
            <a:noFill/>
            <a:ln>
              <a:noFill/>
            </a:ln>
            <a:effectLst/>
          </c:spPr>
          <c:txPr>
            <a:bodyPr rot="0" spcFirstLastPara="1" vertOverflow="ellipsis" vert="horz" wrap="square" anchor="ctr" anchorCtr="1"/>
            <a:lstStyle/>
            <a:p>
              <a:pPr>
                <a:defRPr sz="900" b="0" i="0" u="none" strike="noStrike" kern="1200" baseline="0">
                  <a:ln>
                    <a:solidFill>
                      <a:srgbClr val="042433"/>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37261650240784E-3"/>
          <c:y val="0.13676492604489421"/>
          <c:w val="0.98222210634266738"/>
          <c:h val="0.70222272757421578"/>
        </c:manualLayout>
      </c:layout>
      <c:barChart>
        <c:barDir val="col"/>
        <c:grouping val="clustered"/>
        <c:varyColors val="0"/>
        <c:ser>
          <c:idx val="0"/>
          <c:order val="0"/>
          <c:tx>
            <c:strRef>
              <c:f>'Pivot T'!$E$3:$E$4</c:f>
              <c:strCache>
                <c:ptCount val="1"/>
                <c:pt idx="0">
                  <c:v>Furniture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FA0C-4E2E-805C-3FC07758E2F2}"/>
              </c:ext>
            </c:extLst>
          </c:dPt>
          <c:dPt>
            <c:idx val="1"/>
            <c:invertIfNegative val="0"/>
            <c:bubble3D val="0"/>
            <c:extLst>
              <c:ext xmlns:c16="http://schemas.microsoft.com/office/drawing/2014/chart" uri="{C3380CC4-5D6E-409C-BE32-E72D297353CC}">
                <c16:uniqueId val="{00000009-FA0C-4E2E-805C-3FC07758E2F2}"/>
              </c:ext>
            </c:extLst>
          </c:dPt>
          <c:dPt>
            <c:idx val="2"/>
            <c:invertIfNegative val="0"/>
            <c:bubble3D val="0"/>
            <c:extLst>
              <c:ext xmlns:c16="http://schemas.microsoft.com/office/drawing/2014/chart" uri="{C3380CC4-5D6E-409C-BE32-E72D297353CC}">
                <c16:uniqueId val="{00000008-FA0C-4E2E-805C-3FC07758E2F2}"/>
              </c:ext>
            </c:extLst>
          </c:dPt>
          <c:dPt>
            <c:idx val="3"/>
            <c:invertIfNegative val="0"/>
            <c:bubble3D val="0"/>
            <c:extLst>
              <c:ext xmlns:c16="http://schemas.microsoft.com/office/drawing/2014/chart" uri="{C3380CC4-5D6E-409C-BE32-E72D297353CC}">
                <c16:uniqueId val="{00000007-FA0C-4E2E-805C-3FC07758E2F2}"/>
              </c:ext>
            </c:extLst>
          </c:dPt>
          <c:dLbls>
            <c:dLbl>
              <c:idx val="0"/>
              <c:layout>
                <c:manualLayout>
                  <c:x val="-1.7660044150110375E-2"/>
                  <c:y val="-5.18256964935854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A0C-4E2E-805C-3FC07758E2F2}"/>
                </c:ext>
              </c:extLst>
            </c:dLbl>
            <c:dLbl>
              <c:idx val="1"/>
              <c:layout>
                <c:manualLayout>
                  <c:x val="-2.6490066225165563E-2"/>
                  <c:y val="-6.59599773554723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0C-4E2E-805C-3FC07758E2F2}"/>
                </c:ext>
              </c:extLst>
            </c:dLbl>
            <c:dLbl>
              <c:idx val="2"/>
              <c:layout>
                <c:manualLayout>
                  <c:x val="-3.0905077262693238E-2"/>
                  <c:y val="-5.65371234475478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0C-4E2E-805C-3FC07758E2F2}"/>
                </c:ext>
              </c:extLst>
            </c:dLbl>
            <c:dLbl>
              <c:idx val="3"/>
              <c:layout>
                <c:manualLayout>
                  <c:x val="-2.6490066225165643E-2"/>
                  <c:y val="-9.89399660332085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0C-4E2E-805C-3FC07758E2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T'!$D$5:$D$9</c:f>
              <c:strCache>
                <c:ptCount val="4"/>
                <c:pt idx="0">
                  <c:v>2021</c:v>
                </c:pt>
                <c:pt idx="1">
                  <c:v>2022</c:v>
                </c:pt>
                <c:pt idx="2">
                  <c:v>2023</c:v>
                </c:pt>
                <c:pt idx="3">
                  <c:v>2024</c:v>
                </c:pt>
              </c:strCache>
            </c:strRef>
          </c:cat>
          <c:val>
            <c:numRef>
              <c:f>'Pivot T'!$E$5:$E$9</c:f>
              <c:numCache>
                <c:formatCode>\$#,#00,"K"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06D-41D7-A3A3-F3F56388E723}"/>
            </c:ext>
          </c:extLst>
        </c:ser>
        <c:ser>
          <c:idx val="1"/>
          <c:order val="1"/>
          <c:tx>
            <c:strRef>
              <c:f>'Pivot T'!$F$3:$F$4</c:f>
              <c:strCache>
                <c:ptCount val="1"/>
                <c:pt idx="0">
                  <c:v>Office Supplies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C093-4BE7-874E-94E7CB6496A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C093-4BE7-874E-94E7CB6496A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C093-4BE7-874E-94E7CB6496A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C093-4BE7-874E-94E7CB6496A0}"/>
              </c:ext>
            </c:extLst>
          </c:dPt>
          <c:dLbls>
            <c:dLbl>
              <c:idx val="0"/>
              <c:layout>
                <c:manualLayout>
                  <c:x val="-3.9735099337748339E-2"/>
                  <c:y val="-8.95171121252839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93-4BE7-874E-94E7CB6496A0}"/>
                </c:ext>
              </c:extLst>
            </c:dLbl>
            <c:dLbl>
              <c:idx val="1"/>
              <c:layout>
                <c:manualLayout>
                  <c:x val="-7.0640176600441501E-2"/>
                  <c:y val="-6.59599773554723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93-4BE7-874E-94E7CB6496A0}"/>
                </c:ext>
              </c:extLst>
            </c:dLbl>
            <c:dLbl>
              <c:idx val="2"/>
              <c:layout>
                <c:manualLayout>
                  <c:x val="-9.2715231788079555E-2"/>
                  <c:y val="-4.24028425856607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93-4BE7-874E-94E7CB6496A0}"/>
                </c:ext>
              </c:extLst>
            </c:dLbl>
            <c:dLbl>
              <c:idx val="3"/>
              <c:layout>
                <c:manualLayout>
                  <c:x val="-6.1810154525386317E-2"/>
                  <c:y val="-4.24028425856607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93-4BE7-874E-94E7CB6496A0}"/>
                </c:ext>
              </c:extLst>
            </c:dLbl>
            <c:spPr>
              <a:noFill/>
              <a:ln>
                <a:noFill/>
              </a:ln>
              <a:effectLst/>
            </c:spPr>
            <c:txPr>
              <a:bodyPr rot="0" spcFirstLastPara="1" vertOverflow="ellipsis" vert="horz" wrap="square" anchor="ctr" anchorCtr="1"/>
              <a:lstStyle/>
              <a:p>
                <a:pPr>
                  <a:defRPr sz="900" b="0" i="0" u="none" strike="noStrike" kern="1200" baseline="0">
                    <a:ln>
                      <a:solidFill>
                        <a:srgbClr val="042433"/>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T'!$D$5:$D$9</c:f>
              <c:strCache>
                <c:ptCount val="4"/>
                <c:pt idx="0">
                  <c:v>2021</c:v>
                </c:pt>
                <c:pt idx="1">
                  <c:v>2022</c:v>
                </c:pt>
                <c:pt idx="2">
                  <c:v>2023</c:v>
                </c:pt>
                <c:pt idx="3">
                  <c:v>2024</c:v>
                </c:pt>
              </c:strCache>
            </c:strRef>
          </c:cat>
          <c:val>
            <c:numRef>
              <c:f>'Pivot T'!$F$5:$F$9</c:f>
              <c:numCache>
                <c:formatCode>\$#,#00,"K"</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7-FA0C-4E2E-805C-3FC07758E2F2}"/>
            </c:ext>
          </c:extLst>
        </c:ser>
        <c:ser>
          <c:idx val="2"/>
          <c:order val="2"/>
          <c:tx>
            <c:strRef>
              <c:f>'Pivot T'!$G$3:$G$4</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bg1"/>
                      </a:solidFill>
                      <a:round/>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T'!$D$5:$D$9</c:f>
              <c:strCache>
                <c:ptCount val="4"/>
                <c:pt idx="0">
                  <c:v>2021</c:v>
                </c:pt>
                <c:pt idx="1">
                  <c:v>2022</c:v>
                </c:pt>
                <c:pt idx="2">
                  <c:v>2023</c:v>
                </c:pt>
                <c:pt idx="3">
                  <c:v>2024</c:v>
                </c:pt>
              </c:strCache>
            </c:strRef>
          </c:cat>
          <c:val>
            <c:numRef>
              <c:f>'Pivot T'!$G$5:$G$9</c:f>
              <c:numCache>
                <c:formatCode>\$#,#00,"K"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8-FA0C-4E2E-805C-3FC07758E2F2}"/>
            </c:ext>
          </c:extLst>
        </c:ser>
        <c:dLbls>
          <c:showLegendKey val="0"/>
          <c:showVal val="0"/>
          <c:showCatName val="0"/>
          <c:showSerName val="0"/>
          <c:showPercent val="0"/>
          <c:showBubbleSize val="0"/>
        </c:dLbls>
        <c:gapWidth val="117"/>
        <c:axId val="1731363423"/>
        <c:axId val="1569167855"/>
      </c:barChart>
      <c:catAx>
        <c:axId val="1731363423"/>
        <c:scaling>
          <c:orientation val="minMax"/>
        </c:scaling>
        <c:delete val="1"/>
        <c:axPos val="b"/>
        <c:numFmt formatCode="General" sourceLinked="1"/>
        <c:majorTickMark val="out"/>
        <c:minorTickMark val="none"/>
        <c:tickLblPos val="nextTo"/>
        <c:crossAx val="1569167855"/>
        <c:crosses val="autoZero"/>
        <c:auto val="1"/>
        <c:lblAlgn val="ctr"/>
        <c:lblOffset val="100"/>
        <c:noMultiLvlLbl val="0"/>
      </c:catAx>
      <c:valAx>
        <c:axId val="1569167855"/>
        <c:scaling>
          <c:orientation val="minMax"/>
        </c:scaling>
        <c:delete val="1"/>
        <c:axPos val="l"/>
        <c:numFmt formatCode="\$#,#00,&quot;K&quot;" sourceLinked="1"/>
        <c:majorTickMark val="out"/>
        <c:minorTickMark val="none"/>
        <c:tickLblPos val="nextTo"/>
        <c:crossAx val="173136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accent1">
                <a:shade val="15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Count By year </a:t>
            </a:r>
          </a:p>
        </c:rich>
      </c:tx>
      <c:layout>
        <c:manualLayout>
          <c:xMode val="edge"/>
          <c:yMode val="edge"/>
          <c:x val="0.19057403709703749"/>
          <c:y val="1.79743708507024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dLbl>
          <c:idx val="0"/>
          <c:layout>
            <c:manualLayout>
              <c:x val="0.12759170653907495"/>
              <c:y val="-4.70588235294117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dLbl>
          <c:idx val="0"/>
          <c:layout>
            <c:manualLayout>
              <c:x val="0.15629984051036677"/>
              <c:y val="8.62745098039215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dLbl>
          <c:idx val="0"/>
          <c:layout>
            <c:manualLayout>
              <c:x val="-0.13397129186602871"/>
              <c:y val="9.41176470588235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c:spPr>
        <c:dLbl>
          <c:idx val="0"/>
          <c:layout>
            <c:manualLayout>
              <c:x val="-0.14035087719298245"/>
              <c:y val="-6.274509803921568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556545149080015"/>
          <c:y val="0.24933784592715386"/>
          <c:w val="0.38107537329042096"/>
          <c:h val="0.65016807109637609"/>
        </c:manualLayout>
      </c:layout>
      <c:doughnutChart>
        <c:varyColors val="1"/>
        <c:ser>
          <c:idx val="0"/>
          <c:order val="0"/>
          <c:tx>
            <c:strRef>
              <c:f>'Pivot T'!$U$4</c:f>
              <c:strCache>
                <c:ptCount val="1"/>
                <c:pt idx="0">
                  <c:v>Total</c:v>
                </c:pt>
              </c:strCache>
            </c:strRef>
          </c:tx>
          <c:explosion val="8"/>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59-48EE-9AC1-78C66FD017FA}"/>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59-48EE-9AC1-78C66FD017FA}"/>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59-48EE-9AC1-78C66FD017FA}"/>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59-48EE-9AC1-78C66FD017FA}"/>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B59-48EE-9AC1-78C66FD017FA}"/>
              </c:ext>
            </c:extLst>
          </c:dPt>
          <c:dLbls>
            <c:dLbl>
              <c:idx val="0"/>
              <c:layout>
                <c:manualLayout>
                  <c:x val="0.12759170653907495"/>
                  <c:y val="-4.705882352941179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B59-48EE-9AC1-78C66FD017FA}"/>
                </c:ext>
              </c:extLst>
            </c:dLbl>
            <c:dLbl>
              <c:idx val="1"/>
              <c:layout>
                <c:manualLayout>
                  <c:x val="0.15629984051036677"/>
                  <c:y val="8.62745098039215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59-48EE-9AC1-78C66FD017FA}"/>
                </c:ext>
              </c:extLst>
            </c:dLbl>
            <c:dLbl>
              <c:idx val="2"/>
              <c:layout>
                <c:manualLayout>
                  <c:x val="-0.13397129186602871"/>
                  <c:y val="9.411764705882352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59-48EE-9AC1-78C66FD017FA}"/>
                </c:ext>
              </c:extLst>
            </c:dLbl>
            <c:dLbl>
              <c:idx val="3"/>
              <c:layout>
                <c:manualLayout>
                  <c:x val="-0.14035087719298245"/>
                  <c:y val="-6.274509803921568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B59-48EE-9AC1-78C66FD017F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T'!$T$5:$T$10</c:f>
              <c:strCache>
                <c:ptCount val="5"/>
                <c:pt idx="0">
                  <c:v>2021</c:v>
                </c:pt>
                <c:pt idx="1">
                  <c:v>2022</c:v>
                </c:pt>
                <c:pt idx="2">
                  <c:v>2023</c:v>
                </c:pt>
                <c:pt idx="3">
                  <c:v>2024</c:v>
                </c:pt>
                <c:pt idx="4">
                  <c:v>(blank)</c:v>
                </c:pt>
              </c:strCache>
            </c:strRef>
          </c:cat>
          <c:val>
            <c:numRef>
              <c:f>'Pivot T'!$U$5:$U$10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2B59-48EE-9AC1-78C66FD017FA}"/>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overlay val="0"/>
      <c:spPr>
        <a:solidFill>
          <a:schemeClr val="lt1">
            <a:lumMod val="95000"/>
            <a:alpha val="39000"/>
          </a:schemeClr>
        </a:solidFill>
        <a:ln>
          <a:solidFill>
            <a:schemeClr val="tx1"/>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Customrer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T'!$AD$5</c:f>
              <c:strCache>
                <c:ptCount val="1"/>
                <c:pt idx="0">
                  <c:v>Total</c:v>
                </c:pt>
              </c:strCache>
            </c:strRef>
          </c:tx>
          <c:spPr>
            <a:solidFill>
              <a:schemeClr val="accent1"/>
            </a:solidFill>
            <a:ln>
              <a:noFill/>
            </a:ln>
            <a:effectLst/>
          </c:spPr>
          <c:invertIfNegative val="0"/>
          <c:cat>
            <c:strRef>
              <c:f>'Pivot T'!$AC$6:$AC$11</c:f>
              <c:strCache>
                <c:ptCount val="5"/>
                <c:pt idx="0">
                  <c:v>Martinez</c:v>
                </c:pt>
                <c:pt idx="1">
                  <c:v>Adrian Barton</c:v>
                </c:pt>
                <c:pt idx="2">
                  <c:v>Sanjit Chand</c:v>
                </c:pt>
                <c:pt idx="3">
                  <c:v>Raymond Buch</c:v>
                </c:pt>
                <c:pt idx="4">
                  <c:v>Tamara Chand</c:v>
                </c:pt>
              </c:strCache>
            </c:strRef>
          </c:cat>
          <c:val>
            <c:numRef>
              <c:f>'Pivot T'!$AD$6:$AD$11</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515-418E-BB0B-D0AF9F5718A2}"/>
            </c:ext>
          </c:extLst>
        </c:ser>
        <c:dLbls>
          <c:showLegendKey val="0"/>
          <c:showVal val="0"/>
          <c:showCatName val="0"/>
          <c:showSerName val="0"/>
          <c:showPercent val="0"/>
          <c:showBubbleSize val="0"/>
        </c:dLbls>
        <c:gapWidth val="212"/>
        <c:overlap val="78"/>
        <c:axId val="1810168751"/>
        <c:axId val="1810167791"/>
      </c:barChart>
      <c:catAx>
        <c:axId val="181016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67791"/>
        <c:crosses val="autoZero"/>
        <c:auto val="1"/>
        <c:lblAlgn val="ctr"/>
        <c:lblOffset val="100"/>
        <c:noMultiLvlLbl val="0"/>
      </c:catAx>
      <c:valAx>
        <c:axId val="1810167791"/>
        <c:scaling>
          <c:orientation val="minMax"/>
        </c:scaling>
        <c:delete val="1"/>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18101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T'!$AG$5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T'!$AF$6:$AF$18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T'!$AG$6:$AG$18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8B4-46D8-9CEE-F20B5B157BAE}"/>
            </c:ext>
          </c:extLst>
        </c:ser>
        <c:dLbls>
          <c:dLblPos val="outEnd"/>
          <c:showLegendKey val="0"/>
          <c:showVal val="1"/>
          <c:showCatName val="0"/>
          <c:showSerName val="0"/>
          <c:showPercent val="0"/>
          <c:showBubbleSize val="0"/>
        </c:dLbls>
        <c:gapWidth val="381"/>
        <c:overlap val="-27"/>
        <c:axId val="1974285039"/>
        <c:axId val="1974285519"/>
      </c:barChart>
      <c:catAx>
        <c:axId val="197428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4285519"/>
        <c:crosses val="autoZero"/>
        <c:auto val="1"/>
        <c:lblAlgn val="ctr"/>
        <c:lblOffset val="100"/>
        <c:noMultiLvlLbl val="0"/>
      </c:catAx>
      <c:valAx>
        <c:axId val="1974285519"/>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428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_xlchart.v5.0</cx:nf>
      </cx:numDim>
    </cx:data>
  </cx:chartData>
  <cx:chart>
    <cx:plotArea>
      <cx:plotAreaRegion>
        <cx:plotSurface>
          <cx:spPr>
            <a:noFill/>
            <a:ln>
              <a:noFill/>
            </a:ln>
          </cx:spPr>
        </cx:plotSurface>
        <cx:series layoutId="regionMap" uniqueId="{AD6860B5-9967-4A27-A587-6A2F53BB9B71}">
          <cx:tx>
            <cx:txData>
              <cx:f>_xlchart.v5.0</cx:f>
              <cx:v>Sales </cx:v>
            </cx:txData>
          </cx:tx>
          <cx:dataId val="0"/>
          <cx:layoutPr>
            <cx:geography cultureLanguage="en-US" cultureRegion="IN" attribution="Powered by Bing">
              <cx:geoCache provider="{E9337A44-BEBE-4D9F-B70C-5C5E7DAFC167}">
                <cx:binary>1H1rc9u2tvZfyeTzSxd3EHt290xJSbZ8j504Tb5wFNsleAfBO3/9WbTsxGbVxGe2z7wjtVPXpiAu
4sG6PWsB+vdt/6/b9H5j3/VZmlf/uu1/f6/r2vzrt9+qW32fbaqDLLq1RVX8VR/cFtlvxV9/Rbf3
v93ZTRfl4W8EYfbbrd7Y+r5//59/w6eF98VpcbupoyL/0Nzb4eq+atK6+sm1nZfebe6yKF9EVW2j
2xr//v78vnv3pbDJ+3f3eR3Vw8fB3P/+/sW73r/7bf5Zf7vvuxREq5s7GMvIgaKKMEoJenjR9+/S
Ig8fLzuSHwi4wgVm6uElnu59vslg/GskepBnc3dn76sKHunh5/ORL+SHC1/ev7stmrye5i2EKfz9
/ac8qu/v3l3Xm/q+ev8uqgp/+wa/mB7i0/XDU//2cub/8+/ZH2AeZn95Bs580n516W/YnG2i/P5p
ct4AGH5AmRCMU76dePkSGKEOCAZUkHwEhj3dewvML8XZjcrjsBkkZ8u9hMQv8vz+to5um/ppct4A
GHzAJcecUr7VGPwSGEkOJHWJiwl/uukWkVdKsxuXF4Nn6Pgf9xKds6iqpn+NiZ4m6r9Hh8LsE+RK
91FrlHqJjqsOBAeLxsijvZvZs1cKtRukF4NnIJ2BjdpDq/ZHuvm2yTZvCxCYNULIzKC54sBlaPJD
ZGvwALmtl9uqzysk2Y3K94EzRP443UtEzgtb63f+xhZplL8lMPyAU0Ulp2inw5HqALucukKIrd2b
ac7r5doN03z8DK1zfy/R+sNGY/GmMLEDoigB//Lo92dqhDE+mMIGBWbuASdwTy/U6NcC7cbn+5PM
gPnj614C8/G+30Ao+VZxNMUHTFCXuRjvjAqUOqBg25SUj9bNfbr31rr9UpzdoDwOm0Hy8c+9hOQP
m2zy6k1RYQeuUi6i+DEcgFl/nt0ocsCowpxzd4vaLGR7jUS7gfkxcobNH1d7ic35/Te7qZI39DcM
4mgiMZXy0Z+QGTbqwMVIEvIUZ8/9zSsk2o3Nj2eZYXO+p2nOJo3+KmwevSE6VB4QDvmnwmqnPcMY
AmksAUCGt+HCS3vmv0qm3fg8HztDyP9jL7Tn54H+c5/z4p3/S+6GqgOOKJeMyi1G9G8ahLBLBVW7
KYIZq/LPYu2GaTb8xZPsB2Vzc2+zIn9LboAdIMkJ/DODAkgBIYhQwqVbbZk5mldIshuE7wNninKz
n5zAOr+LNm8aLqsDMGGKuU8efgYMZJ0QSksFIfXOCOAVAu0G5vvAGTDr872wYC+kBubZL9LCbu6K
Jyv/BkyNewChGedAxez2MAgSUiYn+/V00yce7dei7Mbkx0O8eDx4uou9BGWbMi82SVG/oetn8oBB
LoNc/GirZhQaJDiQ60w56KPnnxE1r5VqN0YvR89wOl/sJU6L+3TTbez90zp+A+VRBwhYTgHB8Xey
7HliA2UbJlzBKIb8Z3rN/M1rJNqNz4+RM2wW+xk8n0EA8KYeB9QHWEyOlWQ7ozKMIHJmHBNB2dOC
2Bq2V4iyG5PvA2eQnO1nEHAWQdmmelubJqCapjAk+4+JPp6FyuwAK5ciMGozTF4jyz+g8mPoHJf9
jAGeCtHvir/egSttsm9vmnFCPIDA3+NJLV7YMlAoLIgCem1ry2Zq878Vazdauz9lBtzC30v/83ko
oI8gfFrZ/737mboGlBLAzTzauBl3A7zNAeeYMSiRbjF7uvfW0r1CoN0ofR84A+bzl70E5vI+z6sh
bTdvyt0wBKwnUDePpg6hmbGT8sClrgtc9CM4My76tVLthujl6BlOl/vB37yQ+rHv5miTmUpHbxnF
MXogXGitUU8U5yw5lVOrAQR5Cj2ScDPnNDXfvEqs3UjNhr94aGjDOdpLlVpBchjdvWE6RNwDriZj
Rrfh3FybXKghuJIyAuHDw2uWrr5CoN3wfB84A2a1n3Xr66L5v6lbU4gbgOIkT5W3mRK5kzVkkM0C
Zf3wmtURXi/Xbpjm42doXe9nyHB4X9jwTcM7YEAZtEVBFL5Vk5lTcimwDsBkA1I71egVAu3G5/vA
GTCH++mK1ncb/YYsHGMHEFZDme2pjDOrkGLMoGEK2kJcNKMQfinIbjgeh83AWC/20tmsU+jBKaLq
Kbp9g8gaHWDAAljPx5rNjHyD/jXMXEH59wa3p3tvI+vXSPQPwHx/ljk2++lvTt66l8AFP8+gfQPC
5ofXzIApFzQJ6m1Qkdv6GWjMed5482t5duPyNG6Gysn1fmpM0b1hbAZ5KPQ/CyiB7ubaFIUKKUIC
o8frM9+//oU0uxHZjprhsd5Pd3ICS7S5TYantfrfWzDoHIC+DuIK/qPT6Tmd43KouEkpKX6Ml2d+
5TUS7cblx8gZNif7yQ6cFk1UvXE5FB0o6KpBApLO7esl16YwBMvYhfbCR2pgxrW9SqTd6DwbOoPn
dD9VZ+r2LhobvaHqgAsREirV7DFGntFqU7saKI7ET5W3meq8RqLd4PwYOcPmbD8ro2cbO6Sb/O5N
sVFg18C5v9QYKQ4kwtCS+9RkA+nnc7f/Gkn+AZPvzzDHZD+D5bNNVW1udVPd1/VbRszkAPrQoAUK
WLKH1yyDARJNIOiTou4sIHu1PP8Ez4vHmWO0rzbtVkfhJn9aw/99OAAJpiuZVFDY2QkPhAMSdhxA
B85ueuYs+rVE/wDQ95FzbNZ7GTqf37ebtyQ2oX2QcgE1mqcNHzPFwVhA6g87PqS7pWTw06rYppq/
lmc3Lk/jZqic3+wlKp83UBTIw7p4S52BDhyMobPTBbWYXvM9HgRBeQ3otKdAYYbM62Tajc7zsTOE
Pu+nTZvKHGf3fXT7hrQZZQdAOEMkxh6b18HrP09yMBIHGEGzJ/DOc615jTS7sXn+JDNszs/2Unum
Jzq+t9X98DRLb+BxgEKDiVec7o6iJTCasD8Udu1vlUvNcpzXyfTPCD09zxyh471E6EJHb6g3UJpm
sN0GmqN2B2tQTIMrFMppP1ran0fTv5JmNyrbUTM8Lvazvvk5qm6LvIre0t2AQkCrJ6fiEZRZigOc
s4StaxzKADtLM68SaTcyz4bO4Pm8n0HalYYTKd6tq7dNPmGvlCAuQPDYAaVmodrUKIAhSpv2fT68
Zknoa6XaDdLL0TOcrvYTp4skhTram25sh3Z1l0Ln9OOxEPM+AQW8KEQECMnHoA607IVpe4VEu/H5
8SwzbC5O9tLlfISuKDgq5v7+aYL++5iAcjhcAPho9JjKoBmzBttAKKNk2tH2vbjzHJxXibQbnWdD
Z/B83M820At7H75ptgMNHHCsABQ1xWNANoulH7IdYK1hN8jTithmoL+WZDckT+NmeFxc7aW6bBtQ
3nwXCGQ4FM4Xgga0LSrzHBR2gRCKoJ1DzOLn18qzG5uXo2cIXe8n8/n5vqrf3UTQUPOmfZ7UhZYa
AiwB0M8PrxlE0PkkIEeFXOgxEZpFBa8WazdSs+EzqD7vJ53zqd7oJyPzBm4HKDagpqGF8zEomLmd
h8M6JJTbiJhVpn8lx25ItqNmSHz6uJdm7f9AXyACw8RVUGPb6ss8igZ9gqZpDu1Q2+szfXmNRLtx
+TFyhs3N/ydK7Z/Pwft+WOBiU2+WD6cMPjsK7+dXHx4ezj6cDX0Mc3eq0zbIWt/9/h7amhAA8v30
wulDXgTI89amZ4PuN1X9+3vHBd5UQS3IheM+YE+vcOHzOrC9cAkK2xxOMYS+d+WqB5v5/l0+naT0
cAQiRwJCQ4aFnDhVMKNQ2J0uUXGghAT+G3Zuw8JBgnw/3/GySAcIg75PyOPv7/ImuyyivK5+fy8Y
ev/ObN83CcvhdBioIKppUwSDc5agKALXbzdXwB/D2/H/i0TE4hRX+rgvsYy8zhTc4/EgTkwpncob
eswWrInVtUnKMvXqgEeBj1qX94uwqovyyOIsCHy3SMXxOEoWLNO2GDuvRqj/0FCWsUMcy8H5kKjY
fi5zSFb81tAw9ocgFcZrSdWepl3mll4a8IZ4TYZG5gVFI05VLGThVZ0d1yMea+blcaGWYyqpXbY4
7rVPuyI4rqrAtB5znfKbigd566a6XdSuCpfhiGjuaQMHYfoD8G98gcOOkVNFar2oVCbOOjjN0Mva
5qpKibOSFaahB7sjEF1Ak3x0beJ4+NBrVJ/bkGRXWez0+VL2haP92O1D7uUcha4nYnOVctMewseX
SzwWw1HYCXVMjI1OsHYP+4hYx9NFVKx4zoVPKp3AZHYkwYueB+WK1ZJ8TlVCvIja9BqTXiyVZl/D
djAXvBjUIh8pvWxIbNdtMbCFxuRSi7Fa8FzIpTNEwuuNk15S6aTnNO+uOOoqn6epTT3TS30rAmIO
mSyob2WenOAsSxeR6Mur1lIJ0w5FuLOqqdh5p3MKsjVjc4q6ZUmK4jwwNvsrboVatQkbVhWPXD+0
srqC8wVueRAUCxzgwBeOLj1RwX80Hz8r5mDPyiz3TcqP267IfBmp/Dq2Fb2ivepPqJHdZVSh8oNJ
9LeYUL3hhegWY9ifpIgPC97Y2BMkYJ4VxvnQFn12ndok8/Mkrc4JTbRfw4z4gUo+2DSuz50+afwI
2iM/Jf0YeKwi/fkQVdnC9JwsMQdJnb4LF6gNwo+jK53MS92SNH6cFwo+No7tEhmDT6gu0fGAmrsU
3n8RNiz9INs81YuhD9SVjLj54BLWeqMN4sAz4TieM4fWfmxa5zBBfXE4Ok1+hQisaCma+pQkjJ0M
KfGMpWyFYdmfFT0dv7RW8mjp1LU+ZrHGC8OStPQobdmiTJLusImDcOWUzQnwZdUx0uKsbatSeqPI
U68s3Nh34945onnaJl4Fa3DRoyHzmsCpfTHWN46TrnQ1XrnRgFaBPGGt6r2qzP8cuia+1NReOHV6
gwerFiplV7hE6TJ3zW1lpFxncXEzUJ17Kam+ZtKmqyQi9eBnETnhrEv9fEJquHPCwHgFro03Nugz
a1Tvt4MKjkzXOmcdMEjLoDHhIkbsCxjD6oKYrF85lS38NAn5eigrdsOE0/l9LKtFFljkOZSAWjnH
MtDcCyLypZVBuWxkZg9TWZJ1XB2PdXRaZ7X2ynr0hjw6z4Mq8mCfuOdYli2yPs6WXWeiVdLFvc+S
uLpyA5p+MC4P120M0zyMCV3DrrL+Q9an42FeJ2RhjLGHY9KLM2bb48HSbm0HFiSLDlfdh47VNw0e
nCOnHPh5x7DOQcGKinXoOo8dlqpFiS2JL4ego9lpV/DzzLrfirLgSyFG9TGmg1kxkieedqPgcqBu
dMF1tcmZYWteZqU3RngjTMtrT1tUf60sPDLKtFlYk5KTMM2zFSIcljQKU7/NWLpMB51eDmB2Pd2D
vYPtKEXhy3z4OjYq8toA7HPbwBqMhn74qoY+Cr0sQuV1afvrHInSC908uygyzZTXqrQxlyEP8Jqa
TleHhjBpvJS3yKvGuFibpA0KD9xNuihMrq7qWP5lCtT5IenxqtNu2njcxVHpOaJ2PSPyrAh8FmVN
H/pFw+PGM5FwVnjU48oldbYadNmDiuemS/vmRqdDhdnR0Ob1cZYj3YBvccrbxImLwdMsbtCy1x0R
F4l1i8aLi949Sho3Hk97ZsWHHrqjr6kNQEWSDpbe2tYt/7PCkT3WYzZUXj1S/q2G1R/5uClD7WMn
kMzrhJFXZeq4ZBFgZI8LONLzuBwCZ1WrOA+PgrJeDxENL3TapNeuE1Pp2daRhzoJYOGqsdNfjMuq
ZUtYdoSjUG9cYH6Ul7k2jv1wqNlpSC2OPMmMFN7YNcG6NS7oB23b1qP96HwwYNr/yhOGOg9293Rn
dVtVl0NPSrSQYuitN+LchF7MG9p7rB+bzyig5aa0KPoCPjnMvS5rzio6ZhdBy9VfqNfNuNBpQK+c
Nmk/O0k6nmdIriUW6X2WUXHHc8UjL9K0bLyGt+kyVCxa86JdZ2Bt/Qrih2ExpNbNPBXALHpxrN2b
ph34aSqq9M6JURwcZw0hlSdM1H0ISiZuwI+openHcNUMA3H8QkoT+DjBOlzbqO9vkyhSDIxRGNyo
JG8ve1kiWJWDdi6jWFTGIzSzX+IhSM5pasIQVnHNpE9UNq5VUyZ3rC6TK9Pl12mVdsSPxjxYJzjJ
FjjRoKymqMuLsaRl4Fdd5Q4eqaIgWw6wse3MpLr7wruhuw9cXX51GWtXuRMr6zmhCpXXl4NzbHHc
XuYc7I1HK+vcMjRUF4PNw8CjjlsdNXIw9kg6nfmqwj53/WEMmrXBNe0WcRSXg6dkFn8u3Ygxzy1o
fRWzoEk9p6fluahNugadi+LDhiAz+APrSw8kV0sqLfoSqDpgyzxCSb/ArcMPm5RFV4Ey6LCkg/Tz
psljr3RZfAjmOXY9jtvMpwmRp0NXl8dY12IhDEOLoW2qRUpgwcnUjH7vWrYsES99EZN6yXWumIcr
8wE3Vb2ooN5ymjptk3kyKOpFL2OzriSzuQenlNsviY1r6UVhU2G/6aviz2QgJl/WTA2lZ+JyvBcQ
QJ0FqDMLYDa/sVCrT1Ln2aYIq2JFddqmCzDxQeYNbVI4fqcSsIi8H9A6kkieqZHJry236ZHRZgh9
EvIx9wY60G+ys/qkDjC9UbXWkedmtGdeadvKywtSHIVuD/+bjE3iHsVUD1duEpSt3xONN61qiW9y
br6GLKg/cFWr3I97gr40IwSQyxB1DawlVDWem0t8p0pSxssgE6Fz7BZx8Gek6vzTMNaiWtFc9ydN
1QyHbew4ejHaqvQzSZN1HCaXaGyiP8tcnodDuyh01vqt6yw7t9F+PtTqA6sVOm8kCxehymS04MqQ
C5FCbOjiUB6WAgILj9uWfVNyJMJjhQlvcjbIwYuzjjkedigefFxF6FClYXhe1WRcdmQM1iRO28OR
8XoxGpquGoSaU+zopWhsdq9j0lg/aoS8F3FktddWuV4korafQi6Db4IVwaotEE08QHOsfGNZc6ZJ
n6xDCLMqLwg4Mh7wSTHzwoTFdwapNvfs9B/j6BRMC+3OiqDUn9OgTz9GHOlDFHEH8oOgObWmVzEs
cOGeJDZTfoggRsy68NgdM6da5bZsjtxIldrLSZj8WbkSW08HXas9HfE6WBpDxLIMxvEkcbA57gTD
p/CE6SlhUXQbjFG9yqK6PspM2a5CRfN1mYZ0QZLxsxn6rvGhgdVuQlrKS1qWzj1GkYUyEqR+j3np
i+TqtjCDBRP+eH7+91//87HI4N+HMT/+OB2//+M36B7bntv/03fBFrGJUK7mb5qk+f5ZP06PnzLT
76LOct3tSf//kAj/9OKLLPn2+fn3T3zUlEMSBmzrP+fIszPZfmTXD+Me02QBWa2kFLZNwDYjOBQD
Afe0TZOh/DFRJJALw5ZkOP5vSqAfs2QoMVIg4OE0psejzR9TZAzHNlACFX0FuS3U9eFY56enf4Ei
0AI7UmQKFMuzDHm6IyZIAW0JVhKqAgQEeJ4hpzi2Oe4Sfu/ioG7UkhgGiZaPTBuNN5w3Jtkwx3JY
xeVQQWZWk57r3neKAH0Lc8tycH+gSPJYaT40i0Q5eXnUqSytzlKeGWfwiqTn5htP6riH/ESINKZ+
KCXD95BqDs1VqnuZQjjBTXBLM1qK81BEpaFehqMKRGGG2+xCY1R3+SJMuU0gGu94lp1iOZQgcphl
eDghGc3jv5yqLWDMM0h3TNLEEvxgESCkRvCFDQr6v6ZN/jBdsCKez5HEWdRood37oCvyuDyqISxl
RylrKyuPxiqso84fIwOHRqYIgvlg9fPbYyAtX95/6kGn8J0R0N8EW2vUdP0ZizHG1K0EEtFdjBOa
RH5dUE61pxRxynhlIeWz9cLqOmTac5gzmvyyY3SoiI/ZKDp6XAudV4lXFCXEaOdQ9S7h2s+FhCX8
XEYJ/b4U9skB1wfnJE/L8qWMvY4coi117oRjW0QW4ShDWa5Sl9UUebmthfiacBTUW7u0/WaJX2Mz
3ZcBuUOA8CVwoMz8vqYZClk41L0LB1hzwmuRSas/NQtIHnpdHDXRRR7Al49AvqELoIW9nz821JBn
jw0MFjBpRDEOtLKcpuUZNCFvIwfiUHrnSEjcqM87JPgGFMmp18UYyfQ8cnCBz2hSDs11UiE0ag8a
HFOYlJ9LAlsRXkrCCTQowsG603H7cB7iDIBaRCgekjy4DdSYc3tYlCYLhqUTZJUaDgfX9oDKz2/5
94eHVlUBnBZE+tOO8Il9e/bwWuogjQdk75joQMtXAxYjTlbcdhAhLyM3YOKrbWDWS68C1k98LdDQ
WrVsowKZ7hcLAc8smZx4ZCgpT4oKpCNsDXwpTajGGAKO2vkGZ0rIzDnqaz0pRNYXGr7epOliNjI/
yiqI6rxeEQpS8QgysOvMiHjwcwfb/FplOrP5ouSFJVdZG+XVt5/P2WRPn9kSCW2mCDbPwXlU8J0W
oC0zW9J0gWtROfbfeltbWASoSRBMFuo7yh2vt7R1rg1Jyklp6q6YfkQmbP63kwW9xrCPjyLg3xll
YNpeThawQlU9VKL4lqfcARseg/UCXrMdUD3wExpwsPtV2MAB0lnMc7Co1mQW8yNIDSHX8koN1nay
/IOGUXk0pu0J6xMDLNjPpwvP1xgcIgDlAwINhAQQFmLmn3ra5UYBO/itCohwsmVcVyZtLkugR0zu
d+VQgnCOzFq4VgxlVgwLNxkH57ozJlhXCoiz0M/GEQ0nmS7zOvByoJ2D2m84ctIrkalwzHxCVQ8m
kTjxgPNjNKoUPjWJgq4sf6GmGNpRXywA6HmAw2KUQNBvLOCgi5nFgJWZl23emq+SFzzmvkFA3ZYQ
gjZKWR+P0gHTHgxb65k2DK41D+bE4MCFS31XU1Gumo7+WqHZ3IrDGWkQjACZj4HUB0MyWxZJn1RZ
oAvz1VjQonJJq8RlZwRrOpxQSAtgOlTQpuNNpvthkMCr2q7UPhj8TlyF5RhARJyxeLyxTlOJczcS
U4DQszZL1WHS8AmeoqIKltDQSt5eGRsn482YiqRLPJQCOwLZLsw+AFTkSsMfKcSq442b9T1gR4G8
hx/ViMLaXRhe0WolJGRrxE/6MIIAo3y4vXJDZ+ggM+1j+IgCggeQPHLyKTaoDc+STV+JvDQr1Vrc
XjNajPWptUlgvTTNLMl8IP2y/ihk4Fy/5G4esJsWtRgWmQQiIv6rLfMCQpSfL/a5CYfZhzxQwmZ0
JgV0086WBg2GPMTKpF9HnFU29CCHk6byuiIu0jVtyg4Mxc/vOLdGZNrISzD4bWisVn+7Y2VRpbuM
dl/oCNwV97uGTeaPVDIB5y3akouvQUxHWIQdaeoqPANuRcI6/bkY0zf1vFAKKuG0XgmOi8O3kTCI
kl+ao5G2Tekokd1kLM9q6tVApTn3RamBhzzRSZXjpQ1kEV22lRuCxTGaF1AAcWvSFh5sfu3S1qtJ
WJ6kgSuueygyAClSdVi0V7XroMgv+dgXJ7CIkPaAqA0i47FA4EnZNYJ1WLQaoot1ECf1pPktbOK4
mL5SxQweTSzt28OfP/HcrrmwPQpNVWjycOAq5AQvnzgRgc67spKf2iZHEMRyawkEse04rVsGQRY7
0rjrYdn2iYKkzgvrh8jWEWZa0rSJOxJcB72YljQpozGzR5EhdDKR5VghvCrT1lTR4ciHBLQu6LIp
psaDm4F2SlyCGv38kcjMsrkQAbngNsGqAYJwOMzMVJc0z8YizskntwbCzaxqE04C1A5tJtV90GPo
BhtAtkD3k4qDrZxMijUlOBpHYwjjcc+nPxVlAofjpyqW7CgC5hT+VA5dIc6Dsod3AaM3PeIQZkBa
JI60dGVc21IohIG/gMf9xaPNMgB4NAXH5BFIo6FczSDee4lW3SdYpk0xfKJhO1mq2pawtMZ0jIrb
GrkJAR4HyoXjjST55B8zp8AASC+yNByWYyZwHa4UdZruE0SpFqajkzGF1UfbEaxJHjkKlhjUHMxk
3Rowm0cRMR2YtRoiErhhVAcIfoMcC8NUZCGDqahrqaEOwtMmBpXQisTw23Z+JlM4fbfA98T2chuj
PK+mznTUhXABoitJONATCv0t1MXdyMQgSudjm8kCrMM2vCUaqKnEh8xSh/mvzMLMHU23ZHBUF0Hg
lqDXdp54obiAEBLqex+rBsMKqQfY6Bgdgu+H+WGxYVB2CDqn6IGcTekAE562QQ4hCxg9mKXO9ml9
KUXlBvEKCFYXjAEoZHtlYWcJeIDMAcWv+xwc1SNsYdnlMJV96uagK6BFExxh0k9AOHGE4YcaYtVe
oSIrQBKeJOCbgGia8tSfzzZT9KVNhIefnAAYCTgSBqKgeWYD4WDlhKgfPmo9iDSAmmVCjR90KIjP
BRmZHZalhsqh6ylCVKw9a8uoPEYp0OfcMxDtOCc2zBx2FmRaUr/sij68RVGKjrqgYWKRyLxI76BA
PtqrrBAZfPviiNPugrUY9ePCjYE8N34J8WPVrLqOu+25LXXQF57IUIZPKbIYKre5VRj4xrqxgQfl
inKMPZ23lvV+2CctKEM72m5Ivd7hMYtXiuCGXYu0Hljoox43XXNoVKdxAPFbENbrWkuIzHw5pt04
QloLS9Gs+2QIGq+sTCxWrZJAfvHM6cePnShIdAMFzDBYUFYT7A+Qn0ItRYR1BUW/iHSJH/I0PII2
hnpRQilnPAlUjtAh7rAmq9CpXI2WJiky9mngbZg4n1SB+v5jX/e0PnOqOneuwGPI5o5bIeynUbZh
XnimKLCuPqh+TJPDIAJ2YzUWzM0KTyUFJdqXdqxK9xvOYje/08QUbT9xkkN5r5q665CfpF2F46M6
yEvuLiAP4Kk4DDInEefQbeEkyWErDKlSfa/dnNYwyz2mQHGfjbRoYUmP2FZGf4BdBrVAyxxqbEau
GxVEOj3NeZ+U4TJuw7prTzsehFG0CljWNfwqyAkt1yJmOnRXsFYE8KKmHRG49bRyo055ocNEWS90
YMd4WHdh5ejosIsy8DZ+ojoGBrY1UcP/LJxG8GoNi6NzAh9qghXwC42BqEt5NVT/enEB9LyEH/X2
j04UpXANtqQwuN0IpcXy29iUirTHsbAmJEe4dxwp/SHmSSMP+zzGWepx1k5+EXEngscJKQensumD
ATZY+DHXiocXQ2c6Iy/jwIm7dCUT6hCzTppBue2FiCmPlFcqNXES0tZcJzcyDAJnPGEsrWCmnKEE
k30GVrvU/MShgZXpKdT5IpxexnEXu8ES6qxdFS6LCHZDWR9M1iTS0DopIksU6iEqF8gksXUXeY0c
nv9JQpLD/bI4VepTE7pl6VvIg2FmidtE4EF8LPT0ISA/hCxeWaoppme6gqf3jcY5FatYd9OM0bRO
4EdR6dq5zjM5mXzW1qErfdXVBSyAMYd447BWNoP3me2j6pqPMH1lDOeDSPAlVQB3SzVUXa5zHE3w
YMM04Z9x2k/znDPoY6kXTuNAR8iRkyeuZvdlCQlNubJRBJGW37l4kKUfuZo3DiDImrK5qeO8iXKY
L0ePxSGU5Rjuz9xYTiJHgLQZrwWsLLgDhUvlt8DppwUmrDMhzwfnf4j7tiU5cS3KL2ICENfHATKz
si5ZN5fb5ReFy3YDEkJCQkLw9bNw+cS03THdc2IeJqKjHS5nJUhIW3uvywY/G8AZ4GfORfgojthi
WnAPDtYcjPHneLQmZHoD4NbhZ6lXMnvmaUJLUidLCQCoUnkXYS5+rh66mRJfmbNgHxyd1x+TYbFq
NEQqP3LcMt3S/W/EpPyOADcPnn9OdfD+8f9M8vvngBTE/C4HxY8biMagc2+8BzOoT/1IVgx6ije8
9LYCr9D24TMK8FaWVfr+oOTmZiw1VN5Wt+cxKlea7ryYW7P7UliJWXKxGPCRWAFj0zVgDurKiofr
nvS2Ah1gsEdz8Atv5fsMSoUdhLj2PqYu7lGj1UqO2RJdrbbYq/Pw/dG+L4+M8gHzkyVgS8JDmg/7
4H22dlinbaT3y3RJl+GHq5zCvHvZgj6x8zVGSvbpfV9Im11BLh8wyP1bwJsa/B7stQSry8zdfuvv
Expsy4a/yIHIBDqeMB05O2+Qi3l1akMgWuFh6a3Eni5ZuyMfZsHz7V0eT29R1o5YPiZFxorBa4dk
994Ay96/MIZcR9dgWAv8MYzhvh3Elu73P9qs7ZYXO7RD2x/HtsD3dhOJWnLFzZpH8w15Xys9M+Wc
n35Oecmcxu34nnB8CU4AiYsz1XOc8y6atix8QebGCteoKZjHvg5NS3HxlHV4VVAzDwrY5gDAAJAN
HlNnz7ls9+1scb7iZ3y1GSuOHMmiX68hdxm8vJoTGQpRD2UyCFdR0wI2jMrI4vPdPBn8gaQxHS5i
svj/KhaAaJA+RYCKJmD5w8XxmQIUWDTD1cE/S/cxG6lHFUDXbV/7S4lQzo7gZWNEmEKD4C8Og8AR
Kw4+GGlpzmmJo8q/hplniDftICXnVz/hZDYPnWZH2w2od7+uicGLja8U6zAdJ/Jjz0ClM2DCDF04
3T6SrpDL/DKRpVuyq/l96L5sDaaIgDLnGBFvFwO9yBZGiHKzTvbpi7zaVw3wqn2Jv+OnheELZiCy
8T7eue9j/KGxwPH5qQcUGlT9sAFXRq9KPpYVIIs1E3dERRqfyNZor2Fdag3W1TvIskXpoOnRjpOm
8bml04bv2N6hN4qyHKjhlCYceCmNOEpfIVA7jfU8AJhIbwTP9v00J0sPEL7lxYxQSTK64swzKyIN
O6Ky3SfP9mSHCmJbcGDxbBhb/DoaqGCUrwvSMxpcL9Ro3V9KwnaQUlocd3c5pySbHxPAWCs9eMqC
tTtmi0oH0wC6gDGgygECZZ+TlkQoyXEYlnj4W5BAqHWEFGU/NkRK9+WmYx1h8b3PJJslkGjShz1x
18uWCpo/gkxegmeNZBqowqamMvuMeIv1BdJ/wwywJNzHQNUYIPijvNxRqqFHvorMuhQS0oCshLgl
ekv8kA2XLJvUSiH+kWYO/lx6KBjpAScaGdLKDMC/g7oYolx/BCK58PlD2E6sbWuaguP3T0uO3Gb6
VrreTfGroQWgiZPm1oFODeLN8I9bYuNEVhang0exH0USOWWep6WNLFa5YGVcO/wwyF2VL2CmfPNz
JO/PclIMAHGN/gvrPqwf4WYY3B7/yrXdowmy/33zQlC3f2L8gd5TFu8/S6MwwCfWdt0/SAnQCXFA
5b5zG/1AFbZyi2yRXrZ5jdQBbHa+78pS7P/yc8kip0QkKuH/wD+94+F7OA3aWnsIsfIqinVYPNgu
bxdZLSHEpJ8T6C7K+LxM477L22Db4UADngh/JEjL5vO0hVjfSQj+4QLccr9z3oNp/PzzQqkucaRN
WCrB83vFNvZsy3nFRmWTR/4esPg70DjBFITVEAzTDkIanekkaUQrJkmrbsps8GxB4WPM8wIWz133
cbuncV3icY3cDftt2R8bLpAc50gFzeu+yVW804zNuPh9TeZ0i3lfQRc2CnHoIFXD6n2fEODAe9Dj
8C7hexMTBeymi8mQF/8CfP1W0APLQXzACo4R3LLob7AyFCRITrmKnzspM9x13rYeuwGKtuEyBcm+
gyA53HeX66f93v+luvu1ttsvj3eGwrm4NzrG9X/DWbWFyHYxOaCq99DIgAHjLlAHYCf986V+A9Cx
m0JYu3EtQFb4f7aX9X8haZaCTwVFKvmfNQLVDfRzk6JJcg/B9L66y6zbH6rtGZ6wTHSCR/YzOP7z
vfwKIaR4gwpQIbzJu8hAh2Odx7/eC3UkBnzL2me8ywNhrE8hC5mOBoIIctgkUud/m+e/XxBOHQAH
GTToABfL33BFDo1hNIiQPk1+xEHRcpz453zlCHM/d/Y/DzD6TXCOEe5O+jSH7SFGE8TfgUw/sKSF
eDB7+hkxlm7bQfs1I2uaHn1iCndkim760S5kZY2w4x7PCcR2z4GBwCX4F1Qu+nWlY85RSu0t5qB+
T9F75ndabC3DYMlXMj0N75tqQV6HPe4tp4jrfeF6PIIusSt2ZklwOCC1CLr9Rpgik91qN6GyP6aC
yDSsPELLWiPUT/g49geNLv1KUE/Wyzufpd7D7D9P6++PEQ8Ob6oOUzAmcPDgNTy/rhucu9Mc+8Bd
OsP3yLT9SISUSUf7uAaFTdBR9f8e6oJvAddL4Uv4YU3d37/86/Vyj2wEHfvs5eex59tuYlUoEVll
pQ0aOv131wPkv7vJsTFgV4Yr4rdwQBYKJNr17PJ+LCFJ3p9GzuEFOIzQQ2PI/3zB/Qv/NwsJfBYW
NSzUXZQC2hZ//3WAy7r5Xm8pv8rHQPO0zgVEXp8zjQ3zb1vw75fCoyvA4MEPjCLz97EJGovVtll7
9Z6KuBToCNZRPAn88c+j+o1bw7dDoYFXz8WYRdQBiKy/DmsM544yr8qvIQNM/XNbxRnfU0VNxF5O
LoUbRR2KRMd5Bc03qsBqQCpq6pmMPn9hS4gg+C/39S4R+cuEA8PEFPx46R1BaIP59tc7C0PwRXkP
wbHe4rAzhzj1u0rC4mVtVv5pthFEey1NC8wXolq6oYqt5rSdI3GDLALSIKiLuQIiBUkYMJHwQdC0
beXVipwlhYXB9zzya01jUGGvZoLSuj1oFifjdBCD3eK5DmWYwSpQ6BQQ4C3xkSTZQ/nOM0K55gJy
T0cRTf6Ot50rIeWxLusjYDUMEpIrFEB5L5ohYApL5GfilAf4ta7i7+kOKocCh1j2I7y+l0D8x2wu
nYhxpKBk3dOTxcUBEm0ZF6hfxthiupH6ZTa/EDPsSWbwnnMpkLZ4bqEqoq2vuJlFtFWj0eXYN5Az
D5Ba/weKmXCcd9XPBOtHZgfGb8H8blOxJxf55IB4oebhWXxQEFYHz4Kj2nHXIViUvq0HLwzqPPAM
AxteCNLxklwyaBoTdWZZGOwghXEa+C9U0nt9WC6rIVPTcSsABwMZysF+VKybC8jBAyvbJRTVhJeC
pPFDOZWwghzaCUFn+pCupdvkB/AgO9OG3DSMs4ucDciND70CCt42WOeQORw7PUURq0WEZPjPFSWx
Ka7TzC/x5wii0rm4AM6j6nEsS8bjAxtNEKJCRy9SP9cwYoHjP4xyxbNtFh9veq3CAIiJq5EyRikk
vQlU/Le8NLPZKtDkS48qvyw0+Nq+C80pCYd5ectCwdeuoQkKAQhl81HoTyMQoQBq0ncq8GeMnMDT
t9ltIXCesOPYDRmMJz/zPwDye/66jvN+GL4vjeFHljrmA0cpqUsodWCX0mEmYKsxrcxxGzGHY2jh
gSs/4HCRxTMU+TB8iD6FN6lr2+U5XfuUNWu/0FOfOHLVh2Q7C+3dFRAW+ZTrLK59mXaXvJ+HEFi2
0x8oFvVV0qbSVNh9cObAefCpDXvZ+DKiqJEHMp9QhAPqisf0plDhZ8mxHcdFZbfZ0qsmT7oOTzcM
9JHlPjkw2dv7jQ1zeEC1MB+KNYTHiJtMfO2UfY6jRN3oJGhvhDOQJRtA4xDItFdO2rLpyqV4zFU3
QW+g+m+9mWgzdNDBr8k4NiktJ8hIY/gI6Ah2elRpgq8u1rFO2JgfF3zluUCd+Ka9tCfoMei3qeTD
iftogG+kZOmxY6F8Vgk4g2oAdGTgPpHty+K34ssQjCkgBis+LEXcH8J4Dq+TsIQCWQYBuU0AHx71
bNA9ArrmR4CaPXRUMym/RaCgUGdFKnpyMev6o1rH4BAZMT8ZlwAIQShozOrtNfTlK69SsRQ1zUva
FZ96F5frGcoI+9XECYsO0qoZ5VcvurVy6MT+vZjTXDQBDfS1KCGTaJJoZo/eEY76Tcib1MzRVEPf
Lr+EzKhbnyfhjcmifYXCwgdut3XLtUeafRfm3J2BygfXPSdd3BSIft+iZYGTZNuKqEM5r4LXRU3L
9ykIfB330fbFGCZjKB0UZI3bZrByu0FB3R5JbRu1LdxfZ7ad2iqMVH9ZoxyBGKVe7RYykGtYHgd1
rf2kj7Gy8BINwldAoD9Clf81tJRekgjbxxk7N4A8w75qvXB5k66SHJJ8Hi+qS/TrqjxyRXis5tZU
lkObwWExayGhDixJvoAxlxWJh/EkAWBUcSjmRx+N/NF068xrPs/ty9St0yftlYiryVtf00grVjHc
H5jgAlggNp7vtjrxxfJQwrYHz9Pm2Bcm1Aa7QCg+ohk/xO/KRY8lyI2zinVRWx3S66Qfky+myPwt
Aw/hQIckFhelc0VtMKFStu1tVgSyr4aIl190gGSrKZA3MhgwzfSQLRk/ItBnWV32W341R7J7gH4I
mpOl0y+xHNXJWR+d4DnLvmhCXxbU7y/bJLbiNKkEkvFJtN9XTMipm3NrD0hP1+dZlymtdDKBSebt
XIWdc+es5Oo0IT+OqjY35Us5zuUb8Yp8YJrKN7e57bvFAm9cLuO7BIKHU4iTopn8ND8j7w2qdBnd
baAN/7yFcjyRIaJQjAHmvnRrmOAs292SIesL4FQpz65yEEa1MiM7cbj8XqA5I7h/F19H4UiOLCPm
FXjh9FCOnb6K1qF8FkJvN61h08HnCLkozwUsX0k4X2ubLA+jofqDLorkK+EOwSGeVndJVoHNA6zt
PiKzvfE6X8794okEnlSMJ5oJOCmnDMpPwDHleQs0vaW0049bXHQvBSCd12kr5g848GEBCnR+t0XB
DG1V1h+Hkqa3YN4jUs+iHJpiW0eC9a7H49YG8oGDGnhovVRTDcVKeNQLm17VbJMWRf+23eoysTcQ
UHGgFkJ+aMlWCsRs4eEBgYkhAhdZO7Ul94VrCRgDHXwLaAxt3O2aJltf1qvwyMGb3AJqL255Slw+
H0Kp+TBXQ6no7RKo9gHoz3AJknX8OMz6C36nBQDdRx+NQAbDbM4ukOZDFpqqqL8upYo/24DapYZJ
JryDBMm+9LFz06mLB5LUZRfBQ0ilLo5lKMbyWnSFasAvJ1vlwMM3RbmJvGLbXLpKEDpeZAAdws0a
TDnmOguXWd9OpQMBFXkdLecxmcQ9rBzBYz6Wvaozrzt56Eqln1jbO3EAFb12N6Lnsm8CPaZQalIa
Bacc3qjtaS1GbbvTnnqETTl5vDOYY9bk0vJrDqxAD3WUI3OpU2GpuwOKw0xNbNR+WHLYdGsZDtkt
ZIQ0gr8PKeLNDIBg/pj2qEo14ohWc5ohcWpHyJ2u3Jzl12nsw5F92MhKYweD9BSW9jpGsAvPRQKm
4jQN66ibzpnUPpdByxmUQe0Ae5EOaDvwOkhK/9wTqHmquIOxVK5RsJ0WFMCsDuFtDG+XkvmxjjX4
hbvdt7M0EO5tjQTidg3fTl+jaxC/noPVG3Y/rEFWbgTTP4Ye/qcwFnxXjymYBO/nOWHF3KwZy+A9
Ha2R2A8FaNcaLsZYHJLIDt0t78AaV2IE/Fxvs5/GiogVhFRuGb8a+ySVh3ZJlzveA75tmO/9FWnx
ypAmK8IuB1THdHTmrVagSW0Ks0q8gJXP5hiO3LT0eS0YTQycb5wAIgSW+DFSgf7mSqQmRKs1PkkJ
a8+hdV1s4xopXBfIGpoBSOSWKu+ypzVIZI7EzBZrP9SIpDM+IMOgR5NNBKGpyA6wecM7006RLw9c
5FHeHVTsZZreRYHL7AtIZkGv2FQkX1rnPm9b1760HTxBpUpZhTJBPC/QnBxoQWG4xOERIkhkGrRc
vsHkGg8XTXp7dJ0uazWpTVU55KOqEiIVz3ocskbrbK0sHF+Ir24WX+eWbsdcDqAXW0/vwHwWYR15
s0zNhsMmeShNR55zCJt00ztgUFgPWDAVdHrLt0gq/qim0RQHk+ftrZEwNtrJzO0BTkpHz0Cz27wK
hC9h1WNTE48T/LkTTZ9HHkYH2KTkDadpcBdzn9zECmQqbFgg1UuURU0cU7wD0Ob2tPk4Hiq8RH4Q
DUw9kzmoKJMX6BqX+az0QqvSLKGvJw7TfpIZp6oSnn9oWyHUtGeTYXCHFeD780bxHjQKPn46MfB+
jcamXKpt5fqCUx6Hf59xmM4Z8gvcAn3CqdMfLbom1HZU3UfWt9FnIIL+CDFReZJhKY65ytkDPIYa
Ttes+xSO4mVgUKi1KNyOeUzZq1ziWVYpkfKVhFRf25hQX1HtWVH3AG2vqYox6DYE8t57V6MIJ/cM
ZQks6VH/lXck/8xpG33iEVluHRjlJlWTPBNA2R9BCsR8j2leVYSF011GKUHeiuC4L8Lka8L3In0d
xX5q+9i8SRi++sOQ9SBoAXLL7DymYy9rA9vjDA5skwAx84VFNRkQR6os6Fl6NygTv3VdN/MqHnAP
FRvyrqg5vrcGLIc10a0qPYvMxnmDEt4NMCvi+L4WMDr+oVC1dTVXhISfcfAuuiqDYnFXwcyzZlYs
uOqnNH7Z9Qyw3Tpuq34N1H2aevZmXaFwPKDyPEpLodKSNCW3oBT1jVohdql0i5Tm1hur3ng8+742
gD9d1bvBf53nFXsFmxJ1mlVAV785sGmuAlPoDiNz5BrgORyTSw8r6NUuZ/2O9+E6ehR5N98kK+q3
KkA6MjcDnYL0EEwCWuRwc+nH2QzDa66cr7khsDCGwQTn3JJHz2D9ihJqJeRwVTYv3XBakFTtXuFx
Ofip6+CM9CVST6hLAnkh3RIFtYVPFn5vEabqoJWD8wFKGSyiOulExxIO05jLQPEIXjOOJE0f9jLW
1XSd+hg5NRnp9mk0duT3sYwWmNSdofDFYfHKTdU6su2wnoIwZmNyn1lCi4pHU0++DJCzBmPtgsIz
egSRx314xzuZybJGte0TVdmtE8bWOQ5c9DzowKsVQ2WhMk/WZnQrFfxmLSggndpYFGDqYXBArUjl
IT8v7VFbNfWfWrjyZNss2Cqgd+ASIqOunJ9kNh9b5Grj2XY2EH+ayXiXHjrossR4SCdwgM80jMEJ
nRQEXPPYwO0ehOyBWTi9049JABmXZVBYg5twkN9j+N9FUOYh5tGwcW1K1fn0U6rTuHt+B5EDtRMh
81DukG0cUa9u0N1mlxRAx7DzM9iHW/4NZszQZyfovTfstykyZf9q4TkP4AIsAMAFqGwpWzIcEQjH
8N13ABSK2xkJpb+ErAzXpLatgRv4tIF1w9PCkcckeyOFHZ1o0mG263hDLIa3Vb2E+sPUEOMQQZ/J
nMKFfsggoO3JdWjttEroo/oZOQ5qh3Y6KlUwxONglg2HOuouhsgMqbsqETFX2OrNXCSnfs7FCkN/
lzggvH0NqZcdluTQjj7ph4NaoAQqgR2MsrjdkPoVBxoMGQU75+DmtVWUTGVyyNeNJCfwkeKjKuzw
EkD1M1exhCmuSiz2zgEqGPEthDN8A3sUdpofZGbKrnEa+hlfbfEEUnTL7PpD/X9d9q17AIjrroBP
97cSLvGax5m9Y9G6ioMiAiIyV4KgVsHwzEq/5Gf0YNjyioxqTSo/Lnw86TmEutIXcFnDNOT4N7WF
lCO0JoJWGc5R28xkW59MHyweCUIwHJCBokKkTKXpSWfJLBoqCv8WbNSvqtq7o0Qw5vY8bRa8qvqr
Rhd+XRnmUBqMW+BQjWgWdQekExoW6y7l7lsbwLQc1Mio47HeeNce4R9z8OULGxUQDcUTzLw0TKQ8
JGtoriIj81cYjRMAljmNW1kDUOxTVKj5ai6iyELbxGFq50+QZEDOUWkF9V8NrcnkkCBFMfROALcu
LSpvUSUT8vA7DyLQVwvh+SHn2XAdwM4Mib1NYfqA5k8JSEriFU7rYkxLUGXB3J3gp8CDyX0bVASa
v6tJDROrLQCztw1CCqwNWj7aIJQY56aOWaT8w4qH3SQlLcoDg+bjewBRFcBDptrbAGHYfEZxuXSP
ORN6z7pI3F8hg8muNXr79G8IkWQ9EZewJ7kQegf5Zvut1RFmvlg2DxndbkDn29Z7tGAIl5fCp/Zh
0WiXc1Gw14G1zoVENM0FTBQ8LZ8iwId5UzK5nCOAFn2zQLPzx0IS+BtTbpKrMUFvg2nR6fNEW3mc
4zH8lGkTwfwOfWSnhw3OAbOt6M6Trhd4PeO+ia1xMJsNI4T7ZQ9v9rnN0AkEEvYNMtWWLh63Ww67
ZAPVMHzb+RofwVyB/w0JDI9N64hD6A3gw+irWeWQPZLWwDvcjqu5I1bZ2zaOXNGEaavyIwQa6sPi
8xlq6HnEKKFSyD8nuivQcAAJ+P0U7BmvKZJirJBTr32VcVpCJsOnvmtwoDMowgCXPGwCCAA6ryiV
HbiD8K8hoegP2+TxO20KmR/kLEI1jqg/F9ONh5gaXy9zur7miBbuxs+jVs0wueLJpHq2uFwKL34A
rdE1EbG8IwONb4pu4DnkSxR9XOCeLm/gM4/f1qHn1z5Q5gEaQlZDmxZ/gVvHjuA/8nKt+9SgE06+
JP3a2GVlpkLTBjin0dinGBB/NRluWBSv6XHOlvRjQDvlL0CuOAEYIMVaDUpEr2jQ066VgEDkIqF8
CQ/5kq4oCsoYbouJhqk4iIh1H3jq9YKeKjifHfLzpiN6Qh8kMGb3C1kAQ5NY0ksxCPJpgvoD/Rvs
8EqMkJ/0LGWF9xcAe4TSEwKu1mHJD/q1DRa0gODGB3WAzONOW9iODHCXz2Nrg7OGv31odM/z+9nO
8npGs5QaFTm/BS6QXwU0LD4CMe5zLIM2e1PxRg4+Cc2T02t85kbOcc1csezZWigg6RkB8eTGFFcG
HW6yZisDJE6iL/1pTGM3PMHF2zca4FajsdSTeiKpPSB9iW7GVXbQLC7Rp46u/lNJ56hSxoawdKb8
IIqB/gm5c9gkaTK/FEj3T1FCozcJZfynEL+SogsEJg5WhE/wAhV3HuKDk3Izdl1hv0A4PT8oG660
KmYZRtgH20PZBhwZTZSIE84DNGSwhSFNkUM0g9++XaZY/8EAdjSFR6EyoR3YVvkukh+DYkieWYdG
XHUCVP+s1BiBooMClBPydbVA//WBw+4/6TccUFy4Btw83FWfUNFKoZ50YmSS3s+smxDlDV7iDc2U
nuDLhnjBr0xM4BpAhMr7ZIXEZz0tMTwkcUNk6OfuHNpOsO0Mgfk6v9DeL+nXdEwkv2KyEHNS00SH
c9AUDv2ENIIXh8oGXBt0G6yM+ixsIAiMNqSNRbj2teaZDv3Zrh4oJjpD+fSYJONSfM7GcUZQmRQf
/IA4lnZh2iDPg36iCdasbSG0SaD9gkwaaTzUXis82tg0kNcnKSSqnZLfwylY0X4IRCsEhAejlpV3
YFL7lkPFpFq6i9uxBifQIC1Da7Hp0ZFiRgnTE59p/VEWC3WsAUFcoO6Dlan37MKYNFY2ZkG32egQ
KmLN9Gb55qK1wreofq0XmSAlqzbVITJcUdg3WVkDsd5HkmRtWA6nrvUun/6wQbvFadXTguPfoNHP
M38TzAYF8w1bDRqq1T4si9wd/5me+5UhB2sIBQjearhrDkCTw535KzcHqKyYQ7gXvgupdm+Te9e4
kHTUIMpN3iXoLjG70AcwYPQMFN2/3MCv9PZ+AxAKwLyLjvBgCUEK/XoDfbrCG9X2+Tf+fgPiXXki
eDlgxQUSvNg7U/pfdXP4PzVh+GsPhv+nlg///7o5/NL08a/dHCJgvH9ZHH9refg/4SIZzRfz99/5
T8fDEi1gU5jtS+gmf3Qo/E8rh6BEV/8Ixs4MJhnYsNP9NRc/ezmgreHe8RBuuzKMYWnJsQLA2f7o
eEj+RwhJQ4ouiVBowEBV/DftHOA5x1r5C9EM2xX+g1QCRmMInP7m4IQDJE5UbNFtaygA1acQTehx
Ru8UWK6uh3ZKr7ZAwu4sl2X9Bg4sv015gnKyiKLlSUoLGZBRwZchH1DIpUl5Qesh8iFjgC/QASlD
BwaT5Bf0ujFPK3P9B2FSkE3W9WfRZtFnqSjkpSxn1wVamsBiPL05w9iVDwqNRkxsQZsnFNvbVyjl
g7qnLQg66nn8DFUFv8apNd7QnAwnSwwSy3m8k2nc1+VAEeiY6K4jZ4Cq9gKiWRFkaIEStPk11LFg
Z+jg76UqhpMaivJ2Na1jwLB8/OgDW4IA5OFdtPZAfSEAdJWTZDrGeTScIhm3n6KyLy9RwB8ij0KC
xtEHZLho/Jch/RonAAhVCPvcn2RdkbmJNauLyI1xje5lM0j0CG2GGLQacFojydNDb0/pEKpvoJmm
I9HwV0y9Hk6jlfxlShh6kvkB3Y3QJ45dgX+FSjdZAE/la1TPUWz/kGiehjygWx5n2W9fy3VZP6H2
Io8tmL8rIKn6khHmH9MMkwNFZn8EMGZvUG9Ob4JY3wACyI/KoWdOHnEMo/XoqMXHAXL6BVwQT+y3
oCToeJOuNSnVDZolnBOI8g8W9iDozeXYmJTeCa7EOSiCM1I23uDE3P4Agzqdpsmlf7bInFHdzD1Q
5WQ5QVSPNj2wzz/Aw7zFxzJg/LpD2A4OZGP2BpQN+9iuffmaTxlMilDNA7zKlmfllulDSZP+bguz
8G4xISpxCzTyD3i2zC1aog3PiUzUCclEXFYLPDxXqR9yVvGBkMdtzfu7tk2245rnACMDVeRP8MxH
qHfmqWh6Q9xO24YPpcZake2c0ZptyfDVQuZzoWhIcgWektxkaFt1EipDmV7k6HME/8VlbFX6iJRn
u/LdirI8cOQmXtJd0ynbe6i3zQe2kbKGfGA4iwAtska6Q4pjWlziScWvI9p5301tws8wkqgrxgaU
XQIQ23FJuvR+UMtN3C0JluOkr4JwRkLbomOyRT4A8J1HcALQ/Asonu/p5MW5XdELVKwiPcuJJse8
UEWz5mP8kST867oQ1dZBm8SveTF+kI5sH41RK4q1MXyUXZaNyJqgPYazDCDj3kLh0rkojeoFEt8v
YJjYQ95y9EGFyLv8inO4O40Ov9Ru/fBS9KGoHQnQQtJxccNaPMSFkP6cWYDDBQTszzkxM+AJeKqr
mUcf8Aov9FdasmuJHHGEzq2GhkSMEMwy/ggD6fCU0uEqQ0+v64xu4xnpGVIJZTnSv5K8zrLszzm0
ykeAVVOTmxnA5+jZkzJh8n0D+IOeYKyrtw78Mmpy/gkCD/+Sj+ilqWIhazzQHELoDm0PJxSgD4H2
x//F3Xnt1o1s6/qJuEAWi+mWnHlKU8EKlm4IyYE553r6/dG9195tuZcbfYADHBz0jYG2RZEsVo3x
jz9Mud2cm5auJ/C8ndWnxT4E/72m8MsZbdxhJzh+1vB5QaplGnepjmqgRBTaBfmkj5dSH9svZk/v
G2I/Bm7s7MHL5u2YG4O2RWXnfu4xpamhYagcv1lnqSASL9GN6qpsr809TJZlsZygHWd7LYNg+ka4
dAyl6ui9qmFwN543PkZqkamfZx79VBuBfmtdkvuMjfRzBDp/vZQhugtD+5wKjAL9KKIdSHLP8dkB
9MBrSzvIteQZkFs/5jqNTqWnjS/SrHrPIbGfwyr27izggmPXWXPhM9Lr75Jey+CelIFF8/pmQ23Y
p7rl3uoQGfqgBgq+jG6lB25YqNxHfWBvGY56Tx6nxkXBiXhuXZlcFWp89ZBoHjgRVUCrNl66SCYs
pSm96lIbPv2ieVfFINvbPg2b61SfGjq2JAeVL+ptZXTRzvCA+5SI663VNeZzNhXiYGNuuG1Dt9rF
cyq+YTAzXE9YfrxJs1kPF8axn+MiTx6RAY65byeZtzNTL9oDQQIpLdEUaEYY3xpGsnKzqYzHqJk/
6QOPvsTTdbMsfb3tZuGe3bVM3cx5Fd+YTjqx0AxcEDVpMQzXB7VfInPYl2Dex8xT9WM+wD8x6nSL
SlHdZqMpt/WIEw2iYF0Bi2ilZHYz7+ymGi/GGImTZ0TZK30Nxpsw5/zR4LhN+MTP2FzUB/iCqCyz
pvVeMttONkU56Z/zsA0P7EzxMezFZhG2dauGVPtSw2M81cjcd0xMuhsjKfOjJTUEATDE7/Jlch+j
yQ13ht7on+IxAXbDbVRjUqXZuNY57aVdmvcSHOMLBm9s/0PbK/rrWUZ77DeMjYK2iMOgdrZKXYBi
lYD98LxXDyYs28oBAkORJfodtXXL2Z+m0cNgUYj46cCwMChNr79roiY/VDGfNEa+Tpb5qmsB3pzQ
bb4jD8uOYx4LH7cF7SphcMfgs7gdxzI79NbwAvoaYRa3giAuctH3rLdfmGG+6eHw3cnVCzYP96VB
P43cqOZ6TXFswVW26GEfRBPVpzp2nIexzsRTlk7lF1yW5uc25B+Opa2x1JOlb7NTHXEXw6luumbs
97k9Mwi/ptSi4QaDRJ65TUTVS2DVJL6aETGBRMyDe9v0zWJ/7uzw+wAX1kWEPPHi4OSIeqdBLgjC
St+jmKrVvqATu07qRqteajZQai9vRPsSZrsmQ8x+crWspZtKBYNOExvjaClPJCI7L9ZiNa+6E0bp
bTjH+dmJLaN9AFuLw32uML4sAyZvIKv4BFjpVzeeO+3RasLZ2hoxomj4PMyYj42TmJtS0xeIH1W5
G+3uuUNu4LdzlG9Q5oM4RfKZRmc62EmNCrPohwt/c955cPADpqmnpJVXgyeAl3StsvyMyf4T+Lp2
oBZ5LFWcb2NMD06cIMiutCSCnJMbQVQay2WMo+bS8jYxt0VHEyfT2yq2ObWerfmd1Ia9Uc4LMOVa
bmE6MSCMNNtzkhyzcAdnG9VpFfYHCFoygNWe7DvmaThty7tCxd0mbbToqCQSYjg24aktRHLqdWgo
Ro6hGVylqzi0mRbDOX8dTDsPQAiXfdKMCSha520hvITbNsmr7RTKesY2JOMgC2vG67zmw6DXwu9z
UeyxsdK/y4GmP6izmiGtD6hgfLXd0nafO30one7LIJ0msx7xC6XiCJImT5DP/WhN/lET9/+xJd9/
bOLgy60Waf9D6P6li7sGXf8G5AUL+0+GfH/8q//t4zCpoBGjhcH25E+WfAx3yFmBIA1koZuWQQ39
P32c9P5l4pdkOdLCEYgvnE79v/s4aWKFj4kfPhFoyejlrH/SxxmG+NDI6RAMXaTtK23YhNXwQ2nw
J92GGWceCFKpn0u+s7jB41Ha2gaGV3hIeoRk20yajIYXc6zb3Yxxprm16978NlMad2ghE6wrBxDj
me/Dq+CipuoZrbqUT4aHHGszdcZ75IrosZgHJ0gi23oepeyvcartb9UEQLtLqpSNt4o15zqa+J/B
aM9evdeYLx9aJL9nJ53VoZitu7ztzXdtkuFy1rtmZrBji/5qTD1ZPppZODhXnYJ2ygZiT/ivSpqU
r6la4DMKMOTQrhChpPVOLR3+6FkH9NzqZkA9NbxMqTXFsz+MhXadmYml/KYtnJr9wLI+RWFe2IEp
yirb1nmYPBow3nzkn6UK2iQd7aNkJPbVaavmk42ADL9XhhdiTr/mjbdsEydh4qs3SeqPoxD7VCQP
CxZ7txQ/YXrgr5jXi5PSfMK8Tg7g6z08F4Q2297Q3uaMsYmrMwc/th18VVV65hYp++oP7kIQUIhq
ra2SWndv6Ll1DSFk3hr94Bio9L2mOvfKC58USuJPtWOFcFwX4R7bsDe1DaxGKz/nnYTL4uDC/pkz
Jd5iG+4E4PsOz4BGoBnm8mR7VX6m0uVZDsWU+MLuwlVtukxnkOTIpSGo462T2Oq+KanD9H0Y4ZQB
o3W1MUGwK/rpsKSTKjeOC1QYyHAVMkJDOgCci881VCAKxE5TD5wBueSEmJzkwBTVzZ+SlmHkIyJ0
h4npUEpEGtuJ0WjX7cWAiKE7xpEFMRoJvIXxd9SpNuLN5YZvWbm3LToZ0CbJi7JCptt6WG5trzSO
yajuXTbrNSQAN56smlImAGD0sgIWR57cowPtOxfmvmYyrLTEtM1VOKKkc2u/1JwHPCc3yKWPWJhd
WwuzTjUp30mqi2wU7CAr20tA1pOTlbvSzrpHhhB3s2nges1ldpGae3ITlhdY5HBcnCTchePySc/T
7ti0cbxVaGqvmkLTj/Bxs10fNpR0WtkD8BvdFruE1C/knJzkkFe7ya2Ss5Yv6qg3fJoCrtKjt4hX
2NDg7kigVt64Fsg+HXeAnn1/skwzPXbJ9N5WbX5qExmdG+hKG6WKdTC97CvNg6lQDzvJeD7LtGaT
QFdBwahxdNaMMIIojr9ZqvmMrjKFyVrVzDR15XuyzdxAl+608YYlWn0iGA4lC/zIVH3qE0Ix1rGY
PwoLW3PGlbf89uk5ZbTdAoj39dEwzeEbZCR81mKTh8PHxvRvxE0Ey5QyUv2happjOTE0M/P7zE2u
lBHuvXbQg1Soh8Tu4b503omy456Z+LFUxcrKXbZRytOPoHq4o3xEwrB3l/k6FdpMFTDMO1ja/XZE
0U/DJJ9sk05qKotug7L/Wy711hclw/Q0x9APo69rF+584OFp7De9xSaYuNcSCztYK0Ah2LEaNDBC
3gHgl9tibsvAgbbH2qq7lZ8S23vRFV2gxd5wcNv8i3IYgkFe80422yU1mRn6c2iml9jr08MArX3D
V2HcIRS6G9Nuuzqtu6oqLzM21m/5uptlQ4jVvJtSSNe1kPcJ5NdTVfdxwAtrdzW6FaARWEB4mBJJ
MH+PUTwcKOmHoKN+8PGVWwJLC73TQEO87djW7/DjrmnPbe+Ypc59aLd309jrO7YJ91ylCL+CDsuR
Z/YVxsJU/fB0zR7YXgywzfqs38MqsXZ61QwXOPXxvTnP3jVOkfeq1fqNTIuXLhJMlrzhhqEEHrCU
4HNaE9BQdvc4qLG7MEQIBz3dpWaG/aVWybdYJhe41pwO+JODYXj7JO0f8jKzd6JQ4acpm65rrcF3
AFb3o6Olj1ZEX4A191unvM92JI5isGzW8VDvijyf/VhMu25qj5Wd7rE5YnSUNvIijKjZT277Bdqk
hYGW6g56Lx4ATDIWcFa5mwKc8mw1EziHYd4PXn2Vd/GTncGEF7mCTbrSiLt6a2veq/RIFAHAg2nE
Xlpr7i0zqH2XpPP9zKsr/JpukZGKcv8gVOXwLzfIdvnUNChxwhmvnWXcjk12wsuw31ljI84tkn+/
wSsFtrpXwWJacheVyaCOcdUfIC+dxgQWNtoEBOWehgf1qO04zPIA3a/DpFjCmv2DiqXxvvy+0tzL
onR5Fxf4ZSunba7zIaGZm8ZqW2OF8l7PtkS5MFzNScOZMOWPhhwPZVhdozvhYE3JqxBt/2lcukuT
OMWXcS4Pnrt8xq1jpTjEkFQzaKbScpLzuJhHoy2MnYxDV2CkY6kLEkDc1oh1qTc01sbZQo6xWzQT
w7UhMl/ItqnvTd3ISvilfVlv3WxlCOEXeRtp4+pC28Y27EdsKpKpPCyYIG4Mw6h35TraFlEZBomg
B/bWvjI0tcdYm9bjmVyTag2/cAmm0B3xpIEV3+gRHKqNXHIZAawAM94TU+EevS5TJ+QCj3LW63cN
cSX85qIc8CZ1phVZ/kEjk7JaxgPnrNiOvfel0MZbI3aw15UTKgYLE91S0yAGanfFEg832Zw8d63Z
7gZscE70hs9uJ/MHaLUnoRn91uD2oCnm9GnSlYfJWMK3lRu/xX2nPZo0VQhFxnhvQ5/zXbfOgiKD
JZ504wucxW5b6sQlMIjPnmqP9sgbO/e7PVjRZrBoPKzYzN8q11k+OaB1fja4L2aGPVPhFs6T4yjo
w6GtB8KJ04cyKlHYTWh4PCcvfNPEF3HG5mXa8cJScHWTfhM8j++aXy9qO8beeJ632fuCjvze88rx
2ezGLdTf+JLr8FkWAC4fv3yjCFwaQEA3ZqpAIW1+7pSqDukwSGqEMro2RH7osxAesOXU22Hwqnu3
oAlnu42HOzgc7kE5dvOsKe9QAaQ9jIBDwD2JB8yvsgS6cv+1ydwv7M75DlcCb4P8FJp2apxtoIR9
7bVE50zQEEGPOSASDxagMEe80YReYkydiksJLolHiNVcpQbiJgKSlqtCTt5hqox548TNlzwqVpf/
PDFuV3XDJzbIDmr6YObM+X/Q7iQZUjsCnjIOr04rX9APmOfIhmGQUws+6VNrMkVxc3fGc3kxPxWx
aaxuqvY70ghSW1QfeX5IWpBm5BQMA89ceOvEFRc9CuDx5AxwwBLm6qUpbkIaFbpafAuG8BTDty+o
PILYTUYyPIrQKKb43A6Ts2OEHcG7phA1rim0gqIcn1pPHW0xfa0As9FGOGpT9DVYPtOVY0h+ABYX
ludzSO55aydcuHofagrQYlWl/iyH17GXmPEpKFtlHcIQzdH7EzLC+ZdVh1iWAFlh3fso8fKD2QtJ
dks6nkoClPCauKRxaj4m0ia7psYCP4lR6KR9XASZ431aVLzLx6a9b+NR7nXjHQyBgikNK1wSwkcj
agkpaogl0aS5QYdeM3hofXckdgO+MXFUTX5QJeuuaBmtIPM2gkor6wC518ZFr8d2klgQcOzRB7bx
XThUr5PXX9kU+Dvd5REXXv04Qy/eOroHhTpBUQngs0kNt0DhQWmY9yTboAypORPz6lhV8t6bSPay
I/NLXg6P2OVbN5qt7vqCPkVAeNnNUylhRzE4h+bpm7XVXoMuj7tWaeIpn1qCWPKieJz7Dm/ZNcMJ
5aP0U4MoBLPKgzS2NLiwaVVdZYV6LJoafmpHTZdUYfI1aw0wIUfdqYRVjrmGj8ak8O3ZDR8ZWF01
8SAvrfTwsG3K7xS/JEPE3dZIVRXEGpK5WY43c9zFO5UPxWMr02STyyHaNbL0tpLAC4puF16AluaI
PdlclikrUDxYZHe44buO9+jGIyNoH6N0umsWR9t5qKuCJXeoeozau9Hr9AJUM1yEXgVF1eB/3rWE
/kh9uYjUO2lA5qD9xHE5a/wLPgPTFQr1r9VqP2VoL8JVb1ENO9LohivaXDj1aQY4r44M/8et0rR9
Hn/XXGJbDLvTr4wurQ9N1t5COj2Xc8z2GDfgUaCZUBlpb0fRmnuTOaeoUPmYaXp2DShVbqqf9Mx9
tJzY9M1Evc3O8CUconc8blg/lXk39NdOFT5Wo+p92qnoVUPsGQwyP/aJUkFkOlfKcz+7dbVpPa/a
I8OqfBFBKw5DkfpaqRtXUtZ36UR1pnWpjnmNIqgpcyP9koUVzkVKux1sWFHoZGfFkZCG3C4nQQOC
Vse7xXW7Y8sKfl3a+JuZTayRcCINyBRd608y70cSx4qXvEqLapskRnHhyIIrOVcYYwRd1TobrNfL
uwlFwmGE7hUg2c32aaJFbQC9WY/RDvf1i4ARHswTZIwWDvjjNLj5cRzj8UhVnR09okz20ivlDmZ0
dJ70wd615fCwtApuVOXdeC6RWjhVGt+tpBvOKk7sU40f3UHkS3YaqnDZWZNsHyQEImTG4o0ePr3O
StSOYaTfKBWRF9JVEdpj3AgHrDmuDeSu20bN897EOXCTjnRLoyPXVCLHhQ2Flsgsy/1YmnKDPwdN
VROlGLT00QZsQ/NLU7+J5OAGcHTMrSAK6MY2mDw4+fLuFgNKauG8OVHOE6OovS6HvDy06XIkgwRm
5AQWXzBmqLoYDUfmvXq6nmwa1zE3jJpHJokWKkvqys2U8eM7b0L6RpNlz5R7dP07CR8aZEAE1Tyn
uxi1zZG68ciMKw2wER53bFeQkb184dVb5TbPkn0aQ03Hs+Ae6F7uaYVBXMw5fYHy4VFJSz275qjm
FJroFi5Qjs5lVxI0laVyI0LHQgkIzj3SflSGaM6wPnW8DvPk0GXSCNpV35f1nX7us6Y/dZX5vVHD
9QIDzV97C6GSi8HuvoWxXtymLa+xymw/JZpvC0rKgGQi1g6Au98AsGrnSaa34PHCxx7xOrIdWEBe
t6e+boK5Zvl387wrDX0fTeAdObZ6QW3Fy27ISETAl4G8v6T/pqr6zq7666VeUr9dQhLw0DmGsBJT
YZbM8ZkJTkQWijAHrsHDVWe+4+egrIe4ytutymqLomU5TXypcN3xwtSHnj0SCHxDAfg+Oul74lgI
lJrbua/mY4LgbkMLeWaLfqrDsdzJYd7SarGSca+DzNNNPl8DYytjEHt3noBRFIeu7M1ji6Z1SbWj
mw5bNdpZ0DRGiQtRrMrnRmrAJtM0uTuRGw/snfcCJQV3NPbbzJ7ovFyywlrawV7TUZjW0CkMmtQw
mU6xa1DHyfK9ZLR5l6KL4xlZexT88cYmLe/RNeStozyiibCf2JidvoP85PiybVMbPzZL29i5s/g0
OOkD9NBvrtFcOiXO2OW8YQi1q/O33ij2Q+9+b0lWpM1Nli2DkTRADrdp0jIw0jpFFD9+R3CbMSLM
XmPMPrYNLgQBtA9o1NAXc+WClSgmZ5h7ggXEhJn57FqvsM9vIZZCRe+G1p6DGguNm2JA1qhR0+Oq
H6HCmkaa8hFaJH+Jk7xmWOx7et1A5JxX4RgZS1Njn6FjnlvdIqmJHK5hRrq2A8WJThxZDBWU4TSc
0MR7XGmVaveyE7kHm0O2xyRvwluXXa33q85orYLSuIldcq2U3T9gXFl0u8LttGXXatnUBqYRA7XZ
9AgwPxsxAPZLz2iQi/GMLJL9WviXi341OK5877LZyfqr0PA6EIv/O3j9f+Jl/T9IpxL40uKx8Tsk
/gvJmm/lz0D8j3/0byBe/As033PIVVmtmH6g7f+OkNX/JbEL8oDoYVxhLIO10b8jZN1/QX/XBeU/
9qag9PwW/wbiDUKFLd3kdRlrJO0/BOJ/JgdagsENCSP4k69BtTiZcKE/2yc1M0P7Ju+gxdYSsmYw
RgX6wNYak30Y66VNex4vRXWVZoY2PSZzKY9zvcQ1NCevtt6cBJqQsVl0zCZmlM/2D9Cb+Jj0HAmi
C4DmSqivCOHabv+nJ/0Xfs3rb/YnJphw8UteGTGO7gqLecWH39zthomRsWrPZqTP90Q5aoE1pTCj
Rke/TBoBtX+s7/8YxYKn8y+XxFLLYDpiUa7wNj8wKTViTerV/OJs295V1QPtQCkligIzOUQnoNKN
1hyMVq9fvKlBz0qdxXF/8OwB1ZQVweg9hg5Fr69Gh6dSwr5Se9Hb861bJvCrqnKYSfWUxkMujF7t
Jd3NOe0MBE1EwasRM82wtQHHUYmvQ7sy20VU6ulZs8f5PscNZCMMRT4LHuEdAnLEbBSS4YhXCnh/
saFTZ4uemAlTUvBGyD7ru2HYhWwn14udiIcWpTVeR5jaoUkvkj1qIo8Tqq+NS+viDxQ4UbJE2ynx
pgisn99cB8JuN00ciQcIGwlSHafj3rCSbF40SEW3kU0z688CO9ataQnqNDAAFWBs3MSU8QW/kbdY
5hHWeDw/to0VA302KI8eMF4wurPAWlNcVDZRptvOYtefseUs41Pfdqy/qMsVDnqI0+4hVosHzQRa
fKaTm7VXU6xSsKSb+X0Wzs2Ks8+FWTcislZMZTQunbOBR0ySMn47ka7eObNqdIojnajE23A0EFej
+yrijURBkqAvK623dCL5cFhs72kkQiTCLQUQCc9G+y6GLaQCZkQ8pGRhpu+jo+kJ7JnKsT5IhRvm
ludoDoGFhhhSB150EyHCfaNoJSteK8i0MM4RER3xCaG6eHDWh+M1CemIE0TtswfR2dgkdHVOoMCN
ruNoUncaWl5cGP5X3Ntg7dtvMafgI8w91IY+3ryTgyJC5FQnTrTJrQbsXEx/JfZV1lC9RSnQ8g/B
rzY6xmUaaxKKzSx6E+gUDhjzS0SaSJjeyigbn2tTxyPaUCxZtHDz7QhU6wZxOq1cxjzMlhOxyEyI
rMrxniBkdf2dSJRmb6zRYdmMiAGSABNmu73R+9kyd50VAYIFxdCYSBIWidsrlSsrUnyZVvG8n5i1
nL4vKdSDF/5YpN/reZrvk0I3HlBM52AkEWukE7jwBHAzjAfMbXk9OQMF24cFxbvNJpUXW+VU9QtP
ho/LwepX7Yl6mTDto4HpPnehNd+7bPHtVlMOuyPW9TgRZ7mOU4dQcc3goGsP8DErLB9CMd8yYm1W
YdAyX5mgcpHvVANXAXhMlW/wtXlbKmqeC5gLaizqiOpcwuNqH9D3aNqTNjiquepFq7W3y+zxm+SL
yfarimnxgCIwULiHrI4Bf6G1QK8oCo9qlGwQCg0FpX8PsR0yOWYuPkbJPIhaZyYW5iAKUO5Dvh4C
woUZ/FjIGZ0H/blGEb2xx/WjwLSUn4LtBnsodH/xkAwaRgnQy2P7M+7xg7hJSblE/xFBv/ziwKK5
xLabQrPNC66J2iGdD7A52vQVMdgUgUsMUf8VYWWfPcP36Iw4mENlteTWlrAKKK0A/rdOHsG/I1ab
nwQJOD11jcM773McSFPYUfOzO4RN9s2CEogQESPRKNwWOqPNm4LzR0EBGyDuAQoJQDnywGxdP8bC
VC0Ol47KcBSN9FckGB2Fe+SCo+neZ2scwqBSxid8z+cpoGUaHhd8Nrf0GfGGhbFaDkTx0cQyYmOG
IdLgIhkn3zCNxdrETmEdNAQC01UlYWgkzxF8epC12rJJ+QRbgZyS1yTv1q7+1AF1Bmahv2rYofl9
mWdMMhmrJfFEEK6Rieg970Ln2xzRAJWYUdzgtXc1TG2zbLO8nekznOjVMkeGOhxSeAp05r3bhOWr
gRR2h4ArCnGWL1Dk9U6L7mTBU4Xsd/hNkGhg5kT5o0g7h4q163dK6wH3xnkOSqR027GY6hvCb6Dt
yHHYgsbld2zr9SvjkfjTKPPbydHndN8iNtw1S8OcKcUshLSr5FPU2fkjoBLUNkDx8srjANvkWaNO
ueZl+MZKooxJH4B35RBUn4xm9cChU38uCdGLNynY6g7EtnqGxbk+WpQ8vmtbQxkwF5wvIKGmvxpK
bKLQ6b4TgNVuUIfLg1BpBK4iBPMdsk43CEfKxZ8XyoFN14rx3KBa2rt5s4BK4dJ8dOIZU3wL6iMz
w71OxO6m5R4/p1lbk4yA7/KxXEJj3C6FM1yaXoafkMjae8wLQddxfSAoQVPublls+6JhYnxmw14O
elliJK+tLiT4mG+XrkVSIbCMaYYlPcRkMDxg/aq+6sxYz3Dl1bklVyDf/L4k+qWYk1je8R9pCnA1
YNt/KOaqwnRTjFdODDIZgZchvKDJ5BCSGq7tqT5WZAPk7eH3V12rnp8LMWxoUQSQz2asEoC1avoT
k0Pi5ubEEBVPoIv1SyITNoa6F9QYv7/OzzISSlXuzna4ike1R5DKh+prRHY9dF6EN0+2VhiO3rJn
l3P9YmElHP1NsfdXF3N0XAQdCmTX++ggaPANaxFF4MnFnX5bVbE8djGcKi0hzOb39/VrIUu+HIxL
anEd88ePiVlN5Dm1Nuv2ycTT+VIC+u0tJJRBh4Ds3DnM+f7x9VbWj8EyAX/6xTHTYOBdlXkBSw22
9NMfR1AZ65wYFmaM04ZxOY/399dcV97Pa4Sbc/VV/oNDwy/F+oKdFs79vQT0hmOMxhbzD8qSkBO4
nAVnIMAI55FWjPxZ11KOj9//Ar8uUhdvWJ6z7vwIU/xgeVmVstFnvNhOw5C0h2nSzONsTNX5/+Aq
joG/pm1Ygs7k508B/edUhklnn6Ie46MlKZM9pJPpbx7mX90LDSUOv8h0+PA+XMXuTdEAsNsnDzOF
jU0KYyBmmPK/v5e/WJZofEwdJ2GoZJC1fr6XDI9FDNsq6yQwBtkTO8yiGJfJwS4EyeSFCcyo/qal
+3X/Yk9fv3LURyZ/+nBjZTKS35Db8kT8qv3ZGFzwEp2gVh+aibct3UUXvt0plsjvb/XXjx2kEhoa
3LaV9vbxVj2BfELVljhlDPS2YcU+2dtIkFVqu39jvfoXt8jiwFsGgx0SCj9ulg7DEy5VCNzbmCCh
+azOqgO8ziULJls7uHldNf/8/vAnBV9bIwatj77Eo054Q0z06gl1QHsoC2nCmkf9QKPzt1/6DxPS
nz91D3TCklIy9nAx6P153VSx27o6+8lJtZ3nMhQqrMm3HD2/J4QFYTIUlpIAQMrkeaKum6i1usvY
jDMWL1onaS4q6y2PRPeV/BmTqlOVeXzrZjbyld8/ll9XuKcDfQiPHWkNvl2/sz8dXGViTViphKxw
DDdM1FpJ/ZLOWGb4YypZaqlHWf/7Sxq/frseWkzqStODNPuL1W+Ug5eQ9MgSdzVq3RlmTe3389x/
dVuDIzOuw3W9E8Z0aYa8eRlHSxlYW3jzfdOJBhFHNCii61D87PFiz+N//NXjS4GsDj0cyVS6+PD2
sE+MFSoI64QPHUW3bqWvDP7NExb3JYwkvJX/5iX88u3Z0NH5GoByWKLy4wWbpFuL/kWdRhniuKen
TECWpmSZzjXd+O8f/19dDNyIWBKCQTkOPtwdRpMevvxQsmcUY7dpmXlXOvFZBPAQq5v8zcV+edXc
mYtlHVT29cSzxM/Lq8g0o4aruKD+sWgso6RnZfEh0iX+/q4+JNNRGdlsl2vxYHFzkH0/LOTcjJMZ
y9iJCqKNu1udHm4Ae+/67DEEX+7OdTqChMhIulcxbrUzHYljtn6Tr8dg1cz3cZKBE2gTzVLQGap+
gXrTHnTS+F48UC9zh6Xi2p43Gc0xhmjLbV9WXlX8040YU2PKOwBTzzL1X0qhpFzcejV8Owm1YOuK
oPAMMwDFtr7846qLS7EGJF6zQHpowX5+O32ki36c4/bUks52dAmXw+iraqDJYzt2luX8t/jhenr9
aWOUHGswo/j0HTzi9V/eEkRA02haS57sZpbf1qS2U0u2z9MPQIRgAFCdRuXWI9M28Tcfmfi4RCRX
thFhm1xZmFRC5s+3K/OwT+SUpCfUQczkN3rqwgvdLzbMDRFMc+i+20aWSSQIDHQuXlTxBZptlBxE
jxrLZ8q/3OtDAYqoshWvaVpnbSxQbyh4WqyjlqzCdD/w82/xhtBKftKUWIc/PPSMzDWrO5wxCWdc
l1eucRjskaUY9QmLB8xE4PXOtxbujkxqwgzcD00UBz3yhcjZuNEksmtLX+UjUK+KOwT56aW1e22P
VY99+4cJX+WU2RoahXvCH058wNJQZjrHYlQay7a+6jPpGMFHU77JTQyydnILg5WBcYqHQUOTWD3Y
tz5O1Rv6zrLimzGIkguG2siNr1PrZoDiWDmbgTfXKxi6RFl8Oy4zf3a0RlVHZoKA3l6LKezBJsgG
M7BG8X9V4/x38TnikLRKT9a6pqn51mIINst30HLmixncERr3pZ297Bi52nyPwV8R35oFNolXWYSI
564zO16IwEWl3RLvVWf3ldI5L2APGw2KKHu+x3/ZvYpsclvundrovs6dzl1MZmqpb6ZdDvK6bYwV
ippyXvOsJ/xDbt16wxMUUJLYGokjn0jl1cjTHEE0BrC5JOsJxLaZeBYbcBCQq3719N67aIfNLeNb
fuJgx6HxrrCiPTZziqfUXJFnA+FMcWp5Omzqxo9zsxM3JUP7/n5N1+o2GZaLMVpGtyIteHEQPGlE
NDHIh4OebYZ+hIhel/W0wT+CBaMiVlBZjjQSwpkS50qOIcaU5G+ukYKzMSYXOMZgWm49dGqPLpk/
C0hV7U006HP7YBAmnu/dxGKBlbFri4uWtJwNP+oAMHtWn4psoIbYrsDN8IQmKzgECHEb0LZq/u71
ioGdGufbPyA48ir5ZQh9MR5kKqy3JIz/i70zWa7cyLLtv9QcMsDRD2pQuD3Jyz7IYExgZDCIvnXA
HcDX1wIl5QtFvUxZznOgNFmKDXgBuB8/Z++103gnR6kR/X2+Vh6TYJ5Q3hnt23nwWrsZrTdQLdaj
NVlpdqTbS29eDOvYsvdcniIQiZzM0tLlcxVy7ZnbuRzf5qzRaj9l9OF/H81Y8BFBwK2FBKZc+nGN
77zCfFk7sT3teRKuOP5MlkkH/nP784F99bcpvSuc8sB4FtzRkC/2TVCY8pL0aF7TqiUpjRakwwfr
xMqB8BqKJLuTdceFWCa9E2azQt7Xi9VN30b0DzjQS5/4yPugCafxjJ/ZWk32qIpQu2XzD4xgPLI5
DG/nbrZausDpTG1s8/6BMWI/ZgyQQpqhXcGz4jDNWdU3g+0/U5gXQxIB4FkDikt0Xugm4nip6M0b
pZtflL2kWz+XNCX3dNCWgJZE7sQXlWlOtNrokA8BDbJlVBgfPzfi/ziWHuf2x3//1z91LFmmyX7y
z8ek/1O+vr1Wf7Er/f4tfw5Jnd8COiA4fEBF/NWtFAS/sSQLelpsYLQs1sPun9QJ9zeTGgGqhGk7
nKlC/x9DUtv8TQiHEpvjDmUeWJ9/x630SyG3jmdpUHIVbJ2C8/Avx9LcQs4ubcdgLzOwLWf5vBzH
0JGPP30mt79XAv88gPZzChzQbVmHuvRKBKSMvxxHFothDXZK40hOivWIIgU182gGN5Um/P1vCq1f
jj7rn0QIOpNffF7MMX8tB7gXhMOxTB9nC+mT6fXqTL0E23thctN6FQ7if/3HUWj8Uv6Erk+lT/1B
qU9bzQRU8vNpayok8ya8Psds7mOUT10zXMEbT6A5Q1B2N0GowyeTEBexN0coYcg0y3w+eCBC60Pn
JozMlHL0qmKDt7QuY2EzsaLNYW++1VO2kolleABlFh70Qsui8maxISyuvoBhVd2VBRntJZrtL8wt
6wtc/NhXYyjU8Txk106Su0S4JXV6mDsIU1kiyZ9F33gniB/7Ab9/eUoLp3/y2+Rs4lDY0R6vqQaI
m12EXZw52njruMse74Qcq4/FXpqbxdb5F2Hiv6rNuNy7XYpGJasQ4DW1PppNTKD70qHQUSbBKyRA
75iBtig2bXnpW0NzzcASJym0p1eTY9IRexn02d7AkoJYEb/QFMawOgzRfJdMNq+8pZogmS/pCM9D
42HFsb43pehfqO9DXWwpeH0J427WiZYvNFrdWV6ldZvv/doHxadjnnMESg3mbtOu6rex9zkUE+75
vIqo7kOARukG6XX4ngek1Uak2vlQ6cXcMF3JM3wsKgAEZnKufSvQebmbrHbKG7NUAXhoIE5X/qjH
yxkg5VMwL7if4qyHZ7ty5fMFErwDUfUms637dELBHU+UnVRk3k5aZv9CMjMeoskc9oHyDBeJoFe9
91WVHtI6/T73ebtN6GddJoj5IBYublrtJB9OSiv83JUVfA9bGHccZZcrcyGFDYWXVQDjVaaxLbIc
Z5nREDfmZe4JrZpzVIwsdvacFVccTMd3xhzDW2HNeblbsKXUO2PIwgs+AkmYrPe9G8qNtnR/XZdU
ShiD30170pFXOJfxOmspiuQLYmsinmOaGUYboDsCAQwnTdfouR3QBnHGCLIdLnOjd4CEDglpRGaQ
v9K0ivli/5sdj/aWVvgMSN3r7mOGH1cehz530tpCd+87PNq8PRMYtLNdOKjyLfVjqpieu5hezoWo
l7dhgp7NnXXfWrD7N3DjSDtahuG+c3FqYdy6J9ku243u8tUYkUAz5RQ7MS/y2vCXZadDuCZ1HY6b
xArVfq6cu1pXz74dN+KYQWVQq41OpfP3GkqBiGI1QtHyxmLKy4gjHsq6ReZ4qpKqcHeeGBlTzWXn
LVeBLufpVHJKnzEroakwo9iAm/VUSE0aJgMa6qiED6LptuMMeucRE1eQDCWAmilQmmn5kO5CC9f3
1oVQi04/JtWIesL0onAIUFtqBabj62Q4pAMTlSUA8wZAWZioG3OwlzlmJIcs0oGoSIbDyb0qXL7S
bpGqX9M+G0kzJNlEo2tgQGBHLZPs9DKMDUUWACmR7otowb0Tp1THSM805bt4ykdtuPuOqA7/3Ufe
i+hswBN3UcxtMvYPRUU0DZw5fB0vhtsWD6FCe9GbNctwU/nuUZlD+eTHmNQI5xPoa/Xo2RfupBBs
60XpMXKxch3cwQbaK+Luypom9ygw8IHMKGbk4NXC+FukDd0V2a3/tx978cM8j/q7J2qAt7VVt3sQ
3/apKQlIiUZ0rmTklM6plWZ9kU2MQYZqxIhfdTHVGIzi5rJzHApVH3XAHh1zA8wjA0uLv2NTS3N1
Dsw0OY04Dr99tju7wagfFknCd+TWxghrEU8avkSn/eHQkrriQjL8k+Qggi8OOaUSdYq5ABdncyLU
IbzBZem9ljSmEaWjvEG44ld3hobesymIUcUeQVZtyocxVB/A9ssnGynBbVmgS8KuVjUPSZUyn5Zo
rSwWj8IbeW//mML9pwr8uyoQpMhPRcH/sa3/D62Apv5rFfj5LX9UgZYZ/kZbxCUam6Eb5D5qyj+k
cpZFhUh5uHK/Pqlk9NL+rAJ9qkC+K1hnFAy0BNfwh1TOtn5Dj8pwjfYOMxnr30KPkSn/1wKG2REV
DD2jQCACc+i4/bWAqTC3IiVi0G9lLc4MD/vaUJV1RDu1MS+bVgWi2uSdPyzjoSDnuDKfh8CGG1jU
bSUfBepbhAgWxZ/YlT2xPLh+fVV3bfCQeSBpPAwPOYLUcdPqCUC6Y2MA3bDMzkesjtoAc0uKYqVO
PWISqeDpwA8d2nNdzui0lcrYzsKgra9cugoXFFXKPIGhQtnlxPFjbncclA3vqyEbddCN8td4eiLk
3by9yiuwiFU+8Va4biEeUy/jZcpSlq0orPR6kOxVuNN2xym0RDHfRNi8pvsFyPQr3AjWg3qQ6pwB
yETAkQ6sSL0aaQ2FqPMgg02qPEyqL4OtGzbZyauSzr8Ow0Gh3QXLcegMA2Uu/YThgHJXjZFRGuUG
E2BxbONe7/Ol9xHtGjU/GMFbPG0qFasbXLz1y6Bn6157aa0OzZAT6y4lO0VCMAE7azIvEdidfpu7
nfqKsGV+ipfG9zZgh9qJ5icxmUCRXf5QgNaj+BqXeUegvFUepPDomVr4NTygRFYkrf5KN421BiSR
d0XbkNZ9Vmj35LEOPYU5ch/M5gjIs9zphn0qewKrFI/61rDJH7zrvGInWAIrnBxljALOndA95SiG
MxhyyBcVMTnIHpy+2Zoj/J7WU9WRcNJ0S2bAiCYbZTb+8xxPSiIUrkQxmHzQSdu6G0uW+sOPM/N1
cS0WUZe3cb8WVzs6LTM9gDAEWtZX7mFspvbBqvv0Eu9s+RV0khfFpoIA1BrJAN4lTcyt6JE+V3O/
HQXdC1I9yEQHcWnx0NCjULskKbv9jGIGKlQf3kxuh8U67sfNCKkTh1c8+VFjV8WDV9pE+rjpSDGU
G82JfExxGiryjzz6Dd94G0jXqXMrfIsrZVHOy0EVh2ToxGMMaO6koSEgRse4CXYslg+Bo76bGq24
moNlGwc97n3egOzU+K3NRA3WZoiHIbCuKq90LorUDV7WQ8VBMb+PI1culoXkTCBRZH+0tzLuHnF8
9tddYC5v5VDFW7K/56cxa6tjvLAx04AywxzL7EJnqzXkDV2f+rpzc8jCQwM5MBK4XDcumQtbK42b
L17SDZE2wvpEKEryjL6Wjjs0X+zisAs3KEnI/hmqw9DADEOZ6bB9O4V5h9B73MygGEJ88o7QrCyx
FeOmxsQ1ukN701dxuJeeWf6orWI+cd5pNtMa3aimOYzqePiem5mzJaZcb1ySLI55GYZEHYjXSc/P
ZEO7G9S44bQNlfD7YgsUl/uoo7ZL29G71ZKIE34t0dAj7IrPtf4/u+Lf7IquG7KR/PPeyOa1zD5Q
kGZ/2Rh//64/N0Z2P0QoRHZ6Aqkz+JX/tzEKBxE5gyymPqhRYMD8Y2N0BORNYhXRda/v9mfn5M+N
UfwGYgE9DYqMz23z32qPWOvJ/afBxhonaglyqWl90okRaxXw88keYR4xSSMyrVrb4U5p4NS8+/it
cUhqdcdBbb7IJ2hXO9MsBsB3jvpSOBJzowzr7vmnT+//00Wx6Pr8ejWOCYsU6qy5DhXXq/1pqkvZ
2hZhOioAhbV1nRQAPqPRbwAvTApjSqS0M774vMhZ1FcBXXnyj9ngIC/4Dk0Iv34Ph8G84WegDRNl
aX1ZXCOwGJW48Q9rNqzp78Z3v/SXPuNYkQSsGgTm4JQXv1xxRloIWePDtT3xPm49MDZflMP4eD8A
2APjNgO52GbAxJi0eIAa5sK0DxVzEzr9qhneoWFJa5Nh6NqSDtUQUFClHED93i2SXdLQTy9Gwp5k
SH8d0VP4JNPusig1atxMGt4ZcYeq/mbk9H9vwzrm9rkRSI1YX3+ZSfqzkZBgVcrremDG1SSrOcgp
IN5F7apyB5QaPrSxVX7917f/ly6T6Vs+TUI6TQza1v9ZL+unu++aU+K0Mqmv62Cxrq0iHa/xHmwy
UPxP//o3re24n5/69Tdh0WCaD/t5nen99Te17KoLsJTmmgRF57XTjBkO8RDMmMkA0phM75eNbc5B
s8ltV1d/99CsD8Vffz0PinDpctL7ZHX45dcjBMxgOtO+Wjlcr1U+uq9FuV6Du1RyB5MfdpLJrT9o
FOYrE7Xxf2Colicdzs7V5OFe3NCdgoSQ++Ty2H0r6CsE8/yjNfBOm8ZS+RuKNac/ujZTwr/pB/7a
DuRGIX5g2SChVyD5cdZq+6cbZWL9r103Ns4W8InXDJZ9EgGoHUAJ2vNcJxfMfQsITkAtEPamew/O
drYRlvI/BnoQzWZmNAMVPVc/sh7rrXKh4F3861uMGO7XTxlvDA8RgiTW1rWD+der9HpEqT2JkGcq
ujYOg+0QpkyRPvfoga4GRJ7OvFPV7I4RCUCAL62awrFvD+W61RdlV923TG2miOlG8qyxuJ6ocPCa
UzB9Ibou2GIUxPX3WUcQYEJNEeeyvtZrodGtJUdCjwUj7mclIlRaHV2qtnuRJ7fQ82zGkqPfXUPo
eRw+6xlvLW2sbEZ/2zvjwihUB/lVuZZB1LfOBTpt62r5rJI03o1qw0OXAcFd6yi9llTWWlwt+fS9
ld3wMEJMWJHAg89huxuZ/wjx2KWWLg6xb1CvwZ6M38LPKi6rO+PbuJZ2bSuh9pNxeLK6sHxnSIN9
jvKseMg+K0O1Fon9Wi7C/WsPliPCmw5R/87RPXPLzwqz5CxIhp5OAlxJaxFaSZtytA1vYLxSoVoW
iBG2GqE39VrCBoNffp0qM70Ufdg+uITEHMYwNwQVU7W8Bl7T7yT65WWvMC/vDTj3r6Rd6Q9Siamf
l89auv6sq6e1xLbXYnv+rLv7tQSnKVsda76UPPm1Qqc2p1rPPyt3P9Z0VD7reWct7e3PKr+n3se+
S+Wv10NA9nkeyD/PBvbnOWGy/enKQ/Nfxnej7oaqiuZszZ97T+NUiOVFamNa8zzCnqW8+S7mKh/s
PhqHcWzNawA3xPySF9MtBxKNh5ho2Iz2Ri7K5uFzvpjPNvP0kXsQI6oxw4nbRdzgto5j9kP6yrrb
eYVOzE1fDlZ8k9ImI+yzmH3NCG0qV9CAHGyeKB3DLcUgzF649+A/xTeKV8dLNh2MXh44u5Dwc8qs
B8TQsXlhwSUwjN5PiAEOvAKHEPKf17EwyCEMDRrWFr1ZvKvIqusE40uwuKyYtQDevKnSHjmGknMi
b2VmYJppkiz4MEasIubWbMRAHm4wBtfwghAE17Y/+G6+qSfZLfNRcjSDJtYmiPN3sVTopcJe1tl+
Lr0KrbaUVbtxBZkcG39y5/LQZx2MGW6reDbaatVb2R52G/4xjRsSy6BGjajan7FshNXJ7sOh3BXp
4N0vIx23PccaLDsIayStcD/l+HuIe9XWD2zG9gVhA6LYjy1XsGuGEqE95qQFOG4+t/pcBUTa7gxe
lZ6wZGu86G3QYcjc7WTc+rgEOGJ+GqrqJbeXH0wC4IEEXABz97lKu5NFxX9MMpJtNuQJd/YWOT4W
5DEuCKrQfRve5rHOnY2ddZhPKuLrjUtmETBJ2phQTz9FfYx4IUWwkGYW8oQidOAPrF9Hc5/OMI9P
YuOH1hk5TMOUGd96HPC40zPeI3GN4SfDsAXUyrAf5xIyz7XXhljka6Imzij42ZKQ5hd8Q7jK7PZx
llr1C+FkTNO7ucKRIrW7ZJfWkAy/T8zRc6P8CCwe3v1IaDnedG+hl0BmEHKD0u4KuSGtYZdZWfdS
0vZGqpfk6kG6nn5r+9Q+Kh+HFmQexDCkUcX8HJgfSC3wxFrXC8mozp0cXMbtuJj/NMQNqA0gHYsq
z449qXpw2HGXiZvM8MOn2uzWhzPPO+zhQJbk7TQ7DNWZslA74u7iwhpc2dYlO1j4hNyIp7tiley3
OEBxng0yjMXqSGcmLoI6xEbp5Ho8D9OwFp+rUc4tDG/aNbriVzfNgpsHZTQuQPNTb1Otl65Zn7gu
zMXXjgs14G7sAEhHKUCjZRMWilenLcG83tW9zyvfj1QFCf+NNVUMdXrTWc5M/Ijdpia3m970eK6M
FPUNYNiO5D7TN+3drLARc9d5mTb8RSwg5JatdfJQV08kmaGJV1kWRAEJTzwXc+K96nr1MU2wB+7t
YUI4kFDm5vTE6iJ/CNgtDhKQxHUXJt0LykoA8amTZuKiCZJwvIxpS6vt3PsdeYP+bB9awce6QcMz
fy/Kwr2dRknSUmfOqnjW9I7kkQTD6mPGJMcaAjwMcz34MBjRBETLPfPL8Nkw42qPoyVh2uWwzM29
Tu+zZpCXxMTl7tYVvUhY9tAjRwRXhk99bmCULEXNa7IYsR2enLqxuh8VC/J8EVg8UjvkSTwjuUvm
2R75s9qxyeju0upH4UHAAmXBTmsrk9K7w/oUkuxtzJTpF7jee+udpOkZdiV6NEWQreBHTZW15hPr
xEtOLbcFrAAZKvulUWqA6uaXD7liXhf48uhU5IwcF824ZFOYcH8IAiia5lx7k3NlDKZD8GpXV+oy
mXULZc5FBvFIJSLfTSLlCR/3QTGtJBVNm1CroGMXmLsHMhOs7KvVQEHGPkYFNn9pITSG/DCI6XR3
MHNdGHGr32gLGWoDfdOD9h6a1h0M3ng59GMns122rN2+TAy5fYvbfXGvKwS7SOpaZXpnx0rBZMxU
N3KnifoErY7jlfHk4lesHVKWO2uyp36rStr2hyXoePrBTyK+mePZlBsotUCVPiUyeUobJGKnC594
1it5W4NUZIEVbQjXsUrxD00jBJZRBxYTN+V/cUVN21K7yeCQflwG6r6L8b+zufNE79rM5m5ycKB9
l9kDsi6/b1P7Vkyky57iaY2Ay6bJSM5Fb6A7qtB0MtKqq3E4lwQ3cIwMi2QvAQcAyZtwnM2dw3uP
QQinkxOn/vmzKv1PJ+VvOik2RdK/HDA8/phe5c9W/D++4482SmiTUsKRkIrDoztgOxxJ/5wvmN5v
nFFXxwba08+Ukn/MFzzAt/RdVuMRDQX85v+YLwj3t4DdGNqZibNlHT78OyoTi5PFX08bUHJdh/GG
L9AMo4n+nED8fCYaDEN1TWOedEcilDJYmmQ5f/9MheLV7HapYcloqlYtnw7OhB+or57Ku4eWoXVn
9hJ0InnHXeAvZ6chL2qObS8+qLUDMFKcv46+31C+NmZ3dIKYwh5jPSVW7buzfec4zGorkD+l5Z8A
u7G5h+hBmi8SgBUhkkaxNKzNoHbacwCq3yfwWGnoNhGU76FyUGFBcdkDwjEJsWx133dfyqAeXA4/
dVVadIUnj5OowDq681PTkfu0dER7MUC3g6yBHi1g3juJGbFvRu6UdeE3s3hyqAI7iOqNhUoEQ94U
HAKBK/o04k5hKs58E2AIw1HKw4hoZdUxH3eb15yx5nvi5auCT0h2s7WNbSr0EpIq8mFaVrnAwCVI
qEeNuERmtEhUi2F6GeckrW40RaXcI3vMQTY1OYpkrFPHKsHlhgYFeWgJMJfZzBTsNKL6l5kYrCiw
k/SYSSyRJbmwLEX5uYPfe8yFfsqbzD7kA7w/C2XdkcI7RUhbJekzkG22l5mYGT+Yzhy6KSfH8Vkm
FfVXKW/tagLuUquQdTzxvg9TrNnd9cuSu3JDiOKmmGzy64onelw1khiLgBp4H0nGoceOi/FhAQAX
kdIIPoWP1LBrUnf9ln3ZT/19gMIGSfa9WrIn6K0fTZkN2FKAO7GyXS9pBz9oHF6aSl5UqqmPxZAx
BAG1PgE3jeTcejSpTWvfd8ttmlSg/UXx1GLx2pJ73pDnrH54We2dKw+ppA4bL+IgRj04jnEk7Xhb
zCPAWuUwk10Y6uTEVCulJtQFOBgdrdIrsg/7czBoscN5Yp78Jsv29bSACzIAyC2yC96yUSiaYkQp
Bmk3XUz9PO9afFL3TIIcJgzJjxh9wg2z4Qd3yKaHuqLyN1vWb3bH7Ai+04vGDJmA3cwu7CV33A9Y
o06sC+m+70W4TyrX2bipER6Up380blGdmOI325i1IyqSMSPKcsreGttpNgosMEd3mL6hCTCmYRYS
yXqAcIrlPXJNxY5H6EUUiOnRIniAVJ3iCc3qaVlqHVWy7SKkGM8uJ6fIRjdxkXYukJ7WyT5s/OLf
xsXf5NYQ5YV2ikiqznMiTprk6ZEQDJ9i4I0fiWDc2s5ifDQonsgYDxiTRg1d4WQL4G6Z8R9NxhH0
/3g/W0r7D6VTtLeeKSAWMczJrlv6q3u7yUg+9THebiwS2B85Tg+bwbSWhEFXIy7qMekZvNgDv40H
q1iiWA/fMa/YGzNW6jbXhbVRisciCVfOYjBN8ztUZNPcJb4zX4xDVqMy17MODxxps2lD5tsaWc3V
gtOUeviwmDsS0qhjojancUwx/cuQd02H3RI5Ztfqa0HB8yLJoVNiLS6XvaUq8zKtw+qgM7RHgIDE
wRQNf1mhT/6cQ2dLG1aJSQO4MhNjh62aLMoWHBg4H3sXQ0zCbRMz3gmWrxPtoSc/I3WxzI1XXqln
WFMmk6ei2VWgqAYDYmtOju22L6l8a4MsbRmQDC7a7Kki/nCdbrrZWaDxszjJYGtfrMq67YAEdsRU
B9Hq6L1qnbK5sMJhjy9VXTFBbe+RORoPtMv9V1G52TYpwm5DliUKE1zpvMaaswqeNTIMQACZZFyT
yUKkMkmbwzBcc1ZpdvycGoP/GouwvrVgOT0iBRRnsY4WsEH9zKFG3ZaQbaFWSNieZkqJg6SbvWQJ
OL57NT2M+QVDhnt0VBV+74W88yF5aaarNkm1wfDVQwzOQcI0duAqT05JwnwxokGMBqsdPuLGcXa5
MRhov9wU/dZobWtzCXdtQ8DAnNCSiR2L9SCYrzMdFDeLYarznNH7qufR32b4RKNJ0phRvhh3aKOT
Qxo6mNC1CDZhno9Ra/UH2s7gFe3hHI6sWgutxGi1/m3QgdQn5P/kDhJ4GiWWvh+xA0UFNI5d41QM
sMcmPHaw2oy5C0+9qaACWBOlvBdW3+e2gRcKlhKwm2FsW1nAb0KITxZSIORjmOXh1g6Keds5ZUgT
vjuFRkh9a7QfU+d/Idiy2S2hHhHjtdhoZpJjDPisuxTY334cq+nCKLp3VSzncojHS2uidF406aKl
8OsbQWVyJaY1bMec873OBvO04A49AiENKbGxPRCWmIFjKDDx0MOFoobSSlQF613nfVsI++Ic7Fsk
Rw/fRFMUl24bx5E11+SK2cD4EPJbVzwDEiIw+FNdFB+jV4b7qV2+JcQygqwiXirKIUqd6QTFgrn1
ik0Lk7eqZXJslkN/Gxci3qQgU661Eyg2dwGV20xeGsv9aMPuhzNk5b50KRjU5DxXSKk2REV1T+UK
a1h6B5rWOA0f/eiAZJZ5seWMW0W+1Olt45b5XSia9sTBcrlCAs7H4Bd0G2P6QXD1WLUz9RzM0CeR
iT9kKCpgGU0jSJSAdd3LyjdREyK6KhVPo1N5+1z5hLdANUfzBfNAWEDWh3khBcCe3yRBn0AXPWBe
IdegSdzemWEXPElTkIBjy4YPdEFlG6XwCdBNFi2Xr4Yif+G1L4bzoOvgsfPBd2mGAA9gT09eCV7C
KMPkbqTteOsyCX/xc+8BDTN59GVy7YhGHm1crzZT3XyNBoLBSNpq6nwJ3UJvJtfrAdkEO2eJyZXr
ELlxp5WGz9YRAZt5KiSJpBHvbj3VQG25z5ForeZGWWDLzWXyj/S7gm+6kOYL5ofveRsPN4tpG/lu
BSUec05+N27lqR1QNcDpjtkCZ4R4twmFCsH3uS5PhFndd2Q93msOZibh6ooENFJ9xMZ1ZPkBQjgg
g1rmCfeUYRNjCL/3Dm1rubwytTcQLibDhQYDnjnCSuwHUjTJTx/MK6Q8+Vfphch5k+6i1Gm8bPMm
pceY2O+lJ90H5ITiu5XkRrVZMNeuQI9xOrXMXoglL9J8RPY4T99NQCfbthnlw0I/GSWn9M8qNcpD
WHu3yDbJh6JhuFVsB9PRMpacx9lT/nuc+PQnhfRvwsHNnt22dxhPZO62r3S5g9hDoHHTAtLrOzqL
zWA3973t9Nlm5qO4ngoYwJEZM7Hzh3Yk36kPyNBWk5xv6iCjDWb1+T729bC3kDntWq4LtYtnHHKX
DIZD55fZM6tZ8cwWN34tOUs+FPkQH83cz06mi9AE+ol30dUKywMoe1Q3s6fLp0QgSb9UBh38cMHR
Fho0gKPU1IRGZGV4IboefDDInAJ0at3SuU7M3QIG9W4gCOAZiuz47rZaHQPZhHDV8+HGSdL+S2O7
QE992SCqsTtvC+SR8R3V1fKEl78Cruu6Uj8ynxDhhnPSGJLD29pe5IDPVzvyKYYC2IWzMo9IN/2i
42DxviYFlKitCiZ21mB0Ql7EnjiCGeJesnMKxyP7r0hfaOGRmtP44wPhPww6JYCvc4nO+yWGNbkn
J6tyUDVO5Wkca3ObQ5+BO+wURhDJCjGqGU/xneJLgeSwvPZV+MAUgzCAuhvf6qputkbq53tCtxJY
HJSkZa2QbQwQCB4terkRw01x0EFVXBECi9alAuHYEPOESmYpJQaU1t1rq9Z3JQzNfusuMNRJjCx2
KreAvtaMzFaA5nEkRfxWtKTy3gd+3jc3U5KS3hAmk4kgaMOUTFAsQEEJZxIfxlEIWjaUm1kwEqhM
T8x5aIYEsx7L2Awhm2z1PEyrMNI5doFLcqwMYF65RUJEC4DQlinr6ATph9LJs49D6rnPIsgq4hUA
8fjHvuBdfMOEEDPky+PkKkM61hHbZvb5jtyj1Vk1KmIXDJ+5YTr0zZUajPY4ytC6n7qBs4DVGYfF
9dKtwuh30dFlPvU8k7iz7OwKSnu2icXof1R943z/Pfe+Z8CXH6aqfZQFGucXBHZ0+WHSnwfeRzpA
y+JuPRkEP5qgTY7eWFGCW0MKnzzr/acl1+YOKdvi7EJZFnsp5PJqUlhf6pmBTElqMvIfk7A6Z7xY
RDfctW3Wfk0np7qnPwzqAhj7BgVeu3VB5SMNTysma4UEsmjGVAe0lA9ToVbCaE6IhtOttjbL+SKp
InfYs0PST6x8l7DXUZxD45lET5hh6Z+MtlbbhoP7/ZBk4b7Hb/fqOpNzrCDKRHHBygQWJVjDOdJD
lthq2zducGUDulrzslP9VoaGOkC8vbGnNHw36/5GcSVRP5hi0woxHzur7CilxuQKpAuqWix5esdz
0+3bkACsbi443/BQmoigMyTHcYUEGqAApxEImJKaPmpCvzoaGfBr1LIMzLQHdDUAHL6BxDFvnJwW
eRNDYa5D37gZ7GW+b3V6XMGVZ+IByMxLcINSgRvlrpzJ3mhbzzkDQ8pYaDvo843BuytZ+Mc2R8ud
QvjvafP1xaDYdPR8lw5meK2mpNihcfSOBRL7nSjJaTRl01xkpnUbBBWQazSWDbaK5JVhSr6tm5lY
gNbqgmugXXCmK7OA5BoDmy7JUExIGYpsLRFpYVmpXsB1vXS2j1dMBQfHxeeGX1G9mxMbK5Pc5TRX
PVJxDp7giFwi3CEilxsiceg++Im39ZbylfCjdAfUKI1EPX2F2nSZJsGWWf97nZdfka2vz9toNjtG
QrCSJ5tgIpKOsKKF8UWeARwrJATdKjE9bJazZW4MUh3LXb821RNn6q6Ieah5WqR/wIfnbwS0rasy
SYpb+g+muR2daQxQmpkECw7U27guSXhc2z9TIFtQcB3uA1TsxyQPzB+65oiWk61yRF86brXRiTsk
hXQE2v77kE7DBS1W1OhB4cPLRe+czu0pQLXOBmyA9vcrdQdUnFCYrHvjvEYpNtcIxp0lr05kFqhi
kzCIe1ZDLCP6PWebVv8TpdRjZnRreM/gX6aerTfdtFA4NsT36aWTUToa/bZW47fQ6s6aWU6U5uIJ
ASqCA+VAYWa2vtEkRj+nkwXEv+trTKGB2ogxdh/B9iLaXwpBXHt6ReDJCxFA8jjL9KH3rA/ACtR/
M9URCab1Q9qIFzu1ypOtauedxF5cwklvb1ujepr8wP5o28pY9gkZnQPuCsjzxtQi5F+86j6YyVCL
0MVb26EN4m/KHAsmL/hNaVDM+p6clQVmbBDHtJ0GrfeudOaM4r+yOONMLuHAdnhPNpHLUN92G48/
L/ZHBLMpVoqZd8Azi/4CTB5K/SyZOOrEK4i39c+MIQBuMUxmfloYYLfJB4BOLJay3qmgJGlnNNOW
HBAvOPEv/KeiDj5EIu6dvGHxCLL0ImzN4mJ22VwtW3+Pi3bsDv/L3nlt122s2fpV+gXggVQA6nZl
5iiK0g0GFYgMFDIKT99fUXJvme6Wzx7ndl/YHhapFYBChf+f85sFJfv9EhBZEIb0pUS5nK80CHnU
naeOJWlbOgPgXtfUAlWdbLUc6V47AanBghj7OHPE0RXshGl/MSUESzfNJL6Pp3BqPycR0RMM+G2Z
KfusSKyrWPbsdaAJ7hE/nytnGg6gEsM9LcnyXAnKf62khF+z1YcwBE469tvLLpnuZE5voqKhO8YE
nMilvmt9Ve8ozIRnNVoh9L6kWXF2oYC4VtbN7PofM8fvL4bYUru5CwgVAUtxTG0FbbEhTWbJOZx1
YuzPagz+VC5IECPf4ZuaY3k3WjSRaIZmsAD15yJxqJwN2juEBema9NW/xGJyHuZIFEiwNGjdnAzI
76IPpwfmPsgzgei2IcKe866lGGU7+dYB639VdhEBRV6WufvOLgpwn/UVKgCaFqvnIyHLZjnuw8Sp
UAvYaXHesj46cm0OBblEL73TNJ/gOnjVrrDW9SsSKdTNji6sF8xN3Q3gFOuUs+B1Gy8Ml1NU5N1l
iK8HeGCUowzOUFJgZtl7ldZf2GfxaCUKRQ0BADfN7MVX65COX60seE06RwMETK3+vKUMfbcu5HOI
LMR8pDJ7/hAtYrx13dRfrwmaIlJpDoGnUQU1CoTBU+Qz0Zsy+UkhvfFs2Sk3q9FWrVodMuWmnBdi
69rJoMduBYvBKYunR52ID+wQxAPGvOaQtHo48RxoFEq9w+EqepoBEWxUWrsPKMXVtk+9m8jp45dq
gehKhkK0dSA6GcQ/RI2L2WVTc1kil9+0w5ResIcYlkOC3mnbIXYfz30SitdNMIDwPybxvJgiUYmC
hVoYe5oqcHC6rDnbu7lB9RGiCnnqlE9obhvRAEPnLEkItanxaZXHyIlz51PQLNK7BmZgP068AP33
dlw/jgWuIx5jErQ9CtTpJqG5d+WZlBfsdWAZbTUPx7mtSYhSivY+C5bcDDge2TERCryhJVsR9DWY
nRCzzKeqCMLPPgBqHu0xH07Yw8i1g3fPpjXyI3KKrXLawmpaHsSoBopPdqECRDt2xJ2w5BMW7OSb
SJMcsHUSJ8uOmpq+18W0FCjRqmy/tgRFsaHn4L1Ak9+yBa0w4XjqdWZ7vadFcKcJGMGcFRC5ijp8
J9Q4H5Msbu9QoLsfyXeul53wmbDXTji3fdsgAULwEd0Ta8F6ylzW3JJaNn20/Gw89xAnjxu8R9EV
INLhY6Es+9qGYnl0QbRKDq+9d9cLEq3J4+P40jmxvCCrzP2COKM4JwJtenBdj2Ioxi+e0qZmWt1U
Iqox9PdpustET/pEOPusWONMVXCDOiPJr6nwD6wnsvPKi9xxSTUZgllwp6t8Hw9dQvht0d/iN8TP
G2jl7j3KUI/2Gibnuc9UCXJIv5b02T/FEGAxnAUDcUsUmAjEQtO9SfKs/TgGgvQzi1U3aXwWM4bU
jsNOtrcTSBjKmiN7Q2n0okMMfzbNpF/TxSwulVPDQSxCx75s1mb+QNIg3sBgyaodWUD+NoAKwnQy
EPNctOpakHB7qlIn2aNkUUesaog5FBKmjdXNwxXETe+Z6q3FIjarR5v93WXXtGThDOz+KWeGVGms
9F6n+YS8lUb7Qi9jm6i+uhoH+dWaHGfP5BSfglQMOwsML0lKPBpe7qb7rMUPljrRbb0Ey9msxXQe
YAHE04htikQ3h0Ejwy315u68R9lzZYFxvUTN+qWOFoc8M20f8ki/YOdLt64PQiaOcsqKToy7ue30
k5V58SHsHOQ6LmI3i4F+TCfVA+nVSMhIwaQ6W9SoKiXatNRbnF3gYF8bRMNe1l5xtpa+3nJUWE+g
MgJMIk4/3kYYRUETyLLcYZqZyvtFpNlOpyw2OUoqsJvrVFxaUNgRwVJQoWnITqNJD4BKMK0067Uo
Vv7cjmFsLPpmHqAfuVPxJHv32UuYrIVV7zPfW41U7kXWHfbChIbHPKfJrrdKYm9Cqzm4TkFUkl8d
8RffrxE5cg106a0cyaoj1foGcg8Qg7z9iNguvw2S8RRb7omN1XCcVn/6bC20QVzPeob+Yx/slR3y
AmT0qCYW6iUaXyqZt3fz2N6NDTkVG7uJWNodcxBMS+sm8qTe0q5Oz1qyjWFjWN98KxyvGrcm6JH5
n8422OSNL/3nYUbDmFTL5aQwxnTlT2H2f9rW/9C2hvWGU+w3BgBwLd3Lt+bXxvWPv/On/N9Gye97
kWEiofR1jdT3f/rWWOagdRlskgnbMIGtfyLknT9suAlGmy/hvv3FFxf8gZyVPncAt9NjnpH/Tt/a
f69EpvUNt0AigebtGClGQ/tr15rQZ9Z9ZGVYXNpcHnAjRHp8xjDm1915blch5YWCrnuaH8N+4OB3
6SHcmfdJhT0wHDai0b5KzhENRoV3VVuuZwd6w94vsXPqTZhK+yMFbZqeR/a8IssuRTJPrLgrfxrz
yKAWkf4HW0xzS/cmGatxSS85uQsN83eOQmuTRha114kI4+rcC300TYU3l5mmzRVP9iceh3jYNsxi
Sj/k7Qo6YR/5yRzeRekypvKGnA+MVxL1yKaKXMqPCNs8wL5jt1oaOz0uY9LjGsSQ/7HN/Mgs/oen
xiW1mHH+fz8219/n//rUdMWvj83Pv/TzuQmdPyJQYgzP/0lK+PO5CeUfYWC7PkndARhNSsX/em6g
ijh4bLDUhMjqgxCRxk/bjG///2Qgv3Mq+JFA4hHiwxEYQKIgeOf6cKagnWw7ac4mYDjZtqgTceN1
s7peyzna/XJp/hdTDBPOr2aBt/ci8/NNpeI7b1agXx/RCZD5Sju1Pgs9UN3rBGc259j6pLkCl21L
F+737/dONm/ez2hl0NOAV5N/g6t1JsiXygnvVxny/EybPaYTgyNjWIBPYgmBEuUtkfM4G8T979/8
nfPEvLmwgZowowTYMt7PR7jbKSH1XX22dmTt4cOlclo6U3SpnXW5BzsuUTHa//SV/5dLDCAFTozh
GRIIbLQ9v8yCQz/kHVNNddZVznJblOnwjTQBNHHS4KT+fYCdcZ0wSHk7Ri8RIcJ8oF/eEFUyEUV9
J0+pFTcXITJs9jcDocORR/RBPAWffn9Z3xur/CiEpBMQtiFRQkMrfufo0RA41iRephMGUvQ4I65X
l9irFqcRQZ6U4PQItTIqiQiBq+Dct2ggnhDMh/M2ReTO+SXsw/tBu64xBwvEOkqlPagCuTxrN/qH
USDCv42DUKCo4tn3uZs87O8+b13JKMmrYTxh60j8R6vCLXzRJ6XdHhJm6h1hW8587pBvUmIGNXJg
nkF9bzj4J9cGRH6e9ZF3VlFhfkm8nh0eAGjGUh+7YAlX8JhwEqr0fLJdqjxv0uLKtbkOGHJWB+Ns
D2zB6jIExtoFGa6oR16zPwb7OYZkByhLk1sywO6KKR3S78XLJb5EHMf0LmBzNiFgbtESdJ5YbsHR
AsnKInK0TEHQ+ghGVcb3bed2DLk4b1mNQAhaOLOBdTjOd0YppQGcICS8Xg2+nPy7pdbzZW2n6N4D
gdGERdOn8GkmAtwfPKfLBIPPmoflVhYt5bmFENRPY+6Cg+xs7yx4g9hRGlOfInj7twjpm2qLBIPp
a7FzCWmkEy9RRxzLD+YaHm2SGdJhubday3mk4BrtEIvDloM8gztWy4XD9UBhFLQ4NMG3pIXR7/im
qgD1U5V00reoV+Mn8vPQVI7RDBt25Dq+AdfiDlDSCOWerXUrn1j9xUuAiPoeeo/ctx7lxYMm7At9
wILMGZlMTJLD21hN84RNQOplaLCzYum/lXmDI9AXfFlXcwA59jMs/C1o0oIqG8bq6szEu3BiD9hZ
vQkQ0o/pNMsndvX0p4aCRs++0j7jZKoD/6XpI4B+ieLhbyt5KXVnBKsVpHIf6SvBlByGt34CbLKz
TViNOYGi2dFITKfA5ZLydCM0e8uJ+KHh/hk2QgPjbExzJL2zMt919mW5iQxZ7u36+8vA4W2MfJr9
YbiTEVS9bVtL+/rtd4Y4BuEBGZF5Y01PFt/1Lg2HaTcnUh7Q8jKAU/N4BIDs1anv8zi+cPrJVtup
n0dy05ZI3tMcczqUHdi3R/hENG6vhzbo6cXQMHOXBwXmm7Jm3CzxdMBBoU3ULX8Bh4iDvNEZQuKC
EjK90/Mel4R11PaYz7s2gfR2r1QtSkoxAuN4neJruXRXqT9hJJu/TdpqUeYBksxuZ22588eey5+i
L8f+37sp4qnVpixvRYACG6DmG0tMguvcP9KCS/dLpqlwwlQ4SK/ctijFzqAaUDOLcu9aRM2IUmk+
xVIvF0NCSSCoRlIngfJy2y2N6h6fBZo55xkhQLtTqQ42pLw65Gemw/2MZjrZDPEkPg8+PgrGVz97
JB9ny8UUWtPJj5qkorzkNgAAOWRGVIO+IZ92rkFuhefwXoJrZdcSx+rq60u6ixUCsgVkAwFlSXas
1Tp8k1lqKO3WmGQ7Brc892PELVDypl6ifwzjJ6/uqX44lv+BPbS1zbr2pXZCcrFLW/inFkWCEUqa
dA9kLjz3uhD9t9Thf6gAj8s9yxxj2SUnJDsFVswqbXha+NZg7TuDfDJ5wfkmTAxHDygXHAhDkjdc
m2vlO+qTJmcM+04xv8BXSJ5yABkXVeMWjzmxOh/zbuXBesv8iW24E1kIdCZSkl6QJC5qxzLaPAaC
VJYMrkXP10gOJEJE4hyDkC0/rr1yPledZa1na0o64plXdSsNCGi7y8HrnK44D1zP+0JonQj2XV2c
l1LFl7hRk9uuz9MzTIWPYZoiPBm6FyRwZvbPnCdC5MZdPnKdFirTiPSUk53LRrmfRyse522ZzvaV
ksjk3IBuyi6b5jPhjaQie3NLGHvqhBd+3HTRAZxSfbOM7jIeVt99qtJI7ZqlJ9NyqtJ552u3DSFc
+GLaVF6MVzW0/C+l4/H7ihWr+yBS6eKqi+YMSC/Gw+awRsAzN25SjP6W+APrsgKOwKWrSHhbB5E8
6zBqTplfRzdkgVLl4CsRP0roMR6OuP9E/iR7ETWY1iNOHuiiE7e1pUK2z8oeaRYxTklHyFOvz9Dp
R9cWSIGnjiZ/tbPQXnwjuEJCFjEk4yJYGTTG8X3fY/Qw0ZVmKI3A03ZJ2jjXniuZS9sAPQsQbV5n
cvk0aBLlZT9za0iPlMyDFZhr6jUGkJ8pnz9ICxMOsHiJJN9WUQ9LXLytZTfB0k8nvGMTKR8gVUUQ
XUpVUh6OGt45ZzGptuBhQNd5vH2AJ6M8hpp1vOl4Yy9e/ZdVg2ZDIcU0GaYjzobQSszQn23o4kat
A/RVzf4lslsbNZzAgNANVv+tRoxARcXrGBHu2hI5VbI+9hmCiR16PFpNum0woJAOGbJj0Jxrjj8+
lvNGFm3TnJ0EECuWr7Bjtm9LyMqTxgM9TOx9gU9J5DYlHhN3dgMqgyM8reXKISeexnQnm0+z26oU
1olhOGeVoWLT/eMt6y7T4T3G1LJntQgGHx5zCTQLuRalxykMKfD6JB4UfU6yeyv0AzRo8SlIHSZW
3Vn55aw6xHeEE+Ym5MZJHudwhQxG0mdw6eMIwUuDauyhRDt4TsPMeh26Vh7BwuAk5DOzy3lzR7kL
zRhzUGclb+XgPHod2QHUPhfcfV3oY05Klsxc0bbhjsO4ZVkfVYT4sOqYqh5ic0fz3OM2vSGGy57b
aDmIIzeDu9qdvRM9hv09PLnYfnIs7aO0ZqkM54fAy6zxYQqWMiA1mepbGt2XRSRBOxVKrvT6o6TV
eP+KzEqcD3nEbjk5LvOASscRpKbZjdhnts8BPia8iJo5or4ZdOCxsuizb0IXlD3gv/Taq4YJk32q
9/zT7hafyJMyX9UVt7+9b2jGnBWojJ4XS2bn1pDEGBhTlh4dVacEf9JGL0DYynEWfA/kNCAB6X6H
8sLXfbxtK+8OEWS2A7o8Hhw7wb+LQnTTLUt71kwgT6GcOfc18U10BZgkEJtQEQeGjGglqIpXKLkC
WWUTn+gtoWoe2qnZ8QTOZEnXr3XXvlqlvpGLP58xrtkYjK2NzknZKL70hBiqQkaiq9My0sljbxw/
0ELUh5xFdJe36bxffP/Gt/HQUIuv77jbrMv1Up6z8lHfpDlDvw6BZFQF+0SWVyOa1Y3HpbqxoZx9
gPE6fuoa17tupsrYaxObDeTSHktZ1kiSkLg79+z86r1rzfarAJp+7nmTn2XQBSUc501NmT+OTla+
fkfUyA3xEX/jHhUeZtVqtNE8sSNAuWKxAvcbTZAKM0iK2XHDesVsiKv3Ymxd6yzwdKuu+oIW5qZK
mW2yoGNErpPJXo2XMu1vdTHn2RZV2D8dxc2p4xffvg8RHmapJygsOJQg3h/718nNJSueOinxtumf
FrQDXcxI/P1x7W+nH96IMhW1DI79Pge3vx4PgU4PY94M6lTWAZPxCDbhse2NrdZfCJ1A1M7R5W06
/P37/u3ob76gTVES2LiPc+bdqYsjeenlEIboxZbBy2CRO1b1Cy7POTRsKPK+9H0QpMzF7WR2ub9/
d0MNeHd1qYNyKuYB50O8hVP8cijWSDnL2Qma04+owzXq3MfIzLr5m4l2QMtq5N0dxxKz83YJlftP
xe6//p8qdpBkfluw230vX+aX7vuvBbsff+fPeh2VN8rHsG9h7QZgcLm5P+vcofgjRNAkaBz9Wcv+
E/8m8WBR3AacS63Y9px/les80MEUu6DmBIJsJdf2/p0ytyMN6+HXsUVAfEDtzLeJZjVmr3cFuyKf
UmxBsj3pQKfPkMaMlFJ5EMmwwQBiCrtqOKhW35aNu5rt4rSFXyxB0NoKkWNGHBxQWOc5zkYa6jWG
ky02yvn7MgTWLuLFtziVi02ZDLc14SBsqMrPvgnu8rABHOoEsJj2bLI8F0l5nIuYnZBCioec3csl
CSIr1gQxQI2iuXQKcW/6W0I/u3P6ZYDTmxgcY0gnfEiRpFEd6C6WFhNBUHloxheRH2c+HFzxLlBn
4ZrFZw2s3PtaJoQ29dnnPGyt56ysrMekrZF4tksNXsFNsNnD4VYok27WhTiiaunvpog+tFXwJZGi
obVz73xXFwcpcUhq4VnYtevhaCfFq+o4gW9siYsGM8CwFwpqGfo9dWip3t2nk3sXeIjws3C4Ghpw
+Mgj7zInegQpekWzuN6kS/3Awd+5XGZwtGVRT/g1ZvOv6rLR1aUfqee4oou4OsMCcDP5LAO02C2U
HHIt7gpdfG7FxGmmaR6Qj6yfihI5qfJoLhcw4w8jruNthrWHIfi4eDFOGGATRRyYj9BuAsFLy3bx
juEa2jdeYZHuPhWQJntZPjV69J+cBY2KV6NtYFH1DhiVF2h5Ax5ou3rtV3UL3Gk9xb51PpBo+NL4
TvcIQhMxQhazBfRUuZ8jV93C6zmhoEW3R1zojZ7S7tkvosegz5pjs3BAc+AlXAYx0puV+Cgo8kG0
78roA8JQi7REb/6Q+DF9lqrpQ4JcDdtYxkhDbLRX27C1vbsBDu91lcH32M1uukSE/7brnsCeB89y
lr3XQY1jT+Hd9+UAiSzitOZ5KdZnnpxNnk2Z6TpO26la2CaSXqBILlCOsyE0tiEJSERUDKagQdK0
jBdJQuv8MHeW+IBDO7tAlG9/Rs4x7XqIzAj6clQfgmvZHJwIWMiGRqyN4BNG7VlDMg3q43zQr1aN
peoYAbyJX7UM56vSJZ8cNYZf7EvsLiAXy2RL4995eFtr/tPQ/IfWjGObFuD/3ZmB9t4XL79O8z/+
xp/tTFf+gcWVqRxMk1mp2UH8mObR8TBj08imk0ko09sC8HOap5fjoWyxfWhLgjxsU+3+2ZUR/Ahf
Lz/16NzZBMz9O9O8WbN+meXNx3FcBwULjyHfk7Xlr/umKJx0xWbS/56S05W/woyOOU7Ps2u1w24Y
clc/5SVZPodee2W17XstxNclLlV9iT+1ad2DsnzOLQXpy+gMqOWYbX5UFibc2K6sHPCyr4I12GQx
mhoLuwk0nGnrlaPGFJblI1V1qjgqRG5rIyL5wEaOjVMJhBsNiq9l5pI8MUJEPXo9ok0o2FkuZLfF
MGBF8aGecuMxQioZI6D65Ube/ljsfkXUO3/t9fp0GqRn9Ib8I/Avv786KMqh7vSr+K4oj1J2rJIw
JcS088kFvpKJkLzl4mR19coOPdOPRDdTYti6EJH5PjV8keXD7z+S+7ePFDKZiRB2Ew01mlzvbliY
uxii+y755lDdKq5wSCbF+epTycyOqRVkM3mtYZYSdcxBPho3Rb6owkjxVFO8UJXRbbsJR2GRHGHT
KEv3a5ysiOVLMkv6/YAJDvJ7F8TWsqfu0QbX61rgj9vTvO5Fu0HrM2LC+v2X+ushwWcfY8YgfXK2
sJjP36fExWkBZ4WF6Ls944V8EHVmNfeEKDfr7e/f6K/7ZfNG9B/NNl04pJHxfn8d7RqWslyDJf5m
OFg0vRVBzb69cW2ecFgXuX8z941gOoV+V1rDVjlJON1D1K7z199/kr+2Q98+CRGi5rxCcTH427nB
8RINnygPvk3YJoNrgSMNTFYHojP0zuGu4zf4dy8ycgoaxG8KCA5kb7qGX84KFrlmYVOG3tdybLsG
OZKGfIaTLlpJIfyH9zKD8F97R/PtmLh89pQMeEQ377uD6CTLQmXC/bY4CQ6778CHqECexWpk3NGN
Mpe41MH4j+GifxtJgjEEN5mjZsQuOHgnzvC6khZhXvRfF1tieETmbvgXMZYTru7v7+A7pJv5khJ5
ChxKqHRM3u/T1XLYuAX22+pbT2mzCk90teoPJaW/Ft9+iCJR3SxyjW02ZllXB/ZeTGmxPuV9qNhC
UtDEskOmcFzJuzwHNkn9nLS88rKYki7Sp3H2fU6Tv//Qf7sxInKIuUTCAnPBeZPq/NpFdSQMo4Wu
3ddaI/7wNh1xxfnrBOdRPDdNFaAyg0vbDP8UOfkuCJCLJcx5gkoxKh0TQfZu2ootx15UJ6wvq7Ac
l3p4KLKx39LHTSHzOR5izhIpsV+ELzotOawil+sAm20ri5Tix6zC2sbuN1rW4UuCN0UevDpw9QXF
HJ9t+D9cpej948kHpP1rHhMMrRHpLX+dKBDcqK4au+ZLGmUujyKivmG97dGGM6hWDa9/OsoefeO1
5cUZT1NPpYrFoA4wFmFHKfxEf2UAEtIeYHLgFbKYuiBNSAeG3+uPCdiPFbOLWMYkeO5pR6HJmaqw
YKROWFW4O3U3BCzDtYfIHOxRFZsp2kIIyhu68MqiO4Bww/Jp1WYLscGSgBtz51JZZJK31yxo84Pr
UwmdN1S0MhN14ufV92AeHZT3HhaHlSinWIrnOsPI/tQhleQzOiqX9bhx6tF5RpKocrSyFBzXp5VE
oulx6tpguu9z/mTepHXODAIMENUw9bd0mXnrCp1foQFBKosHPcZnx5cBvJzju9BpHdRi08+5y28G
DiadFC9n2FfBUZBQN9wN6LBZzDQpWkzBfUepXO9zYoOnRwtxOb9O+8O8m5WAYrj2ZAEXq0UpNXGq
mNrsqqQtoI+z0y/1BT54PZ6Py7gwlpYoNjMfG3dHX0SUK1ksbZLi+E8bxS5Pm4raoUeCiW8QafvP
L8C+O+Wr1qEtg3xno/7iggq7Zvj1S2ImsbIKbavacwgN+E8WKsh1216hXf/zNVrV0gj3slhkwIrc
qEGq7aWr4BqMXoZP57SolMlRA5cNrpMfV9Uv6El6G8HBjF+Y5wE5fV12I6xwJ5XmHT0rZNemFQKT
FFdz2PL1mOjNcGnkwKrlgSVk0ORxkFf3NTLSMDzgfjLDRYnc5ZmaaikZNYkLkkFvOX3yghhOnDg8
gCgjyO7cAkWpv7YAmbiGzTIRPAVPDrZM/BCVlCPy3RqOBEef4ZufqHEla232bjknQX6m0c6aL5FL
2rdXLVKNOtlz2Db3PQQlzaejnzXxZRo3NuO3o0HJ/5E20XrTuewnn1dpdOPzKIw5GqacO09HlX2Y
2wx8JPz65o3mkdZDvvNlioZkG4TYhb/qqAV2svPWICDdhCQiPl5eZZHZt6GEK7LrHqWheM5G3yRC
S0+HfKzcl+Yat1PFFRyXmZ7sZkVjyyuVbAEBTaPr4frgeTJD1Gytp0cV1fy7dbCZ4brJB+YGto4r
uwxOezzngLFWM3kYetkLAobOPNK+NC/awTTmToiefWONyN7xpscQOg1XAYW+6vWJsmmfV1cTeW68
YNuZyuYWPfdoRjVejG5AQiBXR5ywQgrIUrn9KFORyWlHiSc0M1NapsAgA5tgFHzsCtou1QHfBglj
misJHe/1Vmi9MPyjHhAG3kNswLpmozA3uFQFZ9OOQ/xQtvY2iHMvu2lIb8MmxV7d3OE6mzRUFJdn
ebLOst42gsOla8kB3S5l31vzRRH3dCEQ/QKq/9r6EUSbl7p3ar5MHec6aR4kcRt+fd30BKlF2wDa
H1ZkJmKmm/3gJblu0XKPjURMz759mTaxS6PtFHsQYRO4/QXTbPB1nYXlp2ay1XxnmS/FSk5Gly5p
iquwSUcnRJpFfhKDB5aBGYmYB1p1KHRsxqU9Lj1jKIYiWCQXyNZXfta6KBKQkwmPqbJva67Sriq4
HzU5gpYzttc9tDKm3BzPLXepdlDqpHuqMjOvJVvbzIIjF5+Ra2d40aeDPaiZ3+QI0/KzoYvNvFTY
FBTu5IAxeWCEjAnTk/KXgOuHQ5TZYeIq8ixgqOgZUFPbeZj8ufutFhcRfDr/FJVQ15OLdLFG3tp3
yG8g/QlVOms9bSRW+SrG69Cj+izNIjsMY8twXAKRNRaLcqeZH3SUWv7NYutOJRumKHrpCigeXylq
uqbbAMMxWywjwddfq6jlNPLzHMKsby7OTAWrkUeMochV9kmaz551NubrilOUUmmya2Pyw1Gd4/N+
iNuFL48PsWS2N8HbfOIwx25AAlKVhjzY+biyncbYOJor+HNYV9lsfqb9hmTF7Yq+m08eNJaZ7nsr
YtGifWZzjb2wk928YSea2DyfVpLx5EKFEiG+HHrZGM8ypt1dLwsaoTiwHB18JoCh7B7saikfpUtb
hjFEq689J79iKmD0TqP6qsBSWhcd6g4conxSbwvdMms/E68UEEkQ1k35zSdKs7uvjMPpZYYFOd+s
EtE81PyS0Ht8dLPCFZzXUlA18z2/p1A0i2i67lrsUbBUKrtyLr2SZXUfRwPG3ZZ71DHJk8u45qzC
UwdxDiLSZLb0azdrGh+0hF25UZ2lh08Q00efdIJB+wmpHX5hgESlq+mu0eNPnZhxGicDhB9WsnIb
0ldY150kwdLuDjEF3uaCZB3MP+hkrmbbdtRhkmFCbBkbtPUxwT3RsPAFQ3jeE7MTbTx/cJ2thiMD
OyJIhl7urMY1EC3EhB3q4TI5ha437NrGntcLapu2fXRmqqeHWC0O0YUAblfMa7EnrFtFPpz/Yewp
4TZHW4VatXvZ2MvyuAAnHq4s2qrWvW/5JK4ONaMaw3oQdB/WcEqAxpRDEHbqiOMrWRdsnaEKdhLu
OFTfbACUuWJoAdgji8ZzU0yeaw9hyanyqP6WurBQlh3uIN2SiyY8KMhjqJpw43q9GOzjENetiHZj
YYsyOMYVSfXX+HStojhOAaKmMv2eRpCzgFU0UTG6zc4RgDeCfeABHkyuO5cvk9/+3H3buowD534G
K4WaYIbywbKkKq9S4gN+FKX8nYrnLiaZFDUtexQ9hYLdWGzPPDAdJUPGf2115DodO2+ZzLIimUh4
uNvIbB87FnAeh9QPzAxX0U5gKsnQITnxIQdomiC78Ho1Rxcr8iS2pCJtgZ9ckS2Ws8oMtUhcomzD
kNc8jKIxuz/AzubkENIv4NNqiDlkz41tlQXPou6Jdz2SeRkW8kgJlFqDGlvBNCn6np19BAZUuUff
FeyCUSeYXTRGVMVclkfg2meyxOYYq5FX9cLeT04drN5J+ogQieylC8KcUo2VzRdlXwJlFjRD1ZkJ
sSpd1ugZDStbExg0AxdI1aFZOaN2XvikHchc3nuklt2sD5MvWn7WxHLhxey8iXmWetHQDjj2Mjfz
ZOGHJqjFzR3JJ6rBNDrdi+yk2a/KGAHdkzuMXfBlxgfXHAIX1vglQPqJZRGMnNlL1So0W5ZUkqUD
/6mpg8F5Ha1eF3I3I9slk5f1kLoBxl3Qb+hp7U5w+ZnDtdkivZV7gr4yq9TPFQwtIdexQMXAjBZI
UPM1Ao7Y4kKqxM9lc9QZwpbXcrS4sEwzufkEY29BeTn9eSXWlkcISYi3siMN65RXbAgFAzpROMRU
kxSMG49LltnsA+5FtcTiuewcak8/biMLpuM8cfwbh8eojRe+sZfXDvdo7CfEc9d1UkyQbdY5t2P5
aSoAGBenVAVJNZ/5bEenxzUk05n+yapM8anraGinZ8jDzKbCHtDOzJvZ1eYgHwUtg6WiXucsiCDs
Lhx2GGjZpSRubHbzU6NASJ8wyvZTdIsj1G0yWgWhzeeBqmCeAw8iPF91giE8PSIJMo9IW7Wm4FXn
Lb8QT77ZqDklR+OsJY4PkGw8Zq17bN2wZJ+NDsisruk0JSyamGfZqG49T7ELBMhs9psDsc0Ykso8
Z2dtcwXy13gltVkbGrL5bXYl3Xo7l1HIcukAdGENA6tutoaEdSVmM+8p82l/PB7FILgvSCrIIj92
PRNfdekt3pR8nqI5ISJSwAMk7KdqGQvlNoO7xHPmd74Zu2Xtyvqqmp1kGnZJ2UfQl3mBymNTOzfo
RbZouyreq4ZNND3aaiIDMu8h2ucEqDQc+ZIQcffL1I2ZobsVmDKZXPTse5c+EseiBpjjMs4q2zWH
wFwJTmy2A+qPx8iXbC85eHKfBy1WfeHNLucn+qJ6mY6LC+X4ZUodBDzb+MfOB63VxF6jbyJEQceM
WGg2Bj9PxNFa0zg5LElic/oCn+PxfwlnFiinlmUtX2GbAecD4GqD/U9VynGEBlLSW6eIHub4CPkA
KdvWmh2uP1ly5tCNd8LswroFFiQ6LQkjfNgkqmF8xH2ccNeGioJus1siC6B1hqibDLlQioa8PjYh
zAEEAnPmPWtDVc+oUKeK4RRA6ueFung1U6ViTg5OKhQLwX11uDD0T07kkB2oC4BaX388evVUmq1V
aVUGx2QUV327G6apNwOjnk39CGTvG9s4tKO5vrH9ZamB9CarOXELaQ1cyNkJzSPOaTlRVwGxjGxe
9ZwnxxgO13gXLOHan0XIi0tQOC5nChY2MF3/zd55NUWOrOv6r+w495qQNyf2PhdVKodtaKDNjQJo
kPdKSalfvx8V3WdRBQMx63rdzAyDUUnK/PIzrwkpAjtI/WsbtTf+jGd2DbEqqYs5E9ULnSi+HF6q
xhH/anZpnfRoVZ+T8AvwonSu9GwF93KuAl8KiyyY5g9dTmhjIHBU2xIsSudOVLxm7yYsdIoknDuX
Q1QUvFJsweaPLoqRk3A1gmDrupUyMuQ6dyqaI/wgNOzpi9RRe64XHa8RwzBIrowuFwBA2onJQIQ6
371RIi/kreRL5PDQxeQZQtOYV+XHXaN3ekYuPUEPy3sdLP5xg9UF/AnvPhsexqCb68xZgimyfIUp
Z+YtWtFwv59c8rjdSZvKpTwFZWPOzJ/jPqusisJVO7t7sGzGwc/Zy9LIGKdzdH18d28vNXsSz+wW
BkaMpo46qzrQbog0RvkQm8Ecn0rbNHqSQoI1sevja+27ga/7xxqtY0czLB1uGn6fx3OXVp3tvRB/
fxiNXFDIiCiH3bS0OjNiG6KIrHEWTnZJ0BCFaSEZLfqsdhEr6nTqbroQ82TDo+SdY89LZP49+yia
cC4R0IBtORNQlRn46uOP/+ZRGbSFSWw11aAcB55z2DwcGwbwkOmse2C2I5+DA2ouCzlcKaE+vtSb
NWfQGMapDwAQfVX3uN9NGhXriIxU917kYrq2DaSbDHfa5MxbxA7C4dMldzxCwctYQ6NJh4FDh10/
tm1u6tZwQ/r395UZzTGqG9lsX0RMZL8OdRzfpR945PskE5Kvn1D0U5tLol1u7T6+9+PHzNTUAu01
T1Vn6svxihygkcNHCI2f9CQoHZHpoUvl4utLBPz4SsdPWbegYDKIRQ/eYYJ03LxGRrEGDZRoP0VR
Oul5V2VzaY7tncEhH+lz1vjxBQ/RbAxN4LHSdmbIi48jSdPRCuoSdyKYyAbvAeZEWIKC6SXMERQl
7zVo6mzEUzUOZeQtnRQNBLn6+APs2UKvdyCpFrBl1YBnBKPQMvTDNUyViPtd5RQ/60iVYbFiljWl
K7oekZdsXtKWvonm1Ng2kWdBk++lKa5Y3dzyym0Y5NFueHk4OWbTPCNa/5JdXJqeQbUwIZbMkdCm
Q+m2vmt0WKwuYi3tiNbOYM2HJbDhElRnFADDRMKC6EQu0jmC5pE2NFg0kL7RolthaogU+y5mtAxr
vkyVObdqezQVJYwW3aGKmWXzeWf4pZLbOFir8OdRqaj4WM5Lg74ltSdqpimwZ3o4brfP+HQIANUM
LELWdaG24cDzh2fV0JnU+xE2AZqrKW3Zjx//mwUHiQsSMwRnD5Lnm6UtqCwi2P7yB4AU4P7bsOrm
Esib4N0xM3ppWX98yTl+H7xwQq23n9HAtAOzeTSgYVAGSrl1hx9eCCzMWInYs9NztCr0VLlQW6QR
A4TuQNFW61FDZ5smLFRD/ufHH+P4zrEaMVUi5+zXzp7bj79fTSkLuy4G3mX0Iy1pf57EOcp7t3o6
6M2Z3nYXH1/sOIJgPg82lU6RjUija1pHixykWBhHVdv+7GsMQO6sxJmXRZJUc2b18aX0oy3NXwfR
Z7rQbJm8GYZ6NFEKkTfM0NzTbyGrQCIIaF92qFDRRqXSjfHGYC8w8M75l0PDhnU5WjDVKNasxt0r
3NGCoeSZ5/fVYGTkodpkzol6HFKhRA5B4DFC+nxua43K3AZwO7tkE/auPbeJcV3mp3sFbH+BuLnF
WQQkaZ4UQR2f4zUFQQr4Gj2SWGbrApFg80XK/3H8v+FT+Q6e4uh58ww84orKPjUd4+3E1MKSwMtt
Md6Cep9PZqDp85ZThpLK+ePnbRyt5/mdEryAHUNPpa9/vJ6Ru6GnqpnBjWuW+2sJi9Ypaulzqi8I
9YSgl9l7BkiHp4CI6Nwl/f0Vdq5zhwBsNg/XMp25n0ktWBHpdCwR6CgoaSKU6axlqyJCj31mOgBY
FBRMOOAGlMfxRFDr178Hf0yL5iGSkiU6e2fCfZPv9WU+v/DJSriKsp+OOy+tCfxJ5x6vYkXzm4Tp
FvLLCFLN772DZDlXRi8jNHYkazdh5sG5FwR0OYyF1BCdKT85b93D1zc7DDLJV3UAS4DMVdi4h2dC
zR30rloFj1lvON+TBqmRtc54dGsDHTTp8UfdOjRH71Qi/xn4lRkU21xPs7s+jCG6FK4oGJqGxsLD
erxdAKSvbwPq1/ZLNrZ9tIzcHj91L7nKGbU99pXZIqjbAKlfMsuxL3sL4m+kxu05J1I0K8lHfeor
bWJ8m5gj9yc45ya4yGKnbvp0DdM7VBrAHXYZVK0lDhhfTE6ldG1minHuyKb3u0rWK2bi2V3EDP8k
y3SmBMnMGuIQGRjhdVr2E9SEdSpH1E5gqdUqbklV49zonM/3FewfCztdO6KFMVN1UBsrIJUY4i4G
KAgOSlXMApEZq/qRCg/WpVI1X22zbUmLUHLAgThZMyaQ1RI/YXvEdciLlQV6vf1JVqBrPXg9DZso
Sb4JKPV0zQORQtloypsJtS6f9FMBdaoo5hL87pXZSfVBl137U3Mm8zYSFpTP0c5PUwfLEjSD4tOP
N9lhsGZBMFYmmEHqZ6ZPonC0IEraP06NVOIv3hckWhh06crOcCXmtan27ccXO9zQLxdzAMrNxzw5
3HFGAqmJ1K7xil+26uRghEb1Bg93HYOZPD3vTWNWeQrL/IoRIYpGH1/7zcrf3yZYHUY2BPHjekRY
rVdCisl/1ehOV5ixV+m4zg1khD45JvZ/6V/H8P4uZyEB8j6g34Z3XESOiFjrmP9Gv7QB8wZyHo6L
RUnBE/tjlDnXhZ4H13GLItxCzSyv8o0e0dtNH1u2P2JqlgA+7ezLxm68k0JBi5vzFt19+ordXZ6T
vGCMlFcLvdPMK7VPiudcoIlQ0J696nWpf/MS6tSFVmoQYCGMXRo5xqAgqXOb7k3KLE4bPBprjSd/
IcrXMUoQzVoLLfVeHTtjOfH+PsmFjkB4PJI5DSAN4rkAetePUwJNcdrRdOX0yxTzw0dCKNoYZZJt
x2mE6OllPwwFk1+hhww9ajg1W7OQVuF/vASseTEfvBlnBmvOeBBM0TnGjxIkLQ1yxgeR8ysUDA5o
pyEWPOKhjv45U5LO73Es2jp5hwg31qQ5054y35b0rc77yu67ReaEyuWkheYWuVEaZ03g/cyR7bKW
Taqcx7JwzqQhN1hLGTf0QLPLUuGloTyFitly6kbGLijzBkun8tAP0ym+1+iAPUs7iS8Mp4o3KZ3i
bYxdxyXijFnnl0ErEBaLBFIxenqlFC4HhD1qw9rQO2D8RhPDgMs8kPhRrXIDKFN6iHrjkcz8uk4Y
hHAmfjUtxT2LI2l+0+hqBwuGDmgcfvxw52d3/Gwxr6Xct6lmnWP3VEFLmPfuBL9qWF0XSm0kd/gU
SQn9ulAvtIFa4pMraofAV1YVruUz6hY8kgEE71g2Q0PFoMk5Op+SKjFPaJsp+SIQUjmlUYnYJgrv
RHorbH5VhprdoWTZncXwF66U3jPWn9z926VFqkn41DFyAYl7TCJqhtxq3bAoniAwOhl1exn8LJsp
6n2Ezq1Fjc8CHY58Jn+i2xBJP4lsaxsBh/Xpk3ge3upKHqG0azvf4y7r59YvLfRCaaNzlGfbbW0Y
44UtonAXWk5oLpD907EykBoqhmGl5ihUaDi3uvlkVRuFx7JO0k45R2yp5wcGR8EXMZJf5IiYAIpi
8DPCgdN7iRxeepYz5iWjNHJs6LM6K4CUoNW86hl63lk9pSm5SPu103EkiPIMgHrjAJdhJTIuWtp0
/b4YXlwwcgVRh4rzyFypszNA7C3Yh/Oh8tp2UcYIqC55fqW2A5wyNBsVwug31Jrj76LAMsOM9Xg2
BklQCf/47byNP6wUD9Ac0DUEdN709QydSWg6DukTZC/VwUzMSx5AeUimhrwyairn19TOgveF8iD7
ZMCQxu6r/LOP8c6ChdVD2oyVtWfSGzjMvkBKtXk7OdlTkNtSoB7NC7EnEWVncWZ3iKXhvgazQazx
RApWFcajPyK36SvWyaTdfPJM3tmwaHTSWyZ0gLU8RuxOuRj6ckyTp9BR7a+1rbXXeoYYqUNj95Rz
UVxgiNKdVOik7LLR0M67Ai0sXGG78cvs/wwguRh6lG6F8QxyvkZIoY7TF8bC35Yb2puUwbHBu1ps
cTDTsx7Q4SPrc0QWvdoUT3S96/CWzMJqsUQw5UK0yA3rKHwwU2onG6ujxiqfo0l1cF5C3X/YGE7Z
3lleFp6pzpDe6rjLMiHhFFg3SZPxuMMEP96ace/Li/4Pz+JGVk//83/uf+VxgfkrRcpj95o1Aa6d
9/P3PAtgE8XTYxc/ind+7Q+nToM4R0in7DPsWTpO/0O2UBzjL9pqUDUhxiOS85ptYSI4Rw8duDBL
+rcd2r80sCC/wcRDcQiTArqs/4RtYR611bgI/UMIm7RqNfCl6nEuY+kSLDhD/W1ZwHjWozhbRcyy
6Gx336WdPsBjTxZVCTUM13BErRMbT61Rpieulla4urg3bu+mJ8BG0vNRZGe9C+vYUewLHRTQIlMV
ZHGS3kObCKsY6q1pbRq5itAIRWEECmddIVWw9GgIoKerX1Vg4HwV5gSQNxel8dpBpkTjmjgO98uE
/HqpqjXyCmn7vc+8GwE+aFFXJb1lK3mwlUoFEMePp7N/WNk7za7qm+8aLFOafb2xSGj5rfLAuaOO
vk4M7QGZ6VmNp/qelfEz+aOxGEsHX1pbv9LADDFd4n7sauxWalN/t8H5gorCZnbYq6mE5K9jDl+t
V5xd07g7eHUdlrc8mh4L3rDLqaWT9JmWFQqjNo+S4WHrqzV/NOt5BGYa3nILPAbV3eVx2/o41yaL
XuUzUG8qqyigoBCMi7eJ2VRrbEoy365RXu5T82pwBZqm/GYCMXsRe4iCTEgYLELJI6gyAz5fp01X
YZldeTLrV9mM4cUB1zq1zBp83GDoKwF2jwrSTn0iyG3aoiyAfLbre2XxLIsa20+0l5dWIFMfWJWO
HEoWPgaZovEcvBtA6N1qz61rQdNicgG6zexciGtqr6MI7LU3gRukZzWkvyW9zWldTbAjB5fFYSDG
6g+Ws3M15Wa/SOIajzdp1q0PDhmHaWlc5b0LLEL1bgZXQ5sc2YxlrlpXfcyHCpPU3CFrg+QhI2nM
IfCZcLxOR7t9XkUdP6t6zkXcaimgnhbvspnkaQc2NsyYfy5Ehg8xDM4L1vMz41xjwXTBXWRD/ACP
gHc/8VUCNRzcnlL4Q+eCD2eSv8SGeAQVgeIXMmvTuVq33pJp5ff9+85DpCz6jGXVDdwvKDNvnt3y
6mskE4XtZieqFj6zyVnVCCJSTrM6US5jGjnvhbDu5G0W8SXD+gdD44Ow89xFXwEOFTwusoMbifPx
aqjZJ44zBCfYZEznkcPu8Jz2uwPRBrgpb9gVLCaEqy72DwP1GqR7FH60SvOHvMTNLVAdnF701loh
wMBIPm2DE1l42nXeJtWSYydZDDhmLQ3QImvwdUhsg+vw88bkkao9nyGM2lO3VcZNaOsgwuogxqh2
0lepw6aUg3EWDwnaAaJklRV8cxyK9Bw6peojiaz68G7xcpZhtlLZJ2rWx1d9ZF3st5cBMm+rakJH
+iAD0FRC3Cwh1S/ID1vfZEh+grxAsRlVA9cPbd6G2ElR8vFuyRnnkXRxZqM5RQhhCRQVPn1oFdB5
nFf55KTTGliGt2lDqIo4IXtrOlYZEv5QRfcLYF7hbPGr2JxgkErCGEaLHfY/3oQNIa+uE8OMkmQZ
YT7TrXAeCe6hmShbK+JWmQDTRxGagp6RQfTCGg99El6Blj6HwDwWTG6JK3CkljlwrKVeaMGJ2oji
zInV8cJC3N4dkgeQgahxohJ+hsHTzKlkR4A8VLahxT4tJ0s7k07krR2bRVbkRnGmtB5XBw9K7M3B
sxIcsIlGa9bcMILERoDB9VmgDahZt4a9dDrV8IGnIOmtt81usGktYn3t+kgiq1v0OYyVAuUOyqpG
cBt4dXvsVCD0q4jqCZBBITdVRzABaoL0eM1tBz0fAVg/uwhs2hbRTv6BNMFLbNK9UV/tNy0m5f1S
CWE1IyH8xWpYEo1lXukykRs4X+7C6sr52MEkDvx9tW7tmPdXou9LiQjt2jbHC+Gkzx7KUDhjsAP2
z9rGsMlHmgMXPo33ahZYwSPM1foKo6UF9BgwRZkSfNG1CZ/xErkaN6ifa4f/jSoO6HQUWsKYeGIq
WbzWmuaRzplFAaOFy7J27vIS87BUiVBrExfO3GAyBjc8kfE4a85lbYZMMnaAKwYFJULho4IcCnot
P1MrQ0IY2UTTXnnIrCsLwKfJg45ig6/BcrDAM+k3Fj5iPqOPKjnHe1OcgCjiFRoqXuuLIMRjZZWo
NSBL1KfwezQZq8JbyEJnDQSnx/4j7dQV8kFNu5rMqNKWdl0rJ1Ug7pWuLH+1Xv9oxmqJ2rAxps9u
bSiwIYGQ4L7Jxhi2XdGUaw9re6+Cj4ONYJWgAJMnyBej5wFekHl8cA7gbEJOxQBYcoFovotnAIy8
fAuUsFO+g+TG80iEfXYWRJ4B3KTJNHtZy7SOL6wepswq1ItAwbmB9AE47ScFwWGmvc9r5iGKYVMC
MYs+bs7h6aJPZtngmRBLbPem6BkCCFR+XMEAb4P+Rwd3acafIgUO65Df1zUB2M/MIibBRx1IT8K0
R9RFbLVhH+zYg0ac/ioG0nJ4j8+vEs535heH/c7fV6OmsHW4beob+iCGQsi8T4XYZpIFMmcCXhoo
q1BpVX9/pf8UAZ8UARRrOjn731cBd0+IcBUHFcDv3/lXCcBwCUEHMJI6cWdmPP+R1TD+YiJPjY68
og1U3OZKf+Sj9zK45BtzgT9Xtrz6PyWATuFA+cj0iv4vhYLzj0qAg04X7WsgC2hH8wm5CA1F87Ak
JasSU1y6wNhd6uE8ikh5gK+91JB/W/m+2Y62Ru9/1oQ1UO54A9YJRF/rRhkGW8FAQiO/JaHBgaz8
WXT9+CUHU7LLphqJLiqN6ser9/HOJpnf16tmHruEi1ugdoBBgXPmYR/eIqqhVPxIUm1DsN/p2mla
JB5HVGIBG6fX2BOU96GXV0CiCtw520nGT6PSFQUeGbbhAyqdEDNK4k3XA+gxaqVG0quMLlvw8Uig
ZQHsSigJqxZB+XPROsF1bmfDy/772wf47k0whIdqzUychXTUOlAbs0IAa/K29cTZOZrltM6V3Nxh
HyJvaxQFl4GWOpzUiEktNbiNP7A9cX2rDCWfL/bGL3ahj1/KlpxWxWh443mYtFK7ZbsR+gLKVYN2
k8eiW8ti4jxT8iLefPwi3kQr3gMzZw/9Yyg+9nGt2TISEdIZvG1sIN7WqFOG4mkjNw4YzY+v9CYK
z1cC+8a7h5ZOBX34xq1ea2dbTG/bI3O1BUfAywNMedJ0Rn2lWmH+j8YxLyuMtpo7D2NYZMenja4h
f5krGdcD9HpFRGlRCEDX6uO7euf5zQ1/pshwxRk9HJ8tDeEiGxR32+hDvMEL+7miUblNW/fm4wvt
MVP/an/v78dirEpgmuPCm6CQhJruDazBrQ43ZDc51E6Rx5qRszqqzGE1oypD/VKWXXqN7bZ7VmUU
cyb573VEkX9KVVVfNXJWvrJ7EkukHBke9ZqBa1ZWBSclenubmLV524dOActvUk0FVw+ELhdmyEXG
yiRDdPV42+p2+22wp3j78U0a+2ngwV260EIIDY7uoIYB8uJwlQR6kIloasbtQCcAKYUSX+IwaHcY
naXrMm2xHDLK5zFrFN9Kswb8mJNsUZAV616runUKpPuCogzUT1cYfo3k6jcNSa0LiyzgpzPk+Ter
RgBTG/SvGjQyJBoB1C+RMshudDX11tFEYwoTnfE2Cgsdz5hYblK0NhPw04SzdGt3lnUZCgba+KGh
lmV70TavAtxSQjveKqioLksrhpNHerBpjdK9Qcgs2SUKopGFVkfdAsWbx4iDZ5m3abgzKQAvq4yx
CZQcxzyDI8WkLrCtVdXrGJ+YFUrAwsbDtdPCcps2ZXrXtfhV1fjUYgulXDLgk7+klC2KGlGHg19n
bKzAxPclsSPoTik8FvxJzCsrMtSbSrT5NyeM0BnSIlrpqepJvEybiKkNeTEFbxGN3x23SH0n10GL
e162S2Qynk00DC6B+7p+58aFtzCgVV1i+FY/YAJn3VNxA771aDgE6ZOC5+S5UmSKj499uFKc5iTP
sZ/NbK1epbq3G3sFAl9QBQta/hj/hA3eYopTwNtJzubn6ZcZ1S6ljDJjM9uFlhs/rMgeFuYYqbsw
zZExCip5q2Rph6tJrk4XGpqk6NoBtlupnC9wOAdjo5eeuxOTadw3gd1+SXhOxa4DEb6sQXjdpCYQ
4IoV0SPZIRiB3JcIH6zTSFfowIxuvph9QW6xMRJ4rowDr2ZMFoiph9tBinUUGVd6kIsVsa3fdSD+
FwxVOhcaof7LaHjnja1VV7LJzmH1RkBFQCP0YSbw95qJkkhx00lBSFJH6hMsDR5+3hh+xZn9PAjt
nxFUnS3AcPU60Cb4zY39De+/e7zIaX2g27pUEtu766zAReS1wa14FMNJAXtwUfbTSFfGCBciqZVF
16sBHQ8lIkQh26oBiMPgsBxPFTeEfAcJeikRSvmhoN7LhxmDdaSnaA2kRlkiiFv3LC7M0H2OoXQd
h67NhGeI8bKnwwDJoFVOrakszzqlVJcNfrP3ydCqVyJuHRerakQuFqqeoIaFsyRhqtXqUwnrawfE
PNtqRqxuHSSeNrYiUVZceDWub2KlI7eElXCEsksXBUvUtIvHpjfD70mgiV8QSOV3o2+GkxyTKlQm
PRjxYWWeNapSbeouxcYrUPudoOt4qUj8HkUmJbgSnGNbbVfEnjPVvlbb+SpXESAelWm8NXu1WINN
inZqGlYrjMfNZSIFjtbojW00cGdn8QjlqlBRmETYpjhLCpFWfmyP9d52jrpVyA0tJOr2Vk3XQdLL
575rhvICPErmBzgYoqko8bZH+9ev9Bz175CTQ5soFnRVVCv8BPUVd9ycODZ9M1o9KT1gVZ5Ondp+
wzDbvNTZqBcyVmv0PIMOYJEK/exJQ2zf9zJaeTJJmscIj1XYh7FzFzFAPitoXd8oKvkF1pvRJaRx
spOelK8sB+ZsoZfw6aCAMkNk7LkaVTu9zkKz/o5QAGW7Og0QwMgLFauSmyxFb3sw6xRfNU/cIX+T
7eoYwWTaK+o2S2ilJg03WVekX4A9gpPJQ89LSqO6gNAenDjtLJ48ACNe2oBw/AQ65Mpreu4cqsCl
hx+Wbwm6F/u+Fcqm4eUE14kmsjnxO7qXtd9CNO6WokEoeQA3o276Hi3SQLE15KYNZwqXOE9bKwOG
86VGYKD5AhC1Qjt1qyZ2RldOBCfkKtYSYjwjbcQ7T3q6ANCi8LkiB+7v4r4hrpd6fQLprUeO3DL1
jabm9QYZIeuUwaJyLblABMyRk3cKwGX5loysnwOiwEh9g166Vh2YsUEaiutGRR67cRDKVl3rtE01
vF/6uty0CdTJBfmicWqNcAVrgoLWCOOih+S+rqJ63AH4sJd9lkTrclbshq5/g88eBIeuixdWinwq
7akvTVB4PZI+Yb9p9grgPH4nfWxMt47OmjavaXhJPBmRxhYSW186CI2ho1nqIZpXEVklUt2Fq5vR
xTggITS9gMP+U7B+UrAiAUNe+Pf16p9J13+Vz/+Fq7nIH+L711Ovl9//U7viVISGBKWm+zK9IiX9
U7s6f2kasy1UZxgBM4QmB/+jCenibzSrJ3lAWedMn2/9rl3RhKQMA8iN4wp5l863/t9/HxRB7dHX
B3JYx5Ud4wULayYNwRvEhACxHmZwUitS0AejukVTYZmHzxmIllEGu8R1/WIA7BerJ60arJDZ+47F
5yIx2k/qsnkkeFBczh+BLpNGhQ/Hk9rm8COUFjA416XKKAlCF4H5XXrVWdunqyJfh6kOKqojdHpV
iMtXFpxXVchO1M1iNeg/TGYkEzrSlRKeq5OyoA5fd7iqV452UUc2+GYUymkL+kofzoH30Rxzfogp
QgEEKv2ZkJfP/yk5y0HT3bYTvLQcHwdlJS1va5bdbIuY2me06guJMH9H009pWsPw1VQspVHcSRfV
CtbEdrRdZFIwR9CN01AMDmyCCQAfiEc3Y7bkKufI/dGE7Ix21aZnpiKu0CUUKxx8F7ridVe290Mz
FKpg537ikF4h+LegKbI0bRyra2+hRtFKlBmVd75sRHqNaPlNUg/NKm3zVd9VP1GzVDdxJr6ErYNp
YIGAvFh2SbqsMVnfQJBzF4QgImNRPOajqW5SRHAWUh0eCzP0Q1u0Z0U74A4MUqyyMW+lRI5T4zLE
8+Gl3vtPcPkkuACBn2vbv48uHOhN/OsgoPz+nd8RxVX/4k/QwUCmCo6o88pMzXX+IsjYM9BwhvTu
W15/Igpmaiq22gQUlZTIQWPwT0TRzb+sGYRCuQ8Ebm6w/ZOI8mY3kwHQktPAE7807A538wyKn9wK
q11McgATZqmH6r2pI5xvCsNjnmI1xRlMWAo3D+zxJ8HkqMCn1TgP/fcaXvAd3lCZ6jqcPHJpXEuF
3q8ciZK3FuuZL504/6T6ffdS8LSo8c2ZBHAUthoDgqQGLG9jamRHmY6vOs711Qq2Xf1v3BW9Tw9m
mDYjGuZmzSsGxaThtEKE6jbZOMabEUK3jzFUuuxGR3yCCPcOg/H+AdJ9RTgSqp5hHfd9xr4TKWoz
3caLA9IsqV8VjbCfYbj6IXouSzD2ymw5ly4r1Sz/WRPo98Xp586rWPOOAf4dHhyBUXXdRoGkihX8
CJ9Ww2r51X56p5v59sWhZAR+iIMVFw3aaYdPs0WFqO3rQGwazwSBZu7xuNZYO/0qqXK8CT6+3CFL
xOKmaASxt4C76iyTPX7k1cuzEAk3Iq0TGzAFiL+kzZNj6M/olufIuuanyO781u8+OORfH+ps5dcH
6v6KIKp1ulAazBT76ExHezFBIqEUGyRmLVR4PEiUqleuPr6v+TG96v28XIXzGnAn2qVgsg4foykC
coc6FRsDkSBk8pUzhiaX4A8BdKi59Un7+72nqL+62tFLg2EU1giMiM3cZYVlEi/CnqquSigVkQ5i
OpamDx/foH4Iz3t5czDlbCzcceaxZ+TR620no9R2h4FtR6fOvDRLM7uDnA4qsJxcLMRCNKnra6eX
7rLOzPaXDQnopLKMrQibctMjabMSI5jMZnCqx3FE1ELS+1zo8Dm+To0EPRyFSy2tp08C05Ew3/5z
zwRKMFMzl+vNinNbyvyyYxthDWWmCxM1HwfIkdWvFMVAiZqCflkhV+YbPL2Vno3mT3VysG7S3OrC
6Sb8figUL6EM/z71/3ZlWu8sTUYXEE7Z4YidHqOCE48m52Rl3WbmyusBXOoYCSekb+wOJmLY3o6x
gZ7MYHsZLaWpOBkLzMJbBAxTdLlRlKbkp6psk0UtC3VhaFXgBxCmF1DYJVmX3gABnJTdxNTYr4Ea
+JB2EeABh3AncI25YwIRoAkW18sGH9k1nASQ9EbjkuuMJ13aINCiZCRNgeUtxsw6jcz0VgwuA1pT
QsKBMblu6C4AceguS5oS2zp2GG6YzOWR0A3O1Eiq35Sm7jdJkSrISsvnVBrXndvRKXHCdEsDoLvk
Lxfrj1fr2w1C8UtiwK5HuvINb3xswTJYZHebuI0ulBTqROyqOy0eb8QUVCshcu0fb0muyOwMr8K5
EDkGjHrN2LvelHabJgh2WmuuMi189Ap6OkaBxY9nf//4Dt/G7Rl6j0wdkzuP1OcorCGn2EM5Fd2G
8h66Q48NCA1nbE71Rn5y4L5dpkw9dOYrNLXn6mz+/quYHQoL0G9fcgq6vXVaKrW2KwfhfPIA370K
es2kKVCQeYaHV8lRHcy7gQeowK3BJomO31bUofvl4+d2hIuf4wF342r0+ukagZg8ug62MZNmg7ne
jPhm+KXWJmt7zEPwxugomSiPkVKw8BnGhyeN+63Rw02J0fVnYcngdg4PDAZJ6LfMeqUwYI+HL3Vd
mlPcO+3GHDMH6JWXrYMh6dbm0MXu0jAnc6cVo7dq1PIpKwfnOu0SrNsttT/Pp8k4wfX6M26O/u5n
YnSLcDDSrxDgD19BaCItEkRGuylCUexgW6w8VWDAVnT1RdDSzI8cUf3ILLZyhuzkpahiOQPcdd9z
ixKMT/aUaWN/kbqjP03DT5HQ5qnjrvoqCxEvqi62tjBMaPPK7EJRu8+Si/dvAGItyuEwaXCPOLyB
QEOpSLoDDzWS12HjVGukOsLbiCi2rGon8YNWU5c5zUlOrCY/gbF478bOTdvY3k5UAZ1aEOWrSC29
qxLNJLiV09NkBcWJ4YKIGqpQglpMaK8nXbZu4rr6JD3S5m37Zlm8uoOj1Tl0GR+4lO1GKkl4grdp
cdJZuMHhtOZ3cUOQF5hFJIm6M0oGs21lfobDN95dBWA/4F1CBXoz3nYR7kGIS7SbRIkwHxeYND2Q
Vn1xzBaHZE/9VWb9+A07nOgRRZVO9OitlTr2CkYEUDFs17raIvlom85iiLUhRwRTIAjFBTfYUsy9
+1B7koWmESqdrw5YOwstKt9WvG+49jVbrbfUM8VCtIW2/D3Aza+25EKhqYllNXit9ckzf5u6uXjL
aHiL2Ez1qZYOFw0qy04agCzd1En2rQjoa9JOVibs68DCGZ/kie+EbegEFpUn7BxyxaM6qc1SGzSU
1m5o4Dx7sRtwaoOpNMd/6tk7xzmuBL/eM2mJMHo9vK06CEXlBBYrqQlv6HmHWIxOTDDQE8YLT6YZ
loW24p6gxvYZ9+id09dWmV3Pw15q82MmR4eKvR4kKi7fjvwRdO6X0amvVTN4zpzugZLX/uSA2uee
R7sGTWx8OgEyAM04juler7RjjNDqhjK8uBYGeY8MDF8WeLYY/fSkBvkNfnujH8qK5AZdzmXfho2v
kq18fLy8u5gs8DcA9Gf3gqNjGbxDb0U9+3dwy85XKwdrlQjDAIXhNEpznwET3jk0bfAvM26f2psi
//Al20iBh7ij85JlA2S20oLlJNzokxrx3efLYNtkJfF4wQ8dXiZpGd9qZtVuqJGbpYuKsd8XCbSs
wFV2A2ITy7A3BTzgGm+TADgE3YBsxZz0dJqwcfv4Eb8tygHgUBVSlENLt473K6NLa4ralA/Tg0uM
Qidct810LnuEl0KEc5ZVmxcbPFD1RZkK9ZMNfKSKvs8fiItwcC3ydjBTR+GiC3tcXHBD3TAEjB4q
5PYsMM1hd4ntp5UvBru0kQAR/IGFImffxN6uM8tXkyrVF3mNYhWYaTmc95EB/FJHmVRbWiHzp4+f
0juBBsi3jXU1epOacyzpEikuuguoTWxwA2jWwpz6ldmiUkouH3/ySN65FJQUOGSYxKqYdB/FtDjR
2qpunHrTTUH+bCIxfDUVUd4AR1f/jduaRVtm7RD28puoVs2OqZVr1htLBxnjWZq9LqUTnCLdSBfx
/zcav7xEj9d9g3eCGFeiLUKKCJfyuFOhYxuRlIIrxZg0+QHuUF/zsNZXnG5owo45LXKspj8JH+8+
SuprEwymhprE0X5G7q3oGPrVG6nPzARrRDEmyXXATUCAPr4/kILs2qOoSaahgtbzQAARsQ53tZua
pQhRdNvYJmPyNcruXbOMI3OYED0NCniaTav7sKI7pKKNflDWVI5iXE2jY+RXGLiyuWKDHuMuaGV2
p1c9Osv4s7ooYGaZDYwlqKP7Eqni89RwrRbuQgacuS002K4Ft2TAiykZrXi9NWjrgSEieveI1W1i
2TgTWpBNBN07jbQbW4Ac+l/2zmS5cSTN1q9yXwBlmIctwUGkJFKiZm1gilAERgfgcMAxPP39EJnd
t+ouuqz3tQnLtAhREkE4/uGc72wrd4LIUFhi8ndO1Gb2ezRaObz3gmFJumnpYLLbKQMmtO3ysste
VNVY87HCQ+0dstwS7s4wW+sklmkyDmootTp7AsXwvdsPc/LoK6uq9/y/Me4FGoUST4cblfW2Ltnd
34cBi+jt4OHN3g+erJ60gQ3l1NVGc0NKLSKUOe3sbhNl+atQxOltpgEYPiIg+HRxODSIBcEQzulO
tHPd3RWadhK3UNSyj1BqjMrtpL152jZ6TsxbYQA9Ze4gWnvbCm8trvIwtL8ClTAvgfkzxQvsj+6p
9UjtPLDILuaHMQn0U527XQ8oUGKkNhsRprth1umAsTSb9jKcohwFewpuwWXJusRkQkeHGuNSs6uS
1Y5vGjZbI6m88KXIJKCWSjROrNxMkwrVth7y++GROe9+0F77lrR29V4ZoXntazQuiSgmYqiLaufI
6IJwYV9LtZ9wk1wTglW0m6U70uPzg+2W47aMSvZagz45IJExiKivovTdjTfYCSz0yQFC4Hy7jjHu
2DihJ3e74OCr0dxFbu4fXKIx8dcQxAtaOL1Vbjv9CHoW2e4w410I9NciMRJrZ4K1NM0b8l1fTRMy
reHLBy8S3c4y6/yhdMYlHszcug1Fld07I9eDbiHfKJLKp8XxDmQ6POagdDZsB5NjErllPBXlQFFB
9FbFU2KrVLA8ltV0lL0LOovEAv4oLyXTJUzF3amcJntLlLXcTdAGN0WW6LgMSnE7OtkK7A8fktC9
CiObIBCE2R4d/4KupR+2CdiCA0g3hDRo3T6xYZh3dRbgbOpJHZ3MvvvtG7ImJlO325CBNQLIxjuC
NATyWCfT0TFz+6gIFN4xpDiR1bXPyULel978LsxBko2Q3ASe+5QP87s3JawSzYhB3ZC8C99IiS0q
RXjUQ1DvtSGTLZa35zIKk5MCH7710ybEa4PariK2bQOOddlm9A3XvDP0gyTp46oG1oyjo+76OQk2
1bTkCI3qX0qSRw5BJr/B+CtuahHq367qh82cjwsTrlLn/TLDHZX14tCa22aXQnHOox4WbAgfxebD
8yYg5E7bQNJH8DDlkCjYNn4QO1eeJbZ6xiOYmsLSOppQtXZG04OttZbwlv9odhM3xA6opzerO2KL
01F9zFkXKLkhZNkdy+2i7O4DotDeLAhz3Rg2P/MhMOzmJ2zJsr1xysoetiLsAr2ZG/bbd4bho3Yt
QYxjFkfKaJwYz5qKIa3Mb7qOd2oDSbQCkCP0MylG04MNMec5EXWZH8fC73ZelEuQAHa4x0c5LnCN
GcZl4OZ/+GZCPcl8t90Fi1ndtjxkf/Y4632sKmkTF6OXO0QHKv/J1WXyO2K4P8RUAYLme3VCLnOI
OFCH4nfXdhj7ZqGsz3oKui0tmnch57r9yKOaNPJMzYeeiuU5nN3iQyteZzaqadf0KEqWhn46B1Z5
tF1HvTGFWzMAFfqcXg98EnDxyPcsDeVP2brlHhS3fA8k2suiS/rqCH0TIdaMIggZ0kx/2IzjlnxY
QfzBorg5Ktvw4tLEE/ZHJ1NQcB1BKqPqY4RMWm8fdfuSvkmgXmz4932e6ldY6+myC73cCjdRurol
GtPFoSVYDR5b0gHWz6AxnlALZRDPswpIQDfYe8XbabziNeFXDMgYyG7hP/Oj+qUm5xpR2n2aJOkl
DyXmKDIE7hv8iHdu5vKqDlQK18z9J93b3rKhEgGd3mbZBQlZ+8noDg2UbtBcdtyqu7oRy34Bu7Qn
3cMVBxAO6aWqWh3ErYfSh5tIclNxdRnCy1NJIhXh31n7oyMw59FdOutZ5bzfOdi3A4iN+RBmvKlG
5863Bh/Nx9br2h8k2tcdOS1Lq6FLIDPnnc1vvEnwsgYp1VbnylOL8fRu0ar90c9t945mFPVSEMif
IG+Ik8R1z9sqa5GcUqYRhyHq1Xc0Ku/iLtIg5KWJ0suUw0mg3hVi/l7AM+Gma+0RGDXeJSsh7Z7H
crsFJpDGBtZcSYRfRgB8OAxooYCiW8+tNXuX3GuSl9bPUkCyQ/Pppwh/e3S0GTKAJUHbH1JE/tFT
pT2S67kzk21qDPq2E/zyEJ2ml9AoOBfTJL/5YzxtTSO9DMQlEtsSelTgNRGlF9eR1bEDckIGdcQQ
Z5uXOB1RMfIP/ojJ0nQEKlIsLaKGhfucMVat3uaZoTUpcuobroQXJ8lcHa2uXz/lQ9YO7Fxs7ymH
1PSKPGIIYmB/OCBXI0DYd+2XA8niyQBTXG1A5maX2Rf4FZRbd+8VyvuH0FfDq9lO5TVfLzeCpvDO
W2XP0tV8o9KY95gtiBSmyMguLuDQZ4Kp5wczNebf5tLkB2NyPcjNXZhcbTxVR2lmuBSdkVdslvJK
yT69AIxC3zZqMimXjpE4qn50YkHLmC9OhgxGPvMWRaAbGQx17BsNjmS3WIRBPrafXAFh8ulGfSvn
o9Aa0V428ElaEDZz9CLz1YD0ZXapyqKxYmEtzYPhFAxxNbB3RqkqzPQR7XNYx5HqfzfgWz12F/Cn
pBjlb6MprNc/Km09KusXtmYQ9Nx68pHTYvndoL7sYt+u5xIHsDf8ssNhgUqlCUw12pa3xedJrg7m
WFrdZuXuPS+wGq5Rb3KaBb7+NbWhfARjz+Bf2u2513P7MRWJfLT6ML0k/irnX80N2LecI+dYBGU5
5P6uiWF5kxB3zcfOCBVnfFNC+SSqhTcP5so9PXGyb4nz4xADrcHctHcGFsJO+LmosD8nok0Puqr0
jQtp/Ch5bN45eF2HDZSS/AFy0Upsd9ULkrdks7rKevA2+1a1bbtNdOv88KLU27tttcStO+OUc1C7
Yjz3Dxaq9g0bTfjlkAhgDTtivoIjnx4oQsjycYvk1UYEGVdG89RH7r0OVgOZaeb0Ml23HYeoOEvm
P+aQ6VMh2o5vW/oXcxTWOQsE54aDQn8yc+OeaI72ghQ2efITuzlGUz6gUySyiggllo2SzN6jl/cn
Pc8VSstB35vp2N3VSPFx1KIUotSnBIxY/zFC/Yog7h/JjZiuZaOdbzJfTjI3LY60kD8cJXc1wuN4
6t3baSrcN+ptE13O1PyIxnXP1PT7jMnyUSZNwLYsoyDVEDrfQljKV7POxn1AXjWyc7mNRiMn2wPb
eTguX8z/xEcpoOHzzOFNsg035aCnw4mDeXazuChLdSwNlOQ6McxLKVwcosPA4ssa2i0V6vgARsA8
OEWhngZp+Bx1UXodFN9k8JLgYTCJsGUwjY4oSNyvCMbkq6/66iZHyzoVpjgwLs2oAynlNmJNUW3I
uL/PiRqKG8s+JmT2/iDifMRJYyCnxE+6JQ/E2Y6am1EB2t6MJaPCdJ79W4oL961wvUPtTc2e24kD
uCnoTlNfRoeoiqLfmjyGN7wP1jkS0YJqQbjPbTYVhANF7p58JO9WJKp6tbwgeJw1V8nTapL7gLpw
0/Vdukunqf21sGqyge33+VkWfAyIv0tzUobrlmOtnbONKwoycNqii1kgbMB42qC2fQp6Ny2+innC
WY18ri9lVWw81yDJt5geFxPATW6IPbfiPncWfN3s2CjIguEsXC95Ac9NmeFqQkYCE2xE2OfX0OyW
bSmc8FbNpPgmcAIzD/176XTehRCJpomzMbJYWlTLcZ4bfe+TBVlToxklN5xfn9p0Ki5V4WSQHogX
574DQkvUsFFwG7FD0/cElRXvK5D5gNet5pGz6qbl0jLSGHIDEFziyLuZYfbqs9dgeYauKE8RgO8r
wZanrgimm0QTdhaqcmWGN7eqRgGn3AaJPwseSAmqv2PuS3CIKm6syYjeI3am9DlfHfrYWGTeEkuo
WnEBLx2vvu6t92l2uyMJIz+sxf9Fzpf8pGKtPislGg4tZbwElWfsAcOnuz4YxOPsU7FUc2ex9I76
hfAUwtQoh6YbbQudnwynGd2tDkwV3ATE/PCMcf3mYoxg0RC+B82F8Q1uYzss0oY1QMUhBA6w+BSi
qB9tGYpHP2eOTHQOByi8y/67Urb5o1ZF9i0Tc8Hwb/CCEhXAySPX5Akzazi+d1Q8XLecJkfgpeMp
YfjY9dqQJ0qEz4ynJbOzpbLsgaE/f9Ukuf1MfUxnWorMPaXlpL5F2fTfalAMEdQ8iN+luzK01NIn
nyRJWT9KINpAvN15elBySj7tsqMJd5PciOKWGLlvxOAQseyFlBeE2179VBEvx0Ui4a3ZB2kPfsyN
RiYaw5Tx8cjIAgIXUFfNU+YPpUeNCcQKfiBfE7WYekgHiUpv69ZEH21qB6/DVit+yl3hIZci487m
t3LtiW9a5G6tbvPF6+kbzVpbWTy2Y57uKV555cUAtX50R8aP28yNZuNgzGsJ0LMhTYA3iOiuyExA
VX4nKFrJU+EqGQuPuriahuRTdxqkXQrgFvZG6onf9jDwXXGIzORAA+X7/OvN9LSRQkljPYm7X5ko
0wJrIYyHfqI5OJEHJ1+SfBIzC+Kth19XP3nox+pDlUO+WpUFOQ1mOZU3rcUU6GJLbyIHxIMHMnd9
8+SNKCq4hOxb4zGR/H6EYjAP6VqzLG4VKgZ9EGtw5j0YBP1b+8xGN7iT2uzeN6zsuZy1faiHun4T
VhQ8lkEkgX60ofkMdIHMsIkxfHJxB37pG1ub/IxU5fzUeZ1w8fx5qg32f41H9pYJZ3fD7B+0GHMZ
3kVtQBrmkLDVd073ghB9pCKelVa/8kIV1SEaOskCIyK2+kBymj3FFcG/1LtczuWmZv53GklvMTd8
DqnovMxti6NJSG4D0qKqoEpgKoA0WLs03DyEeX7FAg4cEcJga0RsL8TzXDLtmLFcS8gqqG0YemgD
X6wCE4OsGvPETppYPAiGj+AhJpzvZf66LNn4MtrY4f/MA/+jQf13GlRMxMx+/3s0vP3qv/7Pr7rP
+/n8JQA6IWb4VwHqX1/wtwA1Mv+xPhz/21T9t5w98v+BKIMpLn5roLJUFv8tZ3edf3DHg6B2WbSv
yxS2KX/L2V3zH6gaI28VUK5Cd77q/5Ov/09ydu7cf53w0tmu8lMfb2e0qlz/rHr/Sbkxi77XdZBT
5BFueGsUin4M5sd1wrfyLWq9HMekdwmPr9ZsOeKvyrMDjvuDuFaE2kmgjAcCgs10k7WzfnCdPnkt
FyYjtzKfpp9ZnxfpETget2VSD44Rc4Km+8FKol2CquEVv8b4OHStozYdPBS6rSKsvrWevTsth/A1
m5qCmLWqw6rWs9ubt3WDmrt3xmPGfO+oPV3tisyRpHIRHUYjJxz/O7T86ldtBseUJ9IZz5mmipDu
FVLBsGwH3Sa/e2cRF9DL9yWOTMYcdV58kPstv9wk1W9TKrn/ZpX9NhwHgwslNt1pNwUPPHEjsZ1m
Rz0UXjrdLwFuy01Eg/07EIbx2NQIYaAUi/SsDRvtm7su+FKiZnIMiI57Z2dFiWKrWABNEquYfS3s
eW8qP1E7TyfZBwiidIqdUIQHtS6YNuCiq6fZYmQAzPboNQjpbvKxSg8cqOEJn4I+mM3UQpPHg/gk
spSanOVKFWzmObN5IPGUpM0tayvd1m4Tfc/0e4T+MZEy46zSw60fdX1sJyUu86QERaIs+mK7aXhY
SFDGHaM2sitnpkFm1IZnugzGwzRXw1UHQt6A4Me5aZjqR2aQzBZHuaia2GWt9ySrsT8x8zLihsfa
YxNV4DyNtq7IOyeKiOfIUlxyf254jnuBfq8Gk4JncPvwFvtmQBe5zNP6iAqiE/kECak9YiygStXd
pc4GdhETBKeN47dy644T9Rps5P7UF8SvAlee0oewb38zdpqHG7NfZA6NBYMt9UvlUpiT8LaBtNP/
rDvHh5mThNVrMkzFUTu13C3RXKxzIV9/tbARgL/CS27a2ttHhtOB73Oks7eaCAvDhIrhApk+LV6l
WSaTfuQJnTegYsEv94fA0vl1BJnzIOxotqpvrq49YkAUHeFmm8mtM0PdmYgcm/yM6Fwk51TJaCus
BvOn2+uP0Rv9Y4hY9CUN+R4JWTjs6p9cNaW7kXBcDPeWpeubpLbavdEkYlNzh4IEs4PT3DNho84Q
3N7sYeemo06H+hfUNMNuBFYGtL1A87fGnxEuglEVZx7UVpCYqSO22OFubbLb7hnIoItsXBb10U01
mt7d0rpJPJsd8BdCqm7wCfK+D/QDgin+nGzrsOMT6NbSPBteM/vMwAcnduC+7jF79CfyZsmKLeaA
iV803g30k9tRivIgvWEA+isWeesrOZzsYhBXzDcuTKHG9w5+UfdXI1KPS8aNWWJMhzT+YhkcA1VY
fodd425p2xBo8Kx+Nga7OlfjFMSqxp+ST571RI/NqRUKfMYR0UwoHYopBncE/XpMQ4YLzOj1UD44
bv0auV1FpCs3ttE4JJ+mV9+vyYNvrCJO4CHHBV5zbzOpCqf84gvYTCCnjaIZn1HLZVtTz9ERD+iC
eNTXh9Au7KvPsGTL8QQHyu28I9N1wVAvAv2Vumq496LS3BH/O92ROrm8OTDZ3wPhFVsE0UAMmCCe
gqEPnoPAG27b0a8mDinFmYLgnLMy9xLjp0mpxj6iTJeLychvk9PEPCyasxH7Z3jTwM6/GYyouBst
6MG7VKXTmnOImhMHaMwsj215XsqzIIbsEHQivC07+wsNIPDINCd7KqG/9yLZ74QiSJbbsM4eqYcJ
aFwgtMV+WvFu2+SSoggwouhnzmaL99zRueQisJ3KiGi7y71MXQrgQ9/ahJWniWE+iN42d2bYImty
g2HfqVC8SxaBD1mftjMctrp/L0Jvb3uDcfbKqb5AFcm3a7LlM8rL6rea3f4jADX8FMipfgSElu5m
S5r7qnWHe730IOwYeZWbqjSQF4WoeknJyoen3HWaU5gp58tRfKQdR453ky3r+9Bq1c3EFOyilMdy
B5MVd9U4P6WWWJ1MhpUzN4r6O5MYvDvlVcmNmXlFrAtVbglX5Mis0osV0c7liZE/oDnFjlnqMIhT
zvxVMGbbm4Qs2pNZtXQ+ZSHOeDGSl6xexmxD56o+5z+M18XQ+Z2tSwWqIJFYM63pB17rMl6cdnl2
tEMnnpDksKmqvE83gVQvMh3tuyVLxjtyLFdKrW8WfN5kdvX8wXqyU20Dcy3a7TxCg4v9uc/eWtkC
pl386SFTzUp8Wk97nujTV0ab/uxkK7Ju8K1pN45OGeM1WehGh55Wrn/sh1kVjLUdq+/fTelHaBtm
HxCZ+T4baVXfNCwV8jfUE0ndx33jDzyJSjMssFFnmk7TGcSOhAi5BWA2CaCD0/Id9trfJeVcx12X
cwRnGGs03fkIkzmbh8NoiudxmtjIlyMrzTRPjlzKakuHUD067dxvvTo4DanRbiWF+H/q47+q3H9X
H9v4X/6n+vjwq+nSfzV9Wn99zf/zaIWARsjEMO0/dTICkb/L5ND7h49fgtY38P/4efir//JooY34
uyx2KIsZnODFQsKPYtb+31TF+EP/tSpmJYAFlRejCHddhPerCOOfquLIbuowacLqhqCnj7HMpk2v
6NMR0b0TNfXUaeOmXveiobDeGflZ+yGY95DQTv26Q2XqbR+dUcxHtW5Ya2v0jtG6dcWv2W6DdRPL
QdH9nhNcQs26pyX+B0HjurtFcmlejT/73HWz65BBi/cg5/Aw6olPdHAt1k3wyIOyDHtxS1TMyKuR
memMUu6UYdvcwmyTWfqu6XsX0pIIhFg3zgWr527dQXsq8bZNMAaxNY/Ds51HJUcQW+ts3V+7LLLH
daOt+vTNd0W+sddtd7Duvft1A16su3Bz3YpbvmIZuW7KGXXvXFbnAyv0Yd2lz+tWXbBebwaA/Bpt
yLZbd++gNdLbct3HO+tmvq0kI7R1W9+te/tx3eCPLlvEiqU+sbTO3l33/Pm68Wfo92UzYV3X2Ccm
KWIvchb5xaoUWHoS1bmq5BijIhDICfo/dGrjkqw6g8GQ0w3omnEzBY11jVY9Qr8qE9Ct70U0Pi5W
L64lqnBI0mE3bAoUnyWLj+qe3iQdd3ao6cJrWb4PbFQeEbLCAVXkzDgO+XybNtXdk3SM5Akuinfr
ljMzH0N4xBb1vqQrb/Nz11TjO5B31mQeWItJOMRFNvAqoCqwFc7oK3ZqhC8q0dM+BiPhMHXlMGir
bO3d9E7YfgR5wQSnCHT1Wpc1TNUKJYxpV9bZrf9MxKwKAUlqtt0dy9RwC0De4s2L7IGorIFCSdlt
fepUkoBtbcz6JI2FKa4kMYwHclWOBrEHghKUzfftjCBob49B8RnYzN+2U0IGFpqq5LWwGXGFTkIq
ocibJ6tsrLPjT82tu05IGAcXny2ZePkGNhYjnbxcrL0ooLH3LOIfZk/n56EvsScPqTvtVA64YBmJ
eHL6EfWphz1q28nQ/ZKmU73OrIF/dAO4LlqxoYhT1fOudoTQdJmGLtWQYYlwI19jYll9sUvFBNPz
kmiKYYQTOTo/2CkfTW+AKHvjKc0vL+d0vgawgvONIEL5ir+SCSzO6jJ2Zq5DG1a8oIXBTu6qLq93
sxbzdupF+5Fx/x1ykn1WixAboWTKlb8Jsr56ba06P8+Qdr9zueiDNTjtL4Lop4dkIJHgz09W4F4L
93qwePmKMIDHdMlYoXkdwBzQB+GjO62rY6MXv6t1kFl7sBBU4Y5x48+oBvP1F/+zyEHj2L8Ek+Af
VklhHz39V4ZYM+/MSGGnGd3i888nrfB6vtuCHWTYWDPz/JyMFWLPo+Yytmu0BcNLNAAsIF8ZZ9pv
Y73qfHrhBo+dl7rHhobmajHz3HYdU3s7HQJi0DUXdRjc+gTdlatmQ+ncV6Pov/sgy8+12fgX2vD5
ViaWfU3MIryOksTCjE8kfPHISz4jmz3y6ImMrj2ZeCFKoccumMmnqdLMeCJxXh8Wn6mwTNlWNFUf
UXJztcQomieS31QYq3KtHixcSnGDBR8sqevdWVK5yQbsLekBfsrLD2viZlCBtlkW/kAj9RHSsce2
bPJYFctZ1dlZy/lhMNSzlsyytQcoLg83KaD5OArv7X5g75U+ZGudW/VAkYrutzdGt+S4oS5gYlzb
wXVSDtP17ND7y2vaKX/rmVN45yOAQVzhYTs3NnY7EzJg18215zk2UB3jO7Ryy78yHXxRJOydfc0Z
XlphuvWD1omtAHdQLuYzHdl2nIhnT5qTUwfJg9Ub08Wa7GIfwrWCmxv62cFvSgC8kXZ3M8zdTYDu
8kZr+LJ9WEpQHp31XTNggI73S9akV8osb2+LZQ29tQXJArb3s7P6mzr0HnlMVnGpB4e5bQo9J7Xf
yZP/SSKdYC6qxB5qCAC/ucYoJxwiGRSpIBu7s3Xc+n7zNAD6IgK0WL6F9hhnMmdZdbn7tp9gAA3t
KQpKFmV9Rl71wgXOfWs/SXg0xTiXeJ6tF39mqM1Q91hOsziaIMpuRg7hrRmCkpnqkiC4aGBds6xN
b/MhzQFFHbFdd3NpBqeODz7qHt/cMln5MC0hYyC9m8Gafztze23zMPiV2+yI3VGanwFL7a1Vls89
hp+veTZICC8gA+WODGNzqBHoIAQ5uVHirjCrhfPA0dVNWiwOw93QdOOF7WuUPEmhvrO5T3ZmHc5n
xIYjJucUqRIJRzbzDcKFh92i7fqusfxzxZn/yMeq2zHfsCi3Z3c32qQsMgs2ipuyBsDjKkNDf7bb
X4oYkx1U5OMsGhqutv0aqsbeypBs+cLS7yYRu7HZ8LSPmLVjlBp+Yl3+kJlzMGeZvIxWy7jEKfXG
Y/9PDiHKy871XhLcgbHPbcjmoU7fyWZWca2cbY+c9w7od7qjSAi/SaHU14AdxEs5y7WGIKUIxZ0/
n0bS+djY20k4ofQuXugDWCopV/xSSVD8Yp9cnaJOBJs6Vcm20QYrO98d96Xia1Ph7GC4mucgKZpH
sJHI8DNJZeWsyum2C8+tbsfPmmT4z9G2nLPf46X2qLA2nZ8v24q7iJO8z1FXZLUn6eNFGG38qUjv
NFIi60SfZE0bYiDAxEc0biEDPpNbIn3t/cm4+OQdx6WDoICLCOQp6VIaUdLN7vAiuHxiatqfRnqt
vXGXkcfgNDTnBsD9yUUHu0ukJ2Cwy+Q1wst0Zf+aF7tFMRnY9FFtnPs09I5UCiV4nUYyWqmSuBq9
xt1l3fS7BnJ9scifexm7fLxps0C++bJHtshZuGXKx+4nGAEJu20e40c4loIqDJWFcTIbDrDWsuVN
g48jbru+iItkTtCFWSE/VoVM2K1+BAwmNqpLxkvpG+Y9IJ0OjG7THaSN/WEYoUlRM9wza91j8Dqk
dsroL1w+iq5r2m1BFDMKRdnFi1Vam5yGai9cs4+brnQPS7PcT2TjHMAF8RgYEmfvVUo/LLCM6G4b
xZNLhxfayupJFmpEz1caH04fnUHrq19jwCxA0m7uo9ZnMlwlLTkqMqWpWwFc3cItjul01fhceYI2
FwKjkdREEH6UOXqvTjsdpnFKt8pZnmbfCc5TbkOKD8PigIPo4LOCiSur2zW6SX+RI3Rweh55gImq
nc4LaCLmNJ1ybal4KFRyhHB+l6fy6iaetw2SsDjONMC3SYG7C+kPgfHWDtnDNSo5Xa3bYIClvfrg
16jQQ8lwMn0kGFJuuYXVmCJ5G1267cgwUh4JqTTZBkVmOrNIG6t5Ok7Uv8udR6lSxkUqSm9H16yJ
1waZhsS1nArGU3og6Ez4OR20SjU52VkZotTZ+E7S2Dc8Dd/YNT0aZqT3oo7WlegwPiXBsuyseVHn
tPCafaE9957F27tcnHy3tP41j4hsZwjXXzNUfdsq8oqLDFrvB/i3OS7sevkByqy/H0Vg7HNL/+rS
GbGaZ+v7UGtnS2iqe3Inuh9WW+qBRah9Nwa+vKaUKjuy3XDXGMEnKIg1VX4ovsY+nVELdS45AEly
EkbOYLwgnbyUEP+0zpm/sX/jUdlW+J3d/GCG8P6NfoIB5d4uDoU2a7PvwGYQR+xId/YtQqga92cG
Tx7NSh6d5nTx611hrUV/yorxh8ky/Zt8WIZcY62o45V74/g54tciejIxna8YL70YaEn78rjAKWOc
srjznYs69bGtxPJWdWZ1rzLxkwaUJO7GlgNLvn7dYdZJs83r7KcUgqe+IcV3oP31zCKre09Ul953
ltl9UL74OxtlzrVPoiWmBro6eeFdwM2nsP/syjkxUpXbYF640wjzefWHcbglxrC+WyodYsie++pS
1jLwUHQ72Q8E00wvkyKf9oJJObms0ZoRQWvYUAdUUfgNIIiDQ6eedUWLE771eB0/FkcAuckQKSJf
cVyDIz+I6ngwx/q5XuWu3ip8TVYJrOJg3IXWcsxXeWy7CmWbVTKbp4hnrVVG6/9R1Hp1RlxCUYwN
MoCGj1BKUVL8Ud9CoeufWWqvotz+b40u1fMq2Z3+EvA6q5iXLar+na0C32CV+nar6HdC/VuuMmC1
CoJRndyV3SDosxAL+8LUD2mGgNhZpcTlKipeVnmxtwqNu1VyXKziY36wFxq/ZBtEWbOHUBkeqz9q
5f9sRf/sNv/d1McNLPwi/8NW9Psra/4Z9IUBaP2Kv2c+lgViB/INIzqX3Y3vYsX9e+YD5usftsPW
AoCFHwZMX/6e+LgRVB6TRs4mi9rDCs4w6L8WoxYIMOwwCMU8xuRAwv5XIyCQ1v9ifcGiD/eHHwuj
M1CQv1Cu/zQCKq1EDl6Q+Gf29sYxTUhGva3RgKEuDhGlBix9CCp0aDbBmVVPS9560Q8oKr8yPKFP
blA6Xmw1zjMgr+mtDIz8lmXexP4eom6C0tNnSh8thCpuDWo+lhmVnUpasXGUL2YtE2NT67xySK6M
cnWggi+KcwAWiJZJVuEeiWZ9JNwJg0wxyFjM63ZPVO4WW7u3z3KwIrsiGh7LNuq7TWGOyV1FuXin
Brs/zL6WJzvqxm9gu5+u6KnsImV+VGMTHMw2bz87UZoxtY2PKFN9gfoEO4gUniYjsLvsdpmz6cZs
G3fPhTLOdWEkyDwDvc+AWXRJ3EUMlDvE0oMl9N5TFbe5TSzHxcgy+03P0wo3arfQFtpY5Zl5BVtK
RzTIeotj763y8uhl8qb5MtWTc2jt6G2aQn+nzTlOHC0e3cKQN+7Q2edOiO44MIxgpZrnd0KD1PX8
LL+PjOor6tkj8V7/X/bOZD1u5Iyyr9IP0KgPcwDbRA7MgTM1kBt8EqXCPAWGAOLp+4CuakssW3bt
vbC8sMlkZgKBiPvfe26786ibOTNYCg9lY0xf+0LExyX2nD1j0fJ7VWZyp/PA+u5YdtBFQS+bq9DO
vo8AMna4tubPnhUoam4YZ/O8CJKoq8rgxbZHZgciT/lsmk9VVn3qaA6+rruW/FeqJpKtVDiw8Wt2
8AFE5LWioj9F1RwraGXwLEj9YfUo9EzgFp9ae1yvyA/wSP09fj/cSihQxRVKRpfBChUAjWgY2tYG
z9+DicdzIUbFEHnjF1by4BZWcQcAVt/GKmW0qyEBpY5tcIQxZ49XcRokMuEeaKUjHlQZTvao/L68
eISNLimbp2tGJ7AOmBLcKdnJfd338+sQuGW9gZI1RGNhtL/TRZdT5KAgmlYiVxe2aNnV7NX9ZYjp
bN/Mvkq+pdhro7LFdwnKB17bMrbibKE2NJtsEOYNQh9YThkC5Ja1bdYQ16ZwkwRYnZ15gSiAE8nG
wV90PCuoJtraSUpXcGrj+jcqg2obJqnnqao4zg8trZgcaBu5D9V8yTr+KNH57anXS/8h4bnINJLB
3u8N2t0uCIBmCwTFi/SMb772CMynaQ5+HCQtJmlD2Rs8ClXk4N3fi9wMPyFIFZtJinMbI3oCZE0R
KDzz60QFxt7m7P5adLE+6bmiwdefUv+gJJsAjtHqc9i4DqOeWJAkDuL9SLdIEtWFWs6NMtwhCtCZ
T4FfqHZbxUa6W4ix3TEMbHYAiTFa+yT7h9khnYM97aHEznuAyD1+JA3QkDeqyRfS92dwSE6ys9Fi
K/WqMKiiIOQt+YydcOeVIZVvQmHal9PCSHrK2V7Fyy5Tgf4wzR1tQ6qz9qlHKXdKbRO2Tje+ToNa
3vnMX6w4kE9ZYfgPcGKvZO3oW8WOIWKAc/JGbmuUZXs+ZnHF5l75zR1xRIOIktXTv9UGy2PRl+01
I0L7yba7/AUjb7c1fA7vo5KKqXaWxsea3qTHOe/sKOTI4Mytec2+kyN0o+7htMrLQkllxOJp3vQj
XzcyXxrVVeawKDApTxxlHnVnfUNr929at6uPxCPtY9WP/iaDzR7hRLXp2Y6Tg4Sjs42z9skQ7UIi
z3aGRw5Zy/fKbCntMsQCYpYNtVg6xG9poSJxAkkjK/OKgxhngLgxC7lp6+GcpeP8oS5Nd9+1dRL5
weRfm7jKEHZZiEJIFtsYS/ez05jp1UKKLzLmEmSHOywGeonnP/MQ1GQUQgPCLSjjWaVOtPju+Hse
G82NS1XXQ0+5IOZuHDBNZ35JdJXsOqsst3YzMUyeeoOBPjnKZ1snw0VW5UOPKnpKQ4jUcJPbMybv
4U7XnALUHOg708rC2z6VBb3QY6x3buLLQ+VykmSHGmz7Ipi2o0jd78mq7Cgxv44oaVHBmlmCelVp
JH3PuKQGOkjTeupTS1wwcq1WP8B/CpEnG/+ZiDn3BsYMwmABMYWsmK9xbBgsWAkeby9zX4pyws4r
aGex4ro+aLOxvqgqcdFZ9QeOD3Fkq8W+8iYfO4FpxN5jllnztoWXd6zC8kGb1pHdg7kJGTL6u8Jc
+IJr2wu3IpvuVVskn4zZI2k+AqjEvZLe5WVP7azBLPSjmfgwjZ1OnBKq2gJW0Di8Yt3EQj2Yl14Y
zoPW4x0jRNzrJUkq8i5F5HHtPeWLXa2RrQ23RHaguoowhU7SIzDvhwL1mLOybOBWOnESEaIMrrLZ
H/dJMJQ7QlJVZAbxBdtjcWhIdhxXaRRJCNO9agkAcEOle3pOs0MyUK5mc0AkgxZXl8STLN8qVl/S
zKShdDL9M/Ec8WqJsvwq+5Y5eC/ve6fyHgl9fjAXFwhTGHccfByq4gZDH4JRjLsOo82HvkrHk+dX
X3KdD8c0JyHfFdlK4UIjp9wXz9JsJP0p4xzHYCdxH/qkbu70GrEKeHJNAEbuCRjYz8RBFIRdZE/8
n/H0ycoy46rUkwfnPMtPduYB9c07psO45X3342wod2OSotxltQO1m76epzBI2sM4BN0tBm4rmvuW
OF0Xfw8YEuAiSOF69yFnLpSHqx7M1SV1XXVuvSL5PIVUO4t+aratxs3v+p7+neDtUwpEnPK2XDwW
MX/CYBXMasgcbfzcuZ5YVXdtar3EPccGmpWIY7XNhaaDhSQDlovYcj+UXcGAhNTSzjXkdIC7hWll
LuIXOS4zTJ5MvnBK4QgbjiHqgj0dhQLUDyr5RVmsK1CeLTpiIRavp0ZcZl+M0WNqsYAUE0GuTyE+
ClEk5XkezqLBK0hcvJpuwHInKwsFl7opyg+54dePbKqKc90FPOo9iwNRpgoG5XQhWIdQJO0NKY59
5TvtIZhNeU3CikDy7BmHNHervZnayUUQf91JbDRXCadGlDqChHcIWvMxdUtk12CUW8DaHtM39dJD
gI3IvnntgeO9vm2ZAkWFJ61To2W99wI1fxkD3FKbviOFFRe9722KMunqjc/8gwoQPb/WdMK9+BBo
TLa5X6okjLf8Ib9XY9Xtc3SKJlpqQx6X3gyiKi8oF9OyoBqsK6oc01NRX7ezzTymoLhKTVUHXt5N
vpFMsXFQa8Ujzcc864UMBIoiv2XfGw2ZWe4VtuO9Gbc8QVVsnTTrADonu800CMyr2DHM3wOgEZsB
6PVmHBhrNP6Q7EiJyw1bD7mDwHLvkd10UJgWpJ+4X0d/Nt5dvuoXyCzJFQj5eCfqse03jCEKRmpj
HzGz6LedKtGgO9xtn7vUXIsCR7HmfM170fJA2jCJyIluDtbr3Irylpg5C8Jk0/KC92gf15oo+iM9
NWMOqG0K0uY1G6uJ6SdGpbB6EnNaFO4p9oKsOA9zEDZPapn41LC6z4axbMKanTJ4chKs+NJKS0xR
jSF5S2S0ENuF2oetMcT5SpNf5u8tUcRvKuQvZI/gfeZnmheDZOR+saf2iJA4y401wWoioJWdxino
rruW/3fT+82zw53nFIvc84rk90MEjBGJ6JAJr23oVJ7rbzI2sY1lc3Ckqk9zB3OYuxGj/6QJLW46
pl7f3LLtY6rxdHuGIad2TALkg1y79HK/kkyX2ureVEDISYctiLCpGq/ckg4CVoNly66PLgWXLYyt
+mqT4Fe68mXp7vCr2mez7slamJItAImbHQOheev5tInQF8rrmUXbANCb3E/0NWK86rMWgbq3DJu+
afrNTT65BwWXIMrKYcGDF98mOZA/aufD+ZEhWrKdcjwm0UA53vXSJnaUDxRqSgfS/Kb3An/EutgG
twFPYYbgzDaIYZB92/RtXZ3mKs+fkqAcnge2npyZ+umGJpzkEcNXvw/WDzuu0vwA6pjTl2dXcOri
SUkiBvO088fWPC553z3GcUV1OZDm/DAyWDsWvawfhiQklt1Z3UeZSuuzRb7tc90kH+NKmBeXmsWM
EQ6Nfo7dElGsQxShcTLPglaiR7Kefb2N47YW10Qb3Ps67b4ILRnutHqGCw0GX0cBGfAsynTikjIj
YXBblEv5Kafh4kOQqxiXW0h13TJa9oGj0PABAQeHF0npqCXzg7k/aTHzJvU+l4hH21nWGjV/8ND0
O9JyNOh09hbiofqq2fWx4zdodZHNvNx1IihgWIdl9iAT0mVmp5kkkgm0d31gWDtbAJxgkp4dU63z
C7Sd7Fg59HKSfuEAO/tcTKbxtQwaTQ8KSu8GlzZvjqFQszO9YvlUsFTgvJyUGelcaBoWGqYM4L8O
gz2VD/W6T3I015XUjFqwlQHiooclatn5RhnK6lVNjQNhMag4nD/XjazlyYvnsLkmK7hmQDR+haVT
eFx7+B3d52ZQQXVrFXnvENX2OYx1Fk8BgrR9GkRj6iN3E4zy9TeDWY26s0KmQ37KKC6rJ2P5NNRz
Oz9pZTD43RgDB97hbjR7RwDsHumjaWl5kLM685HIgOB4Au47cnqrYU7zfyt36lOXceKNTuZDbIju
qSyr+eMP8s+/4KW8K6Pm+AA73aQeCWkY8pq3Ot5/tNW03azy0rHUDeRTb2uEmC0tG7f0XB0NIB9x
8mJXzmHK7ZNTeHvDlXsvtXaBAGI+6l3fUAk8GYdQ58SW/2ZV1D/+Nh/QLSgsKIb2O4BRZU1dbca2
umlbeSNa9orxVTbd/PoTeAdveXsRHEVAidBzTfH+A/DyYebQOyl8fXBF+Y9vlPtaNPu3l/lfUOM/
SpLQTX74Rv4a1Ki/ZV/qd1mNt5/504jm/raGK97AXEiTgi/wTx9a8BvjBkCakAPp1/btH1RJ6zfh
UUtgCuFx+bzBr/5QJR3xG8FDADo+XT4hPMng76iSXCg/q5IAiik44LeB6kFZs99qtH5QJUe7TzOd
zsYaA5235NXLL14OfIDUoQn5P2WsDGaiX0C2jMakoiKxrYufyupa+7E7RxYMYip4s+mbQJq71fgu
XkIzJ2WahAWBTX6KdEMTD0ySdP1SebFDZMmyb5lMQmPOJ+lcoxkGmoLUim1tH5Y+bpjgURBpepDz
ON2a05eqkbT/9CldTgy2n5simwx6YcpaHwqznb+gB1YzXF1j0Qz7Egxec8iaunEGiK+71u8KogQF
D1pHVgTrFjLvjF2WDBtANzOHL8PxejWsOXviUpr9prQDcKpNIJxIOiE1AHmQO4eOvjmkOeBqFycX
U7BzwJrjy6pLSgKw/Tava4z6uRloVxr7xYxGp+zPSdirV8449bMLjbIkogkplw13d7+0efLFTnHp
ZrndbCrmyNNIEy/oIZOJRqBuNDHbO1b5BiNaMHcEyioloJBnxU3gVPM92Fv6qLGhLn1zFEIRkoYI
HU31SCzdXQ7KzsQd9pXQJl1QvWIoRyKcK7IHnsV+bMiHR2dhFExtd7+Dwehcxbq1aMoyOKt4QyK2
OT3NZ2LOOF91b3WnSePHpnuJlDiboE5cArOysc8aS/nRqdrxEeIx+vBogRGBdmR9zkAdfh4MDgat
8shZ16FxUZpp5FAzr2uwJ0RqjvVFJ9b4qSyWtotWTM5FxbI7s8Wefg+R9YAyLYNRbPuSs9Xk1uWu
Rc7KqcgIOSSg/0/XpTHLta9hLL50b+M6UsXeIckqHmk2dIyXPCdQusYCu3ZTdE5yVwdhbV3Br8oe
0rZwPtlJld2H2uPVHFPIR4uh6X7sUvds2flkYnlr0ivDGZixLcyx7WHqqLWypockrXCnk4Z+NupE
kiypwu9IUULufRMBgo4cFWQ7/JThQ5j7WqEJJI3xOU8c/y51sxo1MMCPSXBAF69u2zjhWphe7BKT
bt/Q4wjbVVb9xPdY4Ljo0zsx5/11by2Y9nHHhDurUWizce2igy1JteVyhSTqdObKAaG32uj4360m
ca+7yR2bHY/59ibnQZHBW664yz/PtZW7RJITOkL4eGa2SPhppszkvxqiPsOwoWRxyX3EoHA2y0tt
oksNGxvTIlXSCok1ngiZPyxqcpZTCnjwqlP+nRXkFDe5QuNsJLJONiF8nEvunl0/j+VzHHNotcp4
KiGtMDOIitZu0OF675EQPHPRJbNwc7tLhxEjM2/ctpovA4L8wSUWTtdZj6OI8m36USgsgT3Dpcj9
8hD3qLybjDHHhzlWTnXxx8HM70SGpSjc0iI3mo+u7nEJlnAUau/GtjrjSo3yo1um6t4oghWNJYmF
OXI6TUntXzc8yMkRFIy251If2rFa7okQ2McxL7sN/aMJ0mNf3ivpIKwq0h9ukeOzdcJyR8d6taUC
YkP0PWN/l95QM78ZaXemXCW7TPmJDTS/yTG6wyjibhdm9rPPZpWclHHKc5soLYlbi75lfo2hohlL
2seUWRggNNlEFh/LHnZzf5uZ7nM4tskWyy0ygpqMa6JhMad0VutlND/VFoRVapj5kpdvsp/Og+Yz
jAfznGc2Tn2LoMje7NMP8wpXJVX6MRDkaaqgfcWlAmIxsx/MRYbMx8GxO/LWV3l+N3T1Zza+HJuW
M33F5r4ym8cpc6pNNYshUibQHWgZ09auSxJKiJ7BFdVOBdIkgZlx6jvy16l/3aGtnqTTn4c8TvYL
+OeD7UxMoXpql8kyC5Ppa5GeZCLcjLfX6mcOF/11OCt372MdsLmMzj7f9sVMJD1qxlg/mPCMDoZX
GwcXVxBVp42+WWScx1w/2P0D2FT33bKED2zBOQgg0ZX3hTErKB/ym2hS81RkiXXWVdjtjJ5tNfCc
GTTsVONAhPS0JE+CofSWaDbQc4BxOw1fCpJQstzAnkISniz5QVNqFRkeKpodZveeNDpuiQLxc4IJ
V8mCTpmqrB6nMo7vCTEA+yPjT22auWwdvqYwNmGXUWXwpZzjL2lvdvd2K9SdPYfzOZO98+DDUXok
fbzGGf1Tz2iI2T+XDiDfT16fdhtAd0wE8xkAu89fahfiVc1T/0CWRgDxnJe9s+hwPypR/u73cX2j
1a4f9XhRg+ug4o+9e8MaY1zyIROcadOqe8AyXG47Mtlnh6QQJXJ2ewjnPn11y5J7C/G9j0QxPnAR
ljdhY5bEHNcDUu2LXebrnvmiuXJ+3e1g5/JYace5K2FFb41xaW89Zb14k/TRp43isVozH94gYDhw
RN/3yi4srowUIAD7Aj9iXlzvSbTQjUjh0cFqJSOMyQ9PXq8WHIjZfPQHHpFzof2jQZm3tf3fPvm/
Gt2zY2Pa/u9H9+cvdf+l/2l2/48f+WObHFKBQxGX4Ei34vNtiwDFn7N70/4NoK9NPnmt06Do4p/T
e1C3f+6LqfkKmQWvNR8+PmCG/38jxswm++d9MTHmkEc8o/q1fML231d4dCCEyzyZ/XNltwENer6w
8NVbCttZNPZGO3QMrnXMUw8wSBPfNPVCZlJ6psHKqAc8Co8lwxWjOvVgGeW8oy9RuvFVEBNBYl+4
NsqKrtQgn1JsCWJfyaly1c1A8J90yGIL4pzYNFES99QFVv5lcrv+tUjUPUYmEUeWbYjITX2xLxn2
EBbpkm1r6+XRCLS2LjQiZrh8mCWY3WadwuqDbckV4zdbpRflvclNIiRe+auyC8bujol78Si7OHzu
S+2wKpGSpOlVTnl7hu6VsmFews8GqP6Gl1h8vZvD0qYhkOMKLKilrqj+y4Lboqv9546tKMfxRr0g
hhER5J7d0/SI7oV4tO76beZdjQMxlhEU/ZOFrmhNZSr04vde99nuHbbDFty9V+pIX8t5uQlMCRxx
KsjA8E98PY2+A8crM69gjVq7IXfCaGbftZZJhN09Hd2pisxlAWGusMpuSE2HlJOCYAd4EMMzV5Y3
XdWGru5Ga+w/zmkVH225qIPWYrkPe3s5kWRcd9yAGIxNTPzgKi3z7BvXg3efF0zMd1NjG7cMBgIo
475kkjBbbFuH+inVgggC+M07MpGCOEGSEmAOBvva9Sb7k9GUPW67znZuGzdZq9XIN1dCiOOUWfpc
ollN22x0x51l009mrPE1hSNi7yjah0s3pypuiTv9YixVuw+y0jggbumjm9r6le24OKYo7o/aXOIb
DEvNpYG6UR1cDUB/HrVPb9J+ntzB9skK//Hf7GvcKb02vFW/izKzevNRTiHYsFPe9omqT+xdVAlz
H8ZqHu5ZZXlw4GJAUlKYjvXOTGPLfP3fivrfrahM0n+5opKkG1+L5ec19e2H/pQeMDCJ0GI+uVId
VnnhT+Uh/M2DHsEyK6Dwsilh8fszARf+ZuGRsjBF0QhoQ+r9cYWFQsG6iCRhAa3np/7WCvvzAktL
GPU49GKEDjVlmIfeUcsd30llAPD4NFlEVNkJWeJewXThGq/pUKGL4zSZX3NDcW7smM5tsACGOHan
4UqKajo4SNEH9s7YPX/4GP+FqOjZ78N6VBCQ0ENbs33SVQDtf1YV595bvALU/VGQ6GpuQzbEt4HG
QclOKvaKjTWSFrFcw91lErJfwmnNaCfmRyTc429BXVv3PZHCTu7aRVTik6Yc8WZJOzWwYPfWcwWs
FOhmObWwGbF3gkzycqaZHHqCngpof6AgHQ+13rpmUQ/p1oI3W8DoxQQmP6Rwdcm6GlWuotAru4cA
mtayJTrLZptje3gib2at8ka+m2X4xOqekg8IVeDcgcUZP4QNCC3sONW0YQUvkXpU3n2tlsrEpAz4
jKQ90wWozOw82dyugB3442l5Yg5fQtGEsAdMlizGPaZR3JKJ2tcSaG2cGAeZaXnqktw6jKPTv2Zm
Km9DmNJbP+/PaNenlhn1k6gzoJAh3mnRjwMDMXBwszEZW6p8WHFLzsg3HVBvcG7p3oA9iRA1Ws2D
4YbPpkNTt5HhSNjqokw/24wVxMYcPXVtcKa+12MRzpFIl36nsmm+JEI/wmEtb+VCHwidBzUTGUXr
7T4oDJc5N8NBuM79ZsYfCJIXcq3/QHN5+zAxTwZEFFR3HlXjK9YfrtU1OfTe+ZAnEiHIMrJbrbsd
ZAJ7T52Kelo4FG/q1KmPs996BzTvet+KAQC7Jf0x6vEt7nQtrKvZoROIsYKxcbTJRB7v2xFwBF3T
XeLf86l3Z0w8cp8TKjsllhOeQssPTqlllpDBa7P83BIreWoEpIJOWdh4i9GAj9Fn+sap7fniTKb4
lojU37v0Xe3QlrCe2BDCIMTKnZ01Aw6xdHL3ulMMl9qiTb8UXPYbx5ZzNHClbTSr/oMpUJdRt6ez
p/pxV7pZyNE7LXfM/2uGZBhmKGtxHlL6cVHPtE03eZZySZPNiPf0d/dLpDvX/+zxS1azCs/SIBx3
jOasL3aSp8xql+X7Ggi67kiobYN5lldu6yI2DiAnnnkSaxnFHBaP9uTnckvl0JJGehDQSHkCoyQJ
r++Djd1VwkY7AmOExT9ctmVSJhrcWWw8eXOPHOAa5QBKUFrnEGqbR+DHLI8Tg6h+U1llekmAGgDz
xvPl0K6mI3da4SUT7ixSbsCdg9h9rZhnM/4rlWQ20taXlXnHx6e7Ym0XjfdOE+IzCbL17kqDzt0k
7DemA5AEB4PNQDRUgIbyDqJo/GMxyA9hqvRXMWkgdKp3jyH5tA0EE6AwrYVhh5VQPePRD+SmDYgv
bapE19a2yGQRRjyV1cLwVIqXGtL1uPU6iYGtYXY93aDGucfZIp6/wcElmIFPQ1pdlkZQUxAu03Rs
Er8BB8YigqmF6fstKDsfOFqW2LcIberel+QYmOsRjIRo05e3oAgZ4dtBiimcAIQBSMECxdkCqbjx
WQ7OVcoUbTPGZfWRjVCHVdwZgB4TqLmOVw3KIIfSb8WqTGWrRiXYQpVba8zcrblqWP6bnCVXZWvS
HtYDO03vMlsVH9pVAQtWLSwBvratWoVV8k0q8/qieM2TAQEtexPToKn4d322lMZnwrbIbfOqvNlv
Ipx4E+QSWMRy7646ndSAb5fKUs8Yd1BnVz2P/F93Betiqw3fYOy56n40siMBUkfrntOQlK9QRHQB
syMWxpaf3tPwa39qpip7EMtcWVe97JM7Rjct1njIbGVki7R/aRYT96BLVMUjvU2oIF71yrQLO1IP
FBldDyjFiOfYzijFdQKOtgXohFtjXtVPb+p5OdxX0++s74iJBuTJTuAQocqGl0hCU19c1uZ9vjhQ
zwp73nWr6sraMB/zVYmFgGbxDxcd6zw3eYEGAekSytxmXKOjuEyQc/NV2bXeRF6x2Kvg26P9IrIg
A0+AKs5D4PtvX9uVEaTnitMEnBaHNzlZYten/mvuIFeowG1JY8zOR1S89phzWLgLKWPkVatXGzmT
C9Gj33Y22gtERpYcr7wkSxCjVAP9BCm4wRlGAMyqjG1g4rttWze/WTxsxS4HB35Az/ZtzY3ubtQq
mGN3MiNstPYW3CyqmeQfetiMl3wV3CWGtLPrdW4ZAbZEkPfC6XVaRXrc1WIrq2Y+rPuSr+Uq5nOV
epT/vmn87pvev6zSf49LLkWOd+TZCdbxgeekzAmsXgsX6r2xuFtkxdDZLyvffjsjNX7082God906
iHDfZhLL23wicddZRf42txjeZhhBKhRn6WAVGN+mHAzR5TPm7OIjWzi+Llw/bj7dGqCqHxbTfyzm
2Dvkb7MTh8S7JmWXOtf923QFgcO+jQug2WyxmpdlHcMM60CGCQXfF04x5jRgc+sXx+sqfidjHHsd
6JAcRC0U65gn6Hrr0rOccRetY6DkbSLEvovpUBlgNNgIYRdfIJI994ZFQnWxHBT9PGxPOZq22HDX
GbCRmK6kEWkswm5G01UPOIqHmybPl3uKKTIk4cl0trQhMKSRwLj3Y98/JKHiYc389xpzasoYiVvs
ktm+5W2RmBCWlJs5ZEArF/13DefGkH9eUV67r0HYtYA8tBGeEJewGIItw3pd5U0ItkUP7kYqqY9B
7osGkWr0L0NlanfT0t6MX9fQggN+nk+XztIePhPWkTyS0Cq9iO2J/GTnYjHuJ8et3MPIQ/+eu5ZW
emocXbq6m9I/TbnkSeBiqe2usPO683ZWcYq3Q8DW3TSlEzxSB+dum07gqHaJlZ4DWbDQpuHqu2r8
Mr+W6VLMFIiKCrE+mD9KsoYPDBPES0eSDL8f6v6mwEr7CpbQOAWN6OpD10s8QEZSwZRNLc0jgwaY
8ZBVrXVnZ4wqTkGLYTMZBd7r2nQzMIOJeaQIqzSjmiTlBlchGdeZyYcznP1gsSF3/e9Y998c62zn
rezr3wtlN9/V/7n+PmevPwVd/vixPw52lumQWuFSWzUqci5rb/3/F8sItKBtmu6f575/Hu0EP8Ss
OVwb1oQgKv3Po531m8Ohz0fuYupsW7Rn/Y2j3fuOUYbTvDx3pet5FoPlv/QM5m6pVVLnF2mP2fLF
bVzErtoVg4tEEBp1yJogVb5cZU7TV8aRJrfWkxxmBBAfiLYH3+gZTThoFpFhtl4058ukzzOS8fdO
lmKb4biQuruqB8jtwBKKUi3uowGWjWAxkC2bUo9v0C3Rn80lIQ9E+4fO0/AWsvQg7qdmnCyHsTC0
9OXR4fAyRD6OIvIqjoKdu9GuAQhWcgDCVZVRzRLNgSBqP1XeootNogFEpRcf+b8NHlPcQY2CwBc4
MDQpfBk088+6rfon2N4+dpMc8dz8xEZu0OOhbqfArqLerGrznGFjJrptdq9Y/eRedO1y59lljRq/
qJwf9RdDv7SQB7Pr/92A/80NaIV0ff4gCPzF0XFpRvgg7z0d//ipP4WV4DcUZoqXoWm6b9rK/7//
0LHN1YyDL8PnTgcg+c/7j5vWRvUggAahk448rBh/iNc2vzBEuoHaaYfcpOHfEq/XJvkfS5bIwdGB
h8Lsre4RAbDxZ/2CJiM1kteWR48nR7DNc8N6MNNOE7PN2n3T5QE211aYX3tDxE8C9jzp/zo+GTKj
YYUNOGgLYV0a068PhK6ndVNHlUXAgfkp4LreCu5Xhm/mEEYW46RbqzbG77nEGQK3GOiHDcGtrWi8
42ETXzemi00SnMUEhQVeoJWYUh2GytBXbAT8x7Ee5/9gi3qn3vMJUBtnux4fA58p/XE/fwI5pyWU
orY9ctab70BhhpR/j2FkD8P6vvi7f7hE/pVm9JdPHDWNriiXtThYG8l+fj3bgICZFEV7VIakhzgp
v3LqmKIs5jP49Su98+us74weOksw6fDQ9v7SRA8dTbO9LqGoIr7Y7J84ymHMJrCWPWL7dQ9LmscP
v37Rdy6ztxeFzYFgx8W0tnT+/PZy02ZQzvHvOPpsSDbGOpfsob96gKo9kl9//9U8JMbAtSiIpyX+
51dLwkBldZWT8TCVV1zXkgoTXG4AMccyfPr1a70vP13fGm5kXkQ4QMHWJ99PDsIZu3xKNDE7dulc
QpJMEdO2XVc120BaUE7JJd6O6GkX1RfTFTkGqlLg8/ynZrS/fsIYGQOyciaSrGBR+fnPKK1eLDCX
82M3whvfstPuIc3E8VPot8z9f/2m/3oNeaa1HkfXVmJwZO+kV4lS5QzSz4+tpfV9E8h+OxjcwS0m
mBT/fAYVUtTgOf7D6/6rNyl8iw4aUrCCPcrPb7JIcoDjPszqWnUTp2K+TeWMiuaIjGTKr9/ju9dy
ARHhiFyFbL5ey3xfpedmhrKmNMyOGYIaM/lF4DU25XJOgIB8+PVrvVtv317LI8fputhQXfY8P7+v
vBoQCTg8HfWilbVt2K6fysyZ/pgu/9vy9ve69Pqe2NsFdCy+Xa72z68z+mUv/WbOiPiAGeM4wYF+
4y41kMfJ8R7TLKsw6eD3wYqNggsvpkrSf+wb/u3f8O7aWd8raFoWOssHMW2+v3ZQR4qsA4NzjGkz
RaEC+8N+yEiuY2epTk0SoCf5zvIf1vO3j/CH3sD1ZW1BrbrvBIxj6c75+a1Pic/xKhYYsIPY+SRx
8p98x11uWuZ8B+m0wHQGo5lr4hBzIqJY0T53VH49f8OI3cnXFhjaCbQTPph1JhuTLaTpODfuf30l
/Ku/0zN5tjN4CTHkvh8bF54TKy0M48p0hP91WUZXEiQt0Tni0lc+A0c0kM2SG0JwDFbFNVENLNwO
/IrjWDTuORzC+Ij1z7kJDb8Xe9KfTQ7TLxTT4dd/61+v2oCuSYeZOaXLtHa+WwVoDUGJK1VG9M0E
FlJAey8QD/ph9+vX+eudiDeZrwwZIODf98/GzLD5UIw+g3ne6PswWxH+ddF4Z2ag3uOvX+v9cs51
EphCcMIhzc+wah2h/WgIX4Le6905ZzmHJbNNgnjawj6lsIBbBRRtm0TtTFTWGmfxbFR1ckBTGP7D
B2uZ3non/ny5UihvChNXLV908H6CVMrWsLkz6Lj7f+ydx5akyJZFv4i30AZT1yI8tMwJKyIzAq0M
Awy+vjdRT1RVd79a3T3tWeWqTBc4mNm995x9+lFOR1HYLKYq1E5zjPtmvmOMbn54Cek4RAh/xwQk
RFalaS4xDpamdwbLEp3Cvp9uFcjlHltURiBRi+0dU2Vezpci6WCb42i4nwsn+hpQZj0HUzFfQJuD
NQlb6T8Aqs1PNqGZ50GaLLhdOdr3MGD8Bz9pzINCTXaVVO4CtWtSA/fqON9NcUScUEHH96aUpnov
Imh5MyEQF0QPqGtDXUVfBJt4zakqW3C9FfDzA8pQt2NWQT7VyhFyOSPUuWuuqtZ235Mwsn5Wfek8
jY7TtCsdfQfL6Mj9KgbljpsSP3KC0yJLLggiSxBILC2WHNKPPmHxrrvY+2K0E9joAjk20g8xMcyP
aRj3eNF8dz+6JochQD7dr0Bg2qiyVrwF7SiDe4jK3G88/TGhcHXI26PiM+4Cu2PtNLtevM3I1jY6
D+OLWP5tR6cJLbCHTa9Nxw6qNeP1x7B2pgv7TPHcttN48315I39UW7tKzLvGaZMcK5sokmNkxb5z
skl7u+RxWGKPnJOMUc/3agUp7CzVzAoVkMDyo6pz7sja1CTEF4U1H/q04dpNmLG6tTTN5BFXoPvS
SxPzu01Q662T22JBGPM6I3DNi69Q+qGdSz8kAYrVKpJyijE0hAW5iB6bAhJT5ymoBqRwhs21LR07
/Sji0t5ZIK3f6fMCWeKhIRMlIl3pzhvpNK9VDmTQHFp9k06oAjbCtdIfha9YmpBxPVuT6ZK1udyH
5VhHp6DPRpw5CWE5m1lbHGCssp53YJ64l0Sp5ks8EssFfCDtppXqhvmu9Awmt3PJOadPOgjMGV+A
MUw2ztG64wbbIkFs3pMxNhl2Bty9IHv0rYwA+B96TNJEt9XGow9efFEju9MlNorslAfFNpzplCO2
0TcApNqdyhi3xSNO/RZMKZGCtbyLUcdAf5PVmenlAsMrSJW0O/NiOdV86lvTPyDljx5jJba1uwiK
/Sq/TLwbaWyeuClnsc9T0mZaCGd7M82ctwCN9ApPNez8CSR9Dq3INPRM19+21xYKml2oUea5ssII
xlW1n8N0uEnjajplVrhLEtjv0PtrPMQO404D6Sv0p3AFFyI7FTkZ2Bj1is00LOSLBUeoPPdNMvS9
IFq+kRoDG5IUTWJUQABXaEPNatMnP/JLCFCNfS5QnpuEyKwbVY37PIRWBkZzAeKbPgIU2FppmNx3
yfQBzPS9AVy4zYDwbbCOM+aj6Xs0zOC1XWSBSGyaYj3pgF2tb+wfpeOeZicgN89OrxM/Rabo+o/D
EJ3rSsSvClnSNiEV55QUJQuwu5yRSnu69lPHuaA+JRQtLbqTMeAFJrz7KhftFMCNLTOB4HlZROLu
Ewx+c5isGlQEWSsRcZmxk52s2q2tVWTE4qr3Cj5QXcCGYeBiz0/e7Do7PRYYjtUA3EFZVnvDQclN
NqO/TK6FWTzRAYqfmBmMD1PtcX6oO2AcKwBO0yUHcLGNShRWbg7QJCtTCV7Lx+DahiVvyin6ImPz
PvDG8V6M07R15r7fLvsP6Pa6gd2QNm152ym68oInrTiiGeAoYOc1RJOJs0geMC3OK79b+7R4WIqq
EVp7xI4g4lAcmozSBxlQvik55u0IKaLZDKirWcvGLm86Uz2LYgaowKT72m3nAJoppoVso/zczZas
LaDxRKztqiz3bk1C23e+6OMXlcXj2en1RqXReMqAL6Djxmn/w8k03kmPiBrS6lknj1UokxPEcpTb
9hh0h3kouTEzzg6UCIVxR9aT2JaTxAoIJcYs1fAGwjP4Uq6G++9XFoiG0hMvepzDeW+SGowGeSSA
oe45j4HAOTTzHF6T1unfScz0a6eum7WhWoF7dwwPobZstWqsXn42dhBsG9qGp1Y5F1G6JqFZEgCC
G1pXDHIqjjCVQD1dhHdF1JIJFjmRQ/GfJS5tCpIsDVhha0sV4YkfFRW6R3YHmzDISQAo7k89m92d
wKlw1G3VbYIau2DgcwuQDYAOnVij/SiwV/lAw7fo+d2nHNfFbaw6B1m3lR2jrLUvXMF045QDrOTI
2g+ex40dVhef9sE6KkP7Niaa/cB4zbkKY4wEsoHuE3mtRVzYWO8LE/RkMXfBew/pb81C066Hjin7
OlC1BBGAU3efDJWNRwMnAEEgUfxcmdq57s2gvjFnfMSIG2t/1XRkkG2n3Khd7CVDsS/ySrx5APse
+WrxGfJ8UGPKdIvjZITTp6Icv1LO2N+RNInl12lCNC0IStjTwbiS71kP3jUV+4KlQ6oWDVZ9KqxJ
8XSp5jJmZXHb+J66CTqtD05LpuE6DYNDqWd5HAMQFih9CMElGeuS9Wjm3HgoPxYEGaiFJmxf3Ngj
EdzP8q/QKzHBNgJNBPJteknwZZ4F8aYlL72Vbc38LvRIXFx34CnfTWaCuA+MDqxSA2+AzRWYYAu4
cUOiZH/GpQ/nsEYO4/XpNi/tn6MRAt3AfkkOSehAKo3j6cL8vP4QVjUAXskYN4bsgUxA5v3kkTzB
5FvdWubQfWQyZ81uC3YNFgGZx6SuubjMvScF1VN0P3HeByAJ3EonX4mBc0GlXUE6lqsqyiRlfLV+
Ul2019jX6ej1T0YcDR+uTIO3uA9ltVosMgUpy3PA5MkjxUaUBEyV1cHA0nNC8BAS5+0PL5MiIcDM
S+AnwYCxJ2sX6cCYW2tOUSiO7ElsVNHS1bDbiKCXQjt8KqUPbpWZF3dMC6I4RvYMZskABIu+BwjM
4pSA9c3gW1vRErYiMfVslGvXLGcTZuLAyWwYOiAGj16o2UYsukPcl4zFYCnPxmNahOYuJKNq27Ap
7B2zUadmTvufDbXRMp4sAA6VXAUZpD8ie7mV6SiZl0Q0NjAj5CcH33Si58mznXfDbowvG+3VVRQg
s/eqOYOCxctqV4dP8JGHld178kfUuCnHSTNcI4F54mAMIS7ysezk7b3vQEpErDLNLK9REXFTlc+m
V5lgI4x7Meh8lYkKBLkIdmgkMeFW+CCI8yhXmsMJHCoAj1ZFunJAjb2qHFihBFJ+EMSckIFNnYxb
R9VslYuR37B3vT9+KuwXe2p5d90ytduB3xXrvPRPdlfC8YIPuSq9BRsKvQf6vAEaktvZzLR1njwi
G2eLHB9eOKn7YG9Pbb4i87bY4yDTD60PPIZsuPgCSfPLaJjztTMcKH8Y7FNKY3fb0c06pXIqDqFJ
e8DWA5DWRvZ70hzNj1wR60GNz67DQeiEH8jFd5e2BNArUmOUzq5yS+9zQBkrGNJ6TVHto6PVNyO6
wFXiav/gSfgJZjmAAW0bnMxgFm2Ogrfa6hBJFBmyVNVBaTXqbWPU897y08XgFv6QE+mLcmr8s2ro
HcxMHvFm3eF8eU99d1dHycQ5JbzGAgTRsX0by/mmz6OTqv2nRkYXllwaRsRQnBkBfWVt/GyF4b0g
Iq7hNL2uMihdZoqMN6dJKRQINc/s1rNcZLaG5T3VC5rLrO0PHVocrGAQb4g0Pha+VJvQNndZ3yAB
EiMscf9nOUAJsUu62ngnqAjise9fZmf+qXGA+/jDEV8U8PKncIpfTFSyOM5lkJ8Q0OGanCayZVJn
b83boU1f9aC7Q6+SK699MoOhR5nXhtukSx+EEycHMULNl+3Qvxq2DLaagdRhoIa56ntpHJD1LI/5
ZJ48JxWvfudWTHRb4vq6ZJTHtPVpj47ZUk5AJ9T7erQ4QiMScgnzgAgKnN6Qu6TU957th7/IBJqM
k9EUNHQAiHaBubcHe3TOyE/AcWHtAIVe2HJ5PbvNwRfTdB5pXCDWPMaEqYToX3L0F3Q1XeAPZgbz
A5AFOK6c89BBOL0AU9srSFsdYbvtyghpmvrdSMkJgG4tofC/BTGJ4V3k8wDyrowYPERIkqMIhdQG
+CNlUcxt328ghhf0mZaZxlT30Rv8SWMbGS01Rg1/PEtnTUooFPugjaaLAeRojfHR2CpSA8zrzPBA
qqpwouzoBcvS2GXOGk4b1QnEuOEzm+3xJvMn68q08nlHHnV+SohqfotLgyZ37Arr3uo8tfU9SSWC
BML8AMfkexeVDEvJGyoIp4nXdC8gsDk6FIZv7hvLkUfO9rw0yBUDzx0FOvoINK7CEtRXGGB/+EVp
b1LJ8Y8kwebWkxhhraE6Vg16g5kt/2jnHRtp50QnJ/FoCiDPv8DdoUewTGq+329oXGM7Id06Rr7D
zAYQ0t4Ubvn6/Vegd+HY8in7a5GFe+F588F28ua9KxU1mJY2XYLAGW9GGNwbg2KTWc9c+Q9hzsVE
se/BnlPt7rtRDB6OMYqug02f0zcuyrTBeJ4SG2CEfMQyGfOTT3jC3i+97qVOFV8gzXhF1pEZWSwZ
zl5aWK/kEvKrV7nJZx61PEqvIkZYL2nlwCAOc95DAW6mSUFr43uRnxg9Nh5lXzskDajmKWv3HNWo
7fu+IEye7HnyDdKZrgjNSxYDMBEIXDBj1O7gwfuOCJvk/jdn4yqs4+ad5h882DyjoxjM51DKDj5D
ESpaMpg/ErDSc71T+Ti6V0ULSdpDkXWus5kJ2ezRvIrm/PR93xlpNe+GjF/AmXHEYXqa7xLVEY80
AFDh8yWkwxmoN2iKUGbdFf1yTYqeKZvFH/mt9HUtBi4bTcr1Qr262JVV7TFOKdxX1XwRE6BlosWI
9YCYuvMZr1+Uu2QNhMPygkXmP8R2aGzDZCCjoUBgp0QTbHQlzNfS5J8gAZJHUS3/t1ZcLYtwBZx+
jpguAy8EK1uGHqgZw3xNLM8Fh6AgG6Yd931icLy2oP3wRC4FPzCT6Gu2XJpKGXeTM/OimTbqd1qJ
lYO9zx6elI0RIrTIOh8I+n6PElPfTohNITEnPMKu0zObBPB9ihqrfs9Fhyqz1YaD0XwoTGQ7RWTd
UxzwDSs02gv0JM45ASMe2odVal9Rt8gXBQQZSDdglVNfc5mGrrZBZSuswssDa3d58qucy+a9DVLe
WvfdcAK7Eh0VLVeySQOje5/h+McmHTnV8u9CCQSHxfej97phnViguhrV/KzMICSELiJAb5DRyVT8
OkpFPOyaJzDqp5CORRXulRzUNgZWfHFogV+aEki8HBGTr2d/ts4F1vmbyvGjk1cs8Z+KysfbVCyH
e9PxaH4wFg023nIXjA2tOa/xaClglwKVFqCuXY1hz10iZvMjNrPmnVGkUSPSanima+kBQac6RYLL
+hi6XCnsh8YjAOLoSwBABg6qlntQmhCUAOpEJ1SepJIGWP4OhiB4AsgGZR/I/+Ez8KmT4fxY+rWD
tvNDDwFTqI4DuaSV2sTbhGMFO2OT4SruhuqaJN7+MTXH4FczuNFXWmvk+15STHAd2ZncdGx3ME7h
7eC4lschbKO3zPdIke9wy0LUrWlwb4omJW3iuyX8/+iKv0JXON8BoP+90ujwPr6n6R/sI7/9k3+o
jDz3bzTT6V8Tx7uYRGhy/0Nl5Jt/I4qacSkTWm9Br/xT5WDbgHYtYRN1JJYZfPAvA4kV/C2kI744
9EzBuOx/pnLwlsnsv3rsWFHgJNHv95lCLVPMYJk7/I5cYfr0OEnMtB+6biEOYbCmtzhYqCTXc0Fe
cePG8i5JC4Y/IrcfkyQ37pHPTXsMrFOzLlIwTEWnlxDKqMCtBhKRFQWyqx6at840eR3gzna8MoY6
vc2kbpYF3HOOdaJzujLwcBuLeBrbYHWDeD5uMCpMe2qp/H7O8GmFMWlmicVgtZoNNEGJO7roeNME
CG2RFvAs1Pgexs30LpxkSkko4LKtk3hgbZC55JRQmO3Jm4zmA4Zf9q7icYL8SaAy8djT2ySRxYcE
L4o1j7D6HGSM+7kp3GOM9eYuTvw7SxnUK5jN7KclQynf/Ptpi/PHMcf3T7CMIvlVGbOiSOA2+P1P
UJL3hyOm8x9m6YRHz+m9bWNr6SOo1Ab4I3QgePDtMrytqe2uqtHmqzV+UGMEzE2yWJJs2mIKReo7
98Nljrzk2u7d+heyKOOlar3uPpmI+fHSLLv0SL8TKrBljy1Yi+NENqhEnfomCOSTKhy6Kg2g1nik
55TYe3QtvzIUtx///ksvMp0/3nfM6JcbGGITY2Xvz4oBRPhBHJlN9eDWZfRmLb9+XNfWq2XTnzYE
B5o+4+BHJ1tt3aQqbcC4at51sNkvutfmR5PjG0H3TD0VV25+Gmv69NHEf7WObX/aTW2dY4MTaYLY
48qJW45MQfRMtJG9D9O0eM4rtCV+XpiHtGKdTxg+73PgvRuSOBVqspJ72lHmcDZn51flY99GmnMA
zekdEMYsmdWRs0n1lNMQGe2tCUWXGPC3ogmzk+vW40+sPw6hNM74k4rLOYqpkAepcMpHCTaYZuh3
Kh31PQ9lfi0Gg4epy9ND7vwyia4GPBJJn/ZqBtA+AFW4yGB0v0nTrl19n0DJJSX1J122nKrS97ri
V1poINmlTBxS7oPCprdRNZ8BxgRJn0ui8fMwdhz0LKxdlXQdjcEmPRdKmRcKRn0bVNZw8fKWL2c7
fVFu22TODpNMsnA9I7K+N1KlbzpawFcMQIiQmoP5MHrLs2nklAXD2L3gzWo/QpLor1wgFWuT3Km/
GGP/ac1aJB7wx5FvogIN+S1DlGi/f2BgWIPWGYSBW8bkzBH21d6wuuJ50uz8UqBQQmbEvSPr+Scu
C6A7apmNAGZJfgGU1NeNb0f0P832RbQudXdSmPs2aF516OabtvfLJ4w+IRk70sOjRersvlhkWTUW
K0ATMcwrMoa3ZL3Y99pcikMByYGWLJxKdxlHslxNu8GlucOCWsMh9LAZbT1lkN9KPh2vSRV7LXMm
ud+3LQcAihPsKhfZepwTmzr6qovAfA2MsnsJM6t7wWPbXiO5oxwvm4TZEPjq9KMyyWStpVGue1xz
lFA0nxY6Qy62eZBAuDPbfxwF/lvtwrc44V9bxnL5HfYdRtBYG5dcv+XR/t2WAZO4IzZDRvcUtr6x
UZawVpNsjYeMaN6LtDDhrZkMGBBZUyT+nm7C5gJHjno6IAeYHgrPIOOXomXmlQ/Nez74yJ/CdlwG
y3DK3yTTVK60XVjHNu2N3b9fe/6rL4CkjY8FVwzQ2mKF//0XqOa8Ax8ci/uCGmurM4t6qIlBrfoR
dXNXsc7gsmG9sH2WmCoh/dQPKo6KKEbO1uhHXzx7DgvzVL87Go2fP2pKXbvpox0Q+OixEC1nwgRD
xV+Jf7734z9dfFdw8LbsRf34beP//WfHEpECtxu9+7pfzn1j10Vf3M0RCbedZKY4p/PSPNc3hRg4
XzMCJCiwqkgpbtLhVC9ywjG05bHw6HcgdDcelV+G+3CkJ0bfpK9u5qBLr4TN9x/B+doMGsfua2Cb
4CdK3Y8OVcjRnOeA83Q769veHfNqLwYB7Tjz5pW2gf6pvo9e7MTK8LUYwaljwr6NAuHvcP3Fuwbg
45v0wU7JcYhIskjAvFeighRq2/rTijvWK7t0jQF/iW1tiU8NcYTlH1aJPRxbYAvgElli4VIaVIJH
nTOBvv1+9KLQiOFbYvbeMr3h45FGRSda2veEkdADKTNnWBPClPyi0TTvMtzWb9x5w6dblMsKslya
TESnnnr04lLnYnovWfmaVJrwBMr80WQQF6/c1k9fRZn9dOqyPrZxoo/5aDNvXtoJhkvoSqIhQnnE
m11nFuknq39/E3NI/MMOymMYOmhjwm+NxnIc/NOxgbW67FHTtfdk3ChB3DMP2Op7bS6wIu5xtieU
NUveH7iteMdRrHn3bTUTqsiatI3L7pgYrdhgxy9OLaNDGlOUufl6MLJ0YXZWO9XiO1zxJJkf08iY
j+VffdhE53z2qXCNDfyTUtA6C+AiVxzHLkOlvC0oSyQOpGcDO8GuFxW7wooofMK57A8BOSSbaW7E
UbvlE+l1gCdxdE0QuMEghK1v3EH1nsZNRwn2C64xS2RO1Szrtj5gw+v2Lk/tgX7hcuRcfleQP+ql
02QIGjkRhdpO523oTC9WQ0yxUwdQRc0pKVcE+FD3xnQ1RMbod02KhfgJca7cgI5Bd2BlNEzCYjII
8Jnb/UwIU32BKOuG66bPk2f2gfSZaRC23bkZnYAM6zJ76QI3JDMwb+laJ5xb9Lp0WA1WjN2TXwBh
rHtjoAVmGVLXJzPQbFVd6W8k4e1w1JKeuQ/QBJOvm7Pk0XRYKsRR8t+R+ta0ACOIKCc7190UM969
mEkZ0jX3uyWZOR8JklWSly2/yc+GUsvxJ5wYzae1sZ3j1vwg9Z11VbVlsJlY2c21UUG2iD1aTBM3
AmF6I7GShjsBV/Asx3m16jkNuJ/6+Q46cUR3T2T6XnK2PGAOBFjWdfPMNCEPjkE/GzCUy9xfBcSk
gWCVwG7cgeI76PwU7L4Eiwx2n7swbTllouqVG4VbDbZME5mb1JmLLzAX9zDUi3TtcWyNVmMuqnUx
5uW1EGVyawPJX7MZhFyZpfv4/SD9f2X7V5VtSLTv79ac/yThv7yn1ecfCtvf/sXfC1sfVAyVrus7
Nso3Oiso4/5e2AoSZKh5KSstNlmMIf+sa13xN5cTA6eH0KQZyvb7T/W+i7DfW9A1wrRwvizC/v+J
e+aPiyMSUiLuKKiW6oqzov8npePE2unA8kcbH22ncOtNF8Dcv7saf61W5y2wL3D+YTDCR8Yj8MdT
BNvgMvYI5wORTat8DlYAYHkKuKT/7Cb8L97lT/W5jEKtvYR3EdWPzvhR60/lrf9vb/En4a1Ia5eh
NG/BAy/MO2rodv6Lco/D+fIqvzu4uEGAXdpFvmhzZ3B8+dPl6goDTOPQSpbpSv6sETaPHIYpnJjY
zAcvglMJeIa+YNHTfO7Mfqc7R299Znn7SQ/jPm2kfLaT2bGgG3fZRuJBsj2g9xumLONVSOQgcy9p
bhylh51FjfCAvZKFVJBy9jgtIhGRiezc+QPCsZoxeECIXhB0ECqt4dBnck1xlJjMWDBg5oZILiSl
TDAO+3rlk/DKqKyn0W0W4mwCskD5KCrmeN6UXMzW8OlMFpj0TSQ/ieEBhIvLXoMAVMUGmkJ/1Yfl
/MQGWmzYGkBSi/anz9KGipaYxcBoh00nZvAydnfl5rZ60tXk3o2AjvYGaoxtTdoPDfwl57S33B1x
EC2E3sa6BMyut/DwNUcvPdw7QvEitDqvxExfoJ4Dm4bO1FmXCDjpoWbsvY7rPrmLsmH8GSrwe8Ps
wEn3Iy3WYgA6YaTz51j50WvS4FHYcAqcn5Ddeg40POtTSm0UawSi6stoXZ3gKyvUM7E85K9oX7l3
A8wEyOdcYPwJl5oBNGmkagFyTp6P4zxSV4XPBB+bOajSiOj3Zs3nyxEjcI7pi8y4zmL3U3UYXsdJ
9b+yWT+5s/0ZVqH3pm2P/IbeSF9VroG/T0iaVjJprX01up/LrCdcJWSPHbIWiESGbJWcumhWz73J
65Waz5FpkZ/K0OueU2MSa6jg4lwGfUKveYy2jifhbmB2vSM6LzvGlTNsQtlICPbM9yAl4F3zCI9d
h4DYt4GeTEZMRRDTY3LtA2NC3sCe/XXbZmo/lkF+yLxseKDY6x9UE/GXQYpzY8DLuytirMNQuvMT
fTpQdUbdbwc00TdByOUkbYec6BKV0sZm7bxWI+kxxwwBIkdoUEUrDecvWveSPj+khRjZaWo+ZBX5
hCtORd4NBVS2T+LY3FuujD4i4QFZ0bYRXdtjiHoqTxBrLjZ6krWRsNxwECemPJ78NVE77mlqZHvV
GpxhrHIejj5RkLeR4Rh7XN/OrSAb82p0PdjlLVU4hzgMft5goitsffvYSoUXvteFXsPiij4U2tpV
2Iy1WjlGb+xrhI5fbpYHXwg31LqDCHiWwgo/ktC0tnHfulBI6R5tjU6FKJ3C5XpEZo5ffta/ClSI
2bobdLFNYlS4VmdNB8JF7asijt1HpmLzNpoCmi1klVr7ABfj3oM58RrY0QDlwUvuzLI1D0NqF/7G
7TUDK5EOSJBo1v608k6dWiIRrmn4je+SWvtS9XF4wwHUeWS8hVoSVoax1S2x4qMdT7fOwMgzbmRw
m6Wyep8Sb7yTEz0VnSXqWpMVc2VpBkVdG3rnnATBvdV6dIEm5T80EAo2CtsDqE80KGvPpPu5aq1l
8SrsSN1JUsSrFVjQnKBW3/c2KNtrcDKj+eWmvipXSVEnDy2UsV/e7HcHa2ARIpCp23NrIMvFXgre
tun2qibUddM1abdhV8Fnb7rtuRh9cAhJ3SaPM7OMeEX2B6/pRYlPYh+QNMSy84lPGz/anA1PUz61
Z1Rx07rworRdZ34FB94rs/CIU5NcEXgjaF1jepnkqO0UU7JtYy5YmySnsKh8OPxr9C+0ZkNTbaFg
yuNv89KkDaYd7m5jK6I+gq8C0X89cBCGEkN2BYVsoG+rQrYfY6sUy9iQ3xE0iZQrM6e1YhX4AeV9
JvZDiAMgxOETqtq8s/FTnL+ngWNNjvwqwD7w3hGP/gH9hAKnYCr11YVov6cOXCV2GEa5y/DQrnzv
AZoK83KN2Beugljmu3j1ugDF1hDkdFe4h7/hwcHGteJFc7i8JapWDuic2slxnWymUk6xSEZy1b2Q
NtdtmOrwV13pGNvvvs/3oNruKDTROzHUcZP6eUjLcv/d3WLWHG3T2TJBJ5nlemwR6Jh6GWPV/Tuw
KXWktg6w1PZESgRRbh7gNOQsnnK4DpFTMYddmhjSCtOLn4PHsAyCCFboQPWhRrVmEwhlOUcJI5Qj
fDCUp6yzKGIEERz9ov6aDzQS+cCmpvYissJ/sEDBvH5rkFN30Rx8GxW9JqC6Gpeuydz0vG3K+P+k
6SisLMmo9rvf0KQ+ZiVD89MHDpVIvRTwfeEkv75nnfkyhy2JMjpHVo3h0Ce5AawNjSTC94I9p1F5
dBojfx5DGDoVXc+HpWrceku3MVDMzONvZcSy2XUh2j4jQyUw+ugYHIu6pA4RGiaoJW4dObnvpE8X
26rhBgfWkJ9m7ug19iS1RRlZfZL92h9RNGNCzgkP50aKb/3EiG9U1oeEZSNQ9F1skalsqn0gHf9V
cSBVq56AHnJrCLn/baZpR4a+pTij+DbM4XOoIuOpFE2ENkFl1iYw/L//TrnS0ddk8mG164w7022s
ayb9xmMc5Swy5HqcSPUCZufp9K3qu+AurAe9MyA3vTj95L4M0nBfMq+Zrtmp/F3SJsZmIvtnw9Qc
dUwU1Zc5NuR9DXBva0t4gxC99fX3VVeEvuMTCIIbe4HXVlXNxtdlZyKOrFVbUx9WPRiYmhtxpyGq
ngXqwG0VElVUTsrZNuCVEUKYLg+xCKdTz4T4Jgqs+IiYHUHh9708Bxb+FcMNOFcExMeCE70WXRVt
EejFsEdhxtClrvIbs83Ko49m6jWMQP8oal4PyCybIYQJfv4ZK27eEXNsQUCB4RM6RLZMTKu92VoG
7oj584kua9JOR5uIuBsh55k8Dg9zO1ru6dnEteKR8TQSCt1PHXKSPLwqQsIU+1xkN0Bl4Wc4yDrc
vkQdM9LsssSIYkY2+qYVHVu3SKCsibZm6K7nUuQbm/ZlugqsJNyyNw3HUCLAXUVuh7RTkSGzps1V
P/Z4rHY9Cw5nIKSOZ8u1FQmteIRl7w/4fZEmTKPVnFrcETuMrCTIEHtkPP42UINtw4nZdUgrHNC3
mN/9MuWRZTJ/uw6DgZgWwB30/6yqeDYREW3LBs2FE6bWx7fM3y2RbrvjSGMH0kG/0imzCsNd3DDo
obcpvke6ZjhZZC7EyR/daRuoSYJmJoEGDMmABaQMfTgbasCjsqrIeb4zfYR+kFAKVBERf3h0yfQi
8hzNwlWvjGwd8VdvMwc2CsTyNjp0wLL3qenMRyAnxPORHrF8oxuRaHvNWD+5pp9JU61Pywdb56RF
B4hx5yYx9sqrCdB0vMn+MVVTQCRX1T44g4MNLE+NM1rQ2x5u3ArCLTndmfEZMEXbWW71ymDDAsg8
RVd8jXxTmDUrpxcDDmACNm5rBAb7KEIRWXEuOWNrkRifWlNsOSEmSDCJLlPJdGszZV+DTSh/isr4
iZrlRtuds7P1WC7ntvYIg8ZeiTl9HOtkXsvAiA+sVnsuxLDGakmEOAp1FJ7Bq1Hh54a9WaM7Ja18
E4xxDNsHKZ0ZKNTjXgNFXzR8X3hHLqcqm+ChoEH82hDBUSUxk4q42vppgWexdoYe+maW/Ij7wTvk
gEpnch6JpiFkrn5omDbTr4qx+qxKOzknmd/cVqTZvxpxXq3Y1UsINA0y00HgfbIwgGyKoMmP/TDN
xIaFOQ24pD+QuO0heY1b99YN5Hybxb58aMj52aJtFyhbtSw3/uz7Wy1IHo0kaWEFAPrd0OaU5GaR
nuDbTTSXFOMiOZdnklMcFEuFF8rNWMfOiPix13l+7qoPjvfWG0Pm4GKFvTLX0iZmcWgz6Kt23Y+3
0TzVRzWhnyIKvNupALG/XZYm7g/gTktqOb/iBsbPh5u47bgeknm6cS2V3VUeocrwNeSbLzlfrbSV
2NdTEKo3sHjiRFpN9RJNYgnLrnrn2Vx2SN8qG8RcQXLQVdWfkzRwL0nZqRcIbt5Bq3Y8FV48nMkt
y38qN2NqlFj8uHWvottBNOWvshPmmpxK9x2ZYA2+CfreyYIdeiUVQjEfJzwynqFyqXU7AKaT8R/s
ncly5Dq2ZX+l7M2ZRhJsB2/iLV3ykEIKNSFNaNGyB8G++fpaVGaVRbi85HbfuAaZZnnzShRJADw4
2Hvt1noU0i22KNcNFFqwk25KbfqV9a731SxdiVx99tZRlM9Lritx830xAeOLZ7r6HBd1qw4S98aZ
alayNE+DVPU5h8g0LFGf1c7VxK4Cg6SYV4PhbaJGzRtwRQ9ajuJSthU5FOgTadx4BPygyMwM9VyL
VGwyB8USemi3AptGZbwvfad4KLOiPLZzbh7qGm0y9XyB8h8KVKa8jnSjZtCKgO2So/0iQRsvxFDb
B6NzvCfSuuWKfae3ZxczrDjqDh/R+bRHPor5Z0rF9NtoiPIxrbLqq+rU6O6VBi1plYRVkkGyW7DY
oOxJbdNaeWcJY5DrN/VNVjuEcHQgU656s/sVDR7qVNo7x9H35LWgsv0hle6AhHVxjWvZzVz2MPAa
oeX7FjPNGr1jeeS8aog5q1LtDfr06CalGFqBakkbIkztCiuLg/OqTs175v/PVuoAvfim+asOvhM6
4JaAubLpPmdgAjYWtvmnsW4EHy7wu4YswrtGifK70NSrlTbDK36fL3NHu3rnoijaaIiJ9mk1s7Ir
TayZavkXgNAgMXE+1fe2nhOpGToYVOJO3819TzAdI55TmNLax2COj2ZGssGK0CfotoDAA6D40XfE
VaBlWAlXttBAOkaj+8BWh+8J3rvXJZtqoyL/2RqJ99MVyVH8FhM7eNV+sRLrp5t79W1fthO8hpA4
2AxbB89tSj/5/jzsiWjliZWetwdpOdb0V3goInSf3T62HpKegNi0S5iwtQ8QTFJTTbHj72zN3rci
Nj+zB3liQc5uRzU7VxXmqVU7tM5W5TL8VvrZvM6RfAVaJdIbhwwMUFbkia5MQqkCKKTVOuoHeS/h
MFLhandFUbSH1puKuzDRnM8uKVFwNR3zhkRR8duICCgs00Ft6y4hPopwzFtpw6nJ7cz+YilMO3j0
5lDrXlIJhDHOmn3BcrvtFVl2czvqd2HYOUE+4Jct26zcT5DRvrSsuKtuBL3m+72+r/PuIepA2o+u
7lyJqJz27VC/on9xg5RgxTUCvPGKhVQLSMjqj5Ry7tXAQdRNE1UZ9W8pf3ctoe2bvFXfBbbWl8Zr
O/Tt5Edl30s9TfVrg/PIa28I0w3dkoHB1pgPnamN05qIJ9u/QdRDNFopK2LaRE1k6K6S48zWLK4R
jk91/iALX66g9fj7OFl86rSwHjD4/RpH7HM6BGRODEV9pc/DD9dm12DnMHkoqtgkVWjlZ2KzDkXi
G+AfjUDDcnHF/Lc5NnOeCrwiaysso4CqMN/Q7vjRIGbYlPq0ZEbzfZ2GIehG55vLFmRM56Nd63fU
UA6dM9pEWucZPyw/H66t0hZbp+JsAcxrfRuFRtD7Wvg7doT9GZK4edeM/u9qtLSniKn3yMFqHW/s
piS8GXNKuGk8Y0mfscu97o8dUE/irgGGk2iA3faCduF9FxQ0jWs7cGo4uTNPCRUOCEeysrw6GCz6
d71GMy5RJWOy2rMfLy54qJfm8N891+VqvoE9HRmbc4pvcMnqpk5y62AqI+THOIBXSeGO2zxS+eYf
NpHRZABSgYtlIwpg6fu7G643jqL9aHBjsRc9jKnFJyPtjU96S07Fx5f6WzqEVOjtUgBpoMX4XPGk
X00moD4RV1YHspbdMcvbJVswpeRk8K6qaCz2Zc/g+vii5x6laaA4oQ8H6/j0onYSgoon5yWYMp4i
SXl8pWtaduxJrQv3dwqoWO6PCc0RhgsIx3JOHmXG4j8rpdVBMXG4t8pDEuW0yksPmUlHkzyI6rOa
DDqI+Rx/6vJxvHD9pRN/OmpMwcknjKXljOakUz9Flor1LGoCr0A1RtG1QNaHx4+f59+6w3+/RIGE
0Vv0JMAGzL/Hy2jwuWgRIgRtS+vWHWKqiMgV4U1u6nMwTybp150/bsuaIvnjS58bP8IEwrOo7Xxj
OQX7U0IBam00IlPUS5Nk2iphtxF9FRrBrqYTQYOLxF5NcRtuP77suakvLJ3anDcLXfFEdSIa3ynd
hMu6FQfuRtE/OpxmBpHDqPVdxu/Hlzs3YEFgQY0g+Mwz3lSHf6h0orrSDZwuXK5p7YfKrPZs/uGY
hq5+YZV5h4tYBqzwgRqxA2eh0U8f6Dz/5106czf8aN7G5hR2P8eWsakRlgUJACeH4836tzhcmklk
rP8PBi1ZbiDrLAFd6d2kcUULLU+vcZxH1p0NavaTilhi//lD5RUux1c6B5+n3CgLNUBnFSw9b6tA
T7jO2vKncWVYqbrw/s7NQgtJvGchHOaIcXm/f7y/bOwkiPCBBXWoQB4P5SuKz9ePb+fSNU5W0sQm
u4APdR1gDyaJrt5bXvHv4/X/p1rs7OBg/CHVYyiicj4dHH7qIZxs60BRu36KOt28Mon5IHduSL7G
GisM5hudgC2OWcCD6gfQNJdWtPdTTywBl3BaLAQzDNS/n6VlK4xxJcrHyABm2ALtXg9GVh1zLcXT
ony5+afPlesRR0hepQ1l7HTuVWyrvAmcRVBIoj0tZ7qDu+1eKCXeT3BIiEvuAK1dEwvoyQrqR0ZL
zlJeBUlLIlKjCIrHLX9Eq3GJlnbmStwE+aAwZCF2uCfDxG+SZJ4mrwxY2vDjaM01iX0Pqk6fPn5s
Z16T4VrIqnlXrFxvKYt/DHlHFZnwa7cM5kTf1vk3zcvJapWLlejq4yu9DyfwUC39camTbyw9Kmdh
EgDB6H0a99KKVkQC/judDdhIL+fHyaYeIxUirDeV1XobnViXF3T0+OFms92mnP7uzYY2WkGwMAFd
FlYm20vVVSsIgoyGeP4U5uwDrUoKbJCcFrGvare5SVzgldujCxvKjg72BJFqTZsNFriTzBdu9FQl
RrHEF5xzPZ0JYEBlOJl+eT5rwpcdz7SJ22cfXOaN0Xv3k+Mk34q5c6+6nIhdrEIvNRS3nUtyIGfW
zsGBeJHYnMwalcqwyT4WIRuj1okxsBdorjx05jSWijKrtg3251WVCBdwSipwGA4l7qPedK+0VOvW
I+jSgLPtYdO2nrnmOumGFp57zCy0DGkG33dkvd740bCe3WjcEN2X+zwtE7qyPzf6d3exLH08As6M
NRNSHQoOvlmU/EuR8MdYC4u+ovqYeC6p1hx7wxcH3voYRMQeo1IKxRB8fMH3BQ+6NcwcuC2QvcBT
/PuCuO37flBFGfheC1A+KVFXwx0+OkK1+9CL2mNM6/WBYIDo+uMrn5m+VHMgbuE5QVE6nb51NPUa
IngJF2eavvYOYWCInY0HEGzpr48vdeYmEXiwGtHr4D+npSPnouw3p04GRV9zKgKqAGWn6vBDprI+
OOjbvXXDATvBQSZN+48vfuY+qasEol7cXFTQJ0PdJRiOtpOUQROiR6wGtHILxQyXR/2PywBrWaTQ
PS7bq3eByfSAmgi9YB4A03ieJkwrJtp8ZpEQ/3iYUm4gmEIYxe7jHQlNEdDRRX2Xoyvohs3s0HgV
6e0w2M6OxtPPf/oALV1wY6CLYQsSZfv3EI2SXEkrr7gtuxABoCpZcobImU6Ti+wSq/H9BORilDaU
BjYH2qefrwptSOx0BXemWQ+x0J4Br/xMR/GA1e1CDbLM5b83NFyKbanDrbHmv3HG/pjrhYiTSWoI
MQDubAW9Ur9E1+/m/UwoA5yK3LxUjZ6/ImRbZGzLpDv9vFjK9UBtZUFl9FeZr76Vk/EgarIXSQzH
s9SZx3/+6ii8cdRQdXDF5Wn/cYs2HFG4Um4WaF13NeV9YFnZbeLoFy7zvmC0dBvNPMhe3DvmaUOh
9/QxSfjVQa+ZC+oMJr4a+SJ+fDPvVxGuYugUG0AKnXf4OdgPo0xTIwtqQUeLTg9uye63K527tGo5
UMfRIabywir5ppc+HSXLwoFz24Y5eEryC4sZb3tMM8EHT70acp82nFQZdiOfU/pZcojdTIsgHhQM
eZOkziiOvXR3345VdMg5R94NlEXzZFf3WEzh5ilFcbCUBdVir0cW5zz6JvhCFLz2hb/+7IsBacmI
M6BhnL4YJAlxzslGHtCdltt0woOkjfQ5P34x71dYXgy6SlpKpF69KzkLC2+MjMocZLgLfL/sAz0z
Hjy3vVS1nJmwNuJxVJUgFdnDnoxmNxdSVZKFaFQCIUsYH0ZHH3cf3825FQj3JW04oglpdizP9I85
MwPkHaNOyxAPwWroXT5ToG1wizf5d5zo/7yKZs+ITJRPxkL/Pd2hQnVzCAxhik5Z+HN5dnXi3BV1
+PzxXZ2bPLgBHPym9G+wdf59V2OTSfT9TJ48sb3P2WRwxBbaPzlsKXd1ZHs/hhx2LN3C5sKn6tya
hyLWoq4mefLdpofWqR4Lq8+CiNybVmqwAbB6pE8qnb+wXF+42rkBz7YH/6vFzvJdkwzMHxJSoFyB
ilS2LxzbvRtMeEMfP8x3JFI8sbjNgLTyORLInE/WVb8zx86m5R543aA/JbFe7jQUx6sQG0nO2Zw7
PKaGV667su1vq0lmN3buin3soemcwbNwsJyqjVFBT4M8gB6j69JLu1vj7JN3FzMcnkqsvCevvA4b
3R6Kgq/NaHFM0FbfjNYn21B4zSFxvedupDvhqphDDImHIRt6HAR++Rqj6JidhSs0FNaBLpK/cvDJ
krjEfXz8IM/MNc60KUGJTICad/pBzF3+BrySZTDI+aeajXanK8SUYY5+Zfr28bXOPA7jTWNsL41a
qu6/Z4AJV1EnJZLSPjR+6jQcNoWtf8NiIgOXsHPwI057ocI4M+kMgxM7Khq+WO9K7L7Op7HGvxoM
qf01TiI4k6h2OMeo58UmVj1W9VDhlJN98M/vFfq2v3SkKBBPV0qLcM2k9poyYK92A70G22id39GN
j2A2RU8TcdoXat9zb5KSjTaAabD7PTXuMlfAG1mYcTQ9qtaT0aNKkKK9G8D5BYXDRvrjOzzzzeEG
qaEEHzaKxZMZWIS1FSclj3bs8VzmVj1sMDVWG4Ei9n9yKSxVwiMNhD7/yQdBkYXdFpItmuGX8jN5
XnCI3Na5TjrDuLB8nRujggm1+BCWTv/JGO2RxMmZzkDQFN0DvMpftl09YMGqV0lU3Xng2v7x5ogF
DNOFCWKbk5rTCWiMnLWZzSyDeXGv6Thu6q7eKPoAFy50ZmGmpQ5hW9B5xsaxvM8/vqpqhkOjh2wB
88h+xvy79+bq4cKQEPyOk1Ltr2ucjAlfS7PUsrgGgn5jRTiQumrsxr43Owc8aj40PEUd6MdQq03j
pNFjOdREKNmc1XakA9H861BDyoSTXmtEAScMAxQhnK9EtPUVfvz4zvQjIoMmDIah0uW+aBBnsbud
1shgw0NsY3ye9RGPqLFweglMMu5nHwehLg1IkWXR1Hu9JweYDdQY3ZIJRHVYLtgzIudu49GN9+QI
T9gwkWj2Ii4+9VrdB17mPyRl1qx5wtmuoFcE8AChYIA4kdzdYVbbsIttxMLZcCwtgZkzSbvdx4/3
3NjkK+4ajBOSVU7XT6y7VTs5jE1kwt+qsf3mxerWEtpOFCW4KILwPr7euRlOzU2xR/ueA6GTuWDH
k6xENMmAVLil53QzmNlhaOWF4vX9sdqS5cHBFrUJbTr/5DKgNGNRj74MEJHfKfycaAa9H1X2yCH0
JwQp6842X6NaXtgyifPXpUvLE2VzfVqQ+QrAsxpseiLlNH+NR3KevdrS7jC66PkWzQx7nMouIO1h
5tzk5J5yuC1ZyCuzP9io/O100A5CxwdttJZchwhDGXBqz3knJ9h++t02yLobRqSAwFajjd8aDr0X
d95ERvjFzCDUebNdrWD6WBm8HMAzKX8PUEP1C8+H8Tl9y0kbgcvg6OKfF7O9BquRbl2ofE+VsC+9
inNv3BGMMZ9jOF7I8sj+WCMSvbELmfUyAI09cbq0wl26z4y2vzCyzq1Ff1zntDDqVY/5EaBz4NlL
KBf9hjWpsduPh++5D6IDh55zBc7byNv4+2b0CtREBZA44NAJ2+QC49GJMMwId8TXesF0dvZi9CvZ
syz5UKebCKdmMZI5c0WLHXJqQQLCsd2hAEVL3SYXHt+5hcCh7c/XAsveu+I3nybhpKiogjqt78zG
ddYwQJ/LvP6Fu/SuiJ0LT9I4Ny6WM282sEgI3NNzmrlROc+XOi0dcziZs2lceXM9HEx68ZtSaHFg
qQqWmfLFfaKHcTBFmBqiMpGfvMjLdn5pTY+4fZlRAF2BMX/8ps/+eSyItJHo34Ke+PtND2PYaFlM
mTNU6pfwo6fY7L/kAh3J/+A6LsZhKkpnscz9fZ2m16ZYoccL2IkqujntNzlpw6bs6gsf0nNl6xLa
Qotl+S/3ZB6KwcfBgfYyaPGMxA0S10He1aVN5qBxm5fVQ5H7FxoV5wbwH5c8LVjT2crR6OlFQCT1
nkTQX76VI253ruqyv7DnEOfG7xIxRS+aICl6SX8/x3bJzZxHt2CZMafXNla/od07ayCv3pr2bbRe
yHfkTetym1SL10AzFmVmjegPaO8zAfHxc1jBa+5MHAu42vAZxW39JZp9gm1knpNr3Hi70R28J89m
1QTV3CCY0pqRVOWltVmav3VwPVsX0t+o9Ne07G6Q4qgtQZK/Eq8fVsUkkm1XTOYXheiaj71pXxhN
556Cvzh1aXEwbk8PYPNcNY3EnxDMaj7M7WysWt16Bot2Tc/0uU2m4cIFz73ixZn1BrWy3/XhVWpE
U0UxFCQVNL1edRCG3rh7IgIbu2oWTfrHE+ZNO3FSEKKYgQpjMl3YZp686Uibck5J8yJwitlfx0Pn
fLFio19LMdnXcZnnT5C+IexZKCff7AJvAKSiA//RIunbawPQ+AuP4cxzp9hYLNDEnrGdWCbfHx85
35k8CJ8iDwhFsLZxPTmfZEzZOKVl85wSi0QCe/z9woMw+KWnD2Kpbtj8sGd6t/eNRntWYc+MbuYQ
KauIrB2CVLFrwrrZkyYEtcQBLwXGfutHdbyeOJPBeWFdCtkRZ9bKxReOHIM0KA7azL/vXkca4RRt
UuBbTgGEvvkaEgHUEW21tK95Mu6hTVEjY7GCv53TRDa0gnNUSJn950EM+m6aQkCKb8lp7ax/pSyG
0jQwpHBMZTtEffYeSf6vCTE2S3a/tZw03qIVtja1Jtsgdip3O8adu/Gia7PMxJdMyPGWaYsJDdTX
/Bx7nX+V6+6LDu76wsb83P1zAoYH3V1O6E8bR7Tb0rxpBfefZ+MXAjjQojpj8pwYWrz7+KWfuxTC
a7QGC43n3baVQ6eqIjC6CIjXiDeq8hY3H5y1Kz/Oo+ePr/X23k4H2NL9Fexe+Qyebv+l5uTdUCRs
DnowsysSzifMXrNl7ENV9qSH5Ma1Uerh53Y0hxvT1KI7s9UgMolc7YlgrA9vf9D/xzdcwDcgy/NY
cf4vSuAMvgEw9Tf580+Cw39+6D8EB9deUhaXg2Gd7STNARby/0Nw8P9F9YHuiKO5pc/PkIP418b/
/V/C/xcnvIxs31pK9z8JDsL9F7UE2yuarZa7MA//CcHh9CsCDM+hTU6cI0mo9OdPymqpY8gv4gzw
QWSAFQp7Sx45z50eC/K9MTrYlzAIyy/8c2RzQZeUIY4H+cvfd5QJNIhbbXamYBwpd3Wtx9vnDMn+
j5fw+d+/73+hC/5M0dk2//1fp7tBroIgf9Gu2iyN7z6OLSd1fWXHYzC1uJ0Gc6zusrIm5NC11FbX
hnxlNLS4rCrV7pvBHR8/vjzphu9ukzaliQvR8kze8ek2mDAkOK6T2wakK+cjyR7xvMvdGCs0Qonj
aMb11YhKvwEg5JLPoYh/WOIVEiqlhlPWLyRUwHkp4cizaY4TOM4GliRvHrLdZGb8u7i/imItcm3u
V6PCHIyTuIHeiuR++k1nIbsXqUdECXakILbwQIeuU5ElYVdfcRNP+yXXCL5hZEx0PCrWthUN1znQ
q9F4QJOnbmrY/A+gDnBUClgRg9Oob15RJDo+j376HRNgu+tl3j/lnZz2TTrKY2iALMCZ5xnroTTl
MQ512t/JpF6I0eQHhzHxjw0g2i0VeXjv98TtbPpG6eWBRyUL+Do6Pxuy+Ir9wp8DM+s2sCuwpz1M
5QSDbyzjWxtnBm0ZH5EZLjL8NW5S35V5Txp3v5g00taF9O6gDJrFmNCIKIYN+J76KuvM6g6QNKiq
zh33TmXkhwqZ0dYQbf+UQoh/qtLZ+cLbMbcoYghnMkmi6Zyx+jGVcAwjl2onGeT0iHC1fOn0mTdT
sd4GzoLXcAeIu6KV/tGBmhhUVTz9HvDHPeo1PzLpdfPsYNA4hmNkAbNqjYeO9IzntB3kcSxL/1gU
FDMbP62sdGUVuHdWTjfrSJBztW1UmK8H2Ztbsj6ye+XEuF3IbwKDUNY/rJD/GWUIBNcRXIQoIBVj
yTHuKtLpmc6e1k57J+nyQ+nxcidXDWRmp6DLGzKF8TU5JGYqTKl0Lki2cUnV2GtGmN1HSPhIEYmr
G1CTS5541P/KdHK6JUZbeme6zqJhlK/JWPVPHHfMn/yq51dBCd2rgm+XMXLH/qCpmzBbJrtW2bda
pPdIOrkXx0r9VevHxbrHTlSs+lj2v4jtm/ZTYlq3kcWbCBGPrSyppk0B176AvNvxXDO42G7uE7iM
94IUmRG2NdaqMLx39LD6weHz/EkO8fRo8iHdE/mCCbGush0hIe1PPXWMhwTS74YMWCDqGs+2iXiP
abc86mWI5hLY+lRz9zM+p4jUAt6E5eAhsQzGP+nn6iWPYJjBk3wZtKYj4awubiPvN4kAcKETrXBi
NsiFeYgb+xXYQPUVglz3FJmMTSxXWbI3cUVuLCt/tUK3J9TEVYQE2gzKhdU8xrwoDNUtmDxL3SqS
i279drBvuyk0HmTSqJfOdspXTGuMVhd7fG2G5avASXKdwmP4MnpLMpGWAoT25FB+i2AmI/MTsLf8
2s82bzfnxUyCpmy0+3FSst2MCehPurTNs2Ibfj+VrUFYE1sKwmgMXOZ5WqydQU+CtjQhwI7hmOxx
SQOuzWHfMmqzDkpa7FVf4aL6R4gBLr4RU1Q3rYOx23ym+WpkzktfyqH9kdSd9ZLgyMqioBeztJBZ
zprcIrQbuk9TNYT21RCJzrrHk4071xqnRwMowLp0uliuDHtENljNEO/olZPlQFOeWKQRtGDfyZuu
9AHrMcKuLC373OqNdlfq+b1mdzdWoYod3jH7bobmvrJdQmlqOyLcJrwhyYE8LHp8QWTO8aEws8eG
g8ttt6Qzddb0PfGISrP67mcWm8VBk9EPshPjQzxzHiSNTh1LGJ3b3O5HMl+iFkJsU22jpLke2yrc
oTY2cOtn/saYargorh0hYoiSG2smGYywl35a19iIndS70jJVbZK8kvNK+WF1QHeDSlkbCerQ8UYU
SUZPssjz35GaCdWih0ioUGNNa9+S95N0k61ZaP51Cr3jEy36AccaExbLt3GdTOjUO9+LSALlRZpG
rx90soWCwsVYrFrhbctBM9fkojAt5YI40REqmlqhXw924gddZHwRRejvaK40R0P6It+aPPsfjRoG
Z22zLUW5OPMO2Xi0fYCVl4hIYyBJLiQooiFCRJp6h4bTN+iS+g7+4NCpNlPYgPsbun1kR3zz+IB7
O5yk/So2EXam0qnuOZ41sLRmzQ7VVjxyCKcBRPfGV4+s0dUgsvFajou1KM+yF1xKpbt2RmeCSNsT
gMGJtreB/Yy6pLcEFaLgLAgW587qbOEe6DOa+mZiEQGGkCmzWSnm1Scrb9Q1gW9wL0zdPKCZaDYi
jplVzRbie7WSNFxWxNzYV8qpx8d5EOm6XtgFHEIFQ74RvVaSUOPM31Su23TbivlBAUrFjt/40GJt
/1B04fQ5ycS86cOuusoKBUDPzHF7OVm/yoco2zaWsO7chhZzGS6qg6jGCa0rb1dpPWcsS5beYItp
A5s1/eo6ETZ5fRp2VjjhyvR7bVdBMUEoW9zl4IDXDXCoQ5KIUaxQTm4iLfKfoOwY+zxhxDuijA9e
P4ZbfwitTyWdP1KdBu2eFETvxqjm6WpJr85XRFrBOamcuvhlRdUN9gP36I/o3sHBDmTR5OjGEOnE
2SdwkMYBtCpOzyR26ut8DsVLl7oTeFd7QJ5rDnlzHU/Eja1TYIG/FE7CfGOhSxo3eqr3h7kC46oK
rd53Rm6/DHmXkOSXJenRaqPmRyFSh2y8xuo5gTOkEdkveAF1HFNZg4W2lKhQtFFmOze2++9lapTr
Nh+WukBVd1ju8g1ifVlu4XMk19q46HZxJqcuw6+ID+jn66NfNaWFwpbG4Woo7QSDshc26zQp7dvJ
DJNgjqX6biqg/euakMTl3UDVW0qkNBV8h5b4xNRu5NE3SfkDetr+9Eg3U5yVsIXe6VnDBwf17/Sb
fTQ5CJMW3itOHZgD5EIeXZDO4SayFyhxnBSkRyn7dgY/ca+VSnG7iYh3XZZkWIw5CVoXFHnxxnJG
9X1UHadbMWILTP98nZFFV1f/Lr6qxDQeMIs3PxUAL29j2jH3ZxRLN2mcJnNLGep8GbOKsmwpGAFb
9IB809jMDzTu5TGH/BBYekNIZjmwGNdptGB0yXPaxHbDx90vSu1eRn73lJgiuo0KKg1pO+ommt/+
Cr/6KrQFaxJW1bIok7j4u4UdRtqfS3niV5XxmWVQ/hTKYResEbTLV5vwUSdiIVoVNX/OwpzYLyDz
pzghbWFlVJonCf+pp31UONO13hNwGXf9sIkWP2hJsfWCzrRYN9NS/uIeenHbMQdHwi3Q2EF4VYzT
b4wGyX6cw5K8zsQniWWAaDPZoU6KnxI5pjG/uqB2MM7tIZbkYvZLnMu/04HVJrlUUaS1AYDt6iqk
hbuUw0Abq7SqIfIs5b2ovE3Pi3ltphrT+CB52F1rX9rQGKc97KVJvvwlgoBq/pxTY15XAmCFn9wG
VkLlv8aCZN+6Tmtuoxb2zGRREMY+T7aN9PGzGyG7Thsb0EBbvkahZGBKUV01op+u5aCqr11nWbdQ
ocbHgYr7QqfmXZ9y+WMXLxZn/qiz3rkI6d5kbq+JJtCSJV+xIR5mUkw03UjjW61j1PEpYoAZPSMe
WBCuA75TS8Rf+S1V1M0uMJ4LWdRvbfC/N76Cc1GL8x3OekgbOGlURtiGTT/B71cUgpgzNAuLJ7ar
jvOg9fsaFumGpXneTjSawJJ2VFCpYvMKXJZpiuLrPh2s6gpLBQjB0C5/qiR37zwnwuzcAmILNeCt
q6q1L6mz6KW+28yiM/MW3SuUo+Xw+O8uo91pSHonTFIj5u/15CYq3VaFP+1KcjV5liiz/Vi4v4mH
7gOgWdFOM8xvmDSeYfMIDpsplzR7iDYdyvxPfW1aLz3Y2E/JLLJrXS/Eq4nWc8RKpmR/DcPCIxvI
yDa6RRxMQrLOvmApCSIf2JpuxJjGx4J6dQlOoIAkV2kU0zX6lWEDWpkTnGWFMYHX3fdR7XzRbHci
BTjSMZRKy9JWomGNxRFK3TuU+aHrWMCIfqFmZ7PMviTK+JdmaxkhNTwqPO5LrT7KubqT6LZZU7DZ
byz4XF99goNWlp7QCIeVvIVjq24yJDbHtCPvqScXGFt83D9FpI7jsrDN/LUWhBpftfns9scqHCIe
UkJipTY2LeEBURbr606JMIffINIOZAlgP62xNtyQNJ/KEGBbUwlQIa4z59Eho6TZhLCbs0NIQR9u
9IbDmnWYIPjs0cV55jUnnA30ADEqvsbU9LUep5IwxZg7jqRfbkcWYRhoI6W8O4K/0iaKfLbTOq5G
NiKNZzXPOuiRNYwJe93YpNKuC5/sn7Fm4+bFlvo+pV22q5M22Xc91ZWeDYxIopXaTQzU/6lN8le3
Zv9I4q568YZcJJt6WoJAl2fnLyiDq3nm4fPR0e7hOoiDwYfjLhN9sg/Rc8q1Z7f5oSUG8ttILO43
azKoDc3cNFdM22wnWq/+zE7UO06VDrxlYNPv5LJ5lsT2Po/QLA76yGrULns7Gfv5OiYAdFhbcz4S
f5YP3c6Yo+IAiYldC7jrFbWTe1eIunvSDbKWCQsqv9lNTRCTxQ5LGeyeN7Wc+QK0pdE8mykNparK
1Q05YqAYQovVpA2ltxFey84otCwM9aU9M0cavYNpORr8n7D1qx+lHHkqxUy6MbvDlZ1Yc8A5enVV
qYqunMmB2mr0l09oXLBc2hNhHWRxVV+RQntHY6DNAizQP0aGqq+SyZVHJ+LBceY47aVu2uvSk/0T
R6Fs74cp2XtLB4iTSnVTZPSH3IRtMoeS82+PWTpvE29WL5lTfO5HV30nGI3ttm5Ht4a0wNkMMSfU
Fr9UakvhvPzVo7WEzHoIyOp1ybnfcRJDfjCWqTou67ueZcOGWEX1alcjyNG6SMF5cGa37fqEzsiy
eU1GnQ18PFrVnS5r3kyZUoq8fYuVjCQO7cicrjNUZaRT1gN9HQGigsYqd5e70/UcAfYfe7prb8MQ
lzyFRCShD45viQERHQ/RTNXdW8dHCoYPXrR87UCRIriYXTDgqCTILQqqnHPOYxc6CDSW9oAWEWvS
Ist21zQcefRLIw9687TLFA2hIY5/1x4hvDPTTa7HKaIYGRZ8pxfRvdLVmN1XCgkUqWmZv+AWbZSs
4NKqDsIUbCtecQT4m7xq7ohze5MmzswURFRBCy50Ytp/mU4ackdCoZ8yBAHZGcNWwotc48QHQZmB
0KPg0QHrOxyqcuZDRxCAV/V1FhaNMrsdqh+gAsgM19vpUYK+WYVmnR+0pbmCo41ljR09kW1Lp2bJ
7lt5lBoEqc4LArwwafZUM0ucMLj8W//m7SM5ZvRuZRlbJC5rv3R9XsplFxj3Oi8olqoGgdW/hyZZ
nztl0RqSpRHe60Yuj6o0CYLAxX702qb6Whr00Mjlo6eGfFceBywlt73FTmsd6S2Lu2Y2P/Gsla/g
rYmg0Cv/OLiss+UQ8whju6p/6HBEwXpknYFfrqCV41Cet4R/HZfxXNXLMoxxqbnOm5yOpJ+41LxZ
zY/zEZ2uE+Q0D/HS9aYuWb4CbNBeDY8hYc1d87OrSAiLjTC6dTtF26hexg/wImhE9CFzh9sJl+7X
W3nr+XRIoT1l98XQ00UiL3njIAd7ePs2GC0t4M6L4luXJZ++E03UXrOtWzfSbD4Vg+8dK58ypJoI
BBpqgrD8As6hU1IJW2yH17GTGg/KgU+WdLxILPiE4+a6PMKZlUfbpIgtlncQUx6+NIge1a6eS4rz
wWA1I9D2aRook1VGf04vc/NBKySLLevYV+h06gULDflxHDCu31qCfUvT0gPxdhXJeCBGjfKzYTVR
a7Y52S763+yd13LdxpaGX2VeAC7kcAvsTHIzSUw3KCoQGWiERgN4+vlA+8zIlMcan+tT5VAqicLe
ALp7rX/9gbyuXdtMFCcDzU7FwsZXxgIFJWKjxud8bF5KUwOgVmDGVhbTKgwUzhamBxsTcHnLYc/L
877NTh53A+SIAPrGTh7p6mdCjc1q7Sf6CRSqs6abDtDms/Co2rVFAVmM/cjN1Nne0pF1VJCV+6i7
o6DHs3jXND2+mxR4mVlOVXasbac9KVECIq5bJYItc9sVVkEwAw5CpZs5oF74e1ptwPmQApmwJjvQ
aUQZa/yugdKo9eR3bw1VH/joYU2BZ5EiTBNCrJ34QrwCJUfbL+URg3eaGEGaEiafL+PocNcWT7OO
pp+yVMaCezCUOt3QqNonqpLcDuVECl2IW1BA3SKd7EzgHZusIu3yoWliKsgZH/5R8sBnH/1MYQKp
v//yfWHOVc4Roxmy++oozlTBoXKsl2G6wZl23lVpnpG72bCgM6rKxHPYZJg1JteIqqBYLA4JF8Jd
6MiUN2MSXbxJe2ncbdrTwL4DxR4ZxzYut3dqrQLmqaUlI7RB7gES+Mbq6JU53jK+/UygaYppD8Us
UQdiKx1y4MKCsNjTEA9/8Bz/M6r85agSL8IfxlR/Mars+9evqSTJduj/PK98/8l/Oc4Hv8GkcCFU
OKBdhv6j47z1m4MhA4R/n7EaqSg0Cn8MLG3zfSqJBQHe8qt3DD1Cj9Mas0zbIGVt5dHRxLqrEYj7
TwaWP4/hVz0oAgyDc4FP94HxEFgzpmFCEwc/K99SSv09rltxmPkwkX+4O38xQ/yrK5loGJB7MPD6
iaBb1ujV13L14JuYS+Jy9yLqZgpVnMpfkLn/6kpcA2EJdH+MRNbf/4HDkgxavHSiEDh2FJKMRv26
H6scaury8I+/EkACrhorV0LnWn++0AhtIGi6RRxm1nNRFm/klrzl/P/fuYzjQz3lif/0jJCvI4Mn
kIieVAXbwGe4SCJvGRVT9m/cOt5VCBIIhBmhf9QtJEKvbIwfBfEAVXc56ZLyozGpAev8F1/K/dAE
46zvu8wPoJ9a6K8+ElC9kZCfIVDikCrCW105383J9IBn6IMYiRX9+zv4EW55v5iFKg8lOQCGs36Y
H94Isp8b1mYjDkCNgHwcJYecuOCw0bJX3V9jyjA1Do0ZS++/v/BfvIrIMlYvlHeG18fl5XYN3TDo
5QHoobmXGI+FToANMBYe1i/W10cmwPt3BBJhV4Aux6r+83dcZC5n9PkCMS15BRVz0i2ZVvH9v/GF
frjKim38cCdXhsWoMdQ7aMGEPXU3PYyVqk919+/duh+u9GFnIkglbRiI84KUct64U/66NPQA/4/l
pf/8lBDj+T5vhhfY2Cp8eD2auHL8qhEV9CCz2Qh9JMBwFpzti13N24Cx+8YIOmOHC7pz0MnE2eSl
FVDL2PUJXgRqFEX/gas+liYdg7iv7zCyl5Oft6Zw7KRXvM1Y5hyThag64fUx3ISFYDszAGNqBH9k
TuNqS5tvMh7HjtOb2up27gLzsfDM5ujEefwyVhQoqpqcQ+zh5t/MxM6qnPe58CaM/cmJYsAN6AaC
2VJbDgOaWlmU9RbWWn2Pk619wm5TfW1jdnljcPnseILezrndXCi/H/Mo9fy02c52qX/J8RFGKcjn
0eBTvVYxX7oYB7FrSK28ZpDXbAZMKuClWnGch4YsA2zMrIHce5yGd63ONCxvQdS1TmhRpfPtloqN
q8IHL4KcYEKgYHNJkwwLWHwfsRiejB1s12aIRhQeJ7uijESJ1lwY+gBxtaLc8YNKi0jGNB+TdHQu
psTIXxK/KR9cBaJEUo94bt3KfIz57iL0FNiIqGy58JnGGAG7J4IhsqyZtT65Nv2sRi/30CuM1im6
q1sCf4aXmFuDwWwrrl2Zv+kGz1RitPhICNnb1Kv4fnCX5qjWrTHt++ZiLtcZQ0e5SVB8EJQpXvru
dIehjX1kRx8iqCHZfkxKK6QMyFZzfFkTwIvvT2hL5pSJJQISyJP6zSXE42wQdrF3ZYnWwdQUaP37
a1/2RBvgpe9fpi63rMi4CYhqyGWw0zmqSIL75C/4jmJHlhUvAS7IYdWqZkNmQM6IH7/jBQvszi33
GVNCcWWAKwUbN43HpzQWWrBlYNn72KQU2RK6IAaX+MYtjz4Og5+Y7lRvppcSBVUk8xZj1TiEMNQe
bBLOHxpcwz5ZZLHkEWaHpK930GMK5JjpiEftBKjYoYdG8mHyCIZ4KhzCHETShFj3aogN3eChbzuW
3ZpbFo02R9yCvTPdjliNQLGkTB8Q5ibjXvp1/hrATN4Fa+QjRjhwerJgLMlmjifq5mB8Wrql2OOc
NKBc0joz2+XCcpbtAnmnDbs+UTIkct74gg6+/2YurC1bY/C3KZXTfx69QTwnOfnW77GXFUCYAwlU
s06Q0TKGgCrTIqPgSThpUry0iVmfphgTY2ZXZlR0+RsNSABvx7VOfBBjh7X+vNHmnn4khb5wxuSd
IXFSro6/PCFpcfRh8gR45tOBk5gT3+djhw1wKqb0ey0C51AXLniam7rLpW3IJ9HP4x5JE7b2AWlv
20X5NR6b2VsPDSlsNWyGe6Pc4+D9fZAdOWn9dF+3JvSC8YskafZU1S4wUSzcC45C7zaVLEqGzdMW
CGG8Gocu2CYF6xwtahyaxOc++sSSX2AyuasW+vNkmcQQVaroCzyr84y00ZKXml2RJNwSUkkt8+Da
oqhkTMeqL2RJWzWKGJyYZJelY3er1DDujfXcFTbf26zy16zX/GsfIeprOeEPb42DAedcgSYQWHqa
JG8UZkPxiwygTujl3GxGlHBbp19YRpXfBoi3JTZuWkcYIkbAWpQSJ3NruOT62Xr56jhslF3H/oET
vne7ZAQFmF03b2KvBQxzLOnfYvTdgf5h4IdBIq+hDLp2X+qV3ORzziZmymbjKi7dAcwdMrxLGfMb
6muK1EjUZY3dcI9BMt4o2y4rry2BSXOqLJ+HUInrvl3r6sZsLkpD8DLReUoizA0b/RN3J4sDsAQX
oOV914Wk9jwUvvFdV+xW4/qOOPpinIt4yM65MyW7cUarg7N73oaaNjikzzi7nkFLhDWtGTnWwo44
NFM0Lm7zGTpRcL14cb2ZdDIPbXJLcKQY2LlLvevwdnDrT6NI1sy2uj7Fi6xue8neoyXsHipg0Rdj
xT0PGrmzcmRZST1mZys29S+BIYcLoBbq0UZe+0VfHnqXgN88RZxQBYl2NXTZtZVZ45OW5/31PKXD
VZwvj1ioK+gr0ND8GesbezEcouzIwavTtrrGSjK+KYtnr8WSmwHsW5OsvnVD9pn1/NCNenIwcSsh
SKVqo0G3EPvNcCA4FpM9m/sXzWlkaHoceiuT/ahlafmAGXZ96mp2HL3yISzpZJaiJQd0+X2TJRUB
0j/PYEfvpcLCJVuIc7uO8LSb5AGVg93tAbtDEyhWhUMf5DVYd8lmltPktbwieVBFsPOKY61aPcDv
3FvVk9hBbuaxJQi6FFZWMQhtBx16hmrXDArzc1+Z1Um1VnVqvEEX4MvQFayylxtpoLIogcEmnAMu
ZmVO1cLhU3bsfyTMxXctaDbi4iLHXt7Oxio9qTywsLgnFGX0T9BqmjqMXUnUd0QtDqU9XLAre+vn
PCVUZCyq78KBaGNkCemGYNiQDeegW5EaRwdwnNjXZ38lTBNVMgw3tevhTJ7bBAEwyUhypAhpZzM5
lcbI1NfoX/xCL2AUTeW9yq0JPqHhAjRRXEN2EN48nuoyLzaZ0L/YvjyIPIdAMFuguQ4kc9NlfbFx
jLeOk2tXhlVrkNG8CktG25z3rFPTCpucabEs/eFgtlhfTG38WqROQSiXWRC/wjSJzA7jCbr+dJac
0cwGEiK2atuUWhSU1nJmuSZfk9KD8VEQDAsEPQWUlpp2zCZH93ceQZMF9DS2bzuhOqFbslWosO51
NoIvfCiYiDCrmZ3xF1Tbn7nqK9mWoFri0hm5Ymr05wqblMLElr1eHkCm2G9MNV5hlad76C+pE0gs
ys4zojIobwt1RREQ8cWCdy6g7cNOMYJfNWrws8WPg1b/d/Lv6jyH79FP7jkeMeisAT5PVxkPUgdD
LNhTlZe91qW8i2eOub9vMX7qDINVcGpyJYN6HI3Ahxtgj06VACUexpYirCZThwOKFOq6Tt8TH5vf
yfj/t9njT+X/ekHPWdU/GC/8ZEdQdxQ4NpnabChEGa2W+c0m6+uRoLWueh3wYNwWJGNeu46vbt6P
HUWaiLtPTWXs4PtpETlwzivhEON+IovnF43dz6oUPh8CeFhYK+/9p6ZcYLuGX68sDmlV2Sc59tVb
Y+FKHqpB9TqhpzbFdlmWLKQ0N4bz6FJrGgWfWBgU2tAoXyll6pNvwm6YTTrPPhPQg8tZOhc26QiX
dZd3IPp9sB3GlnnBe154shqSWaR1NVvbq+J7bCrtV8tF2hIG/Gfva4Z3C3eSAzieJ0TkWZa/vJ+K
dY2JbaSWwvyVPMlYu9gPbyOSVTyxEAA4kMo+vByJhJ3K6VUcBhTyWKb3TThMiOKUZT+1Gc7jzNYh
qsGi2TkdbFbM6v6pzQ+uscjyILzySHhNP3wCRObKRfWWHQL67b2jJc2FsNWvtoGfEAuuAlCBMxyG
j2iwP7SkMpNj7NZNdnBtimcXxx9sndwhamGxkOVQEHwy5zQPTMDGp79ff+bP95gSBXaFvzp0/Oyc
ORuFPXalQrfaqyRmhAdHSovj4KWSlMZ9o5z5OtCc4KG254cimNs3TThqO8wjIXdDU6fZut92Q9iW
0regtAjKSbsgR75PGAZDGfvWxkY8HLUYy4/fEZf/4NW/wKvXk4IH+X9La+5X+Pi/oteuKbP69UfA
+o8f/ZfAxv8N9i0gLQobA18edss/9DW+9Rt70ApZ46b6++/8S1/j/GbqQMh4G7EBmLw6/wNXWyZ6
HfQpwN/vYnMkMf8kIfUdMftxA8DpDOqxvbpRuRib6x9gLjKq8MuHGoizisfMNkgLS0V1TapWWrdi
59YQO6I6yf3bgJjeMTSzmlkPaW6bsUx9egAKlU95nFmPbk8gTuOa9f3Yu/ELcsDpRiwkuCA8WJyD
6FYS3Lo1X2QaJ7FXAFdHpCQTOTJoU96HcHQC69IvtfRcGA2YUckJepJLW7bbFm4SRiwzgUhRId0U
be2Y128Yp7C9EjNl7wpYKNeEjU83RRrbkdZMo7YlktM6dfFcVyGPoM43GlkS6XGcesZJDWJMk7JY
RIMJtCQryzop+p9jMGWogaeyHZ9h/3jBhiD34TtXIUmws+sADYisCRDzQSFJFnVLQK3ZsY5TXLtd
VLgDydqZppxDtsqAttaiV28ZD5yAU2e6cWtYDFsyjeJvi+vQLhaGgs6+ELEItjEhORYOvBClF3dB
AV0NCnt6rWRcf2Ku1VwPfQdNbWqnxNnY0iRFIwZnWgkXBGzDIWsbPVxS4d9OBZ+rdUlJC3MjjqHh
MtacQgTNa7+2MDhOfP8mLhmzkVvV6cYmxumn3hCn0FCwV7AXFkpYQa9VGG1w4/Rpll7mBP4eeu7f
bmwYcDOJJCU7TdVlKgNzN6UjZVzm1M29YbT+rWbztoB9VYwDfRpVGvgIMx/j0xoCReY7T4dwGZxQ
pddcF107avfvGKHr5caJ7VJFEJqkvckg6PaYRCI/saVh7aw6I/4PBOy5k435KPTZZuK4gB1GTuL0
31CR+lukbAOR1JTft5NgsD7PdnBvdllyO1nLlGyDqUOT6Izwu2LIstCxNcfcDKmmXv0Ffm/RG8Gl
EHiJ7+SsJyd7ymt4HR4MDVhZM+VzFkvtklg3hqTKJJfH0ie/ZoJvBaShUUE7CuaEkHckWjrFZWpN
wQ2sW4NqonPdz7UxExnUa7pKUErZGpyGPG8WB85Ht1j7hFDRIEYgkSsCaDVuBI7jTtb4z+2Ite6K
9rdRKlwr5vloagzhVMtWbX2U97sEabEpD3HTacNpcIXUj2XbztmjKfpgOCEidbBs4vV58uJEu4c9
10cIt668qhovsnHoH2kaz3FgJZcke2fB19zRoGeEJliJrZ2SSvfqjWeW+mfH0jOSDmcwC+S05KJB
KNZdfjlYcEbaJVEP2WBmGy0gSb3PU5yCxXCXSyNFOYDBAXm8JhqOgnfoAdlV4h5Y3tonmHnxvuk6
ejxo7+S1Ir0Smyw32w3hhVD4BrNPviEoMMvDrGcYr47SlJsZt/kLzdfzYyN1ZzMH9R3ht5dD3sfH
fDT6KPCb6bT65Wy9KSu39kDlDy9gjxm9RmgcO00Zd1EbL/vJR1SAzMdYsWvv3BPCMxAfs/EStfeH
3HkwwDvCXEoZLrNsrpWv35EcYYYj8ggc74N0k9gtoq8yFmwVbrKL6z7qc6e+0GvRf89n76wvZvzc
doU6YLxS3tfu6F/nY9PjMoRxBZz+8caQKLcJl4PLDQ9qb7vLOSMhc1/a+hr405c7Cgw6Mo2fMgoC
9rKua8QG4tRzQ9ZrhCj+ehHdFcO7OBJmOkaF1XT7Nq5J3HE1/YpwJnWNvgoKQN98Cdht93Vm+NuM
ZNsdetA8Iim1xyvBbPEywGC8HEftlFeZAVa70va95KUhoA2jmTQDfJkBWgPSkktSeB9V3qqDXiXD
51x2+L25Stsn3fQmV+gUxGXeDh2o1GiY8YtVOCDuUwxbx81tJowabg5H6TYK09aKUqmmlt4FQQcs
C+CZ7YUs7JMfg+VMGiCUhGO2z5Z1nFD1DPOx7uatcBfvDGJY41leLFm+9dtsuAtIWHsIMNwh6BfT
HUbF6XlhEvgFwLYpwmXKiifhldUOXLcL4wz1BdFewb5ZkFUJFeuPIIJ4gCPjiRqYaefaB4hCEMSk
yKpWvE3WKFom7Zqe/sFL2kqPjKCVu6Rf3DNCKJI75DQUxsmh2r4MClJrwYCcNiqHDB4XVA1S3Fqs
wAFJyfByBruJoANbYETQLpYqXSOUBIQYDxHm3gNXPGldAuNPJBLYUmoPg9D7R964GoWOVOJCt7o7
N86b22kZ9LOFpfpm9aAGGec1sEmZJLkumgxyokyzi6El29qxi738u9Xb1XdZrUluqVWBhw2xAsa1
3flUQ8W2onxunQ1EJuNzA3P9Lg0K/9vky2QrghaWUGy+aIF8y7I6ecK0AORhrkFVbeczJBfQrKXH
WtxCQDIa7HPL3Mafk87eT1b+As7ylS7L2S+NPYSIW8bIyuYnmCUBhJTG3Hhe99pW8HJGSz/C0S2I
NzXF9wS9WljkWoMls5UfSPqqm8hcZnu7uLFxU/ZuRwuqitvacM91MtSX1dLJLQCHPocoO7MB1lxH
/FNP5vE5mYkBERX8qjxF57mhlKK+gB0M3QUDyINn5Mtm5dq3YbBuroVDrF4K9T0a7K5HnKBZ27SO
s1ezKD5ppttsLMCsl9T0skOT+d73zuju5Gi8kaEMKkGYbqB5z3Vp6LDPoKxOhe6dgjleLoUu0aFY
7XOTLCBrgTypuojZO4XYjhB8MDkYLXxz5upojeLozLA/kRJ+ztRcXJa882EN8RZiWB/szXxII6Hn
ewQy4tQM0729kJpnIA4hURIKYJov3wYkzBEC2+Y+9hFcZ7CFmGBXCHiwHxq36PuGcK77aod3exV2
mv81Tswno03iZ711rGvmuPij+M5tawAumc5XgDnjmEFW2wp4XxcQqpsL2ZrfvUoRD2h865krpBvJ
R4qMulcHn6zssLfJPsxa8NkReuWeisW7Y7KdbNJS5Tud6vHarL34poubU8dDx5xoj0vnOZ17O3I8
wSsKOr6Z08ncdEZunC2Rf54K4d7FWEPs15RsGXpm3dzJVDZRDoDljS7fDiDS5ki/1NrexUNueRig
Ja3FZmvU10CLAKgquMD66c3JkkNrVgzFNP06Vv31UmZhmQ4obHovzEX10pVo/5Z++qQIfhPGcD1o
Naml7Kf8xaQoM8qJ5lkW1ICScLE1L9DxS+LeHCtz1oww27msUZtculVbw67rQnP2YHtqRbXckOFa
/O7R85/G7xeNn2lgRP53jd9V1vfrP7jD/dj1/fFzf3R9vv8bVqf0kDT+KxnI5a/8o+0LjN9+Zyet
reD/NHz/2+Dpv2EWQ0UYoMzHSNPx/0mD5/of4T9m6JiBgxq5lhVArfkw9yfQvHUKPHKPFbXllZfA
ZYaoaspoqWDCOwPszqFd1fymMay4MoROm94IfXxjN/PnBaVfGzYwhdH7Fy5c3cCY4VEXsQnHMYNN
6OEW+0zSdbeYiMgyuVzEmTfLbd0LEz7ugOTag6u/znJjIpWw4Du/y6gRcVkyaokV2XWpRTp2jkvm
XbtmMHU5rEVfKRgDK/f6Xa2NGDI+Nc7E4e/W0G/5mCggyIQQr2RbLDvASAiKDBePs5xzI3RTW4Mo
Us6ciN29wQxGO/lTqijnNIywvo2Jlbg7FXia+aCPcZJtK5lMXc5uqjnPqR4wRFl5rkN60QxWASqn
GAurm9b0cAnyEvJZKRm01N81+Csnd+QOuTskXVVrYzxZAXqb/TjoGy3VLWIt7fVPUiEF3tPUFQRF
u63uhgnSDQyj5hQ/ytjovWRjKH+xfCo518CKP6zcGGgBDDX5Ui1zcj16c7Nt4DGTrejNrQiNpPWf
FmoJbVsbatoisUJj6y6bgV+FqEYgWObtePb8XO+jQk+sQwkQQAcINUORqfyEVWzgB+WeE34VJvol
vICd6EY/xyTLbS+6Su1auxU3hAqavDDCQzwnyb3V5iC+HQln/lwIp3jSUzwwvbJOIwsTvGjICue7
Vk/5nY90JISn2pIaqgW7FB470YuB9YzGkHxyDIg3mdfVxyyoh5MdgxsbRnmXMtW4HaeBws3TSHBg
AITkX7mnvqmPUzB/gv5NbaYFQf/FWTnbFTqMzQSn91jgOrTV1VBdeGRh0m/YVUQGavm5GSGLt5qR
0lw1wVcXXWwZdnGX34ya274mI7gxxnKzfqZdXWhhckM7oXTgp2a91m+7Vb2nUHQ/WGb5KdeE+eyi
cEoiBEJfM2DWB9dnUdmgpzt0ifYxKaoRotyEcMNS3+O4918XxuXbQBBxiJtAMrx2S7/Nl4z4pVTZ
YSHUxWinznXJ4G9njQuDHBfk+NAldnFssB68Qi5MDK4p/bPh1aiXTTUcg7yAuW7PQSTtpv/Uyya5
tpTTHAqrsi6wGZjOJf6OhyoRDraXqXGGr5A/tXWaP/NEy/00SetCNkt5kHWNSAiHtq+CMeYa2pt4
p6yzlhuKkfGyGgC9qwxhQRgL37ub84FTT9MsthXsLK4IG7Nug0V3gdNZEody6mItFH6WnWp0kNfS
lyStdFb2SHY81GVrVvqVKMbsakiL9pNkEHSPtZM4WQVEAA1Ljmf8/HImlO5wQY4hzk+ABTlxk95i
7owqrW4c2uQjHm9qj0NUstHzwN8BJThvzsjAGextfpxyuO9JQIxyISpkOvEVzGVERjLVQxU409ao
k6MZiIvZ0ckQDKxQFLb8JmtlhlaBB72ekGJGBjPMJaNHD5fV3s5MdWCoyW2/oN6TF3qrsl1pM9hz
a1vd5o2D0hiz2EPTSes2ntX8JOGAfHViY7zlhsTXUyPk4+LNxkrTqDask2HTVFOOHNvO98LOXQg+
sik+41Na7nnsrBZtNej0CvENKeqwX1B/UmHGurXFWMpGKNINN7iAMKYg+nc13xhTlBKO+baYaaCh
3oglrzJFbIC2EOXHeAVR6kaMQ3A2GzN5wvSn3C9O0O4QrWljCF9dv3KzQr8KhiI4a01l3s7TKDko
yEG4bJqVHFFO12UrBWpcFupJyoT5JZIbQmjVMB2zwkhOokHTlfgudBZp1VeyJRHcs9hqmPNfaK6T
n8zWNu7duXLMiIqO+NzWnb+muaLRUWRlZqHs8/zQ08p9KVw8vfScTPapCLZx25gvOYT+Y9k75b7F
CfiT0eX9XUJE6NkcSGbTkLshupqL9nNfy+A8Od5yNcJqeBXABJxohrors4ZmndXjXdZKzd9QcRHH
VyQtnBEQu5OWVOM+7g2ceofOOiHtqncIldoHBRfiZnLmeIMMctlb2ZTecrKJZ5cu+Is/1N7bnBVD
GbpDn8DbSb6pYspXPQEO8jBDFNPpi5mM2g105wHgks9JB9BrR5/oVBXqfTm+CgbsJR2gspB0LFp+
WoMeHoAhh23jieaI82AWR46bF2/kRbc7vAvbRz+pid62m6T6YiWJv6/bKb6SRuxfjD6xtSWo3zEN
fCYvBZN+BAycJ6U9lOfB1qFQAQFeFcY8bCXe4sRXaPAMBs3FQK9wzqqkxdLGWj7iAAjzTmCWSFOH
rwvwl5K3Iun9y0UL5u86WetyZddwXMPPSy5KNWif0tRxn5mFsfUUZGmEWHyQ6s6mjV3+ssQY4eqA
nYDE1hmTT2KLCMID1ChnI8xjh5YXdGF9J1TGHD7Q4AoYGNkz1fdfC53mSM+sV+a+zZVGW33vJ0kf
GvpkXaohsNkGZ/MGe0I9Qv17tT7AU0uY6H4ZJNyEOls9bswrCB35MTEZDXVp3dw0iWl99vxhJMxc
K3dt2zh7zc1rrPJda+u7HI5lkZFy1FjiOC96f4t1hv0VIU1JaPZAlrZUY3BvOLnY1W1v7vQUIBQq
YmpHlSbsmyJuKfrNcQpuywSnDDgrTaR0IPG4Uzz2ytavWt24Gmx3OgWD6W+NTGu/Q3sxB5pqFRzi
ofUOnobRf1/2M7jN3APBl4IECNEeGOKZhwkTjgj5hBYptQTLPkYl9EgtYH6aQC2hAcC6fyPzUz5X
mDzt4kI8OW3pbbU8uLVM5Id8P32g7oDiCF1AoQ3NhxyWhOi0I9OCPovwZgRA8LR2+ZqJjp62xzzg
ZMpp4zQcbxhoo5lJ7H5X5YVzE1Ob7gw81y8kWqV8p/zOyzcWQUB5NLEJny20yRsobQ/4xlXXoxpt
EcWLbu857+rdyCAXPh6aES0zvIOJnOfaM7yJU8HLninQ3D7CY4YCZI4PUuRxlDDjM0PPwDvn6JSJ
Ea3g2g1akzGFazflTujpDeXr2M+kjhTqzu06IqmZZBxdfa6vB+QwrBPL7Xg5Au8bhW+6ZR5n7unT
lytcdCmmJyrVGgGoru5HvUw+60VTfrZNakASmBe6UjwErkUxBBdLsaasJU581D0hmT7rOapw7MBa
5q5jfGRy2S2bKbHyUz4EQRtmo5FJSsygOVStmfTfLUigfQCha5gNHxtEQJd4REU+oTkljTltb12t
t65su5vPQdsZm6DIGCwm7XRKa7VsEwr/p8X1L3Lb/ZS40F+kmZ3rzDH4lvapKjzjBWcyk/ELbqdt
7NLIepX7ZCyjeZzJ/wlHlVqbVqJHEtby2qV40HjarS/AMAPUTptyMUDFWxRtzVCrvY49Y1TAcGKM
YF5kpVFtS/zZeSwWSLtvR8AocmOVFDdMB9DYZdYVFjfPuGbQCI/ETidFUW6Kwu9w2ii5MZUKGIDA
O/ItS4QNY4xTkrbWrpb+Lk3q+YTd2XU62+aD1dVlEflTU0W6CwRqYHQXLdq0QDqQ1mZp5iFsyPzz
fIgH4IXW80wS0T5nYIKo2N8HseNdT25aRMKtiyssrIpXDdNc03PiT9XQuwcBAfLkmL1+lVZlthkT
ZUeL33HMMUA5ZsLzd3M/LJHo0fzPtlQhJN3kXGslJ3uRz9eOzpfDjnubLUNFnyC6IXIFmtofuta/
EJB8HIlD2zcx70MqYGGLSn/4Z14IQ7K5zKSfHUFLaeu0CbOobvHZpR0k4Pe2XrdfsUVFHddJtF9/
f/GPHJH14jjQ4RzoO9jLBx8uvmR1586LyI7GhD3YkndI4LIyhe8WFHd/f6mPRH4uhaSdf9fu1yd2
+8/fM2uz3J1SNHWrZLveskZm1HBz0nz/++v8xDRaL8QglcGmyTDC/WihUDQMmIhwTI5SxPMOCuqK
rr5bdWUD2s4Cv6kxSPWMh169ipUIxK6CwpJko7W5jlM+3d9/pJ8fsYdDNaxofGDpaT96SEt98NOB
LuPYYg9w9e4yYuWKDtouGWZu9CTtvsIF5TkbWMO9X/s/+NGv8CPiLqwfHtNPQrfronxNm+pPlAHz
9x/6AzwK7N9sa1W4wVeDQeX8oHEzdOu3lavjoeRYI/pWnc+/MCRv/Z3/5RL8oW+zrN9cYzWFdbnI
+nP/CE8ikeHPjCE0bUy8idTB0JZ5A67wf15O3Vj49eQa7ckGd91YdonKYBx2VjX4t04Kp+zoQFLl
7MOB0dkWnSs17Aid/BvmzGZDs4KCYamjqgqyeM+gwuo+ybktL3z8M/IbiLPdy9hl3rOzoKhIjaS8
GFRublD54KUGJ6o6YWOBQQZEnc0AB+ASGxKtea6ROlyNM7rnfTUb+0St2vMlNcUOs7MueEbIb/kH
X09hWyKldp9GNUn/ZoZ8sfGadbBtNoO9tdyRhFM0GX72Og5a+oR2ua9o4RpyUUXPxng5OHo6MIAs
K8YA7IwZDl+VwldEnSnKcUPe+W25iHMDU5I5wNTjooZgGOL1geOB9Ilt1bS6Vp1qBB9+GbZmHGA/
hTFdFZ99E8BNEV/C/eSonyvJkDeGPMWhPMLQiIw0NvSvChcqTu4izRx8gP6bvTPbkRu5tvar/C/A
BoMzb5M5V2ZlTaoq6YaQShKH4BTBmU//f5S7fdwNHB/3vQHDMCBXKZXJJHfstda3ZNW66KRVXscy
Knu9GPPG6yu72iBLGWU0MfOueQ1KWGA8M386Cy6FIamaSCdIgr5Eeebwn39f4nluXRl1TMguj646
Q2+wnCE5WHKK9T1ETONkjpV+MPMgxvlqsBYbHL3J27Q6UeQ8gEVrrGdpeJix7dZcUHWq8VGQB9h7
YTN/9Ztc7oBiFUicMxJw3ar9EJTygqpnH2q0plNdd/1BVgNnRFXVHmpE0a+Yr4jFG0zHskJA8dLk
5kLTi4a0mLYUDsmt07k2akdSg71mMcXaqkT/MphVZYy4uRhDcyty75Osy+QRx3D7MKaD/1iwfPic
lsHEfgCCoG7S6ZHrod7PQ529FuS5H0ikzG+ILIYVjX2/skqteDuKzL8PQxm/Ei6wj1PqGTcD3mC3
abEV7Adf25fYi4sD9bfIeMLXkiyeChgv48L7pDxRPaMpI92WcUrNDFs6e4qyUvtTREfIcqq05Xnk
/tty13POO40c1w5jQaGT3dT2XbisMWWBU+zFCTmMIzHrON/2Uhc/xQg+ZmP7izttEspQd9Kql80M
4peVLaYOPbovufK3bd47pGbsyb8I9qSM8iTFWarqfrj1NLjdiWmqaZEMe1ZhyFiYhFv9mBZe9arb
qToMMQCO0UrfhAIl0xVBcOaTLncw65wI1BX9wDi9H2OsQefKmfRLIuzlvbeXstyH42R95LU274yl
8vONUja1ZcUU7qlR/zGEKj6yqVc7RL2FT9DPn9EV+3cWS8XbjJL7Zo9d5sLxC+SbMqpwO0q+YZ7R
0bkDxmAXwlrdgwS7I67uoUFlBfEne75VkMfP49SGI0OAzCFQspW8iTxD9nWXHNXFM7OHKs6n82Q0
E8SQRJIYEOzGUzfAf511Rrt1DDUDIOybaIzHdH1fuo3v01eRQK1r3HY81yaN4pDnrVeHKD1qj/6U
Lfo5bwz/++TW0tqYgN+ACo5ArSKrWfIXHx/4XWnO8cXsnGbjYVrY+llyCp3Wv2LRUHw1+vZ5YZW3
JRtUf3g95JZmXOoHOw6XbwSUsBJDuZ1gmSH5JnnifErA60aeWutNWWDP22UJk6tjif5zB4upqouE
yRd5epFCLBHQ3zOWquRra6fZj2JEJ2gHdbH6eEQPG6dtOvT2u5VCkbPphQk2E7uSCwyMlTjkje2m
6yzK46SD/CbUZOx1Desc21dQP8q8bVXUdCLcFf0k7oc2W7kpcWZCMCjHfDpaaTc91aNDckomo/2M
1Bx8k2OJ+QEHJ/iCoCBHggI+PxEzCi4EGt2vvYtlOyQm5614Q+5zvQl+IREVtos+SFsWpBycfyER
ZmG09z78pXmTEBba0pVNvKXN0lNdBgOuAobDC3Co+h4FiCYRNqhkISb6gYLqid3zfErwWIIUahM4
tnF7QlkJoQY40wU/Soa5pAk+nFq7P2vD+Z41yroIf2i7aFaI+EUIl0qTfMlKQ17HKQ2uoS3xBZk1
29J8+UhXCRk8EKrjNH2qTf08rTuKQMDor2LccxnWmH1GMdvBZHuEqKrrneFZqR3hlWoBsaX3hRwS
SJFZDPxHizfEH+dAlMXc833/yCkwfVIWYZVUFfULvGDuIKluyDjIcocRxC2u7NKTCPjfcK0rQiHG
OMF290qWjY4Q9SNXbrnFjzw+ZMhA39WEf4ntjygYe5zglZ4B58wrnLfW2OCNcBuXs7J0y4cyNtx9
Yc31SVQdOz62v9DwzOyCb8FH0qnqQ9dPPf6uqftMlCjdFgFRi8GXX7pWfCNAKDlGWctlGEs8Dh7c
6QcnIPBRwcvaTmVq0XQwtT+FPchdL+b+OTdpOWCzqnd1Qi+MExBksLURP3OCbu890+8OY2hD9Gxp
4xqS3BYs4vF1bBxqIiJDp8Zp7O/QuNLIrcZv2oSEqyZITMkYyO9l4Isdax4+1yD4kgbFD83252Qb
PO5Nn+ZX5fK/OC2GgPhc74ipwDyZeeFsh0xYe6vLxGVpjPwjzAHudAV5k85lK+e09CHmXcGKETVt
33S5OvUMJLteFeHRZkG59ycmLyq43AOOcOxaZY2yVkywWDthGFuTXgNUjHrY2RB1Pzp3zCJe+0sG
EjXq59Q7joMN39K9Lg7uzAooLohO3Hu1cD+U2Tz2JANxClR5RP4JE5ZpbIhIQMx15k1KXpLW6YUJ
ozC9nTTre7/Rj75Js0SLFXDEc2OW8JTMtHoiki7PyI7Jnu6RAA0IPwJxSwvSUHrGS4AlyimudmkY
OHLY3xdeHx7Z9ifkX4iPyuph1lm670qTeoHaqCKslo/h0Ist9Ehiih37+G5pKkIldbBx014cKji9
3IR9+2ZQPrDh3u6/QCAGepnHNbkT8YMFhrFzYYhtspJ9i5U1Lg8ymfI8sHv6Q0X4kZWzoveKy4+1
5NGbhooVyhDwMEYUGtxeRGbY9Kep1OExrxJjk2RLcC67+ZG+1S/Qkj/99yxVdVk3/19nKfQ29Or/
3YS9avE0Hv1ViF9/6A8hPvyN5E8IueJ3i/UfKrz7G+YkymLYCPzzCOWYnJWEYDFBII3dxPp7/jhG
eZyuHAuxVQiTclcOXn/Hd/3XWiIYIRyfWEgQuSAq5v41laOFR5xbJel5cc1JbQi9eUOHOTe25k3j
OTiPk9K/N1y3fsroYL9f6DzZqKA0QfyEfb4TfmY+5x1fxJ22JnlLWVbDfTAqSMO+Pky4tc9EOJku
B55DWyYXFOwaSid+YTn6BOTd9G7A6nsxmXv9TW0VF4JY8sGv7eBQmmF6iP3YPzjc1rsoKQ1wkJx+
DkuW6pNEqb/2LZLHAkrDiOx+pqOwHKH5gcAfv0hQptyTsZZGNpYw0rlWd4RaGz9RkkbwC3P0dOrN
b1Iu9VdfFsyJ0o7Zs09BxyoVe/Q4eNNexpN3G+MpwC7thZS3rRjE05p8O0ptGR/ruPPTb7LwZudV
cII7oH8kkxVjiy0b8ZClTU/sGd+b0zrjOZe+ScqDDRvFBLn1IzdrM8rdHHY1KUJSn3Pi3Sdmldy1
mLE/UCuJXJBotO6NRVWnOVPvAyI2nEvLO8g0GD6lTdc9h2EHOo2iA/2NL37yrg0WPVHvcq9EG84x
h1bhwiBSnYi0k160zAzVxQ2lH1mWwL4280hBQB7f2JhZvMlV8a3Iuu4YLlm3F6hZH4vZF5fM1Ddj
Sdyz1F2Dp31Z7kDu027k+usTIWjxNnnZasOde0vzeSbyPcxCYJ28Sz2/jUYqLAl2cTcLP4arUHr8
Q6cQe5WI+4vIXAPor5keiP8VL3XlpG+yy9hz4rDA1DrTALArEerE1ohds9mkePZge3HtnZR2+mvv
hEsb9bVpA3sQQ7xPFxZNRTJjOxjbisc5hrk10j+NP7Hx9qxuJ2zcm6pol0OTp9VD5nFccdTsXxJd
46jDVUumOCivDbCFi2XYAj2uHOGe1c7sY4qsm+QVdgMe4hDN8RvPZqZmvAjewS80/y/oK2vfVeJv
B99JtlAGxf1SuuFjEs9pNAYGJjQA2Ok8bD3t3mdFOHyAVpQnUzOojrlhpNuh7THdVul0tyyd1+7z
sKs+hXUevwPQT4xzrCyV78LKF9/VaLb9JgUN/zSA/Ip3wyzF5w7bSxVB+usfRV+pLxpTXhQ2o/gq
tc2paZi7+YmSjyI4AulkgtYBm/3MmluGeBtNN8aijNIVC/vVHsz0Tpmp8w0uMhWSuErmJPI1sn2T
VMGX3Df9q3QxjuOQoEV0GWRt4CXzcf87KefoLbJcDVi+Kr+6SRp+Yrj5hv+82XrEM4AYePMPt9Ez
kg2zXrWLg7h6z5O+FVGh6a3gw6r0586n6HADdLo5BXHdUXsw8Bzt8CFdVgb6tun0Iz6SEDk64/sM
xICKYLahu6BoFjK9+FmWYe1Zd5ps66RhT+q+g29bC//smq0fLXaaB7wPiOA1R998w7nNj0DPm4cB
AOKTRTz6UGemZAoKu9ghT6fNzxatfLvF4WY6QGSAMV+VWY5O2BSnZAbwz/Gwx71U292TDjKHN9Yv
8zcy9wpyv+g4DqA79qc4AZcNNG5svmC2afTRMVC6CB8nxNrNub05nO8/atcHGdCKfEBHnLFDy4Uc
c41KBkjAcQYKwlP1hSj0+EMV6fh5dipxtRHCyh0hw2De2O6s4yiMbYUuEcZYN61mddiO9MrCqbAi
YTbPiWybLSvx8U57mpK6QuJ+r/yz08w0k9AB+RhiAGdPk+Ful9w2a+Gow2SWL4ie/aHVKCgrM3Bg
J5FpH6/gzHKrw9uozGn5vpBrLneDgGpf2z2WmTrF4l+YQX6bVnxBf+cUyqOF2NFjk70tRkIr44y4
Is33YJYonptU4/DqACbPbX6LJ6weVph7HKfHeL+IAssxHRxPnvCTB26LE7KKXE5IIq+uU1VPigzp
Uy/amMNwlsevI1hIGNs66DcV3pbzyll/DSAscJMa+VoF5CwfTCAYD3BgELlBdK8+I+c+JF8c1QNd
KbmrE27bPO2iqZyz+x4v+l4FvkJTbMvyPg9NXq4n6VFtcVdu2sLgDJ9jxiOU0XoXJXj5C8DEq+tW
MZGjpYufnUB7JzYE4wvBwUBt0iFOf9is2W6ANPry0BmqvmCriO9DCOfPC9f4KeEf/tFkinj5rN0D
3QqQRWO1fEHknIjJK2M5JqKY97kzW8BWu36nOhocZOdyP+ozsdxZHbsaQjc1fIj8gfSf3rjKsm9x
XbQON1kJ3G6JT5weraue6qQGh+msEfu+fkgWn2Yh3s8XXU/iAqoRh5Fj+Afg3MZN0nVi7yxrdB+L
cEm/x52THbPJGI2NVlPD3wOG8zzjTXm0pB7xvIbhaRB9+4rHFvCqcIcj3ydvJkNS643d+GHJR4Rz
GgP3bG67HAhj1Nuhehxts8SsltvUfGB7BO6ewZNUhXPrZRlfFz+cTi0PRk7f1ngPifDDrMmbiNa2
6o3bUghELUz6xRxjSRGI0RwqOzXIKgzcarj8Uh7STmG7EdE2f58NuXyg5mX8Anlx3MpOeJ8tPNY3
a6745qXrTZO+SyvjoDLCMdHasurnag7fM6tKuGOn1BzfqVatIz7L0xQbzRh+zoxYPruCA86Dp1kN
HFmRK/CbnifB1+dCmRfLg7J4aEJRmYo9BObmiAc/73yN7/xZq2Q7UTk+7+3U8/dN6PlRWlXYq/Jk
fFzYOOR33a9Nc78und3GdrGL/9pF06dkujs9Qin0VoQCdSJXwV5u6A5spjKzP3PJWlqe/aFC5/1K
dOUzY+/0JqVRfeTDZL2GXe+/YMpuzkplL6ry511pq/Lkq7ZhqQpnwK+nJ69YPnMD/AlC/WveeZ/9
fuy/2exn041D98imdfvPPq3bR88Pigclit3olMaFD8das/QgGmSnftqLO7D8b5TErKTsIGNpkRF2
R1d9tN1RzhFw9VRtGh0mMHa8Xu9K2sgfU8wIGYzX0S2NzX9PT//Z6ckPaB77N6enuqI19s9ClPj1
M78fnrAw/0Z02aNWcGWgQVD4p4uZUxJBVFgGNrFWE/Wfo9LvQpTDkcuksc20YMm7KB7/k151nN8I
tLpYu4g7uvTair9zikIU+7MYZbKLpYqX/9hkZWGOrdrvv+DTmoU9aswwd/MbvnpRYZQ0rYwp9GdX
eXI++jQ+VnRNJPBEeRI218QCL1BkSfq9jYOlxsdbWiBizVRNFOSocj3x+97Hoq1wB282cKgMauZL
rVirv2WLoy51u5jfczuZqFnoJbkzgrz+2v3EHfWQGcBh/K7zrVOrwmE4T3amx6vGK7BLO4klBPrI
vJGzR9UIgnVEuqvbuLNxMXsqHMCYBfSt5NVibdWMEMYkz106Bak7TBgTZyp5f5Ao7l0WMrR6hgHS
8Q4PtJtGjpdmV2p1xxN2K/9o6F6fhrpkwY1ZcXoclEHko7e2tRXCvZ/sQ2oUHWnMpF5f1bzkb5PL
7cDu7Wbbz9MlDQWm1HzBJyPYrZMv3/Z1kWM39G3t8oitEK2x2xAcXLg9LmLDJ8+7bC49Ry8rc88s
j9oH2nZydvCInR+8IxCy2zCP9cvi0UPbaac1nDtfJwR3ck3PnEOyuDnooEkp65ms8QpqlnwoGRuM
X8Ks9h6OxwGkCgukjqQLXrtaUWMkm6H377BBVzpcIsH0amGFTiWJHegKiaaw6iRKKcIB91kIUKzj
ieuFgTwlgeH7DWRY/CWDbYmnFlHmoaAdaPrOVN/kP8NctD9pIcV7d2+htJXiGaVO7Lnh+wh8Dafk
9wZFa3VfhsOFFhx59qq+4Y3SMqZdtejzU+aElb3ThXxksNY7E52H3K4cb+1c4LIE9cBlOcl6OzeS
SmJLUHqdy5rqHnPZ050iD5JqOZE101Pn9Q5MfaOwtlmIMy0qVJecg4CxPHJs3u3IQps74lceOppQ
Z/dEubEmLbS0X2urKT6sThGhDSXwaZ72q805iNEhE6jcNtvUUJxbuxuRhZJijfnl4uhU/Zc0d4Yu
IojlPhi8gy6HsCb5QlLLRGdwyj0gPeMw2ASIff66Kybz5iAWMT1WdHRR2SqZKh0R+5tSBSOYGMuU
dzilFBgYjPJMuV51GkaTYxgYJQairnAuXpAvZ6YwEs00dSGR8mTSdo7Xv4QCWCT3XspSYts73sX0
/fYdrSj+wkwQ7mvY45wqbWcnlazOvfCbT3m73BMYdR/XK/uG3d7cshGAl6fEdck5UPLQ7qLAblyM
nQ1naMduzJ+1mM1b7crkPWmy5U4rZ0R3gG7SFh7U58xLDnk+yEOcgSGM1YpBG2V7aDwdPieOgbsf
CsyFyo/XxTJvlZ2ryDdi7yKXwcXzojh15+345iow4ZtcTuNlymzrMzVpExnBealxiRSm/YS832NT
bu2fBljBMup4N/ZyIWgMnO2DxvQw0hkG862BnB5u5OA5z42NyhBZ/lB/OMGcvLi5k5jEOLT7rSsJ
UFZh2/I7GuOEpGRFeKfYMRG+Oo2mV5/lpEDywBOi4i6fyFwnwXFyPeDxxLaCDb2D+b5zE8GF3nfZ
nQjT/gW3o4wK3p+XdlKPXNb1U2DNFOyxJXJlHB4NVEs4ScCpzwGSL7x5pyAu6FXpQ1gEGaDUuvrO
bivcFiajz6YpMT3s5tqhvMoUFG/kT12pg9PM2WUrubqfBa1C5UaMs4WR1Y6jsVs+EQAW23lyURZ8
XxFBLxhKsPraX9C7QPmlvbGdRuHk2wmR4DMgmnBrw2V7qlmcRRwnR/ReWrxdO6+vFhJxixAxfVDM
NOwGy+5+JnI0sLAp6raKtD1MjoUqVi3lbRGsowaaOh7myq33oki6B0vr5g4EmvmM63CREWZGqfZ1
3SYkT5X5NWh6vXWI0D3BYgHYOGOni9K8RwzAmvdzWvDRV0Plf7Y5ERjbhUtrt3DLiVIYISTcE4Dn
Vc2dPxhZe/jB4F0tgtcR30gbv6GwPiUKb3swuum5DnXD8EaurFMmB8E5TOcf2ay7Z3dIVA4QJaZ0
0ZwLTjmixcI9KW8jqKI5LZp4WuRY6gc1m/YO41bIKdaqr1Pe5JFhK31Zqnp8LHxjh4U5vKrBcrON
P2dpDEcdySs1hdoK9iVfCDYDmqfY/uo3wfxsjqLFpU1n5JNDL9dxCPCN11OM+4BGEQjkdAfc9NDI
txIH8VsSYECo6Lt7bWSc3fWTomON3MwnoZ15h5xGbhtIwi6e8VCY1LGnmAOUiT0YQ2Z3qgpSvIAd
+08OlbjzJnPaamtgT44816EUwEzNB0UWx9757DfOFdFwCH1ynO9cdodrwBp5Oagdm/exG9+dyXc3
7pB6h3kq8ZDmTOBnkQnvw+L3G1EdV9lD0nEe8nIzfJsXSAams/CgD+i3XTs12myPxd67+GTOXoiu
IkEZrqZwLolZVGyDcbr0qtZ7gizkjf87HP9Hw7GNwerfDcf3P8b/d/6h2x/zn1J+//ix3+dj3/4N
ycqDcuusNi2E+n/Ox/Qqs/CycfuaPET+tTwZ4DgTK51ZMI9AEZGg/R+RIQBuvuKG+RPSgyaYor8h
MtB+9efxeG1vBsQFdwjiue/gAfzzeGwpXZU2+viRZj188pW2ux3GRy3vAJUCfDUxGT/DyyBYZ2Zp
fxqoM37E5zKUB5kLYgiacDCtLpKboh/3gKl6AnJWMyF/J/Dn0OJa87Ca9GE1cvNY2CAA5RS4gdnS
xy+TVbnvXjV8LVjdJvyql0HF7nMn6+Wx1eELC9w8KiqyNpuaOgeII8JnAWrTK9GPa7wvYOB9aj0s
+F3Tme+hZDtD2CiznqpqlOdWM+Ig3RO5Wf2xI3WkO8f1p3v4XO1WGEI8xYtl7MrWCH+2lgaNgnUG
Y+9A3vuUDDlTGBkSEoSD6NhCtmG0OBTw/Xqj5ELSSfvpNz7/LDJAY5EVEoNG9Mcme6AQLSQrXPan
ReZO5NvkUzgjj+zhLcpg4aOXYRm+DfmikqgqAkgbJVlIrxlgjlhUiZSs4ECqt4zpBtS9RRB4xMOF
k73NujAaM3Zym7QLtbtBBOBROLb2ctR50Jdbq0mMz31PEzOyT7n28NriooM2NA+jK4rXWRY+3OKk
F+8aMDitiBMxDCzS6XQLmsL4uaRjGE22is+k5tPvBj6n+wat6vDr9bXrq+LKXvkW/PfJKpCmN7/6
XHyPxdze1H11YOk3gFakaSSreZPZana7is0u6cgusy5JwD4Za0xHu87F47GSHuNC0OXttQRo9qnr
Axm2F7uG9hgvxqYyanlenPo0aKejtSgf+n2XESdvyGt6e+AAgXngUlkrPEquhYBy+xwcIR6y1XrR
tm7GItilnJrOn1dt2MVzyi77XTVpewkqO3zJlwE7OCkGD6KPsjHg9cldrFA6chxL+DNm985o+LAD
cjQsWzrou1CChihfXCTjxWqrA2EzUnquYkD2QvAyPPxYm1TjfAgcUvVFYdk/R8+mLDHWZVlvMDxN
gEAstof7MDc72EZFze8KgX7vPXBJrHodG4t7thl07cN/ZOn7FFNfRv/YKCMbgjDlFGZ8Lb0yAz+K
+eAgulCASE5t2q0DecC8ZtTshtKwwPSflcFBCrN97mrnnVaq/lK65lsVTDPkyUGtU2a/GMuOGfZa
JrRgQZn0vD2tSjGTD6dhPI3Y56m5ttjdBPq2LEX9QEgdhqlhE5mdZzJ3mSPOPfVcG57nya70Pee4
0Li3s2DZnckmyYIRf7SjsXDtT5y1wHOWcwAJVlN+MiJ5YXTgpFNZVTZEgDflvuqGabeaMOkRhGca
9WNrHFRjt1f2iGykA9rYKqhKD8ycFpu6gUiV6dNVtWHVCiUgMELnUoQq67fjZPrvA/rTNRaC+lud
5z+qrj7pmY9+adagsGd7I1ykGqjAnNseHYz8zNdFgazYGjkIwyMtgeoZywJtcuMg0l2fDjaIa1kt
n0h7mTCQVXo/2FRaLWZTvxqeOx8s5UOrJTkHFwFrpUkoF6AjrKmioyItrcCA9hW5ipEbhcA1Nprb
wfPmuzFu6sd0Wtq3kH+/fXLiZcpP1NH57dZbEjxZxIQI3NK3vZG4T7pNWbnEg03VE+RO/VpgMW10
pAsrfYEoai7RVDCJW1RZ3Q0ow/TP4KTYmLnl4cv0GrgE4TDRmZtU8ElLYItY7XQ2W6ioyr+vgZ+/
kLHg5t9b9ARh1stt/oqiY60ZLPpBB5xyfY4BW/BRyyOrSu5KrdfHn3/dWZTs4p/hVMpzgQ12a3EQ
RGtdv0WNx01rQhp41WMZbAHQcFsFE09OkdA4EnDtVYcp4fYMU9Ry+DqM1hPrZv4izhbTloQRr6SA
5XIdzZE5Lh2NsLrnsT3ftxoP/raul26HjLpc6cNx/0tF4Mr/D5wYdK78213i/Y9v+msr/7xM/McP
/eFqd3+DjOc4LoQwz2QvyO/73Yzxa8/oMvd4wR9j1B+7xNXuDrc1gNUZ+oHLRPSHI8Mx/85wZAUs
KP8VfWkGjstqzgFBwg7T5YX9eTgq7N5AsUmHC1CbcEixICAGMHTbjsrn6jL42J0IC2er1sN5EdkH
09H44q5aULuqQkUZIBBVvPwrVBHvRjrOu0y/pKRuVZWsXwKTheVsT01Z/+6s+pP+JUUNqyoVdkF2
b61KlfwlWjWrftWItI1caHL33apuxavOZWKQRj4zq4duVcHCX4JYtmpjeh7Hs/NLMJtW7cykzvq1
N1PDwitSh08g+sonbXXk0tHdqF5EgVu1OI/evickPv1EsCzec39F9IppeDRGG4BNwxJtGm0ZDZ6Y
dk7qMFxlZOVf+iyfvvp+qcB11zFOucWbHhRLjwfP99I3Rb36HHH+arZ2Mlj7MPVZlrkqfXInL98N
Jk7yjWFW00Xztb4Eqv1ERKqDliwsn1GMBVxk2s3yUnWAUEwxfZPTBEIHSx9nJmPILgpXmtxUOGy/
ZNXCs0zxGX4qZF7eB+OQ7o0uXc66JKKzSVmRbosh8KO8okSMIcPIHqywzY9GkdxGmed7P58oqU3d
HAZLGB7NsWb7klb9hQI6WKCi9GgkLMf5mYNkv5do6lGH6nkLANQfZ9JEV1+Z44Xz43wkEWR/BWFR
n/NQdM8gT4uJU6Mhd5XVdJIMqRWcaMzurwt60V4JH/dtXFSPMObt5252us92aBU/Z5JjL9bQZyvn
rLqVrWvc21ST4+Hs3nmvULZJ84ScUIPy3dbZsBcBDjg8lSbwB7kc2KEZO2IVE4aEtr2RPK0v+dRN
UUhbpcLiPWP0BsQQfqwNnrDOtEDiMRa7IpBXpHLnsIx5rNrVnOyFihNDXNKUbtbDPiDTsUHY/zpY
Q3BXrSVqlLU0947GM9pXZsnmcukj7LHTnoJDKPgDu8JLszjOsUia4MjGofiBYy5/MBtShJlMlpsk
kNAA/I6NjwDvUbmJk1bQeTh6+Jhxb/V3QIt8nGR4BjPW8Bs4kvk2Nwr3PROl+aanfLp4oBJ3qdP2
18xvsJHUjRoetZEsnxWQOZccYTPdUTKWvFCA5t4CIB1smZPDMPgYT8y2w1TAKl26dkcGdlgkGyVR
+XhMFI/ctJsgXLUdQYl2ZAahz8ljp5Hn8ckKBSeCmV3GJlCCwCMLE0QBErDlK7eRhjUQ3IUqUeaO
R6QLF7LBjJwSilirSJHf8EjsSEyqW5mUyU2njkXDt2d/KbCjgMw29PTWQngkUhr08zOKo51EPBoN
5g+RHlnHlSAy8QJsSoMxKhoM5Q57DiDmjb4UISLDpW7i3iB0++oLkJ7wKmuQl45SMXeSjFjyUtbf
gU1hJe+9crrai49ZGXpHRnv2PBivydBCMs6FG8YoLAmhn0zkKNg5RQj7CUES6HrQTI/QAMWbbuOq
j0iV6EbtC6/G3XYFdBoA2wPTXpKH27PIScqQMvHZw9lFKVJrPsftbM3ep8QvgQN2q2nsWDOjZ9V5
aazWWKIuyMup2TqDJcdnnU8JRuuE9TooJL8wR/dTOeSj8ndB4xpyb/R9l3+fUYWEBGcitObBhVD2
33Tb/+XItE2bJcf/rine/xi+fv/zFPCPH/lDUhRIiuw8bCz/v9et/XMKWMnJfzz3wdyavu2TCXNc
NjWCYeEPJ6bLH7lewAWJ6vhrJPgbSxKATH+ZA9ZdDH8NqT1A1MR0/5IPTTsHf69u7Ksftz6lk47L
clkYeCCWwgQaRs3OFjf1mRSrEptaqGFnLkm7Gz1QGb3Vqgvst956d9NF3tc4z7BoTQghZDoUt42e
nSTGLWd47yS1BV0ycz9pZov78RDwOMTg3W0JFFcUsoyzeOrtljTbEA+3RYcwwaiMWeWSRfvLRgEC
2GelI49ERcqo15JKFx8z0MELeYmbJuWBxmqmZrFNB8D04Myz7+3TCVjRkdzq0m8nmdNGRF4F3/os
5XdFTv+WJe5Qwmspp1tM+2iyAeDGv71sSpA+NO9I/1TP2kGJEj36HN9V/tRu3cY60xE6QwZy1ZqN
qNx8W5bzBGmJF1jfcYyB6MgXubQfrYAjTujkydOSy+GmCnLPuV9025HwFRmUtsYnOmr/WIZFpSJa
lJYES0oHZSrogRXSLTR1zdWW1icA2J2/NOCLzLpTx1i4WX8oYyux/QP5ZZJ6vs7MxdxOLHhgDUoO
v/ekocpKRGzMjZPTipq+oSZRKYwUzwmqCmIv/NeCm21TOK39NNCMyibK4/AWuBlc3nupBieMdwws
OmSNlOhyz20vSDa9jR2WzISR5jGy0mzsETEEIQu37WxEUhQVv7u0zC8sApRJz87RbEcRU/eVFvFW
Oe2wXjg0hXLoc+HoTDk9NnhoqSI9d13fN2RpKMzsbL3RbTvAveUQaI2t+P/sndl23Ea2bX/l/gA8
gEAAgXhF9smeYiPqBYMyJfR9j68/E7R1riT7qMrvfijZQ2UyM5GBwI6915rrY8j8VywvbK5z0bwR
otvRDHJSTuzB3b8b3n918LGRav96wxv/3/E1rzDvN19+bBW//+S3VvG7tJwiUJLF8F2bWNAmBjGA
PRsdONkQ7D7ftkDOS6gb4KKp9dzkrOKHP7dA4izdNVCQLUvx8BSm/U+OQutB53sEOMZwfhETwnVL
9TiD/XgQkoY7ARFj+aWrjsAGkekLN3z67qL8DW2Aj/jXF9Fs+Q4AEf6xnsa+U2qQl0RnTZPmDWum
hmbYLttIDWpDQ6/b/fqleDT85aUkl0U5kt67Y//0UiXhanUS0iud8Nz4cRYzaBY2qRfrnDAL4w4O
dWMcpsWRpF3DU/v1y//lctL5JfwTLRtGLBv034+fVGQwFEYXWC4hsw8iV88eUJhfv8T6K374xtaX
WKcHmqMrEYw/9fWbxph7M7Dqo2OND5NjPzG0Lze9QMdPXvuXX78YM4u/vhzOB48ju1TMkU0W4vff
HV5ZiDM0WI+AzQjjTXOLSB2Ngzl1qD6zQT7K9+gdGdYdfT67xFuDWQlLcv4e1cNRkTmgCKnqEfam
p35ELkhnFZMnJ4417ocCk+gfUVvEAOUIaRtO0SeR5PZnkYwHCtAOrNHax246UzzNra5W+hwtJzRu
9nVU94xvIddve3OenmBnNpfM5cfQtzlWMvyrdf7gwnp5Jny+RFbdwOMKS+fG6Yi/diFb+3iYaXWF
cDj6gWBi6tMAvXhfI4R0MCj3+HGpoK/6xBiwuudfpcruMUf/jh7lrkNLjyLFy8+VOX0KcZzxEom7
Y4aX+znDjG1aLfUhrdcwtwIDdpuMXxAp1CeVRDcVibEIORCFYDvrdxxB3etp4uytDTc480x7Uga+
5CQCSstUskL5OHxhnKrJkWvj7WwlCRzCOnzoXJltaAfjTRqgVJPvhDkzGEiCz4JdYk7RFeIVsK6E
zQXePF44oelixQYQzmxmnEMNlC/pJ5r5Sj/Uio5bRPG1EV6sLuHEJuZFUVnoXoqpadxHWSjjOUqH
5obAdH6PN03iobRSBDZN3B+pImkZNE2HwarGaRLkdXNVZigZBZzaPaJKlkheo2otycZOxsJCLd+L
/RBn5pMsU4JVBoQ9RhSL/qWPzZoDpjlbl8aiwoc4Yu5exOQQBUCRtlHtrhzB2NKnBZz/Jf7Q5g7G
QHObN+1loGf7BZpQ9yB7Oz3WRmRdWZPtHvOCtYCaMt73XTEdmJS9RCgjUGdhlNsnyp6Oso31nYmL
40AMSnO1hEZ5u+avCUwBVyAEK1C9VWbuGzDXL6XrcLAGXUc7Y3LiQ6NlfwH5CGDuErm3MTaNILDB
5AadsmCOhUDLUpynrvM8DeFZ5sFaZ4531Zw+IjmiUTIkZFDlxXABNyD142hAhdCjFzWC0ToIGx0t
InHw5zkcZ6dq64u5NPG/mqFT3uQzzw1WNBo93whC884O6vm1Bd60ybhpLocwMS660BUHqPTR1oV9
X8DNLlJcNzjDa7Pm1XA+M53R0P02JdSFfVBFM65oL3ihBV1sApgNhzAIxosJlQgi0p4ZN0hM8gPN
gHsfJaeQJl2ioKcV4qToBdxsPC8isi5XNew+SFwCD8syoVESF1tXRa/YgJ61hasp7DrzPsbKcBQQ
+hXfq+Fl4Ye0NFFqK660HS9nsNgQu4K08RdpdNuAJPtt7VkRjLTkymjr6o5pfLYt6uUtDr3Ww52R
4pQPwuEUoNzeWYZ5N83MmVBPHxMDrF2JNeOwEL0GGsytHxvLUCib29HYVqQq7ntwYK/tAAW5jCp3
1057oiLtB8ep9KawUiiWBYbf296obPS7pneK89E+mFZEb2VtMERRzzfkyGq5DrKUMZcdVPNjaXnZ
JRvScrImfOk0LF6acsS5rD3DHxEhbLIqwBtkRkzVikPEA8DPB/RdfhhiC85yq7huc++UDeIxzWEa
AhjHcwL+iTxABCMI9LZBanhXYZB+CfD8ID9vd6oX8rU3ZcV5wB5uKvqTmoBI7j22BPcmnumraNfK
Tm4umiNS3pRm/zJ+LGkNopVqeGUTZBjsYpcbCB/9tIrljOzZGmsTHcMi7+wlcQE5Ic20sjxp/dLJ
bMw5UbdjKgyRbXKnNw4MCNLrAiVEW5D6qJInhwjA46yhw9GdyvqNJSfJiYDdI/NqDl2LYtJjx2ON
8nwZ6JF5xpHpt7upMTkry8YBMBBsuGXYnJyYIasH5pt4Q50Yl7OQ80YNc3wUqRSrsSw6QjMl9Wvq
SejAxnLjxhbhUEYYfvKcHSlgwPbniMs/RNOjxc61hdzr0Wqcswfbw1PrEHwHQKlLxQdZuzuXKLPn
Dj7tp2kgpNJt3OW5Lewtk7wx9pOqaa57q+r2aZ6w8vDRHDHZEWXnssh4eH4t0lagJGuAnIR4zHk+
jqcBd7Kv6/fUus56z7ATa57d+6P+367Gf+xq4Or8rir6C7PnuiQs5G/DfgRHQH70W5Xv/CYJmSJN
x12reiyn/zvj8JA+i7X8Ny3qKKBblNl/Vvq2+xsdMAsUlsewgB/jp741O+zf+E8tBNi2ZhmtCux/
0Oyg+v2plCPgXtDnoMshiKe31doM+a4MV6umD59BcgQOt+JD9ArNJdWCRFUxNDRsu6EyS98zVeSe
8KIS9ciIlvQxd2GkthGjuyoBFyZ7u9Ipw5peemmNjV8NRW76ZmS3b3nseJcMVuQJrpl1zS1PeDKp
LXgIBY/JjAkgQpMV1DCSEMiYOEOQwQjGu9T4O1+K1qteKnMJmt2QQOH2qQ28SytirwL4a12jqsAI
XhYhcBSyX7zqIDIVNbs2NdYfsQO4oylN7ltRd/qppwUqECya1I5d60334UTQFtkV032TCPsE+oJt
zK4m1ZDCXKQliOmm9M6uVu1b65nWQ1bkJIRZUUFUbRFm8aaSCITBmgCvTtf4VL/SEvaEEGFzNCEm
PaDscV6VIMC1LI3+aA+R/biM3nRbELxxbG0T1bCbt9Z1KGo+PySw4ClxM3419oxVNqwBZWAlWdq3
pIm5AoUEzxijlnvhIW4O/mQ3/GdyssqLvHSc1znk53jW8wY4EPBux4xXM+0QjV0AimrTw8shhlhP
fGqZ8ppealcvWWLy2YlgJNapH0372pVxflFEKrq2UxyX0Actvxnj6Yp8p+FklxqPR4z2Gbbjej3d
KSAzLp9ymKCsa/7mjy80M0NYTXjS9JPo12+Yyo4oKHNp24/EUaItHwGkWbSiqPC34E3T+M7I8eET
NprwWwAx8qfXZtmycSAFxasVk/cYTQacg3FGVIuEVoVrIGuOEalaH3nP6Aqkvc/yBSkELZKvUYDs
3zeHQj/N2XjfLa2zn2E5yw3EkQAxbpvcKTo6EnJCbWwqKxcPhWQBroxwVm3OQk8n2Qd7yDj8piUQ
/Kkipki8ExYRYxsietm0Odt0A6tBNCvwSdudsv/Ig/JIGJZXmVId2JOwZfEZpNdvg0Fw66mx6t6g
yeHaM7vKuo7GmpsQNxRfcFl5kBI8HbaoUJIKfmGRAG3cpJqJ/G5giaLJ5La8LHESyeN7Mvoaz2Mj
HbV53wQsEDud45++t5nwE/sw0sDwA6tv36Zp9VcXMGTXaBrWyUzr8KVfvyLP7uxT7oCu9ayWX4Zm
krgDBysEnr/4MA+D3lXSql4aOJpP70s4NhTXNyW3G2qTdb1KOl8Cd5juR7vnkoyEXd5OIbcCJh/6
gRGjuL1wpQagrblwXVnZ9qbKPBZMD3bzIsPDxApYbwkEMvEBRzMXb4ZxeqBzZp8ICqxfFkXGbu1U
OXVr71oPErPtk5GQM+9XJAyhJ6rJmcoaQEu+W86IZTnEHLLIISRpjHM+jknmVNxOfKHr/JD7wTRZ
YAbpqHgJBq5P0EjrYQDScZhN7FkgQUz7RGS3vhzLTF8utctX2MUzv6GsyP/wMxjF3qZXbWTfwlvH
c2w0OAnQLyx6a2aVOroge/ZmluhLp56MrY0kuoETmvJ57Yl56H4hcj7aaW4KGjANAnZ/sdmxcoEy
/H5uJ9wrSa938Ux0u406/P49idcrUuLGc2IzwfpxHDrh7fO2SceWYdIjeOhI7+YK5nK6r1joGNDh
bL+kZlAfNaeMA/Zi8aBs1jyRnbg2vShplg8tYYryOMHcOdkLH3hK1yBzQ+MG3GbCIMDLXJbqHJYK
eLZd5Fl0ZipHwrxJTnIvRUpOzMi3lMWBfG1jwdZsBTNrClkRC3x2F77WpiXm08SPF2+mwrIe6n62
HhIHUvaWvgH4MoaOrBer7fSuLFilI3pDFyZ+bV3HsNAf8pySm1MLScu7Qa8rR1lZOeM8afj1gurp
LUzRuceRw+rWvAQeFf3UgDZNLiSq6yPGAAbs72teCkTCG7NbOUMCPq/Nt+kCSo8H/QQmT/E5zXXb
G0ar7vDTOOkEZbhlf2vaztuixlrXo56BF4H50k8g0fki/9jSktaK822lRpaSE3hNf0q8FgchLWXw
NBVKxVvpcndlWUpx3o9cXjubQJDxd/ngyaex6CbQ9LXTRPv3nbUsI8sFEezVT1ZsF8XTGIZz+gxN
in0ik+suZQ0j81nYe696xSYlfZ3fWVEvNnCh33C061NTVevDoDbXhzMRCKCMQbVej4vDRsZIkDsY
aE5FulQEtT/CRRnNR7YfO4edFPaUECteDPGRWy76Ii/aDn6xCiYYe5ycs7slYdprxmgRyTcxwice
peTOdijBzrIwuWvSlQNVck8224gthhD7UTCNR0vuvpVF/lSGVnNmCtKboz+jg6YOgRcopAcKf30Q
tW4B12YOqwueMd4tE1sz4N4dbADwiLVqi/hWx7TLixa3yGZAKf8Yq9oBdl0En+pO7AxR1rTmSTZt
upXbA0efHPncyo3x2HXzqY366kIlmsPOLb57CDK6e8bLv684b+8NpKG3lRz8JFf3AZMs83l2s8rg
OQFeITjh9cnZVddUd+miPLOZE20rE6M3qAcgiKpFy+a7tUw2cCbyo4VJM0KPXoEfkqm9TwsxaF+R
kGH203h2kihNN4x5Sd1CYxrN+9kl3uuoWZbNJmx7Bt9CRZrsYrnceFOnzm2ieczFE4KNyaiQjY3W
I35wsNjo4m9iYu7OwOxYvZakKIk8HEdeUiEUq4DnQMyAfzQNDKztEHZGazjTK/GlyeOs8keZqDq7
zOpW3tVpBKu/a0dvI5la7b3BHr62c6M/Rx4qvXYEuLywyHa1o+KthwxvP2OVRw5QD9t56vJd7lU4
VaRE3MEALLnyGrLBrrhe7lvSecV+IaiW53hs7sJ4fNQahnZKaMRBBeOngSmZEyfqM0Tj+T5yCCCz
MkbTNgn3vuic5q6FdEr5U5DpM+XT70kvHgygCJhG2vbKi6PljnANZ1OqPt+XsyEPgR5oeulY7uAE
PtS6p0XYuFRGuzavSzKrArYognc2zhhVu5C64UxClnUWsAGOji7bU6p7eVna4Lu4aAViyxrZm0s3
Zaprb2fohcEaOxZN6Ty9RXFEw847G0DYbngIYKuWQ7HHm+aeMuAHd2Fpb2yAjkdhtM2BUTg161wN
YKF1fwRCBl2ZMMWXls73lgOmxs/k3PVxTpwh4cH3Karhy3LOukdMdcblnFfYOwxP8XMjtevnbsjo
AQWMks7dVNTQjrvyY7JiickfACDD+hbpA7FgHlmetnFtQp/Y8ORVENnlvlcOLna4YNiGlHolkOjj
ZKwCUIsENXSHTbs3FMsGZASwSuBU/cGEt7RxvJT+GWbM7UJv9hCEUXcC6PZWRaHcCfJLNlZlZutu
ZZ1mfF+vQWOCsmFAOX2kIt5RXTdUgmR1bmcy0ncdbeqHoGZHYedv8h0NQvSasVCM2/A75hGdu1bQ
r3DGzFoDK0nc9Cu7T8Abti6aHvhZjnk/jGlmAeTOGhAcqmYmdx+T19b7VpKvTsSlHQgeXDMIozWN
cFlzCYmABKYZRgE973JNLuxcMgyx1cTu0SPS4sngTO/x2AuEi6iW7MMGnUOzpiEqtynBHHFfxLju
niqmyqdlzU/Ua5Ii0JEF5SkpnzpR2EQYvD6OISmTsOvekxjBtlD4sZGuIY16zWskbO4acWz7bIDW
uMArdeUCCN3w8Ao+5L1AOT22LqmKnF2QetVrKGT7HhCZpyiaz0b9nhzJrqXRhb0nSibv8ZIhBzfm
m++xkxXNe58mJ2GUwXswZfBnSuU4r5mVznuApfojzVK8R1uGcOLIuUTF1Nsv+Nd46oo+IaLCg5zK
wHYMnBy0ScPf0+JbgBM7EGVZPUI3O6enBo2aiGqrGFsKEXeQPJviusrms2kt0/0sSBGkFiVtrB4p
y+lCVv53J/6/mWCtY7Dvhy4cnR0O9oIDtFAco38ak9E4z/AHxskxKHXWbPMSJ8HzIsky+yjhddZ7
mWuqkbKgheb6Y8rD99dvYKVP/fwOPEaBvJEVT2WLdfL03eF9jFyrXEQXHp1JM3cm3C+Mtz3UUnEN
2DAKKTaD6hDbcRRedFWwFKht2+A6LDrrwTN765rGOlXlr9/V31wWWrUQrCjbmQ+pn6ZtMNMCRNQy
PBYGpR8JEySrrgnrmoosyMBzCCqfPieycGsMYfXy61df9Z8/XxNe3l3/RwkOUevHa1LMKiUaAqmA
M2cchWAxzPTiWkhZCV9INDtgGuzRsx9SFRgnay2/C0m8Cik7dSVupDsjJfbNtAujY7eeoKs6LJKv
sNk5wxRrZPF/eMN//RIdxdBWIeZD4WL9fL0GHcaGTSv7WAQD9hM9T31LnFvK2KAhob0mlzzHkzq1
9StCj/m+7uhV1BFn+bicmvscbcR/eEc/CWBYT1jGV42CLZk08xj+8RIaDiiSnroBbwnWGhhiLiZj
WlJPLS0eYnGN9fg7CtG+SUvZp2rgfFGMJZE0FokA5Ne11XoG48r++o3Zf/fGVloAKHUMAu/a3+/X
uxrMqsmbOjoSnkqFSh+0XJNERlQiE1WR3RYfMIp78jSXlK3bCVhFeh6kGO57ORAoFg2jfsLhx2mZ
ySV1sdVxjDViDlGhXCjf4xBhWxas4arN2usptMmdbQDkpTRVzdRfwbjs3v44lNLJn+77Ze0CFDM+
bBioMGHx90y3ax33GhcA3ouFBEOgrqriBPTryyF+HsPyPSlsXK5F30C6Wv60AUWWUcfzoIyDHTns
gSB9i+jsEavKmpl492z8+nIWHiHKhVhongDF5G3NRLJ9mLTL1QptuEwbZyExFRAl/8rF4s8Jd324
e28P2QL/uT82CV0a+B8hCZVAf4h0VtUQ7sKhbo7LnPPqjkBzi0R1po3vcSB4e/+w/3ai/0MnmnOA
YIv7v/V1j91r9L3K5M8f+KauM2FvOKg4GHZYjnj3Fn7T2K/CO8iG2kFtrz1Tsry+KU0Q260aOxQT
/7/xrFDZmaa90itQmqwGxn/QeH4HcXz38ESqh8SETYYejYQ+83PYREnOZVTO3nxFVB9V7sYbq3ne
I3GiGZtL+4TOe20ZhJzkSPogwHueCT6NUZfPddEcG9DGF6Iqp9uEumX33r+N5tm5hfPXcjIpsykO
PLT7o4l495jnLoqEe0PNVLObHqGdlo8Rg6+8OvY5NCnEAQOiZzMLjBudyyE/l01CKupGcGTzvsIz
4q45juyb03DCKWwB2ArAriZnTAp4JquBi/zBKEqFYl/Sm96FaNeWC66ltAmx4ERi8rIcj6s15S8X
Ye2z5czUfDlhdP2Yxdc0qqNDrcSCSQoS0EOR491ZutI+8qFKcHm98RltXPzgJbKhgZhHyR2xMtfd
BAiaBB/qzzLoX7UFHLVp6b6g2QUS5pIfs9HlwMFwo6eFWNNzApfJQUG8pCNxFOPIsetC/CGHg5s4
XUdhiihuQnqwnmqMcP5gzFaPfo5GbrIyWitHqIMAttFDSn3X3FlmGFhrPmE61OkEOwiq4VU1kc3H
t0CGl8iH0787wn8nQEMC+6sd4Y/Z1PY1LbvX73cGJlPrD/65M2hmTIyj1qeoTRkrVkHtt51hpfxI
ID+mQDT1owbtHeXjav5vE2KPSXjEt8mUdH7TVAuQrkzxByz1n2wQUv2o2lr1UmsODaW1QLolrZ9V
W2xZVetOSlwueIfC5RC3a+7ythSmn8/tldFJms85glF/8GDl+4zNlhf66S4Sldg6tkNlXCIi7Xdz
beT7cK5LBAlLe1WGxRFKXX/26lFtCT5xL8q+MD7UBbQbxkioIGJvRc/k7oeBLsRj4oF4ZLSE+MKq
6tLPW5AdLlgYmjqLtRcMaQgyGwIblBqKeN439AEnPBIEceXaeXPGAoktrQ7uxqW+4ZbYrlXXyhGy
jnWLz9TDjLNRmXu2JGP5PtXbKKzfekY32z6p2k0+NMmmsYv5iuxFUKiEiNKD+T0ysO7VWWvsOGxZ
e/rSywF7AtVIKA5Ib4tnPQ/Jrq1Ww2gmdyQv3pA5IHfUb8RMio7piAJsDZGbaX7u8vo57A6ulKRL
4Onj3PbxvQqJ48xBwTNWEbiQy3nlfVTDETzMTTNrExFSuuyQ5uNfZKf3pVkRb40Mj4kPtJMRiT/x
sVl7pj9zFVmcBjmp3mszH3cdPFmd98dKrqIYAvT8Gd3TBtCMuRWBSWWWMEyP5ieCJjEsduuHICNr
24H1IHCaWOTGMVw0AP3nvEXxNU1IrkgTvahwLm5skD/lovZGjLPWAdlKFgINFnY+5dcAuHWgzx0K
mY2XClRUS2A8zTYtR5pMDhwOqCR2P017IUON9CafT4JzzQOUS4xTljeQNU70IjICB4qqQSdhMiWB
pmTfOV54mHoX/g/d5Z22kk/VVMmL2oBSArZ9QwpTve2BMfo2bY7I7hWTfBoZGSaONKkfytZ98qaF
BJJR+SHclr1R0OiyzCU6qCp/XZzkU1J3cNzLoGEWNpKTh87iXAv9RTLH2XaDdrasiVXl4LsjS8Jr
wjsgpehVQqyftEMygPodDVAQ/7LNTN/qnFMtEuvTLBcL0UV7MRnp52WW026KvGqXxMl8dArGKAvM
eOwzrAWsV/VWhZU8RgssGkmq6IZ5Rr1Nreaj0Xao8dQUbOFtDJu2nOsDqha5K0kl3rsIsfeBnTw2
wg2vCjPK97b3OdSteZ5CVW+cyjUeMmlBccQzLrcqi+P7nKiZTdFiHU7SaD7A+W0e8I55W0vp9H5B
qrht2+UKN3m2B5Y07vCYu/uFVsjWgcqwKyZ4s8QRmJBlmwXRPox76t8IOC9ZffCjUPuoxD1ZNLY2
yIOGIzNcwkEHcUGzot8ajOkeexQZ+94L7K2g4blxQz1uHYIUwH6t0d1OYj7CIyYR17BImRjqhTic
iidvDxAL1kvxITXsmZC73jxbNEgdn9NOxETTSKOdW3kjhu3c3fQZAnR7JnOAt9pfKlSN/IfGZVES
W0Hs8jXt4M8xahK8bPSHhpqneU+hv1UL17NitnlUBOaCODO/TkHkAbcpnfNqKCQRpftgkvLFKdk9
e1AhV5rfvRsk9Y6Zb7mLYBr7y5i5WykhKopa/w5Q6D5myM288DYjegTbcGwd5tj4klPD7DMKHbrl
l/G4hp2o4kAwwtqxLIq9Co1mg+qu2s4BB4NI2R6Q2vi1LqHuhB5zJXRkRzVwxshStWqb+m5jmd68
E7j4iSyoWVKh21zNQu2p1F51TZ6bRwwbIMbW+RCIKNzkSu/6mTBTbjXIO/WXoaVprxbwm06ToLbK
oGdBtEr3SSaGHdmHLUTGFL+Azr1jZINzysQn120vycdITq0zPXkjKe0KLNgmm20XNHVcPGg9PGcY
LrZVpb4AZgVDE6DBHMPsQVj9hZJdc1154hyXyDydssyY9LrYQZvbLArIlrUjb0PK39em6U0EnkTX
OUtfHiThDNsAx9iuHrvsktl0cyAaBXw9GR7HDBks0RufyB/WD7MkPDYrrIvFRSk0iLned15G19fj
FYtleWB8FN+2kGMSi4fQZAQTxgDEViSuZvumdxxQ/M6HdT6+dbs6vpjr9hQ2eMBg1QGtZ9Tlo8Uy
t3hc3JcsnT6OQd8f1azeyl4wcA+zCMVbNx6mgigPBsm0W/NB33TZcGuGCvellOsbH6+qug02nQM9
IAfynSwl9ph4P9UxrA10qScrMp57XRHzAlfNjiuEb1m/pvosDXtN3GAyDNwj+298jpiJHUKDXQ5C
M4JVCNA+dCrgeovt7EMa0HuITOBdZUXOk0qeR6pblJ/ew9y1F21ao0Yxwq+2UalzVmTB2nxefFm5
1t4pFaGZMjfPXsWAvZQ8yRd21T14XdKwvRkT5OeMk3L3KMGQoSqlBV/r4jiNBlMZ+EG4asenjs6N
WkE/bpuQ38Tqy72bwGk0uZAqYvbJTYYG2mntYw19dMCcXwHAeLR7OkooOee5aXG+OW3J7p2iQa1G
0mcKETj3tgSl0LyUA4Ftxbmxh1bpTVJ6HN1gg2SxEZFdVzVL01z9W17/V+U17Vx6hv/3gfuGlNUf
yuo/fuDPstozf3PoyJpUx8pZ5Vlowf4sqxF8eRyqafWRrUjP9ntrh/UbEixB19JSnPdXVde3str2
flsd6fR4bMEAZc1X+wfnbutnvZciqA3QkIPokTP8XwCZwWiEQ1Q4zgl+ZBVsRbKkJKtXwRlD/LAB
nwZxAoX6ngpq2ZMYH5w9GA8vPJinR6dAiSXdpH2Gktc+hxNoi++u5H/RUufdCZOPzxvktOL+3HnU
0EUCa9TylAyyfHUiiZmc3JDLwploRNa4mg66MqkmqhJE0K9fm4b5T61jb6WG0knjVIQj5V2Q9317
EesUWrQ+rkF+Bx/zOmDgP/axvkp1U7pbt3LUJa6IwuUyuepikjp+tBBkfZqWYnlTfcvsslpm+xxm
uAFTt88OXdb06a6pS/dOUUXNm4nZ2CkY8+7SquxqT60s/aXpA0x1Ofu0HNr8JhKziQ/YYpswPcYx
QIaU2vb9ggvX6yOj9u3OpaZOXPGC+hflMRoXnz5jeaFaCcOYpug9aJGC0aUsULF0Nmk3Ya11BF88
YpoeS/PZQDO8g0L40BMjljGmrXkGK7cqrhtJx96IDMQxTWkPx5n+5ybFD04kUUdS0qLolYAio/io
yPcD4D7NH4vEy3FV4zu5dMaEoq+Zu2dvDFZQgAnWxEfyPJHuTizhEXDLvB9JDSOVAlKPIQXSZlxS
9f06V70z2zi2tklYmy9ZaboMUJTZbD30Cbuxx+C+H+wJYHrMrXQ/ITmHIVPXxJstSBserL6MdkWn
xv6kPZ2F8EGK7n6KCX7aWPYIkjF2LXOPTiTw/CLo0L0R8IXgYscZ077Ay2BSmISxGH3w8b2P9kXy
tSaGPFIHCkKyJbOy0XE+qmT2gFe7xW1aNBPs8VowRMP0ST0F7prc3snaY5No9k0HpGZGJXNYhBe+
1ZEY9qkZw3sYhi13qj5hQ83vFzEPcK3KPjkviZdsPadTr5HqquOSm8tOZ1V3nGOSEPYdM5/FVwkO
6Q2P/IlCntPrAfSTBVbQIwzas4InMi36ozdGPIQy5URfJH2eG6vEi+DHhcq/0FpOS18stc1xKC7y
1YJQx/48LI7tu6pxkzWz50MUGol93WOCcHDlB7ToPlgN5KHKr1VREn6HBjEkJyzAJuMBNngrEjrh
cBKa5CDMcnxDf5Rb/pASrRD5VVEhH4D82pCnGGdZddQFTeebtiVwdOkXm1QMOxk+uhOBxpczOMHX
xbCJ4Q50T/aasmqj+70I+iTbNrqrEfZDNYp3Xd8Uxq7Ex0Lmo1XMm5Y0J2vXD8ygPsw2SaxH/COE
lxlBsYpwiiYPt00fhdUnFHcwBLBArHHks1MgnBhT8wilK+JR0BWXTTTG1bamNn5tS+Yd65CDpT6Z
5QmhW3pPj2/dDBHE4MqNi5tk6YmZ78taQz/QvFqzfrY5AnRGSoc1Inpog3UYIdvnLnYTyAPxwLvn
4LMc6xIIWFyOFbN7p3wZAYMgIXQGZvvRyI28a1F+GH5vTv1nM6GSvErixjGvdYDAblPREn1FRcXx
DyEPmJ51K6cLwHWSiBx2XfLO/jK64XqKxUKaoW2QKZ6O9gKidApEkJGzIaU1vzp9z3T97A2xyT/S
UK9NDKC7VMh4npdx+FiEUxa30Nec4pW8l5yl0yztRdks7nXdWrxjhsKlsR+BgSYruKA61EAwbhBd
DhxLy1i0PoEJE7qEkMFbWXJj0bTNbhonAzSKoLd0th6SpxMqd5wR2Bui/DInTwukM++AtQs+44RQ
zBuuZQ32gcmeE/Tbom3UJwbwI7SyuCF8JQsXbFal586mj5jCa+jGqPGFJLryOnJnBPwAvko/oElO
hDct0XRsy8+t1T3ChnNPA/ISZ2VsjXe9m9nZ1khlMBw8tFZYT7w4R31T0vmRThLsLWhZV5E9BAgq
DLAxEfX8g0DX5FIK9s7v0NAJdxtsK9qXI5RjUQIzyCxnupQZDmn4M9Flr5aG5Lyak91UAzDATNVY
FzZ85pNGkwGFog3AMfGcWfjIet5KTXybb9W5EjArW3wtKKFpa88dQaOHYrSJN7EGN2nwx8EBdUJH
kj3Aht/mdvv8b+H43xWOjvtLz8ANYUNl8WPp+P4j32Y1ENQZ42lGwDh86XzSW/3WkRWSbq3NGAdY
EqtwRSV9m9W4v6EN0/yc+l+w5DdXMFUltyVISaoZ5oSm/ielI+Xmj/URbVbbcSlTGe3znKbC/XEu
nLY9A4Nex7dJysaiN3QxaRU0Yere6KCS8k66ddMecPWRox4EmvLY5yzmbtJgKMfpmnYY7nkFgNlv
Seno7HtS8laLvUPnIjU3LiJPxN5FeuR+NcfbLqvNt9ys4Hr5BNfF3qaxIg8zU2+V6LdKTlbecCi1
hDcX1ck5Twrrqx0SOeyTzOB9NgQj3gmmyFmlsvbLMmQE2mHUBO8bHMKFTCFbZybhFzHPMU5ife/z
ECf9bsmqxuHWksajMo3PHjiGbb7aQgtqdSDTA7nty5KggpXxSQ1O/2lct1fKORqgTeFG9w3BJnBz
y2m+xSwaaIDiY97s7IpPTBW3dOzkkGi22ozAQ0C7YyQTboCbuZ/jcegeW3o7ybUjEAbjeVA3cWNi
I50ZuaDmdNGmdSqKiO7SkyazxER5DFep64ot38T8MZiJqjP+h70zWY4bybr0q7T1HmkYHFOb/ZsI
xMwIzhSlDYxJSZjnyYGn789Dyu6UcqrcVy0qMyWSwUAA7tfvPec7+D4HcprC6JFWe+iv6MGRBzzz
6x8SJ4xPyyQRTlFs2TtHSP0Qlda48Z0M15WOtsnYuqiWKArh5H+YW3bfCCAwaZcu4zGtK7GFaDao
Yk74i8eMa3IHDvEqbyddEhYfV8aYulOWoxY7oTt/pHhs8D223Flrk6JABn4ey4DICottjaE8sP74
q9vSJIyjJNt3iRi2U2Q5ga0gflR27n2zUJ2uSpQ/gTn3ZIg6NNihQWM9KxrjXrP9aVOOhXMMhUtL
qG1t5/NEFEBA3324MGtYaMXPVRFzlJ8pk7ZNqdU3ULBRF+rloLv1ERvY5NVEA+I8oTuAyIsmBoem
+k5kDXHWS5kYYqVbyEzLVezRoEMg2okbmIX0nlfUAR4zr9oQlggKjv7W/dBFfFaLMbqPRV0mqPo1
6dcveTu6GIoruONzTGDpqtWVOYM2tqL8mVEHOooOr3+DhTT+XDSkDzGmdzOXhMmZpI2RmV+HgFoS
T6p5yc1Y9vHJCcvpzSxih+SrbmL6UZe0rmU0xzZNWLNs6d06eryf6YVVKEVFbqx6Y+5h6GNn7fd6
W7jbMkqSO7yWdIfjZgSJWIEv4skOPUSSVj0nfQDOA3dnHaL+uFmgmTWBqQlsoTGfZlCPCsqvl1q7
rFLydKM7p0QavW5RD7pnuRREY3e2vmsRlDLssCIgYYbQAGu6BMfmmptcNBpoI+CMMCeB19AdBFa5
N72acMZ2PS1KDLJ697DIPl3uOTa8a4tf8kyRtwAiBS4zc9HK6qiVm7jot9EwV6+StDix8tBTPi0k
h9J6C+u23PGHWB98rez7PSvRjGfPl9XBtGmRrSlRTWeX67E54c4OUb9XdfsVAvSzPTjejZXY3fI4
ZuZY76csNkBKhrMMvFpjv+46/bzArr8XqGNIURZ+WmzSiNXMHsidyeYm3S3S8o6pRnoSWGdNyhtp
MNl2kbIsAa8ErMgLu01uRCExsXxW1TYiGTgwF2Hda0CdcJ8PcR44fmqeICX6G8tLkVppiTJDiFga
T8C2Euw4ucnnnIko/bVt3PQN8qj2bLX5+JGT/dhyaBSCZ03IEdrlYuEfcLT+wLgJewyKyG4DWT9q
T3yBQPioKZk4/Yx6Rq3sIeU6CrTAZrGeAa7W9OfnnFMTMxBg8/TrSXlz2ogsAcrYvda0dJlDMGq4
MrHV4IipynqAAQ/97MmYMbhj1/mAVotQhm+eDL/Uzb3jTe69Y3M0jHrUtr0Z45f3ORviXUG4jV+Z
dEGsqPKhDDtxyQtzGFekZxfGeWqr6oxw0kl3XlNZr00vX/GgIKXunQShENP8HO3LqPcdrK9UDmdI
N0TDzUb3UKRVSuYz+1d0b8gxbOmgi3xe5n1hub2LOJ3k4Sg8InuevIvwMmP733rqP6qnXMf52zn3
Q1x9/vK/Dl3+ViIm+katPHz+n/9tfvvG71WVa/ximDpGS3pueByvQJXvVRV/hc5DMBZwf4r9RP+C
sAPTJjoz+nRoXX5rxwHrRvZ5NV7+SwkMetof6ylBOedZumDexbSbwflPOrumjYa28An306hueGbi
ikhzLEZI7n3Uyqb9OhXjeAYdieB6qF/zyNYO+sThshrybF0scRbUnSigbhclgxn9BfBUhFsqb9Jt
xe0YIBmxDi2y67WYNXeLiGvCR+deanipK1Mad6mc2jffKs7ORO6uNuH+oSvYIzyk90VDh8w3Dw5x
8nXQh+TCoIWGg1szDS+rZqVr3oLol1YJcKVT5et3jtExp2qnN/Ucwh2ijS8gRrV98rXL0ywoWOk3
CNsvriV3ExoybHDlVz8rz5MxPoTSJloqGbbYhc4kXdyJdD4xVqjXCBGxnCRvc91XQdUs7zY5wvlo
vFeu89rM3ZbA45zdJbY+gG/eJ62H4FZHy1d1isipeRejt16zMX9zkRJv9Wh60NvsrK5AXwweUeX5
V2x1mL2Yam+tfK4Cq2AmPaiZxjiNT5E1PXilRJ3MvPLQ5v47u72/M2Kxx2ZzysAAHBbl2NSmjguj
6xwGk6OpzDUyk09OPD9MtXiNrezIqfmtbVIIu/bFjS3KHkd0G8EbmkTyternO8EGuJ2tfktIA6dI
oSjYtAglx1+GAmgMzYoLZcYt+SJ226/oqcabJPP79aCN1amvE2gJmrqWcfE2GPO00mfsBT2z+7V6
rVrwBVqz3E2dftebgAdjlEoes11t1E+1S0Qk3ZqvVs6X2UZyzjJ5Mvlw9hBEHY7UvMNKzC/wQUEN
9E7OMMvSgqzjhcaExlUM8vmmtdNjNS8vrWhC5BDyqdDtQM7ltC7jFjJDlbyVyDE3uSnfvWo5jWaU
rNO4TeBqua+J1H/1GuvWh+KxdibUDQTGLjYGLVBqT0tj7/HBIgRorX3E6IVa12Oi3QNAoE96wuMX
I2vi86ThbiHR4k6QS99T3RcWlkD9pYyMd9+a8L9Ioiv7KD8a7vjUtMOTkPnXgmpwTeIJCUeFfLJC
I4YB0teklVd4Bx2Nw7SRgBhX190onQuHsNeqKdMt4lWo6cIloZrv433iDGUGOFnOK+aUeY9DFtOc
IS+1qdWfAJD6a5Avc0AI+Xhv4YUNchmFpMMLez3THtxT843HprLHQwd79CBHDTRCPOcbZkQFYYP1
vNVjqGCcf7q1qeXWe290n+axdW4MDwkxd02VoOdos7hOAx/IeeBmy/QWuhXIiKhGLrNLRVO+ZGX4
UkjNGYIFbHmywn67lnF4IdvxE4aTcZ3JHCWAMxPGmQR1P7ebRsjYCFrHoZ+RYFg8elWPks5tLrkW
35UV0RnUSS+VBqoFKxLR64P9Jsu5fS9Lk0BHiv1N7iDccYHj14vvbAsCuCnrq/AOOQIsi5Lbf0nN
9wpSExLugtJ95JgoTWNruVRU/BbhirNUCAjPQBTDvOMWBNSwkyY33Zy5r67mkPjYTIdwbL9qU3sS
Tna87s/v8v9EX6o/mVn8dCpmFffhLnHC5tF36daqv/+dCD8BFzfAZ6v2gkMskpGmVyX5JbEbij/D
+Ycpxc/zG/VqPhuaZQudAIefSU++mIbSmV1o5DzqAYSRo5lbeJksFvS/f19KPfw7haZ6X2oe4vJi
iERhMf/4vibXlVYKhnxv9tkb7UXYoyzHqTGhrKFxVx34N/1brfOX1/JHzReQLPWaRFPQ6iCjgn/+
+JqRVfqxBzB0P/d2zDx0fKokD7Zmif2k2bkiqhxxgZ/ajtXt79/uH8Tl19f2UXAqNb6BsePH10bm
PC209Mt9Bw4qSEmRuJuZcajl4kQNmO11X75PnaR3PxHklo4dzy0hXoB85/eY01tULqchQgtPF3Lv
QyVYQ9PdmN50muCgo/JiGE7jcNVU6bl0Wkym44MsohfdjhFOS3EZ6A2siVX2d6R81x8jAvPWwmN5
+Pt3+ie3EBGvaPsMJh0oL3/6YM088YvKFKjgzG4rKv1O9xfs2G3zD1dUDS3/cAch3HOYRTO9hGjx
4xX1J4PGiafuVR/kQ4fpezZw0Ok5i3DJiSVAGn/uI6O4z8f5zu314h6FAXFLS/S1GVmXVakCqj7D
2y5Pkcbwxp+GJ813LlY77kjcJiqvTgr6EoTtNNKkqrfNeVdEZo3lZCYJSG+7hzKTL7Jl2x/MRBwR
9xVoEXrM52XyNUzQa5VZzqcovWqHoPdrWC0vXjRsl75j866tPZ6RPXbXhNDz5YqGOKFUydfmsNy5
M8MTOrIGyXvap9ZGW+Ua1Fh//4H9yQqDE0MB5HTiY+i8/XgdF1erGoEXfb9MWH4pJyQrG6xNkk8m
a//3r0WF/YfPzNbZp1AQuAxi1d//bjVrzTnBmjeXmAjHB3BXx4IQjn94iT9ZWTBKm0Ko//eJafzx
NaB1ZX2u6+W+8seacBNJ4kW4vKuVHknHvOsZl2Sm2PuaeZlCP96QM3DUZPihS9NfPYfkLtTELRqQ
1NoD+WWT9Vmd6rk4E+7wdXEmgppC+ke55dB+QI3CuGTpbvLE2SDofPZ6/thBcHEQMzLBHH/5yjAs
aGqo8LZma8YrcmrNHWRTlE5m8tUuuQWbJDuPMgNxR7OCcQEFqjFR/YK+K0uachweH6rSjDfIUL9l
DPzlqij+5Inls8DgAUBSh/xo/njBSrOGRzUX5d7IOSiMaMDXCUD0lYm18mwwF4KsBmk1n71LwTAT
dmpLQp5R3NIcefFoS200Agi3U7hMnHjRkmMgfJ3S2grguuBsGZ1LiLd9PYT2JYY3ENgtK1GNvSZg
yvmim9P70umrxE0e8dRQVTW84VaTpN7rLzOF2KoO43pn5QQD19NDZDtqcMr9KWoWvs4ZAeBpIGiL
MPd3pr28+HU7ftOr/OVF+pOHhD1D/c8AJWz+LB2YogYp8DSW+wkvJCUOhqCJX0fowyqso3/4RCA3
/vE5UZhNljV4Md4fnslGWDN+vKHct4TAbAwHVa8XpseQnco3+HwWhjurZeaABBq9X6UpFWCU47yk
AByq0GEECbOQ0VFDxxV+a5J3PTYi79cuA2o3ere5j/Yx9qn2ZVlZgVV370W6PMh8PhWu2oy5zSIr
ewsnVaUSGpMu+rkZYLbJylxTrm6I+fC2PR/p9XhJ39QKEpsv9MkGprnDd9TTuK3DoV/lSx8fJOyP
6yEoLCXiJ0KZjiXkgaTnIOllEbkiDUc9e5me2j7CtyvI6rNGZlvGHRiJo2VRrRn08/A9zUgy0UsW
/Ek4qhuyHsDSi7bbqMeokzZ42+nJoZGzyu1M43mqibtsqJZIejnLBuSYW/PVrWa/NqnNI9aHzY1v
y/e2BxA8cIHRPp0TAOJ4GijFRS5e03iEMiKQZ1T2HvzQEV7ecYHWzIiCB7jv8yOHYrjA7CxJNHJj
8nQ4U39m+vYphuN+zAz7MpI9aZntvFYHI6QRhGbDeTsRHnEhs+XVRFn8D/ux8yePN7WObZPOhRvG
0n/aJ1EYpg2sgGLfufM7YtkHhtcX6gsuns1jreqv61G7Uik/vU+ld33my7jfzlM3rYineC+bwiLe
ukw3Pvpxb2wtN8j7COiF6ZUbXw7zPjc6jQNahlY1YmQOYC16hzfkn/GHx8ESsS/2hNajMc2p8l3C
TTXWmLSfX0aLcktvrRozSTKsZUR8Qe5RWUccDOHoxxbSVwQbqkU6PPXgbFbIyx9ahPMIX/PzOAwP
wgbZUuWO3DCStYJmWk5FPMEjIvSlMDQMZNX87nRLvW1xQrucDhDQO5eRTYRD5vBkYf1R1Xzv/ra/
/tdb9g/eMjrYSgP111K3uy9lqfJm38rkRyfJt2/8rcMmgA9DD3Op5VSwnPc7yZtSw4FRIcTuqmpT
q/Jvc0uTuSVtNw4XlqFOGpwFvs8tLf8XSnBOU4bHWq7YaP9mbmlez0Q/nGRcFcdH9WQK5HfOz/UG
5Wa3FLWOft1VSxPTQ5rIdj5xh4eSEz07nmGtCbGE4D31TuOvzK5tD8KrUAotDTDPdZzrnNWbrs9t
2hs2NgLCqgbq//d67MPbySGzqZg5g9K+ksZqKSClMs7qOmISZhEsTo7FQLM6dEboktkwzTgEf4Hh
f9lppL2/wAZijqUSpFAC6htXW5bn0NRglghoZpvW14mdYjrUPMLSIoxKp1hB+C5VRlVqEVeVXaOr
KtqgtHtUohW+i5CNvtwn7pJ8Ifouep8WErAk3/Nqz1U6BIR+iJv4GpZluAhLSHL2ya0YVJ5WpZK1
cJXnp1GlbSVV3J/HiQQuQ2VxhXpILFfVk9DFLBVhtRul49pWCV5SZXlp0LfAUBa+XPl1SKCTSv3y
Wi4z/ExIEIRI6cfSgbhZqqQwU2WGmT5XXqgcsWnxi7teZYtRqhX3usobS9EG3sbXEDKCSMojuD2m
YSqjLJtid0udqfdrpMHn0jUifQPmfmIVArSbrkswLEjo+puhEq+dHfWPBmRJb4fYkIA0E/BVDdaC
3LSyHawXmWfmFgCmtwMjlBKwtoThGaM8aF1Lp+taESRl22P3QG6Gl24cJ7SPdE71r8yeyo0ojAd3
vFPM+qCbRLNjtHgnBoCSavpmKV/+8NGAIPYM0Ejejl1qr/0CNnDn9WubeBhUIn2xs0qZH6EKhDdo
pMt7W+/FGTrlh2QSTgAPIQuI/pq3JVz+x3mwm42jsX9MBK7oldGvM8JsHsKh0W8HrXODEMTXATkN
IY4oiAqBdD0e9CoIlwrVjj9W4T71Q3tL3Ef2FTv1uxH6Gh1k6GdEneTGAzc5WhGiPQg6MgrG4z55
r1CtCdw1BQYP+77iblvTZz9BnI1Xhdc4gRZ3rwvwv9UiXW0bo25d2bPHb9kxiowGelMGPkrauLH2
ioghOtR53DzYeV2fZ0zgRxciUpBq8bxpGbzAMGrh0I0N9w23LaW3M5u7GlkVzeg4CVJdMNxGv4la
BjXNwzz19mqMElFFTLeLOTKevRBX6BaJ4qREf8Yi6HalUxzF3sPkSNKb17Pme8OjaWb29GgzuLLF
yoZlY7wYZFunG91Ok5PT6u49pKMw/iDFUtBxNNLc2pZ+hUQ1h0/G64/JBZC4iZS2Js0sT412XLcY
AGA6GxU1DbDbMj1MleK+5dWS8m4AZYly14IwGR/HJBETqZhXyV101d9llj6mH7Osb5cyWAgjoG6P
bU6oc+34SzB2iDADbrMo+lgYVJq0Ug0GzZlWFdyedH71jZwXA9mEkUhloZhmlzQk3CPehtKhzyJ6
Lp74OFTl1L+7mW9kzkeukc8QLR/66ogSzgInVIboNviHE2aHVK9sjRG4PvS4VbOB5qDeICtZm31r
oi2m0bm5bj//3an/YaeGY2FQFf71Tv1YDfBI/+j5/P6N33dqPJ+MmqA70GazbRye/MzfFEbK88lW
a/FkEep4BZX+tlNj7ER87iOP9unjuJSv3zdqYf4iPLVROxYsAt2AbvovtOlXnf3vmw86JHmMWFjP
HSoGZTT/8Zzr6xgtwrDRTigQx3u0UMVmwZx0KPIl27j10AX6MpoPVu6gvquQOhvj7B88wyNHI6um
pxk1CGN35tBG03vUj/porzBHlmuYZPCoybHaAPZ4iOjqCKYFjOSV9FkASxuyuwneG3aZCNZWRgVr
QDblJK1OOYViEYuMOXYjcvOxL7GK17Xp0guPiouYxu4JYRDMJZdUx3lo88+6hvLGs55pHH61alKn
Scu9n3383il8710z2aJcWelQPCTIRY+YDYF1u1B6VpLMtN1oLaxoObloMxm2hyKSCAdQXx8FW9a2
7wZrnZKZ65AjquuX1tFMCbhpDoNRSjINXNnQE551UsgWCDobVOYhNs/GvtFbb4+i4aHWiQawOE+c
i8w4laEsODcid448RulZDBMbKlW47fW6WHPDVBuvNFpSYDJmfVOzhgPervmwitPSi2zr2pqL+ip1
1mEVgs0Xbr2VZkSZIksCEagLUJRn+fLY2GUTTHP84s+G+cyA0TlI4Y4fS6Minw1VcKAj1g0vdTuT
XpZXcdJSdUFo109jGVrLI0G8WTZskqnytHdAsQbLIHJ3bWHv6lKEOGXVLWuseDDYSOlu+lWPFuSh
sUrv4kdw0fAQNaxfLZpYjoLUeXtOZoTgFSWJWeh63FtZIBjX6Eb2yK20Iu5X3tJZI0OixL5xs5bc
SoMEnI2WLfT7sVoWOdNZkV20GaGUxqlXEle5Q7yhTDnVd49O9s2yww9SBp76m53HDcvewdyjjD7t
cjX9+F2VKA9Q2wMgmO4RqBe7sqk8N7olsGYcpy0Sfn1YdmKp2/7B/xaTBeWAzCxtnBG7wRJL8wJy
QUQFaG51On0qaytDTavL85TAKmm2uLNI5TJUQBc8P3k/XVO75muCF+5p0ryw/SPNMlTGlzZ0DNBA
jWgv8TUFDAkqXoTeIRyMYFlywkq/+WwvUYNmpTHDhzKPiTtkJcFZlgIjewm/ZY6ls2msCxVFtoyT
M26Zc5JQNiCqKjGgliUFMBFmlQozSziARmvsgDOiaZV2Zqngs+yagWY3xKE1KhgtVxFpjQpLc1Rs
GqxijqjXLDV+AcQ3eqd43UStSRW6lsxouJyuLV/QD8HvchuVzyauWW2cYtqDqQLcYhXl5tUuqW52
pxLeop7UJoiMPVggFQHXX9Pg6CuSDGdcGe4qLo5Mn/IOsW60c1EFx8Zo3/rpGD2F16C5a+Zco+Ln
/rsh/ifiENghSpTx1xviE0fXL1335cvvlSHfv+v7bugZvwDldpF5fNvUvu+Evk4sqQ16QB1pGUap
4+z3nRAuN4oQAnGEyfDtut/9thVa4hc2SKXC9ekGqo3y32yFcJZ+7i+aPih92pPMT3RycH7qCblz
a2nxZJcHjahLo96NbsgJaxNq00QUdqFDKFB0oOmmVwC7omtouSmoHaBcd98UIqF3FHbFxmRieeka
QHhSIfEcBceLIofgj6lF5RU58pX1ikSz2bKtN1+h9UwF2Rt8e1pDmRK00t3PQ1mD4rOgw2IUiQJ4
Bc3aUMg+cHTDbh51HUi1BdFv8WW3tWPk+zngDxZGZHcC+imo7q44DCyMIFKd7dDhaNJ7hrljmkS3
hgIJlnOCkRblPETVTnDeoJKsXmNjaHYmNo4jIQu0qSJg6b8iQ4RUKK/UwgKN2rnCbfScAYYkbnXR
H4apNYMyd+/HwfDP8E+awCug9+dxBzfPyshAcYcxyBKmxGGqtzvIwDSOE4HxHbhiVVfuocU4tHU0
dsJlGI3b0vWPUZkFdiWzOwIvOKfBf14hrvA22L2q1ZABdGwxxm2mRuhrqnlx46eyOwzdou1DbTGO
Iou1Ix38ekPkEcpKhHZBRxF9Bh7MGb/xNBTGExMuI6kBHmIkvInCwt7hay22ZmPZ/NRuua9Hszu7
iRYC+TOfHAWwnCm+N92EDSx0s+5+yYC/TJBHt85QyUCrwWAKBcQc4NBAj/6kF0m3w4GW7ocRWATF
X/gyekm1ZQF0PiNpzWbmG2Z6jjiS0upTLE4pwXJ6BXbjJPa8PcjAdts4JsdinU6Gh6NPVQ+As+bW
/9Vry+lrNM3+dlEO/XUTwjDjuUEjTssSl3NaP8ccnJ4Rr85vGoNKRoKLrZ/JfB9PnqbMuCi/YZ/6
8DTryANGaoIlJVLPO4Y6qFJLQUvzyXiOrxxTRsTN3huqDCROQ9wcUuZbs2j9k2iABiGJAgG8Tgyt
cPeDNiTztoVaMa6AckJQXRRMFSXgNi0VX3WRKo5eQVfNK3+1USjWefDoJCw+fFb6/nq5zk24AtZE
QRqAl3aDjrb/SppLcYcjZg+4LVvFQ9mcW8d8q/LGDW8aEL7xqTbyD07Sug+g2ne4tQzt0CWDCM1d
DoEAce/oT6X/vgiwzpsonBc2S9nddYPpFe/Mm8PlRpTIJ7x+eLZrad21mALbYYN//kmEHQ3gdgBX
mZf+cQJHhK0r7ABd1iiCH2qpFem0ZiuP9rWgmHk280lkMrBpqfRxUJJF5x6JBfI6DcF7aupUHQ7X
vRjrZRs6KXPrDUFCOqneuNXXOsbqSwP81f1AnWE2UPft2bgvKSXDz2mIJgUwmb9ihWNHFBqz36F6
5M61sxUSt4GxEFjtbC1HSIorvffTX10tnLW9V464q+wqn7QVqUtDFoxkG0I4hDgkzlNUQImaa/st
wzDLnaJjS8JR3uvjqmygPeL/E59nwal2R4cPaS5zWrcMRi3xqdgMrAmb0s54ySWPWmTnCpZm4Qcg
KKDLmbjoE6Rx1j5esc9QIK8wYSGnJfkjteig+2V163K8r5z1TPFi9ScgwbZO0DjA8ciVLgT3uHRu
SfuQW1vR1XU9HwHG2lzjtQP3+imfPPNE3d61q6xqgacuhT+hxLGcc+mL5pAlPs+9tMPAznLRM2y2
3B2RCfGOOBlvV8Vtdlea+c0SIW5ctYZdkVOsYpVgE+Ar6kWMUdFzleQ2gSwylAPqXwyjRw9GLof2
VD2rlJlG5CSbFpqsttUBpz66OW1Gx6TLs7YmUImOVpao1IbqwRtdmu9OM37E5WTOK/IpTjMcyFXe
tEaQSRExtwWqv1qWAZ5I0S3zezM3v7JHtRfGHs52Ari4TvCTeStTb/THaDHCrdRT7xm+T3cv0NGy
OZQ5ASdud1v1nkaBOOvHsdTD94UjK3oMI+hcBHgsneEeDq3+mrlGEpBT430cjUZWqz40631qN/Lk
Lu5yZpbqraKGVOd6mtNPMb3oo91U+MVIJO61UqCq02kRkjCLNSUdLbFJ53C5Q51AuxWFX5eX9fPi
Vv1hdsYBwGEJZGcsbEwOBm20pUO0PnFQuYXcz6ymlaZ3Ar9d01S2MOFB7VkxmpTw9oS9Mo0EAhhU
kjuE0+AjEHBuROrToOINbGtI8zByJxGzNC7i1YJ6zV5o+/Xb6Jn9mbOO8WVEabi1exTaGdlbe6dr
rA+a5PVMv4oC4GckVSV1vWnLPr9k+tS8DDyH56Ht2zubXv0Ngp9yvcRlepPFEj6nFY+XjKShtY0W
bJ8v46fGE8nNLOL4Q1gN+iUMDWIz0s6hEigWWrceyJyqsPRLJ5HWrxOe/Ds7deWOKUD7ht6DPrmT
BRaKu3uEOrJYicJzDoXf+dg1lNSQs+uvE4bZVS0LHR5HpR9iPfrAYM4hU6MgkaqE0YN9zkIFm4HC
0A3tVZahvhFtVJ/tJNFxw3UKN9ZGhGQRxhUItJjMSo3+WTMH8Ot4LjoyMaC0+xpWwW6UDkdJ1D9r
kkXmREGSmPgXDOYYOmaOEfHT9MlbLI+Huh37gIw6+82UHjUFMQXYbfWUlaDFT4gKcwTI6z5aYJQj
tryoSKL4qXPmOrn/b33/H9X3tvX34u+XpI2Sn8ZSVKjqm34bS9m/mHj5gZ4pXRllPLOn7yW+Z/3i
uC6WOKALtmfDiv3/Jb5PYI9NcQ/q0HFMA8/c/yvxIaZhy0MS4bieaVJo/psS3zX+UOLz8hbmPIeD
sK3Ci3/sdnkj9O+KvvTe88gERztbYXBT5PmlnBtgOhan1vDTXHrg6UnVjZ/1oY7WAh/yCaDvcLEq
+F++YtvbbmiEmxYZ1l2s2PetouBXJbApYDveoQn7pxAourqzmzfdqsECBi0X+Bk6efli9oxW62Li
7h5Nrf1shyXpHTH2azFL+63UG4UONTv7zaodtRmqyITeqbQvmXTlM5FwhfzCuch302OCC+ISV+6m
Rb2ANT896TQAvJ0zhuUTw3nk1atIG9C69QjwAzOutCdN2AzEWJLGTe3hxHFJulp1hZKtuqYlL0Yr
MXtnsfcpz3K2za4fPS4LBtc9WqvoJq2NYQ3aS/EbTWUt8abJ3hoNXh+ILb+KYilPERbule0tIrAJ
vHltU0QbthGKQHMdmwAYa3rBLzurmoxSQgA+o4FT1Hehv+guxuhYHLDJaB/7LoewzCTkOda7mBME
2FR4LfCXXuouGXt6jBL7zdIudPZlGkKvDn2laSP8rDdvm8SCC63hCn1qWWbfBliRaJFy7N4iEh6p
9YbxJCdLXeXM4FoQMGI8+RmOTMKSIFoTVgqBN69tfnxv5RQ8rYpZ6SwLb7vbd5CNLMLgKdTtkcrI
i31YrVrbkJoxlUN1MlrAOeAl+decsQWDvNqhAkI3wtfNccH32BbC2ZtaxWuY/lLQ/+sL8ohwtiTr
q+epH4WadMTs38E1PcmrMrzntG79F2PQOLm1nsKBq9oOMpLN2yiGER0FeYDLTvY+JioVQlFLsgJ2
ovfY5VrZLSe/pCu4mgtijMgGBf+Z0uRS8UdcFGpLGM19thAsgluKX2Biv482zB25usUYEl9EzBoq
zHDM4H1xfoagAMhWBJ5bOeYlHFWYSdfjkDj09QixNqrS/jNIcooSfPs0gqT6sXFFwtwuT1PMX5VG
KN1IEaRiPgiF5sdLR715b0FZtQL9yxVsJ8UmWRrIANe4FSljPpal6+uPzDc17EFEQ6zCwdTvPIhd
N9dXdNwB3PCokWADe557syHHHg3FRM7N1GaAzmnUc6gQkzkuu7Y1xJs+qyQR6pbq5Oht/bHByzhC
bpDtnrrUFvfXMJjMUhZFkN+oZ0JnIEynMZHKryIr523NBdsZ3HLng+jTWXu5/pYeZNFon8/Aj7D0
khuJqNLhLtMoli5+C4kMNldHIdOhrCPjSkHNHnsUzxm2C/WR0oNW1ySd9e7SQ/A7+cihTnNb8d/+
rKDI35KLtAogeFapoCGU6MnOnXJWKDeFISwK3Zi3Cfz2r8tic0emjqbuKcPE1x7ZmlfsqmFUzjij
kMM6rjMJpTjrp6D3zWXfIfp7YPeWd2M61x8Rh9Mh16vB8LhPS+gTvvDrm94b1lVtww6xTa3BNmvS
1hyKMiImqUVqChYmPKX+7L/wYeL4VZqCB+T5NP5yEGYfezF04RbshnwcuYtJJ/eK7WIZ5lofIxuM
Qd+9pxqOA07Mtv+S+7l89BytWLtmy41ttlPLm+EC3Di60Hh3RVZZq6XCaLrugVBYge2XHdk8qJMI
K/Ztdz8ZvvvekIvOvLWsPGsDxhbrndllkAqiVBysUl3fGan+S+u6rCAD1S0vWEy3k2GLjeB8T0u4
RwSJJt7wqZhEfbBkYiHG8eJ4jXo5ui+NunzIRwyEcDrAEGDSjs1n/0pPnNr5i3AL6xhi49mno2d8
zm33qpGV7lZnCbxpWif5YjVyekLmPx/glRcb/KXhml72M96d9gUibhcQ9NpXq9wne2k2aHVgbs5v
DFlO/Jkst7pXzJsy0pcvOGsh/VlT3p0YMrsKqu3Ogky40Po4Z2l36gHLEBUBlv8wLBh5AMzaUPim
Vh0ReyaQSbi4N3bUMBtpiy9Ir2KxWbyW+lrODelZvfQuHC4fyHWBEskoinkGZvLOuMlpCzT32Cvj
w6j7u16d4RbiS4Kuyeoz6vsKVsgQ3pVjy2oyu6sy0erhwSjLVyuasDr0frdEu3FIrJs6w7j4HNZW
9QLupn3krH0X22NDOgFHyynqjIcQDvNj6ZKTkw+y927/L3vn0Ry3kmbtvzIxeygSHljMphzLkBSL
pAy1QVCiBO9t4td/T4K60SKlob6edUdH3L5GJAqoRJr3Pec5NSJQFBtZtSWiRHwOjXE6WYF3P1P4
+tRT7b8oJ7vkDDcWpUoYrSCoDA1onNQc91NFjHJfGTdtG5YrJ68iAjJFJMiomrO1DEhjPrdRWW4n
A9tkljQ6GjizAVcKWqPagukpYL8F0fglYGeerXWrt5OdyPue+kedEbyp6VZGph4sVW8S3b1RpN5D
bNC4YymEo9cnuENzoVWHwQERtSZ87MvE8n4agbtdd4b4MjZefVVxOOw46UyVs3aB8Fy2xLNuBss3
7iRC0ZOcEv2c6k73A7hN80X6YVk/clDLhjNu64AwA0iKhzBLizUhrJ8NOQfnKNKDTYq+csVWcLoc
OrQmGWIWjq3NsW9N7T3hwxTJDCxoBI/k31GLTpf1HCdb4HvGmYiT4YHKV7AJcZ7e+JVvv5/6MXRX
aQEOD7yjW11TnUivSMoyig0CCu0MQMfeuFY/bnlcVG4sZzpWbV58ifvOWiPi/xD0lTimovnYsSRu
CQixVcnvQQcsmYxJe6lJ2/o8jqFJ1y6VDVXVVqfKCxSgDS16Pl7ZX/VuQ2kLlW/qGoidhY6o1i2r
Cct51FncoQfyNrIAk2Do6TsWP43oPoaKiKPLfPSwcGT6pyCxoIlmTo42r7TWtPnTDaqHbKNXA+PA
oOQYcUZipfCDeRMSXEqXnyV8R3NYkCNkVObZCy3nxvOb7q5srJ6FvsCEAn0Kxck8wdXrBkqxqb2q
+vCDI2o6i40Wb3RzIgulkDbEozy/i5MSCXfC9mNnYJjHtpPhL66Ewtp0Didr2UbRDcYs8o5MIe9F
0wwn2ZqKWcUPDk5I4c92BxKMWpLUu9w/m5R+Lqqij/hHw6pOZj7Xt5FNsXIti3bcomrg5B2NpX7s
AeGc49gRmyZwDhRBCMJJQ/lBtBmqXOzIH6M++owsMVhzXvbYUBDG/GGofHq47UTPuG7No1Pl034S
ITlwGFaosjp8DwCPRopJOXYKGAk9Dg+ZRoDWnLxDmDIRG444jNUxQ9ULOynPLqrR8j5WPjc+VFNz
FySlu2unOki2LIfj3iPuckNuOsWyAL4BDBgyBqCpkoYOEnWWIbAdizLXSkSyP02NVe5Gw5jMHT8z
Xbk54Na1y3zzlNS988PLohGXoGPP+8jvsm+V65L41vjBNlNbqypviZwdJI4rsKsEDKvE8lirQb9S
Q1p7vddfjZVubAJig9a0T6mfE/5xgvo/XM9kdJofWN/wcxT4kYY1yq/8Julik/w8u7zFRxc6t5lP
Btra1vxmhTiZbUExWl9TDEjhzncKWmuDYC/IYTwle3O6C4dsuiT8tt3KPvWnddJ6wbllG3AFqK1i
5pVm+Bn+ZFFiuSFMGIP9Q4i673YOELev8jDa1WkvL+3Wtq/rIgIE6de1BkjC7o9mmXWniXSQC6+I
pxvd7tr7aMyP9VifKm+eNrVv1O/ztmy/QecSF0NXN0e6esFFE3of2aiNOxewxeA21jkBro4ffkhT
lHBYerJjG+HV2MX+PINvs4hHXMPtLBNsdc5825ui+jqleUYStm9kA1AsesgmRV3K1pR3077R8m9S
VX01n/qvFiFD3oZVbPdfva66r3pZUCdunqvGqAxN7RBMOGAi070tKS9XS6G5WIrOZiEeu9GvriZ6
sCvsmXV/IIoGPBFuJ2La0yRyb33kx+JTTGgZ5l1Uc0VwU1bkmdkURRq8LnY1fppV2pllNl7o3mCw
qW9Y/Q7dczLaL526m2dl5n8VfX5TxkXX/s9/v5by44VWLTSiUR1Lt5CpvDwYQ9Sl9xCyr3WbxjqM
JidRO46M+1mSweo3+t9ydGw6h7/qTsA1WiZyNYM+oKAi+NpfkUU0zm3RlvuCjsFlF7F1h+hMeVnr
KPvitv6G/tOyrjF39fipG3KPIIzpWpRfJXZCLt8SIeLUhdW8zxuVSas5hCE2QNc/DhFhhUNasgG0
5iJg25Y77ZMgPs3nQG91853hqKBaapTNPu7J2uyqxH7E8jl2dy0InRYnkk4w2bpwKKN+Ide8SpXD
kANbGNgkYJqhCs5jxrjPXZNMxEy2TwyZ4oc3D8Wd6Yfs6Lu65c+TmFM9CJIfJ2LDEeWpuVNwwNK1
4DwjTGx3PsCs9sILyaWV/MEGLFdFrGAT6Qi3W90jDVWdhZfExbe/dFXt+FWk68PLdCwqNch6sOC9
tt+l7JADpxUluT3qvEx+G2eDHoVCeHj7Qmr0/HYhVMVsA5A7Ga9Hl9dwgqszLpRFpE1SnMjRvRc1
3w/vnsqmVDnIIdE6DqRDbHj/7tU9YXr0dlHx+kQ4v3I4VgQpuEJOJdk6Fc27EW9FTIoL+8es2ZcT
utmV07kcArQx59j29sV1Wtev7h14FIxK39BV3tDrex8TW0Oh05R7Wsr89mEMaacAZDLui6Tl2Gzp
KsZ0sCQu8lAFv4im6Dn4FaGb7WF/6PfLB/qPnu9vej4E84jb/nf5wicQRHTSX4gXnn/mZ3WTOJF3
wiYdwRG8tRwS/lXdxKzEf0KH8C+93r+UfAIVvIlZ2VU4MFX3/EfKJxQrDI28AEkB/pRq6b8h5Xv1
MgtPgMgAbGHrhmVZiA0Zh7+4CIN+1GM7qMfrPn8K22wTZV9/eRo3vy8RSgn4y0v82wVevUbNZGZ5
NXEBL3FgMKE58x/j4Tr219HP5KH/1Vi2zP4vrgWvCY4vMem0cFgHX9kvpd7qmQ2Lnrk+k0JtLKiM
CEeucDDT9P/SJlPofSN7xevEhagIA5hZ7W0ZF0fidEgefiLtxkPAxcsW4fC7IMVBXOA07r/HHiT2
/LJvwOdYJ+EQLZC1fhI0ZLwIeWKmKoN7WXe7xIjtYwvfkyzhkvhQSVOnoC0IDmLlmQ1meWNwYE/A
WzN9TgBZXkfpHVuYcGhgPhSDW274EKiVY0ca7arojWPDHPBBTll/yoK6py/CLmbc0VXLzPzkopvb
2JMzX3s6augvWkluDZqwnEJPZzQko0KLe29pbjWfks6PtLuRIpBVbM0hRDxerTvkGFNw4WYNUoP/
zBr/f00Rz2JGf2PWeGwjZo3uJWWQzZT6sX8mDt15x9bKdv5RAfNq/WyL8LK+U+0I1Svhjf1n0lCR
L7zGalfGAr0Qrf+ZNOx3vBC6CUXDwGODSPnfmTRe7sIQErMoIrODt4PEymBxfjlpgOOrcSv0zjkf
SG1fsyvvzw22SGc1jXX75ZcH84cJ5OUuYLkYTlGFNfAtXMivt3yhPSlfTWedI42CYUF8KLT4wf+I
cVItwWqjFArXevSHpNn/Hy7NJCs8TymnX28BYi3Vp67UrTNiKS7tNyoaUY50Kjk0IkTwJvYi8PAo
1EOvobL69uVf7q7VnbuGRWPLg3/MF/f68oYZhwUKUfOc5RolZ0/jZLMWXc+GNS7V5SZVJH77msbL
jcfPizJULAQZUMxfh/kUFcjesPKNs82UhVjaMw9G7tALgYXpf6w627u0Yli07Ph6NqBR13dPDh2V
i0zDw7auocVeVNT6p32rNYR7zzNbNccz2CgF9iD001AFUt/Es4ruI36QbfuUFVS/376Pl8vO820s
7TqaikiSrFdLgUduZD9B9D/T52Cs9GANmD+p5HvkwNzDyylPU2q3T29flZbjL4vdz6vi/6btyIvB
/798MWg/uMlkN/o50QcyCZdYTbeIfohkqs8w+qZb26r0a7YENJNkRO/q7ev//mK6HI9Mj72Gz7h5
/a4Mvl/A7Jz0s6OSIGP1wkhozDfhQO7625d6tUNd7hU7IG+W2ibTsHw1CQTS7Qohev1sxf50qwEY
T3dDrNMQC0yzfQK4aT0OLJS8nYLeVOWOvCxkN2NdRl33l6/7TzcOoIvZEoaz+duoNVh+/VoE4tx3
NS+J5QZZeWl0uRggaBPu+Pa9/+klUWpU3kv+53Icffk96xXR6Jo5GKgmEDAUMqK7tPR7eleUBPeq
cv9AZ4XAKUb5ksxO+MYUrpFNo1bWSdk4ac4w3YZ0hRDcC8O77FIS4/WODm8UIXnntya8ZTYsq/Ho
IyTPdm/fxKv81eULdMk+QLjKUkH43atXJMnCoPekr58DlJX1buYMv1/GDfLB6qFpwKLAcWTekzzA
3IMAFcYzB75W+vUehgOHjji16uxiHmeyN/VAtE9eI6bbtz/nH2ZBlzRETmGcNn/f1GmT0Q9OYOln
G7wGzT3VVtMr2mq6CPT7Omv+NrLVCvriLcYtxqjGeYNuGHnu621k3oVGIlLZnkf6ASeaqvYj9Fb1
F5OGWC/M6aYxndZZBXFAPQC7V4R2CAnlXQx8vaI+JLsnkyCQG6xi8YXQeAlik6axpcbE8ogATrJ4
ITLyL1t2fCdJCMQlEa7WwXC5oVnS9n37MT6fy/+1OwaRx53wPdMKs7DX/maunb3UdznAhmd4nXLt
V3JuNomrJe9RO8puXwzRMIL1HJJuY9igR1GAEae68yG8JisoIKZYS/oWayMhmkfknbsjvBcOaeS0
vU6DI5TmCsEgJWlhzhRORTRqHyotD7uNcMsSFv+CNkVrQfEXsixvRqK4pywBCoGa0D+0vKo49wqO
6rV5cmnkXnk9JHSQNl7Z4HqFgqV91gkOho4vs28CwfUmYx8AY40cZ1yB0xA9SfzpDnlhUbGJO9bv
I0oNODa1mVQ3ZFSgHZwWhqulcK62CxucwryrVR/7IkvGjRm47p0POENg14eYTBGeEirJiCGIVN/x
Kf07neF9xZDfEHKVt126n1FQGfTmewtrArHcVPmoaVwaYc8hvRqCo0CPfifHAf2DS6OvOcODAU2b
2F1hI8IyEGjnIO6rGzfMs2aNBi0KNl5CxmYY9Sy7KWPEpbYKxLOUPj7ACK0iWwN/6+J24NOVtv3Y
+hbbhMKbiYu21EQ8VKwCxMvzYxTkMnLiTUhrYJuQQkxU9d1LYiXSnpVZj3RAuvMzVpdQNxi7jlnW
l9BvIe+GzxjeKp68gxXG0fUAwu6bV+BUQSQXcZaKAZYDJwyvG8MiRgEsGScpKlxCzJ8J7gKwN3jA
VtkHfIUFXFI0QlDg+kawM2az/ILizP6MtNFe1U4VPTFQpu9hHyRKbBIWG9Hz9ayjoMN2GVb2JgcB
t2Zg5cJUWdrTRD47GrQVWLMnqxbOeoK3W93DPI5T7EgePdhjUcDpuHcHyLI+AwBwoLvJ3dxTziBY
qB7hPhjuCHlXDKPRgGQBMVqDJxdLTTpw51Pdrz5rEe0yPm6aFM2G/mTu7TRSMC6yGSNrSVUZ4rEi
+4nQYzPEDG491tBQoSajHJEUuoPsw6S1fGMyQA2SS0nvfHB91WhXPfdYMio5JussplZR8ztQjRLq
ggaafFB95kulKaOthWi8zeiPDK8iRO+DIJEpO7bCc+8ieVjP0rEeA/qsqzAW7Fe7TCFD8hGsWzD7
H2k+tE8tdeIDDREmHot5yCUEfZs34OloeUQIGPLc5NfLWslCOHGUJ7Z1wcfegZuVyrw8pUVq3Ncw
sfhDZUY1tkO2i3zPpQWSWT6xDbre8W/CeeKeULfq18/6g9lVigTP5uE0Biv1qstM/gSly+QaHTZT
DNU47zJUoci+W0634BEU4FdjRl3mSPZw3mVgs4gukoSg9Nqn2lePclGytLjuSFhQn5aGKE13EwDe
Tcm208AxH8sbIgX42zRzKJvS2keWEVIKBk+nQ7FgZyiVgGfAUrtdpEZ9zHHDzBIDBobB8txN1biR
avfIAd1+1HOlRuGV5EppNLRPcclggHHSPg2NSjBD+IIoKR3sRy9jFQWx0D5VGatt7Yf1Q5Lm7H6n
uJW3y0ZhTutCHqckc541jUmb8dXWfBgUq8kTzUMa6rFrmgfk8+Ia/bK2dsoAkWeTpeUlw4jvjkYd
m/eyZuFpqRAvmegiEWzCS9IuEFSl1UPQKwymTFGSbQOSLx9heqCbQVsgy0PdNnzygZ8ZwLGPZErX
WkNhetng9Gqrks6Icp4PP6Zak2XiEytNNcXCqKmlNVhxPN5owLGSgy6wLRJSwBhfsOzwASsD/wcB
5cWYbCH4Bl8hEXLxYnmF9MBO0NyQlss2iJUHhvV49qyxfcr8lu+oCjw2d/yjH+oswIVlM7eV6qhC
dEl8oUtkSEwD5sHhm74uWtM9cDvlyUTGcxvLnsw70rj4tPT+mz1iBP26U8PTLjL9WoQJK1MKx5N8
s4HtqoVepr+qxlCL9nkECRKIEADkFSxOZB6UyfkwJIBQurdSVcDXyV+fhti9T1KvzrZdLeILfBuM
kaWOHeUjzxTzJ/e/TAIwzTDBxzDM1xlq8kuY8eahhvx2qhx1+XxEZLRokbJOrx4SvUS3o+r+bPfr
PeFHfKux0ULjZiHnOYxsQf0iDj5iyJ9uJhk6j40HRS0F54bNKJ413Kg2b3zTtHySZSRa9PHb0xgz
Bdg6e/Tts/zMCuuwvfGJGxkPXqm+oKSGM7kzyqDe5w1Nk7ibJ+DMHEdbeJsdmyLD69kDGUj/76jB
IUVU8ZYGuiAAQAnHEGvydASGNKvwDUl9WDHP+xkOTl/JsHDgrmv0BjfLHbISsUduHWagpgTwsxx4
51GrHmZ6UvdDyBE1ZuoWq5Ej7X1f8y9LVW/ddmqXNkO8yJ53jMuyKWfBiKoyULumt2i/7AqKjuFp
+EKNfNP0PScZ9dQafJ8+yAGdlJVGfZzI4S7SOLAeq77jfS2U6hJZw3QrZknGqWvOJmapDB2TjZ75
CXoSL5cBFBAUZtuQ0xMx5DGDEDB9G8WBY25HmPLEBFEB3Nqwd+zbqRnJtKHTiqBOa4T9+FPnFiPX
W2Li0XVYh7QutXKLEW3Mjvng8NNZHxn1HeXkkR17kPKgAb7q13GyzH2TQRxuGepM8mxFQnUktzrO
KyjCy9OsHsDzXKQO7kNiMC+oibUJXVacZewG4cSyNnVkz05uLL82LEPnZXxaRh9cJBQCLoaittIr
t/cYIp4A/mpBpTtGoUQS/jwg8jH3flTkR9JxboZmryUg0DNlDQmJF7tfRoUzpapBZgQ6qoiCF7ku
9Gvsm7w6aavib2g968BE7UUDOYOjcmuDIgRINVSBsbqh52YMkDUgw9bIf5NshJoN871+DRoCE7Ga
HOzIKceNnoW8WW5Qs8KgXzV3ZcWg6ZOS2d6M9feASyDWRzODWoB+6ZX0q9kvMyCedJowZeDysLtg
0clh0sAJ546qGMQCREJuaEq4+0PHpFCGzRDsyJX1ma569WmTHj7S1qwl1w0rOd3m0uJIUHFUw/SK
si20Q+67l4PH6Mbwrm0Sq4FY07AXAmRPms207/qhiN7rypp2KJhGrxuhAjptr1OqybhktAs9mJv7
zu7ZhIRa6n9cLDMFdiTu1/VHkCeGe9d7U/4eHwRRxYG2Tv2k3RPtg1ewYWYf0zD5EZpY51xFazUd
jtTroTR5gSeUuLgYWJFkPM7rjpKnzw5FOh/TRPKc44ovtLTHebrQ+sTciYKYIGweJeqYYcoPGCCS
K9NqdX3NqpkfONlPe6Vxg/ZXVcVVUJrlD3/K2C84BlhKOhiMsKY1SOWYprYTRwC8CE2TAOTj2kda
dA2mHhywQX7kQSsNqjBU2fp1nSHHuwsTg6+nySv+Wvs6D8m05+mGCiC0bXMkXBkNHLmQA3ucXG3p
6sibbsnfZYc31RoGaISNy0E5pS95Gk2fV9WPahqgouHjoWWj2GSU7A+Q//FJp2UxCbCsPMx2XKbf
S/aYrC6IlrZIBYmowh/zMQBIp5J/1WQnYOlCTk0qpryOOa10JrSO1NNosqMxvoz9kE575evXi6JX
17r2yZilt3FMpTRkOEE4cQzWz4YO8b7PQ2ar2YmN+4Err5d5009SJkeaTiaR2wXvRKb2m1Xge5d5
Q5tjQ1YEczQxnQ8490foQcx7DTLW6y7DbxUHWnrUSnvnhGpmnueSFYizXbQ37Cj+bg2OaE921fPG
dcofaKe1f0nAltph1OWpV1raPC086+C6iLYPHNimTiHVkFWQZXVRgk3YZZZheJxVkB+LdNbvPQ+x
8WT7zErUeXgkLukJ1JoCg5PE0uV20AbcAyBwNovEt7In3oc5ZDF63jLbIv/hoFZZUSXLxS5McyJF
HdkZO64c3ePMmz7ATZ4vI2iTHxBGpZuWN4TZmdPOvEOPTfyz6+QClItVaTfNkmDBdpo0C7Mxp72B
/PVbX5n2U0KI8PeMXeWPMptattsjChL2VQaVi1Zc6ioaI1MhGdgbnGbTL9kZNVzqekusWH20kX1e
A133NmHixJ/yqgvvHPb407rPcQimKpFDera8BlsTfIgANX0ra8lvspfwjngJ8piXUA/a8rBIgSQ0
2Nr8wXnukv+nL/zXvjDN+V8qMJvH7vFnssH1Y/79f/770/e2+68/el9oSfCTP5s8rvvOxZ/iUN/X
bcO0VKP3Z5PHM3C9A3Oh67H0WgzqVP90esQ7h+oU3V84/jSJVU/5Z6fHdN8BZHboDDuIZVTc1L/T
6XG8l8UwDDmmortZyn5PWipCn5elzlBaaL+TMAJr7van0ivYyoA5bU+mzK0Njkc2vmlv6reobHAE
hHiz4inewKsY92nUaIg2IZbums5v7qglaLi6M7aN+I8vIl9jxVyUdkhl6x1QK/R3k5Li0U5xm12f
9IFSoVmo9TDzk+VnpbazGXwyWGwl7KsDDvZe2mOukGGDu8sLP+hFS3L9YJMM7jvJZyBZH/VFMYjl
Vn6YYUKsuSUk7IMmNp3SGIZKbUirDuHhpDSILOjIEWctgHGFtfeSH9GrTSNclIuldo6DKmk30ZSM
+wZ97dU8ymI1KdUjGJHhlCglJNFO5g6penSDIRVyuj+rO0eg327ppsTgOtBUAilHJRmNMr8LI5tw
eqW+xL4Xb1yBIpP16UOJbFUZQIcrz5I7b0DQp9XwwEI0qnC+Yqu7S9Gc3wSlbp6DRf5JOB9S0FL2
QF0zT5s3OHx90O0DRnWm9ZWDPnjDZ8b31yJ9tUpccoaGiy+YzE99mlZ7ypJUA1Cl6n30PkSbxHIq
iR/auDA01pY9WiuIlLN12SHzBM5ZOJBXnLlbBXm3xxLdfbBaiWiwimd9qw30oK1EIptt2sLm+7D7
SzJ99h3i2lipbHult02D7mNQ4CEl4/GDTKW19qHifIHoJ496hIQwl7CDwDZvQ72zwWGF4W1rFSZe
YZf8bi/Jgdkv8l8/yyN3VeWlQxu/dW5SUwsgnLnDQ9AExlnSld/aoQOwZ66+d4vIuJCzsw3qOLyZ
UfoeJ9aVJnHMNezz6TJTSuVMR27cF6ivdLP7DEWgwGzjpodoETmPi+B5WsTPQA7aL2Ks+x9xMtCI
ySv7BHDTvEsduLokMPaoHNvaWXdDziMbq7y5wnHyhdW2v9ZIG9gao/huFfkXqLhlu84B8RwGpdbO
lG5bZq7ebvJGeg8Yzfr7WevLdTIE2dapA2TfMxWPfC8WOXjgAGjBoTmOX7AAlWKjS45m21arW9LG
laYc67qxtV1wARw/B3EelPo8VTr0qqaSvJ50GZwHZOqjrT/Mrf8gmp7sK8qOjStyEkGdmGqN5SLY
vICyjo5Zid9tVPBhUH0XHA8IdlQS+UaJ5e2MfdX7KCOessBaAPjMMSCOM3fwG3CTmW0EACM+eY4/
HibspeybHZKR1n3YjsZVu8j1vYAAg3XfVA/5IudvlLK/Ee0uUVr/Qan+G6X/l4sTQHkCeswBaG+j
Q7oYBgyiXfN9H+iQd4DWJCeky0m6jVvcWCuiQu2rljz3rWuW0YETr76tq25cOa6mbfTK8T5ZTS7t
VTefCuFq+7Bro4vUY3kPHEPb2QHbW1/IcVdYiD9IEEk/T/i0NnlSjycvdqnqdUTnUYtiswOpapU2
iX2mKJ1uKyfFwTRG+dobUouM8rw+JqkJqQet4cUA4ns96Hl4NQ72yBNIZlLkM2EfbHxZV2j8tY9j
iNg9g6VO5lqetRXFwrBko6yZ+S6pTo6cPuOyJ6eXDfRhmoN5a/OnTpktyis9M4mUtS1tgh4FG4jS
eE+n7ZBS72Omauqz6TfmPUgVjPEOO5PIhm27ltUsYSMEpbv2szR9mNn64M9yxxPWzWTFBIEX0EvY
7fcROTOu3+yo5umraR6uszmUP6iiEFdPAX4X2SGkSjeuemx87TcrcOqN40aIqiNHhYIaoj8Eucwo
YQXNZZz1XxQKGw5oNuyLuR55SwMiOlddNY6OgoR234yC1WbrWm57aeXwuIZQvwtpjexNLRcnKqME
1hRecpG5Wr5Cu7tvK05bOgsstMtSYnHWhr3RFOIgpKuTbJtGB2e0pq1qAJ+cjrRkVmxv11bCIAtU
909T4cYU6rLbwJlBzLehe8FmnZjPQEXzUHsqKcV7OGQq5t5RHzLK5kZNuUfPOROGab0RChShl2ut
nAy5tnlFr6IqZDsosIWmGfhlImL8jQ386Si7OtiNfX2a8rzeinlqn7CcTPDvq5H2QIaTyqREPiNn
OjQzsA9k/YfQbqiWAvTs0/Frnlv9VlAx24Ik/FDqTXTwmjbc9yMmpzzwrgc9uO3awrw2cwPOfz/Y
Z9Jv8l2jtdehTG570WrnMUpuJp7rkewZg7cxuw7dfN5NTuqzNMahLVbO0Do7e0aIbaXAa9Bg91BA
qXB8sFLqcWPPc72t+zh0yFTuKLjJVoTlFmMjODNjISFS05FgEa1RMRId+hxiGwU+h+E8Fr72eVzI
ijHeqhl8NsBFzsIKvjilekZQoYs2V+4rO76zXZWYPC/pyS3QBtoZlLvWGEqJCEiotOFix4sklwBm
CF71e6M0tGhTETH9yaz66VNeiunoqhDnvibOuZYaiI0hd4kd0iWFD+GkI1N/VvAMkBXvpYqF1nNm
TC/VnEepQqPZzyVHjEu9ubJVqLQ39zD8Rd7iZrO3IP/HnVxCqI1eu2i70b5ppVfvoKKRqbLkVucF
02tKzQs0hUTagDM//AhbroIFj36sqSia4N8DdB43Mylvglie1YjXblyxus2c66zKPDVVn0dblGIg
CWij9b7HeWkQOxtuDMUcGUFTad0e42TKQVu2Olih2WuH/rCYGbIo1Q5arWK9OZeBoUaM4b/Xbc3p
1mU31/Eutak4l55PuzEye6CoYL4eWhvs5WZKRHL2oqa+pXiMJs53ZLwukVJftHHACRaVxX5e4shR
NQxEk8vGRQUNQ+hThkhyE7SkmOdLoDnpRPIziTfWDmTShdnBVF3FSwo63gW6f9Tu4LoSkh7GKi9d
i9twa04aUECpDrHsgOpsnYOaOgC2FZ8CFb8eViBSAaCapLJXUiW0t2kn1nHTdZ+ZvOetyUMiTkv/
CqEl5cXmiLniG0Wyn6Voh1cA3Ik36vpErpreNtYdlNxqbTkRiUB1ixnISaN+S4LKVWWP1c5XcfOj
Cp53lgx61Df2uc1UMn1LbfrCUlAX0p3No7dk2GeFJZ8IVo+++Oy5PxAy7p4CC6CJ4sa4ly2URmcT
hHroX5HpZK4N6X7uVI4w6aJ0EkOyhTOVMmxMtjg0tFBBBcIGfDAri1YwThF07ogtWEsM/ypLpPxu
kKBHVTDWH5lP42M8ajolBMv5PAC/kkCZcjfYaTXcoQ20DjhDXY65pujMW9we5tZ2xmJV0r/d0lzz
L3Ce9Ft7GgZqKsN4LVvSvlpYN6ukGDGR2CnEGKB0j7KGekeWVmnt9LhEZlbpFTp8Y+iA/E4xcvCu
3mpO5OyMQbhPCJemSyRJKCIJX7qrRjQja+bzhMwuvb0nozD7HOqCyHmbpsURZ39wxMgnjqIK0Dkx
Xk+IQZ2zOXfjehQVCZMUjrfaDGaFOJpqKyEXs/cXztYmxXpdYgpMmZrzYjc6lX2RZFpxmARWrMrP
xvsSvyhdwmbbVTV45pBudaKsOIky5TBJDKQC4MsqXfhE7cDMZ+L6hzmFoSdV1h65uHxSZfgplfUn
XUxAMXuULBc1GygsQtHiFnIX45CyEA0dce5Q//AVVcpiNBjKbTQq49FyqP3P+f+v5/9FQPGGwjNu
v5VFG7+IkQZUoeARP8/+nvNukYlx8Ce96UXgoW+8o6DlIKmjIoBYQ2n//jn7u+9QftM5QBJiGVAp
+IX/qDyhvPo4Y2iPLt4BrvVvSMNfC298bMs29D4LVoehUhlfnvwRJkZpT6X8udnU5Pp0Y+tUC2cp
qXp2Da3PXwokf1B6/umCFEPQeSrdjaO/UlWl3HVlVLl9MmEBbfRhjC9mpV5zMo9hzsrzFwnby9IG
8i1uEHU9zwt5JeCRVwIoP3E40iCXPbll5DwmqrW4NKtaGwbC27emxHC/am+4FF81kkDbxpuOA+nl
s2yiEQ5IqlunVPXgYxepKmggSpOEB1NVnenJu2lCvTKg6Pz2pf9wl4wkQMKeRxjmb6lnY83MIbTG
OrUGsrTCwxlIGnRBgZv2Wf4XHZ7+Wj7KjTICdV9t4pFzqNH+q59gKjPqRFNsncYSMS8tYDoSqzER
NMOGzmWhLZDhREdIhrQ7ZUOTnBpoSdtyymJkDWzY/6LV+/32qYV5joOQCxoMXqKXHwhMKX3uMLBO
3sihGoI7OAOBnPbi/3gtDB4IrxnCDJxXAyqk9JNFUlqQjUf0BJbWPnG2nm571VZ7+1tVz/HlgHLQ
7VGXs13B0Hqt9IzpxlF+7q3TEEQ/nvEIBoK9ty/yp2fHJERYDxdjlnr1ZSJss9zOyKzTnCJcS7yB
ZqanAmB0em9/Uzvr6um8viVsMrqBOY5H+FpQ6gWAAmdNN09YKGiuLQJKPdDovi1MB69O6Yg6kpdU
CU5l1JkHsmHMw9v3/IcRDNOBaU+oV1U1GV4OmIDAoiBwUus0YZ84miSFa6tatUYqrWWE0vjMt2lq
0KuTM8lSm+XlhcURXzCD/E2B/qdvgEgM3wI6xmT1WoqYZj7UyLTi5YUKdLv0qRYkDJ1Mf/v2jf/p
UvgSibvAU2Qar0fUVHm02N3aPMU2j9dfWDhaNjHVewoS8vbFXk71TN8qzFe45Onib/t9+FZRB2ix
rrRjgEaAoE2Nek5hInSZFzRIIZkd3r6iorD/MrzUJV2PtZElmNFs/Sbmr9LZMhC8+0fBUfwCRgyN
vrZpp1tn1NBKtwHf69IN5MCDqiCEOJKjHjy5WkE7D95AvZ9Vs2yZQZ6lHnJGTbEKIpChVHSRZbz9
kWFWvfzMLPzAWGFOUco3wWO9zpAsvCmxJg5wxzYT+U7M0bwrY0fbhXqb9qtS5BJNMc3CpoTgkVTS
2er8snODuGLhetB5xh7P3BuQpfE0m3n3NBkpQ/e5q22gYYw2dIZQYdg6bV4og3TplqYneZ/NXiT8
WKOUNC4gjAaAgAEGx0jqh06pVoEMmMcm4QES4ZnIG8hsaImwrfgfySfSCGPxg1rf663Nr27dqBk3
uR856RqrUWCuQsgbJLYXNddQAhWnjdBm1QTRrKzBAuxOtRJiUlQyQiqLFiqavY4UFlpuznHR5rZd
mKPDa/QiOnI67Z5QkdYPbkWD4ki4grwltwbNmNFpcH5wScZfdOnzlbmz6XBgG9GHfKwzhIpFlzqP
KQg7mgPUpP8fd2fW3CaWxfGvkup3qdjE8jBdNZK8xI6djrN0kheK2IpAQoDYhPj087uAE4Hd6eWm
Zqih+yWRcgSXe8/6P//jHVUHgFzTemmWALd2wKTuk9rVLsu9tb9LTSZ/wHeyX1jBGgJzLXPgrz84
MyxMgz6aUBi4BtMA5tcFpqBXRnUXAhf+cDS04KIByDfQ8aZCnUNPBP4PppQ76EDqD1oJtCxxBBxg
ZwIBVas0e9gyK1GbmzDBn9WZC2WGfUxh+0uOfAsmTv2l40ZI2Ymye52zblCfUpZtrFyEpYa00GR4
4nHnpxvRIAoZ3tGyRKHaNw2QieTArStfOCYNRr8B3ykQ6NxtQdNWkJNMgA01AKl9sGfXkDWdeZa5
ZTXJ9SekP2LI0Ral4lrmVVNKnoBvyS4yowQirlWiAUSfWdvdWZpjF83Y5/zFyvq4PtvVtnrrTwC+
Lo+zHZAMAH0gFyCSwd60tJ5qpLOXS0q+HzJYPWh8zhkGTWITPjTVxhblZOOr8yPNf5AuR1TaFgk8
oTe1RZJxoQZAuMt4P/NM0LS07EQp42TgP03frvVau6xr2EOW2to0PkdlGb2z6+B4E+5JzpEpj9U5
mADVJvRU0qsgjEv4TASUMAurCoKuOi6WSuaa7xh3GjDRxwQXO2fa/PGWlkHlemf4jMTdbR1nQVKK
lDrlLKgu6uO7LVPG4LvwkwTaEcFzyJ705zVB+xsgIzbEG26xAzCQ5l9to4ZkVbOKW8aiFhE45w38
wMUWzbSoBaqLKBU+hpyGj49muE2zc9hdzfuqtqDhhK79FVDndH0uGjlgci0SmD42cXRRxkV861Cm
YNRznfmf1wKBa8U52XOC6QtwiO61esyt/YWdHcxPDPBkjlmU1J9NSmZXurGDoKU6GPVnCAy2xMJa
vchIaaYM2Jsxh3h7iD5vqE7lS7Dl8M4oqXUhnFEyOBWY56VoMTjb4wPOS9BX5zA8MiHbZ3JnxGia
u4Ls1UvaWZKXm9TPzo+z4rhy1/HhzJ8EEyY0xLuPwbY0FiHphXkSBQxA22cB3CypZ+UG5wOg29LV
dv6iKFP1fEcYv0ntCfgzAMuUPd0YfqAUNlGSzOBPIUYRJY/ZPCW3u6YHMwPl+QpP176EXes4W0YB
wxENl3GV1NUcdwmrCrlSyBcWITWAZR0fKd3s4uJ9AsFdsiij7LwQY0YjX7kPrSz+6ISBBkuyWp1n
E1dfFiH34bj57g1WiaHfNer9lWnsD/NkrfBGLboQXoE/iH6j5Sv5jfY6NvWEfuHca2CDE23DkcgE
tPMsTnJtc83MapHJ0iswdGjb/GGdKiikuHbUd0emqWsQ94JkTa2CnhO7IOlztg38CkBVvFfAkAPF
rRdA/+NPrgpgtkG8WEe63XNKL2AxipkLhlEz4BxMQyFNrZLsou3Do1MCxyyJ0bYVcVSWAWtdmhRO
35WJwdEv/Nn+0qgM+sIa8GmSsG1FzkOUj8HqfNLi/Rp/zodqWNVjLYZf1c+S3WfyhHby9ZiUhoAW
5yQ9rDw7izbGYUVPyn69YCrh7HfHdJ2Xqe9klyHpHH8eVeuAipm68b9kZe5tgFWdzQxm7ixcyJWy
jyF1s8nboE5i/dLWfNLcoGUWZsi0CP9w2F9uoIU4p/E3eU8nw86aO5ZxeE9NeXcHRPGrFtYfK81Q
X29zDeCKGVoMmXVgdjagdHpY5/76oQ6Cw9t1YfHmOPGbsz24LGZmra0Dcyb9QIztCDPrypwBBVlW
h5DpHRnsEqTQoEM9XOZOpVwb+/h4s89Inpl1FUzm6W5bUL/lLWyouYEyhfSuis5gUg1vqjQ1XsON
F77ewwV1twvs/SKNVcoo5SQ8IxGrf2EkfHmd07kMIsfVAnOe2XqwoEbvk32vDxCO7UPUBeOllpud
bVzRrvDFTSaHt4d8vaWPrlBuUlL5n7cHk+FhKeQ42EpogeZg2Na3DqCZm5Ra19XEOTB83i/XmacF
h4QhmNQLIyhRrlVTmbhzI8926YWKyjuf4MyWS7ooNXceGK5FDptewHfmNoErK2KKSBL47ivlWNRv
cl+JGYC1PnwqwnxPzSLLjOCqCqpqtoDndmJCvXOwt7dmBcDtwvGL7JIod/JqY9XxeyVINYdhMVDI
iUyvsgUXZR9uD1j4r2q5z26KJCkvYAw8XkOvsAuXieO7VB9Vwgsf5XbBNGg1AFKeALZel1b5Zq2V
ZJWjjTtj3jkq79O2yhlNfAxnr6pAQ42CAmCm4j4po8NS26WFSyE21m5y61jP5nRQqfaZHVoGClE9
rGKNudPnzmRfgwUE32UYe+2M4Tnw5RVWcJft1P37Qj1mH2zI/87KqoYJfUPic2uZxtxQgL1RUNtY
Sz05WAHMVLX/QIMOdihXGAjvTugUZ94dALWyJk5hwoaVwnnlBq/pD6veK+lhAlVvTqUo0Pf6uT3R
Uzh7kmh2vs8spgvEWuBkFwV796sb+tXvia3n94cZ4wYOZm4G5wpA72wB+BXU5SYOrXTu2uD2apH+
X6Y+3UyXVp58nfnV+rdsQ1vBvA6ynGFXlR+DLmfSDATH++PcoAUNYu8ofT0JwYVriunmS2ctCP3r
Y1XRURRb/nxWwER5vS0UUNyGVX70wavTVrOuN6/BhVkKU2Sj8HXkhCFzWmGuo3FY561BtqIalxTG
wqr4UPn7yjXaft3/m1xo9yACqnTWdLG/KVbp8W6VcWKyx0Sh+LSh+3kX/7Mv/VhQh5H6k+yqCArp
re1lV5ubau74RzJCLw/y4gEAlkGelEoZKS+DuJhL/+VFGEfwrjYfTyAMnpqgwkW6ofmpk+X5owX4
8bO1K/nj7/zo3lfNS3n58K9f4FpVgHRJPb+ugSxjDDlt5N3Vf36bx5+BRSPF0a4PwSc/+N9fhfuY
jj6xDwEk97LlmkiT/pU1GEj4vgeYTzpTiCoEXVRzDfaAA2MC/dKmSLA01+h2ArQD7XtpWVC+nc6/
cRB0G8IYpnrwpttFIGfbPwiCHILkiMnq/E92gPcAhc4SlZ8G9/kpk47oWP1rW2Ag4mQLcAxMChia
oPE5fWxRfTHQEJpClaW5xvb0kD840o/Pu2VYiwEr2rMv37E4IQ2RELTfo1wFKF9lTQGYWKjlSfzB
V9BcwxOgogshZqIzuh1M3/7gf18VDnbxd4PA1A1NWg84U12Dxp4qVLsKWJjTA6HCRkVsy0mBL39k
ikADcyX7/IYxtYF6wXTQvWQyxKfPb8/g1FEE/X33+ehWgbISWfu/YhEHG+lEHRpTlApVDcDczTXQ
is0mwC0ij0TdjIujMjKbwGhwWa3IVoDaT4Fe5/mtANQd54jUO6WJsT2/bevtO5HwCARRFCQxNHS1
mwB9d3oSrNnUMKGe02lVba7RLQIQMOlFQB3gFykQK7UPOVAHQDAovFEvobzaXKNbBDCA3LOUOjDU
KSAPhijqnU0YWEYL76mZrKiN7umhRqOCLPX0wjNW8HxVEQH2DgCxo0DfUA5t98bo4gJNWCrJxzcY
rmOD04D1sd3hqNXeKojNgZZwKNU2VxuSjsgtUqH2ko2TNXs6c2YQngmiN3ENjgBtWGL+GsiR7gut
8RnRKuhQxbTHU8IkqKh8AGU2S/rcKhAp0zmqOWASv2nLkfkFRLftMZVYBVruDCZQGc7zq8A4KlhS
dTJKnU0Y3V6AjVGMz5JSi4Y5BaPNgcA6PrsXDNFiqHP0xqcQ6COStonKVMUxJB/SucgD74jEGcgr
6CC/Zdaa9R6RQuD2bNlNQOpMxEHQxH3f6qfGgfQJQQTBEgmU5hqdg0CEY0ubSG0K6RzDp8ErNdfA
RDo66RNF8KB2n48uZsQ2CCiUnEIwcIXB4+INtMp/GDQqyhSHBJ3RjQIc01kAZiodKti4AAaWTyDw
xDVwERybcJJEMqnmb+szLuModoG0t6zjLZMpJxfTrsLgLNgKARWWkRRCuwqjOwtsT8FyKXUWyCUC
tNFs0ZrfXIOwkSySZlvA8glPmmt0ehG4iiqtF7GROnEBON32KTE3p9bBIn9C5Qm++3aRnNEFUEDU
7dZ7k3AXoeIX/KAQFHWP2V8FR+VEqGRUbdFiwDXCVaAGInkijBnuIiWW2Yn2O90LpjOlfQS2cKa4
jnMVdODe0gHUjHISKgGu8GdPBP4S7B4CYfy9CjcuG0EpWNpfEhkV1CM7oX8SLHNqKSqZ58dC6+gC
p641S8o2kFamlIxSpIepvfqrQOQAgRXJBqiFm2t0q0DXgyGrFQ1tyiYXbWjdKgwspEWZSaEsD9h0
bIETuAvp6JkjAGUOURMeV3MNTKPIK+Me0OfSGY3xOQh4N20F9J+bRpFYpp4qyo3Pr4IzxXJa0K11
ucfROYsENLq0USBrRi8mpvH5o6CqJnWmGSehsxptpDKi8Iksx5NJJv8AiWWoUPMLtqrmGoaPmjKl
LQXfvDsyo1sFXGbpPLNOEK1xIFTmOTUXevbUTYLpbcrMBrxqe4zPb7Y3JaERtCnmn27ix4TR4Pkp
OoJGU6hHdG7iCDWCqcqugg4ehyk8orH62bNgkVxkhhUNq90uGeMqiEZQOUfJIo8Ogx2Vt3YVBu4i
lpNyhMApfA+sRuYsG2xU2VUgocKbJpUM+39zDTRCoxcxk6DzRucpGdhH2efnJVNfB6H7vHWk8sYn
EIwY39Gb49oFOC9dDURCLzIekBEy/DdUiBSjQH0xa6s7JONzFMEPS0cLImsINK+Lmp/kViHIZKCR
LVKv7Rlpk9kjcpGY7NilvSU2ATGRZhMadngDAew4dQ6ImRhhDYUEyKzmapd9RKuADnsyKPNvO4q4
CHANEBR01ZRB6ETAgKPIoGFihnYZxqYWdWJ/WeMoMsyqxvghmr+ba7gX7Kk4LjPRP99cI9wLT8lx
/+5eIIwGtU3MQNaouQZBA9UGE28ad7kLs//GKvyFY/OtH2bhB+FD0wkTrLLnGmb+6AuPfSBPP+96
QJpGD1ocel8UjTHtb7fgX/HnX3tozqZD4+TDx46N5ne6f9494NOf7v3W41M9/uVlsEq99N4/Nh8c
u9ts6Yz/HXpfvJ33FJz//U7+9UvvPk+cgz8RnG0HckVKWlpuygjBqC+4gc/KC956UeZlj7coXmML
R5SVvPDC4GucRkHvrlv8u7TsOIxT7yE+veu2t0RechSt7vPgvsh7whtwoqzw5Sr0Dl66OpXcAmCl
JXftJi/iry8Y8lvsvvSXvYUXyv7KOasePPTeZ4dZk5V8sYrTdf+W1RYBJSv5khUPgtMVV/WGgExW
8MsHz+9tQLWFckvLZU5RFAf9E9kCgaRFRw+BN9AiLbhGWnJ86G+LFq0iK/b6qW5qARDSghFQ3G+P
vX3R1tNlRb+KiyB7ssxtfVZW9o0XRD3tAXLtZ5iXG49ebi96OF2OroAmf8tZ5t3ToL7K896e7ooz
0vKDez9Ye/1Wy7a/Rl40tiCL897O7iCJ8rKzLOD/JOnppq5V9mdIj4t0KFpUg6RFx1E+0CFdf7Os
5NvVl5TRfv3Vbos38qJLr2+3unqIvODDi0tvl2R+0DfryBeI9p8h/2qVZquepuowLz9D+M2qCu57
ZqyrDvwM4Z/idPu4Bk18wMAN9fEvnm2a/5aH/ZGTfRunuf9i4aUxlrK/XcD1/bQfWHrb4dmHtYx4
WHZpXvtBf8Xb7KO02G2IR9KParqmW2nR6Wo97GZvMsaygn9bRVF2DEtvECZAuClycbLi7/z4YfXi
ZfbEtrVJLlnxb+PiDzZih1D8OT/wdCN2MFhZ8e9Y/VWWrXouRQcfkpdd9aPKrq9DVu773PMfN4bQ
KV0vsazYD6t0h2XrSW7T4dKSAyKbwfbuEmuyon/3sDsMoesfza7ILS38z0Y+Nfwe/1yL//4jSmlZ
2YxwZmF6b7PN6P54VZ7LNH0jEXmaf3qkSHnun/WTa+Ib9+HKS3/9DwAAAP//</cx:binary>
              </cx:geoCache>
            </cx:geography>
          </cx:layoutPr>
        </cx:series>
      </cx:plotAreaRegion>
    </cx:plotArea>
    <cx:legend pos="r" align="min" overlay="0">
      <cx:spPr>
        <a:noFill/>
        <a:ln>
          <a:noFill/>
        </a:ln>
        <a:effectLst>
          <a:outerShdw blurRad="50800" dist="50800" dir="5400000" algn="ctr" rotWithShape="0">
            <a:schemeClr val="tx1"/>
          </a:outerShdw>
        </a:effectLst>
      </cx:sp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Customer Catagery</cx:v>
        </cx:txData>
      </cx:tx>
      <cx:txPr>
        <a:bodyPr spcFirstLastPara="1" vertOverflow="ellipsis" horzOverflow="overflow" wrap="square" lIns="0" tIns="0" rIns="0" bIns="0" anchor="ctr" anchorCtr="1"/>
        <a:lstStyle/>
        <a:p>
          <a:pPr algn="ctr" rtl="0">
            <a:defRPr>
              <a:solidFill>
                <a:srgbClr val="042433"/>
              </a:solidFill>
            </a:defRPr>
          </a:pPr>
          <a:r>
            <a:rPr lang="en-US" sz="1400" b="0" i="0" u="none" strike="noStrike" baseline="0">
              <a:solidFill>
                <a:srgbClr val="042433"/>
              </a:solidFill>
              <a:latin typeface="Aptos Narrow" panose="02110004020202020204"/>
            </a:rPr>
            <a:t>Customer Catagery</a:t>
          </a:r>
        </a:p>
      </cx:txPr>
    </cx:title>
    <cx:plotArea>
      <cx:plotAreaRegion>
        <cx:series layoutId="funnel" uniqueId="{E6E81D51-2D9B-417A-9A74-62414AC5777C}">
          <cx:tx>
            <cx:txData>
              <cx:f>_xlchart.v2.5</cx:f>
              <cx:v>Sales</cx:v>
            </cx:txData>
          </cx:tx>
          <cx:data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ln>
                  <a:noFill/>
                </a:ln>
                <a:solidFill>
                  <a:srgbClr val="042433"/>
                </a:solidFill>
                <a:latin typeface="Aptos Narrow" panose="020B0004020202020204" pitchFamily="34" charset="0"/>
                <a:ea typeface="Aptos Narrow" panose="020B0004020202020204" pitchFamily="34" charset="0"/>
                <a:cs typeface="Aptos Narrow" panose="020B0004020202020204" pitchFamily="34" charset="0"/>
              </a:defRPr>
            </a:pPr>
            <a:endParaRPr lang="en-IN">
              <a:ln>
                <a:noFill/>
              </a:ln>
              <a:solidFill>
                <a:srgbClr val="042433"/>
              </a:solidFill>
            </a:endParaRPr>
          </a:p>
        </cx:txPr>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chart" Target="../charts/chart4.xml"/><Relationship Id="rId17" Type="http://schemas.openxmlformats.org/officeDocument/2006/relationships/image" Target="../media/image9.svg"/><Relationship Id="rId2" Type="http://schemas.openxmlformats.org/officeDocument/2006/relationships/image" Target="../media/image2.sv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hyperlink" Target="https://svgsilh.com/009688/image/2189139.html" TargetMode="External"/><Relationship Id="rId15" Type="http://schemas.microsoft.com/office/2014/relationships/chartEx" Target="../charts/chartEx2.xml"/><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hyperlink" Target="https://openclipart.org/detail/168697/little-store-front" TargetMode="Externa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161925</xdr:rowOff>
    </xdr:from>
    <xdr:to>
      <xdr:col>20</xdr:col>
      <xdr:colOff>92400</xdr:colOff>
      <xdr:row>36</xdr:row>
      <xdr:rowOff>107925</xdr:rowOff>
    </xdr:to>
    <xdr:sp macro="" textlink="">
      <xdr:nvSpPr>
        <xdr:cNvPr id="2" name="Rectangle: Rounded Corners 1">
          <a:extLst>
            <a:ext uri="{FF2B5EF4-FFF2-40B4-BE49-F238E27FC236}">
              <a16:creationId xmlns:a16="http://schemas.microsoft.com/office/drawing/2014/main" id="{E0607B2F-99BC-B606-C64A-A360321F35ED}"/>
            </a:ext>
          </a:extLst>
        </xdr:cNvPr>
        <xdr:cNvSpPr/>
      </xdr:nvSpPr>
      <xdr:spPr>
        <a:xfrm>
          <a:off x="152400" y="161925"/>
          <a:ext cx="12005000" cy="6804000"/>
        </a:xfrm>
        <a:prstGeom prst="roundRect">
          <a:avLst>
            <a:gd name="adj" fmla="val 2248"/>
          </a:avLst>
        </a:prstGeom>
        <a:solidFill>
          <a:schemeClr val="bg2">
            <a:lumMod val="9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295275</xdr:colOff>
      <xdr:row>1</xdr:row>
      <xdr:rowOff>142875</xdr:rowOff>
    </xdr:from>
    <xdr:to>
      <xdr:col>2</xdr:col>
      <xdr:colOff>390525</xdr:colOff>
      <xdr:row>5</xdr:row>
      <xdr:rowOff>38100</xdr:rowOff>
    </xdr:to>
    <xdr:sp macro="" textlink="">
      <xdr:nvSpPr>
        <xdr:cNvPr id="3" name="Rectangle: Rounded Corners 2">
          <a:extLst>
            <a:ext uri="{FF2B5EF4-FFF2-40B4-BE49-F238E27FC236}">
              <a16:creationId xmlns:a16="http://schemas.microsoft.com/office/drawing/2014/main" id="{4AF6B916-F5FD-4A1B-18BE-0A8BBC62901B}"/>
            </a:ext>
          </a:extLst>
        </xdr:cNvPr>
        <xdr:cNvSpPr/>
      </xdr:nvSpPr>
      <xdr:spPr>
        <a:xfrm>
          <a:off x="295275" y="333375"/>
          <a:ext cx="1314450" cy="657225"/>
        </a:xfrm>
        <a:prstGeom prst="roundRect">
          <a:avLst/>
        </a:prstGeom>
        <a:solidFill>
          <a:schemeClr val="tx2">
            <a:lumMod val="25000"/>
            <a:lumOff val="75000"/>
          </a:schemeClr>
        </a:solidFill>
        <a:ln>
          <a:solidFill>
            <a:srgbClr val="156082"/>
          </a:solidFill>
        </a:ln>
        <a:effectLst>
          <a:glow rad="127000">
            <a:srgbClr val="156082"/>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514350</xdr:colOff>
      <xdr:row>1</xdr:row>
      <xdr:rowOff>133350</xdr:rowOff>
    </xdr:from>
    <xdr:to>
      <xdr:col>20</xdr:col>
      <xdr:colOff>0</xdr:colOff>
      <xdr:row>5</xdr:row>
      <xdr:rowOff>28575</xdr:rowOff>
    </xdr:to>
    <xdr:sp macro="" textlink="">
      <xdr:nvSpPr>
        <xdr:cNvPr id="4" name="Rectangle: Rounded Corners 3">
          <a:extLst>
            <a:ext uri="{FF2B5EF4-FFF2-40B4-BE49-F238E27FC236}">
              <a16:creationId xmlns:a16="http://schemas.microsoft.com/office/drawing/2014/main" id="{8F987F77-23D9-4F9F-9A4A-D298CC0E6D6A}"/>
            </a:ext>
          </a:extLst>
        </xdr:cNvPr>
        <xdr:cNvSpPr/>
      </xdr:nvSpPr>
      <xdr:spPr>
        <a:xfrm>
          <a:off x="1733550" y="323850"/>
          <a:ext cx="10458450" cy="657225"/>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323850</xdr:colOff>
      <xdr:row>5</xdr:row>
      <xdr:rowOff>171450</xdr:rowOff>
    </xdr:from>
    <xdr:to>
      <xdr:col>2</xdr:col>
      <xdr:colOff>352425</xdr:colOff>
      <xdr:row>36</xdr:row>
      <xdr:rowOff>9525</xdr:rowOff>
    </xdr:to>
    <xdr:sp macro="" textlink="">
      <xdr:nvSpPr>
        <xdr:cNvPr id="6" name="Rectangle: Rounded Corners 5">
          <a:extLst>
            <a:ext uri="{FF2B5EF4-FFF2-40B4-BE49-F238E27FC236}">
              <a16:creationId xmlns:a16="http://schemas.microsoft.com/office/drawing/2014/main" id="{4C9F3538-4CB0-4626-5F04-C4BE18FCCE5B}"/>
            </a:ext>
          </a:extLst>
        </xdr:cNvPr>
        <xdr:cNvSpPr/>
      </xdr:nvSpPr>
      <xdr:spPr>
        <a:xfrm>
          <a:off x="323850" y="1123950"/>
          <a:ext cx="1247775" cy="5743575"/>
        </a:xfrm>
        <a:prstGeom prst="roundRect">
          <a:avLst/>
        </a:prstGeom>
        <a:solidFill>
          <a:srgbClr val="1560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504825</xdr:colOff>
      <xdr:row>6</xdr:row>
      <xdr:rowOff>0</xdr:rowOff>
    </xdr:from>
    <xdr:to>
      <xdr:col>5</xdr:col>
      <xdr:colOff>66675</xdr:colOff>
      <xdr:row>9</xdr:row>
      <xdr:rowOff>142875</xdr:rowOff>
    </xdr:to>
    <xdr:sp macro="" textlink="">
      <xdr:nvSpPr>
        <xdr:cNvPr id="7" name="Rectangle: Rounded Corners 6">
          <a:extLst>
            <a:ext uri="{FF2B5EF4-FFF2-40B4-BE49-F238E27FC236}">
              <a16:creationId xmlns:a16="http://schemas.microsoft.com/office/drawing/2014/main" id="{DFC38351-FF73-B885-81E8-5915641A4C28}"/>
            </a:ext>
          </a:extLst>
        </xdr:cNvPr>
        <xdr:cNvSpPr/>
      </xdr:nvSpPr>
      <xdr:spPr>
        <a:xfrm>
          <a:off x="1724025" y="1143000"/>
          <a:ext cx="13906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200025</xdr:colOff>
      <xdr:row>6</xdr:row>
      <xdr:rowOff>19050</xdr:rowOff>
    </xdr:from>
    <xdr:to>
      <xdr:col>7</xdr:col>
      <xdr:colOff>371475</xdr:colOff>
      <xdr:row>9</xdr:row>
      <xdr:rowOff>161925</xdr:rowOff>
    </xdr:to>
    <xdr:sp macro="" textlink="">
      <xdr:nvSpPr>
        <xdr:cNvPr id="8" name="Rectangle: Rounded Corners 7">
          <a:extLst>
            <a:ext uri="{FF2B5EF4-FFF2-40B4-BE49-F238E27FC236}">
              <a16:creationId xmlns:a16="http://schemas.microsoft.com/office/drawing/2014/main" id="{F668C0FC-9C14-4C82-815D-9318957B997F}"/>
            </a:ext>
          </a:extLst>
        </xdr:cNvPr>
        <xdr:cNvSpPr/>
      </xdr:nvSpPr>
      <xdr:spPr>
        <a:xfrm>
          <a:off x="3248025" y="1162050"/>
          <a:ext cx="13906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504825</xdr:colOff>
      <xdr:row>10</xdr:row>
      <xdr:rowOff>95250</xdr:rowOff>
    </xdr:from>
    <xdr:to>
      <xdr:col>7</xdr:col>
      <xdr:colOff>447675</xdr:colOff>
      <xdr:row>25</xdr:row>
      <xdr:rowOff>57150</xdr:rowOff>
    </xdr:to>
    <xdr:sp macro="" textlink="">
      <xdr:nvSpPr>
        <xdr:cNvPr id="9" name="Rectangle: Rounded Corners 8">
          <a:extLst>
            <a:ext uri="{FF2B5EF4-FFF2-40B4-BE49-F238E27FC236}">
              <a16:creationId xmlns:a16="http://schemas.microsoft.com/office/drawing/2014/main" id="{3D28EC79-9737-43BB-AF6E-ED46F709620D}"/>
            </a:ext>
          </a:extLst>
        </xdr:cNvPr>
        <xdr:cNvSpPr/>
      </xdr:nvSpPr>
      <xdr:spPr>
        <a:xfrm>
          <a:off x="1724025" y="2000250"/>
          <a:ext cx="2990850" cy="2819400"/>
        </a:xfrm>
        <a:prstGeom prst="roundRect">
          <a:avLst>
            <a:gd name="adj" fmla="val 4167"/>
          </a:avLst>
        </a:prstGeom>
        <a:solidFill>
          <a:srgbClr val="156082">
            <a:alpha val="46667"/>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476250</xdr:colOff>
      <xdr:row>25</xdr:row>
      <xdr:rowOff>142875</xdr:rowOff>
    </xdr:from>
    <xdr:to>
      <xdr:col>7</xdr:col>
      <xdr:colOff>419100</xdr:colOff>
      <xdr:row>35</xdr:row>
      <xdr:rowOff>142875</xdr:rowOff>
    </xdr:to>
    <xdr:sp macro="" textlink="">
      <xdr:nvSpPr>
        <xdr:cNvPr id="10" name="Rectangle: Rounded Corners 9">
          <a:extLst>
            <a:ext uri="{FF2B5EF4-FFF2-40B4-BE49-F238E27FC236}">
              <a16:creationId xmlns:a16="http://schemas.microsoft.com/office/drawing/2014/main" id="{490AF62A-2658-4ACE-B323-202D62C55965}"/>
            </a:ext>
          </a:extLst>
        </xdr:cNvPr>
        <xdr:cNvSpPr/>
      </xdr:nvSpPr>
      <xdr:spPr>
        <a:xfrm>
          <a:off x="1695450" y="4905375"/>
          <a:ext cx="2990850" cy="1905000"/>
        </a:xfrm>
        <a:prstGeom prst="roundRect">
          <a:avLst>
            <a:gd name="adj" fmla="val 4167"/>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552450</xdr:colOff>
      <xdr:row>6</xdr:row>
      <xdr:rowOff>9524</xdr:rowOff>
    </xdr:from>
    <xdr:to>
      <xdr:col>12</xdr:col>
      <xdr:colOff>495300</xdr:colOff>
      <xdr:row>25</xdr:row>
      <xdr:rowOff>38099</xdr:rowOff>
    </xdr:to>
    <xdr:sp macro="" textlink="">
      <xdr:nvSpPr>
        <xdr:cNvPr id="11" name="Rectangle: Rounded Corners 10">
          <a:extLst>
            <a:ext uri="{FF2B5EF4-FFF2-40B4-BE49-F238E27FC236}">
              <a16:creationId xmlns:a16="http://schemas.microsoft.com/office/drawing/2014/main" id="{B6DF1460-360B-4BAD-B352-A1CE95A6E664}"/>
            </a:ext>
          </a:extLst>
        </xdr:cNvPr>
        <xdr:cNvSpPr/>
      </xdr:nvSpPr>
      <xdr:spPr>
        <a:xfrm>
          <a:off x="4819650" y="1152524"/>
          <a:ext cx="2990850" cy="3648075"/>
        </a:xfrm>
        <a:prstGeom prst="roundRect">
          <a:avLst>
            <a:gd name="adj" fmla="val 4167"/>
          </a:avLst>
        </a:prstGeom>
        <a:solidFill>
          <a:schemeClr val="accent4">
            <a:lumMod val="20000"/>
            <a:lumOff val="80000"/>
          </a:schemeClr>
        </a:solidFill>
        <a:ln>
          <a:solidFill>
            <a:schemeClr val="bg2">
              <a:lumMod val="75000"/>
            </a:schemeClr>
          </a:solidFill>
        </a:ln>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25</xdr:row>
      <xdr:rowOff>123825</xdr:rowOff>
    </xdr:from>
    <xdr:to>
      <xdr:col>19</xdr:col>
      <xdr:colOff>600075</xdr:colOff>
      <xdr:row>35</xdr:row>
      <xdr:rowOff>152399</xdr:rowOff>
    </xdr:to>
    <xdr:sp macro="" textlink="">
      <xdr:nvSpPr>
        <xdr:cNvPr id="12" name="Rectangle: Rounded Corners 11">
          <a:extLst>
            <a:ext uri="{FF2B5EF4-FFF2-40B4-BE49-F238E27FC236}">
              <a16:creationId xmlns:a16="http://schemas.microsoft.com/office/drawing/2014/main" id="{4A02AE3C-EEFA-4A8D-BFD6-D5AFB86EFC1C}"/>
            </a:ext>
          </a:extLst>
        </xdr:cNvPr>
        <xdr:cNvSpPr/>
      </xdr:nvSpPr>
      <xdr:spPr>
        <a:xfrm>
          <a:off x="4838700" y="4886325"/>
          <a:ext cx="7343775" cy="1933574"/>
        </a:xfrm>
        <a:prstGeom prst="roundRect">
          <a:avLst>
            <a:gd name="adj" fmla="val 4167"/>
          </a:avLst>
        </a:prstGeom>
        <a:solidFill>
          <a:schemeClr val="accent1">
            <a:lumMod val="75000"/>
            <a:alpha val="87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47625</xdr:colOff>
      <xdr:row>6</xdr:row>
      <xdr:rowOff>28576</xdr:rowOff>
    </xdr:from>
    <xdr:to>
      <xdr:col>19</xdr:col>
      <xdr:colOff>581025</xdr:colOff>
      <xdr:row>15</xdr:row>
      <xdr:rowOff>47626</xdr:rowOff>
    </xdr:to>
    <xdr:sp macro="" textlink="">
      <xdr:nvSpPr>
        <xdr:cNvPr id="13" name="Rectangle: Rounded Corners 12">
          <a:extLst>
            <a:ext uri="{FF2B5EF4-FFF2-40B4-BE49-F238E27FC236}">
              <a16:creationId xmlns:a16="http://schemas.microsoft.com/office/drawing/2014/main" id="{B9FBCD19-000B-4051-BE82-3E08FAA047F2}"/>
            </a:ext>
          </a:extLst>
        </xdr:cNvPr>
        <xdr:cNvSpPr/>
      </xdr:nvSpPr>
      <xdr:spPr>
        <a:xfrm>
          <a:off x="7972425" y="1171576"/>
          <a:ext cx="4191000" cy="1733550"/>
        </a:xfrm>
        <a:prstGeom prst="roundRect">
          <a:avLst>
            <a:gd name="adj" fmla="val 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28575</xdr:colOff>
      <xdr:row>15</xdr:row>
      <xdr:rowOff>152400</xdr:rowOff>
    </xdr:from>
    <xdr:to>
      <xdr:col>19</xdr:col>
      <xdr:colOff>561975</xdr:colOff>
      <xdr:row>25</xdr:row>
      <xdr:rowOff>28575</xdr:rowOff>
    </xdr:to>
    <xdr:sp macro="" textlink="">
      <xdr:nvSpPr>
        <xdr:cNvPr id="14" name="Rectangle: Rounded Corners 13">
          <a:extLst>
            <a:ext uri="{FF2B5EF4-FFF2-40B4-BE49-F238E27FC236}">
              <a16:creationId xmlns:a16="http://schemas.microsoft.com/office/drawing/2014/main" id="{647403DD-96A3-440B-A73E-2DE13339B48C}"/>
            </a:ext>
          </a:extLst>
        </xdr:cNvPr>
        <xdr:cNvSpPr/>
      </xdr:nvSpPr>
      <xdr:spPr>
        <a:xfrm>
          <a:off x="7953375" y="3009900"/>
          <a:ext cx="4191000" cy="1781175"/>
        </a:xfrm>
        <a:prstGeom prst="roundRect">
          <a:avLst>
            <a:gd name="adj" fmla="val 4167"/>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333375</xdr:colOff>
      <xdr:row>1</xdr:row>
      <xdr:rowOff>161925</xdr:rowOff>
    </xdr:from>
    <xdr:to>
      <xdr:col>15</xdr:col>
      <xdr:colOff>495300</xdr:colOff>
      <xdr:row>4</xdr:row>
      <xdr:rowOff>47625</xdr:rowOff>
    </xdr:to>
    <xdr:sp macro="[0]!refresh_all" textlink="">
      <xdr:nvSpPr>
        <xdr:cNvPr id="20" name="TextBox 19">
          <a:extLst>
            <a:ext uri="{FF2B5EF4-FFF2-40B4-BE49-F238E27FC236}">
              <a16:creationId xmlns:a16="http://schemas.microsoft.com/office/drawing/2014/main" id="{D0766277-5FC3-2423-1DC1-4A2A3C5C9955}"/>
            </a:ext>
          </a:extLst>
        </xdr:cNvPr>
        <xdr:cNvSpPr txBox="1"/>
      </xdr:nvSpPr>
      <xdr:spPr>
        <a:xfrm>
          <a:off x="3990975" y="352425"/>
          <a:ext cx="5648325" cy="4572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lumMod val="95000"/>
                </a:schemeClr>
              </a:solidFill>
              <a:effectLst/>
              <a:latin typeface="Algerian" panose="04020705040A02060702" pitchFamily="82" charset="0"/>
              <a:ea typeface="+mn-ea"/>
              <a:cs typeface="+mn-cs"/>
            </a:rPr>
            <a:t>Sales And</a:t>
          </a:r>
          <a:r>
            <a:rPr lang="en-IN" sz="2800" b="1" baseline="0">
              <a:solidFill>
                <a:schemeClr val="bg1">
                  <a:lumMod val="95000"/>
                </a:schemeClr>
              </a:solidFill>
              <a:effectLst/>
              <a:latin typeface="Algerian" panose="04020705040A02060702" pitchFamily="82" charset="0"/>
              <a:ea typeface="+mn-ea"/>
              <a:cs typeface="+mn-cs"/>
            </a:rPr>
            <a:t> Profit Dashboard </a:t>
          </a:r>
          <a:endParaRPr lang="en-IN" sz="2800">
            <a:solidFill>
              <a:schemeClr val="bg1">
                <a:lumMod val="95000"/>
              </a:schemeClr>
            </a:solidFill>
            <a:latin typeface="Algerian" panose="04020705040A02060702" pitchFamily="82" charset="0"/>
          </a:endParaRPr>
        </a:p>
      </xdr:txBody>
    </xdr:sp>
    <xdr:clientData/>
  </xdr:twoCellAnchor>
  <xdr:twoCellAnchor editAs="oneCell">
    <xdr:from>
      <xdr:col>3</xdr:col>
      <xdr:colOff>333374</xdr:colOff>
      <xdr:row>1</xdr:row>
      <xdr:rowOff>152399</xdr:rowOff>
    </xdr:from>
    <xdr:to>
      <xdr:col>4</xdr:col>
      <xdr:colOff>342899</xdr:colOff>
      <xdr:row>5</xdr:row>
      <xdr:rowOff>9524</xdr:rowOff>
    </xdr:to>
    <xdr:pic>
      <xdr:nvPicPr>
        <xdr:cNvPr id="22" name="Graphic 21" descr="Bar graph with upward trend">
          <a:extLst>
            <a:ext uri="{FF2B5EF4-FFF2-40B4-BE49-F238E27FC236}">
              <a16:creationId xmlns:a16="http://schemas.microsoft.com/office/drawing/2014/main" id="{072A12E3-801A-F151-F5C9-93A5A2584E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62174" y="342899"/>
          <a:ext cx="619125" cy="619125"/>
        </a:xfrm>
        <a:prstGeom prst="rect">
          <a:avLst/>
        </a:prstGeom>
      </xdr:spPr>
    </xdr:pic>
    <xdr:clientData/>
  </xdr:twoCellAnchor>
  <xdr:twoCellAnchor editAs="oneCell">
    <xdr:from>
      <xdr:col>2</xdr:col>
      <xdr:colOff>523874</xdr:colOff>
      <xdr:row>7</xdr:row>
      <xdr:rowOff>133349</xdr:rowOff>
    </xdr:from>
    <xdr:to>
      <xdr:col>3</xdr:col>
      <xdr:colOff>180975</xdr:colOff>
      <xdr:row>9</xdr:row>
      <xdr:rowOff>38098</xdr:rowOff>
    </xdr:to>
    <xdr:pic>
      <xdr:nvPicPr>
        <xdr:cNvPr id="24" name="Graphic 23">
          <a:extLst>
            <a:ext uri="{FF2B5EF4-FFF2-40B4-BE49-F238E27FC236}">
              <a16:creationId xmlns:a16="http://schemas.microsoft.com/office/drawing/2014/main" id="{D157C4AE-A76E-8016-13CA-29AFDD27B8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 uri="{837473B0-CC2E-450A-ABE3-18F120FF3D39}">
              <a1611:picAttrSrcUrl xmlns:a1611="http://schemas.microsoft.com/office/drawing/2016/11/main" r:id="rId5"/>
            </a:ext>
          </a:extLst>
        </a:blip>
        <a:stretch>
          <a:fillRect/>
        </a:stretch>
      </xdr:blipFill>
      <xdr:spPr>
        <a:xfrm>
          <a:off x="1743074" y="1466849"/>
          <a:ext cx="266701" cy="285749"/>
        </a:xfrm>
        <a:prstGeom prst="rect">
          <a:avLst/>
        </a:prstGeom>
      </xdr:spPr>
    </xdr:pic>
    <xdr:clientData/>
  </xdr:twoCellAnchor>
  <xdr:twoCellAnchor>
    <xdr:from>
      <xdr:col>3</xdr:col>
      <xdr:colOff>66675</xdr:colOff>
      <xdr:row>6</xdr:row>
      <xdr:rowOff>47625</xdr:rowOff>
    </xdr:from>
    <xdr:to>
      <xdr:col>4</xdr:col>
      <xdr:colOff>523875</xdr:colOff>
      <xdr:row>7</xdr:row>
      <xdr:rowOff>19050</xdr:rowOff>
    </xdr:to>
    <xdr:sp macro="" textlink="">
      <xdr:nvSpPr>
        <xdr:cNvPr id="25" name="TextBox 24">
          <a:extLst>
            <a:ext uri="{FF2B5EF4-FFF2-40B4-BE49-F238E27FC236}">
              <a16:creationId xmlns:a16="http://schemas.microsoft.com/office/drawing/2014/main" id="{A59916E0-2595-2A68-A419-1DB3DB456C4B}"/>
            </a:ext>
          </a:extLst>
        </xdr:cNvPr>
        <xdr:cNvSpPr txBox="1"/>
      </xdr:nvSpPr>
      <xdr:spPr>
        <a:xfrm>
          <a:off x="1895475" y="1190625"/>
          <a:ext cx="106680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i="1" u="sng">
              <a:solidFill>
                <a:schemeClr val="bg1"/>
              </a:solidFill>
              <a:latin typeface="Arial Black" panose="020B0A04020102020204" pitchFamily="34" charset="0"/>
            </a:rPr>
            <a:t>Total</a:t>
          </a:r>
          <a:r>
            <a:rPr lang="en-IN" sz="1100" b="1" i="1" u="sng">
              <a:latin typeface="Arial Black" panose="020B0A04020102020204" pitchFamily="34" charset="0"/>
            </a:rPr>
            <a:t> </a:t>
          </a:r>
          <a:r>
            <a:rPr lang="en-IN" sz="1100" b="1" i="1" u="sng">
              <a:solidFill>
                <a:schemeClr val="bg1"/>
              </a:solidFill>
              <a:latin typeface="Arial Black" panose="020B0A04020102020204" pitchFamily="34" charset="0"/>
            </a:rPr>
            <a:t>Sale</a:t>
          </a:r>
        </a:p>
      </xdr:txBody>
    </xdr:sp>
    <xdr:clientData/>
  </xdr:twoCellAnchor>
  <xdr:twoCellAnchor>
    <xdr:from>
      <xdr:col>5</xdr:col>
      <xdr:colOff>371475</xdr:colOff>
      <xdr:row>6</xdr:row>
      <xdr:rowOff>47625</xdr:rowOff>
    </xdr:from>
    <xdr:to>
      <xdr:col>7</xdr:col>
      <xdr:colOff>219075</xdr:colOff>
      <xdr:row>7</xdr:row>
      <xdr:rowOff>19050</xdr:rowOff>
    </xdr:to>
    <xdr:sp macro="" textlink="">
      <xdr:nvSpPr>
        <xdr:cNvPr id="26" name="TextBox 25">
          <a:extLst>
            <a:ext uri="{FF2B5EF4-FFF2-40B4-BE49-F238E27FC236}">
              <a16:creationId xmlns:a16="http://schemas.microsoft.com/office/drawing/2014/main" id="{E337A50B-9A6D-4371-83FF-2151DF7A9855}"/>
            </a:ext>
          </a:extLst>
        </xdr:cNvPr>
        <xdr:cNvSpPr txBox="1"/>
      </xdr:nvSpPr>
      <xdr:spPr>
        <a:xfrm>
          <a:off x="3419475" y="1190625"/>
          <a:ext cx="106680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i="1" u="sng">
              <a:solidFill>
                <a:schemeClr val="bg1"/>
              </a:solidFill>
              <a:latin typeface="Arial Black" panose="020B0A04020102020204" pitchFamily="34" charset="0"/>
            </a:rPr>
            <a:t>Total</a:t>
          </a:r>
          <a:r>
            <a:rPr lang="en-IN" sz="1100" b="1" i="1" u="sng" baseline="0">
              <a:solidFill>
                <a:schemeClr val="bg1"/>
              </a:solidFill>
              <a:latin typeface="Arial Black" panose="020B0A04020102020204" pitchFamily="34" charset="0"/>
            </a:rPr>
            <a:t> Profit</a:t>
          </a:r>
          <a:endParaRPr lang="en-IN" sz="1100" b="1" i="1" u="sng">
            <a:solidFill>
              <a:schemeClr val="bg1"/>
            </a:solidFill>
            <a:latin typeface="Arial Black" panose="020B0A04020102020204" pitchFamily="34" charset="0"/>
          </a:endParaRPr>
        </a:p>
      </xdr:txBody>
    </xdr:sp>
    <xdr:clientData/>
  </xdr:twoCellAnchor>
  <xdr:twoCellAnchor editAs="oneCell">
    <xdr:from>
      <xdr:col>5</xdr:col>
      <xdr:colOff>228600</xdr:colOff>
      <xdr:row>7</xdr:row>
      <xdr:rowOff>95250</xdr:rowOff>
    </xdr:from>
    <xdr:to>
      <xdr:col>6</xdr:col>
      <xdr:colOff>22821</xdr:colOff>
      <xdr:row>9</xdr:row>
      <xdr:rowOff>66676</xdr:rowOff>
    </xdr:to>
    <xdr:pic>
      <xdr:nvPicPr>
        <xdr:cNvPr id="29" name="Graphic 28" descr="Statistics">
          <a:extLst>
            <a:ext uri="{FF2B5EF4-FFF2-40B4-BE49-F238E27FC236}">
              <a16:creationId xmlns:a16="http://schemas.microsoft.com/office/drawing/2014/main" id="{F3D06AB0-9841-FCD6-B30C-4E2EE18DB84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76600" y="1428750"/>
          <a:ext cx="403821" cy="352426"/>
        </a:xfrm>
        <a:prstGeom prst="rect">
          <a:avLst/>
        </a:prstGeom>
      </xdr:spPr>
    </xdr:pic>
    <xdr:clientData/>
  </xdr:twoCellAnchor>
  <xdr:twoCellAnchor>
    <xdr:from>
      <xdr:col>3</xdr:col>
      <xdr:colOff>133351</xdr:colOff>
      <xdr:row>7</xdr:row>
      <xdr:rowOff>95250</xdr:rowOff>
    </xdr:from>
    <xdr:to>
      <xdr:col>4</xdr:col>
      <xdr:colOff>571501</xdr:colOff>
      <xdr:row>9</xdr:row>
      <xdr:rowOff>47625</xdr:rowOff>
    </xdr:to>
    <xdr:sp macro="" textlink="'Pivot T'!A12">
      <xdr:nvSpPr>
        <xdr:cNvPr id="32" name="TextBox 31">
          <a:extLst>
            <a:ext uri="{FF2B5EF4-FFF2-40B4-BE49-F238E27FC236}">
              <a16:creationId xmlns:a16="http://schemas.microsoft.com/office/drawing/2014/main" id="{A6412E18-0A01-4D1F-8EB0-B668F090D77A}"/>
            </a:ext>
          </a:extLst>
        </xdr:cNvPr>
        <xdr:cNvSpPr txBox="1"/>
      </xdr:nvSpPr>
      <xdr:spPr>
        <a:xfrm>
          <a:off x="1962151" y="1428750"/>
          <a:ext cx="10477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E951EB-EDD7-4B67-98BD-53950D6A3D2E}" type="TxLink">
            <a:rPr lang="en-US" sz="1400" b="1" i="0" u="none" strike="noStrike">
              <a:solidFill>
                <a:schemeClr val="bg1"/>
              </a:solidFill>
              <a:latin typeface="Aptos Narrow"/>
            </a:rPr>
            <a:pPr/>
            <a:t> $19,28,888 </a:t>
          </a:fld>
          <a:endParaRPr lang="en-IN" sz="1400" b="1" i="1" u="sng">
            <a:solidFill>
              <a:schemeClr val="bg1"/>
            </a:solidFill>
            <a:latin typeface="Arial Black" panose="020B0A04020102020204" pitchFamily="34" charset="0"/>
          </a:endParaRPr>
        </a:p>
      </xdr:txBody>
    </xdr:sp>
    <xdr:clientData/>
  </xdr:twoCellAnchor>
  <xdr:twoCellAnchor>
    <xdr:from>
      <xdr:col>5</xdr:col>
      <xdr:colOff>542926</xdr:colOff>
      <xdr:row>7</xdr:row>
      <xdr:rowOff>85725</xdr:rowOff>
    </xdr:from>
    <xdr:to>
      <xdr:col>7</xdr:col>
      <xdr:colOff>371476</xdr:colOff>
      <xdr:row>9</xdr:row>
      <xdr:rowOff>38100</xdr:rowOff>
    </xdr:to>
    <xdr:sp macro="" textlink="'Pivot T'!A13">
      <xdr:nvSpPr>
        <xdr:cNvPr id="33" name="TextBox 32">
          <a:extLst>
            <a:ext uri="{FF2B5EF4-FFF2-40B4-BE49-F238E27FC236}">
              <a16:creationId xmlns:a16="http://schemas.microsoft.com/office/drawing/2014/main" id="{EDC4577A-CA65-43F4-B1CB-2A2A2CF66D24}"/>
            </a:ext>
          </a:extLst>
        </xdr:cNvPr>
        <xdr:cNvSpPr txBox="1"/>
      </xdr:nvSpPr>
      <xdr:spPr>
        <a:xfrm>
          <a:off x="3590926" y="1419225"/>
          <a:ext cx="10477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B8B396B-B0B2-4E4B-8069-865D8C7F1589}" type="TxLink">
            <a:rPr lang="en-US" sz="1400" b="1" i="0" u="none" strike="noStrike">
              <a:solidFill>
                <a:schemeClr val="bg1"/>
              </a:solidFill>
              <a:latin typeface="Aptos Narrow"/>
            </a:rPr>
            <a:pPr/>
            <a:t> $2,47,961 </a:t>
          </a:fld>
          <a:endParaRPr lang="en-IN" sz="1400" b="1" i="1" u="sng">
            <a:solidFill>
              <a:schemeClr val="bg1"/>
            </a:solidFill>
            <a:latin typeface="Arial Black" panose="020B0A04020102020204" pitchFamily="34" charset="0"/>
          </a:endParaRPr>
        </a:p>
      </xdr:txBody>
    </xdr:sp>
    <xdr:clientData/>
  </xdr:twoCellAnchor>
  <xdr:twoCellAnchor>
    <xdr:from>
      <xdr:col>2</xdr:col>
      <xdr:colOff>561975</xdr:colOff>
      <xdr:row>10</xdr:row>
      <xdr:rowOff>142876</xdr:rowOff>
    </xdr:from>
    <xdr:to>
      <xdr:col>7</xdr:col>
      <xdr:colOff>390525</xdr:colOff>
      <xdr:row>24</xdr:row>
      <xdr:rowOff>171450</xdr:rowOff>
    </xdr:to>
    <xdr:graphicFrame macro="">
      <xdr:nvGraphicFramePr>
        <xdr:cNvPr id="35" name="Chart 34">
          <a:extLst>
            <a:ext uri="{FF2B5EF4-FFF2-40B4-BE49-F238E27FC236}">
              <a16:creationId xmlns:a16="http://schemas.microsoft.com/office/drawing/2014/main" id="{EF1C7C36-B6F4-4F15-BD02-F0C315459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114299</xdr:colOff>
      <xdr:row>6</xdr:row>
      <xdr:rowOff>66675</xdr:rowOff>
    </xdr:from>
    <xdr:to>
      <xdr:col>19</xdr:col>
      <xdr:colOff>542924</xdr:colOff>
      <xdr:row>14</xdr:row>
      <xdr:rowOff>161925</xdr:rowOff>
    </xdr:to>
    <xdr:graphicFrame macro="">
      <xdr:nvGraphicFramePr>
        <xdr:cNvPr id="37" name="Chart 36">
          <a:extLst>
            <a:ext uri="{FF2B5EF4-FFF2-40B4-BE49-F238E27FC236}">
              <a16:creationId xmlns:a16="http://schemas.microsoft.com/office/drawing/2014/main" id="{42EED898-6A76-44B4-B2D8-5ADB90DD9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133350</xdr:colOff>
      <xdr:row>15</xdr:row>
      <xdr:rowOff>190499</xdr:rowOff>
    </xdr:from>
    <xdr:to>
      <xdr:col>19</xdr:col>
      <xdr:colOff>457200</xdr:colOff>
      <xdr:row>24</xdr:row>
      <xdr:rowOff>152400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829853DD-EA4E-412A-8A52-8149BDB072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058150" y="3047999"/>
              <a:ext cx="3981450" cy="16764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495300</xdr:colOff>
      <xdr:row>26</xdr:row>
      <xdr:rowOff>0</xdr:rowOff>
    </xdr:from>
    <xdr:to>
      <xdr:col>7</xdr:col>
      <xdr:colOff>381000</xdr:colOff>
      <xdr:row>35</xdr:row>
      <xdr:rowOff>85725</xdr:rowOff>
    </xdr:to>
    <xdr:graphicFrame macro="">
      <xdr:nvGraphicFramePr>
        <xdr:cNvPr id="40" name="Chart 39">
          <a:extLst>
            <a:ext uri="{FF2B5EF4-FFF2-40B4-BE49-F238E27FC236}">
              <a16:creationId xmlns:a16="http://schemas.microsoft.com/office/drawing/2014/main" id="{0E7C5511-27C0-452A-829E-A1E303AC6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600075</xdr:colOff>
      <xdr:row>25</xdr:row>
      <xdr:rowOff>161925</xdr:rowOff>
    </xdr:from>
    <xdr:to>
      <xdr:col>19</xdr:col>
      <xdr:colOff>561975</xdr:colOff>
      <xdr:row>35</xdr:row>
      <xdr:rowOff>114300</xdr:rowOff>
    </xdr:to>
    <xdr:graphicFrame macro="">
      <xdr:nvGraphicFramePr>
        <xdr:cNvPr id="41" name="Chart 40">
          <a:extLst>
            <a:ext uri="{FF2B5EF4-FFF2-40B4-BE49-F238E27FC236}">
              <a16:creationId xmlns:a16="http://schemas.microsoft.com/office/drawing/2014/main" id="{2CA626E9-84C9-41B6-B9B3-7AAB5BD37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457201</xdr:colOff>
      <xdr:row>1</xdr:row>
      <xdr:rowOff>0</xdr:rowOff>
    </xdr:from>
    <xdr:to>
      <xdr:col>2</xdr:col>
      <xdr:colOff>276225</xdr:colOff>
      <xdr:row>5</xdr:row>
      <xdr:rowOff>48680</xdr:rowOff>
    </xdr:to>
    <xdr:pic macro="[0]!refresh_all">
      <xdr:nvPicPr>
        <xdr:cNvPr id="46" name="Picture 45">
          <a:extLst>
            <a:ext uri="{FF2B5EF4-FFF2-40B4-BE49-F238E27FC236}">
              <a16:creationId xmlns:a16="http://schemas.microsoft.com/office/drawing/2014/main" id="{5281AF0C-5A71-3B50-82BE-F4AF1B30606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457201" y="190500"/>
          <a:ext cx="1038224" cy="810680"/>
        </a:xfrm>
        <a:prstGeom prst="rect">
          <a:avLst/>
        </a:prstGeom>
      </xdr:spPr>
    </xdr:pic>
    <xdr:clientData/>
  </xdr:twoCellAnchor>
  <xdr:twoCellAnchor editAs="oneCell">
    <xdr:from>
      <xdr:col>0</xdr:col>
      <xdr:colOff>333375</xdr:colOff>
      <xdr:row>16</xdr:row>
      <xdr:rowOff>19050</xdr:rowOff>
    </xdr:from>
    <xdr:to>
      <xdr:col>2</xdr:col>
      <xdr:colOff>342900</xdr:colOff>
      <xdr:row>22</xdr:row>
      <xdr:rowOff>171450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C067D161-DC12-47B6-A42A-E8508CD01E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3375" y="3067050"/>
              <a:ext cx="122872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352424</xdr:colOff>
      <xdr:row>23</xdr:row>
      <xdr:rowOff>123825</xdr:rowOff>
    </xdr:from>
    <xdr:to>
      <xdr:col>2</xdr:col>
      <xdr:colOff>314325</xdr:colOff>
      <xdr:row>35</xdr:row>
      <xdr:rowOff>1</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D00F9AC0-F49D-4AFB-A82D-BB24CBDCAFA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52424" y="4505325"/>
              <a:ext cx="1181101" cy="2162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409575</xdr:colOff>
      <xdr:row>7</xdr:row>
      <xdr:rowOff>66673</xdr:rowOff>
    </xdr:from>
    <xdr:to>
      <xdr:col>2</xdr:col>
      <xdr:colOff>234375</xdr:colOff>
      <xdr:row>15</xdr:row>
      <xdr:rowOff>90673</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4B79D8E1-2B99-4C82-801F-0DA9E775CAA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09575" y="1400173"/>
              <a:ext cx="1044000"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600076</xdr:colOff>
      <xdr:row>6</xdr:row>
      <xdr:rowOff>57150</xdr:rowOff>
    </xdr:from>
    <xdr:to>
      <xdr:col>12</xdr:col>
      <xdr:colOff>438150</xdr:colOff>
      <xdr:row>24</xdr:row>
      <xdr:rowOff>161925</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A68C4ECF-7F16-44E5-98E2-D44E9297D6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4867276" y="1200150"/>
              <a:ext cx="2886074" cy="3533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209550</xdr:colOff>
      <xdr:row>2</xdr:row>
      <xdr:rowOff>38100</xdr:rowOff>
    </xdr:from>
    <xdr:to>
      <xdr:col>19</xdr:col>
      <xdr:colOff>142875</xdr:colOff>
      <xdr:row>5</xdr:row>
      <xdr:rowOff>9525</xdr:rowOff>
    </xdr:to>
    <xdr:pic>
      <xdr:nvPicPr>
        <xdr:cNvPr id="43" name="Graphic 42" descr="Monitor">
          <a:extLst>
            <a:ext uri="{FF2B5EF4-FFF2-40B4-BE49-F238E27FC236}">
              <a16:creationId xmlns:a16="http://schemas.microsoft.com/office/drawing/2014/main" id="{AEF21F82-D24D-80BE-7619-642C0D760BB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182350" y="419100"/>
          <a:ext cx="542925" cy="5429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dra" refreshedDate="46068.064507060182" createdVersion="8" refreshedVersion="8" minRefreshableVersion="3" recordCount="8314" xr:uid="{9301B467-6EBC-4D79-86B2-3E63AF9D76A1}">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5369948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dra" refreshedDate="46068.064508449075" createdVersion="8" refreshedVersion="8" minRefreshableVersion="3" recordCount="2320" xr:uid="{3E01EB01-A503-4127-AA07-FEDE9C926943}">
  <cacheSource type="worksheet">
    <worksheetSource ref="Q1:R8315" sheet="Pivot T"/>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E28386-4733-499D-8FA8-2DC8CA58A8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D7ABE8-01BB-4474-8E11-2828DAD291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3F4228-59AF-4C99-8934-2DFD976A5E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A9FBEA-9633-4109-9ACF-4FE9AE135C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H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5">
    <format dxfId="7">
      <pivotArea outline="0" collapsedLevelsAreSubtotals="1" fieldPosition="0"/>
    </format>
    <format dxfId="6">
      <pivotArea outline="0" collapsedLevelsAreSubtotals="1" fieldPosition="0">
        <references count="1">
          <reference field="3" count="1" selected="0">
            <x v="2"/>
          </reference>
        </references>
      </pivotArea>
    </format>
    <format dxfId="5">
      <pivotArea grandCol="1" outline="0" collapsedLevelsAreSubtotals="1" fieldPosition="0"/>
    </format>
    <format dxfId="4">
      <pivotArea outline="0" collapsedLevelsAreSubtotals="1" fieldPosition="0">
        <references count="1">
          <reference field="3" count="1" selected="0">
            <x v="0"/>
          </reference>
        </references>
      </pivotArea>
    </format>
    <format dxfId="3">
      <pivotArea outline="0" collapsedLevelsAreSubtotals="1" fieldPosition="0">
        <references count="1">
          <reference field="3" count="1" selected="0">
            <x v="1"/>
          </reference>
        </references>
      </pivotArea>
    </format>
  </formats>
  <chartFormats count="14">
    <chartFormat chart="3" format="9" series="1">
      <pivotArea type="data" outline="0" fieldPosition="0">
        <references count="1">
          <reference field="3" count="1" selected="0">
            <x v="0"/>
          </reference>
        </references>
      </pivotArea>
    </chartFormat>
    <chartFormat chart="3" format="10" series="1">
      <pivotArea type="data" outline="0" fieldPosition="0">
        <references count="1">
          <reference field="3" count="1" selected="0">
            <x v="1"/>
          </reference>
        </references>
      </pivotArea>
    </chartFormat>
    <chartFormat chart="3" format="11" series="1">
      <pivotArea type="data" outline="0" fieldPosition="0">
        <references count="1">
          <reference field="3" count="1" selected="0">
            <x v="2"/>
          </reference>
        </references>
      </pivotArea>
    </chartFormat>
    <chartFormat chart="3" format="12" series="1">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3">
          <reference field="4294967294" count="1" selected="0">
            <x v="0"/>
          </reference>
          <reference field="3" count="1" selected="0">
            <x v="0"/>
          </reference>
          <reference field="10" count="1" selected="0">
            <x v="3"/>
          </reference>
        </references>
      </pivotArea>
    </chartFormat>
    <chartFormat chart="3" format="16">
      <pivotArea type="data" outline="0" fieldPosition="0">
        <references count="3">
          <reference field="4294967294" count="1" selected="0">
            <x v="0"/>
          </reference>
          <reference field="3" count="1" selected="0">
            <x v="0"/>
          </reference>
          <reference field="10" count="1" selected="0">
            <x v="2"/>
          </reference>
        </references>
      </pivotArea>
    </chartFormat>
    <chartFormat chart="3" format="17">
      <pivotArea type="data" outline="0" fieldPosition="0">
        <references count="3">
          <reference field="4294967294" count="1" selected="0">
            <x v="0"/>
          </reference>
          <reference field="3" count="1" selected="0">
            <x v="0"/>
          </reference>
          <reference field="10" count="1" selected="0">
            <x v="1"/>
          </reference>
        </references>
      </pivotArea>
    </chartFormat>
    <chartFormat chart="3" format="18">
      <pivotArea type="data" outline="0" fieldPosition="0">
        <references count="3">
          <reference field="4294967294" count="1" selected="0">
            <x v="0"/>
          </reference>
          <reference field="3" count="1" selected="0">
            <x v="0"/>
          </reference>
          <reference field="10" count="1" selected="0">
            <x v="0"/>
          </reference>
        </references>
      </pivotArea>
    </chartFormat>
    <chartFormat chart="3" format="19">
      <pivotArea type="data" outline="0" fieldPosition="0">
        <references count="3">
          <reference field="4294967294" count="1" selected="0">
            <x v="0"/>
          </reference>
          <reference field="3" count="1" selected="0">
            <x v="1"/>
          </reference>
          <reference field="10" count="1" selected="0">
            <x v="0"/>
          </reference>
        </references>
      </pivotArea>
    </chartFormat>
    <chartFormat chart="3" format="20">
      <pivotArea type="data" outline="0" fieldPosition="0">
        <references count="3">
          <reference field="4294967294" count="1" selected="0">
            <x v="0"/>
          </reference>
          <reference field="3" count="1" selected="0">
            <x v="1"/>
          </reference>
          <reference field="10" count="1" selected="0">
            <x v="1"/>
          </reference>
        </references>
      </pivotArea>
    </chartFormat>
    <chartFormat chart="3" format="21">
      <pivotArea type="data" outline="0" fieldPosition="0">
        <references count="3">
          <reference field="4294967294" count="1" selected="0">
            <x v="0"/>
          </reference>
          <reference field="3" count="1" selected="0">
            <x v="1"/>
          </reference>
          <reference field="10" count="1" selected="0">
            <x v="2"/>
          </reference>
        </references>
      </pivotArea>
    </chartFormat>
    <chartFormat chart="3" format="22">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67C44A-BBCB-4412-8B0D-FA81A29868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F5:AG18"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3">
    <format dxfId="10">
      <pivotArea collapsedLevelsAreSubtotals="1" fieldPosition="0">
        <references count="1">
          <reference field="9" count="0"/>
        </references>
      </pivotArea>
    </format>
    <format dxfId="9">
      <pivotArea outline="0" collapsedLevelsAreSubtotals="1" fieldPosition="0"/>
    </format>
    <format dxfId="8">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62F75E-7BDB-4F4A-AC58-811D4B8712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T4:U10"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724154-9553-4691-835F-2F502297E9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5:AD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11">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A0824D-3A9D-4AAE-9A6C-8710F84C8D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65403E-C87E-4747-B9D4-2EAD9EED7E3F}"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53699484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8559BC0-A4BC-4C63-B2D9-14F828DDD03D}"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53699484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F10381-08C4-4E4B-83A3-39C1D28DE707}"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53699484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789D579-84B5-429F-8954-BC350316A4AD}" cache="Slicer_Category" caption="Category" style="Slicer Style 1" rowHeight="257175"/>
  <slicer name="Month 1" xr10:uid="{C1845945-96F7-4297-8F3B-6A63BB899CC5}" cache="Slicer_Month" caption="Month" columnCount="2" style="Slicer Style 1" rowHeight="257175"/>
  <slicer name="Year 1" xr10:uid="{DFE0545B-F938-48B2-BC3E-58E298503AFB}" cache="Slicer_Year" caption="Year"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73D963-A143-4C5B-B249-8AF4FD3324DC}" name="Table1" displayName="Table1" ref="A1:K8315" totalsRowShown="0">
  <autoFilter ref="A1:K8315" xr:uid="{5C73D963-A143-4C5B-B249-8AF4FD3324DC}"/>
  <tableColumns count="11">
    <tableColumn id="1" xr3:uid="{8CBB1F74-CDAD-4B08-A524-D2BBA1C6B542}" name="Order Date"/>
    <tableColumn id="2" xr3:uid="{A6343C5F-A41F-44F8-8F14-73D034F5C623}" name="Customer Name"/>
    <tableColumn id="3" xr3:uid="{7597C4DD-5692-47FB-A789-AA60AAA0FEC0}" name="State"/>
    <tableColumn id="4" xr3:uid="{4A791D5C-9787-4BDA-8188-469E88A7B90D}" name="Category"/>
    <tableColumn id="5" xr3:uid="{8C44269C-B28C-4A42-AD99-D0DAF692DCC4}" name="Sub-Category"/>
    <tableColumn id="6" xr3:uid="{5929E466-8787-4A05-9DBF-8A61CEA8052B}" name="Product Name"/>
    <tableColumn id="7" xr3:uid="{64110DEF-5B91-447A-A749-7311ACE2759B}" name="Sales"/>
    <tableColumn id="8" xr3:uid="{FF39A1B4-FE5A-445C-A150-8BBC4B3AB0A0}" name="Quantity"/>
    <tableColumn id="9" xr3:uid="{30647FAF-BF2B-4201-8893-03E1917EC86F}" name="Profit"/>
    <tableColumn id="10" xr3:uid="{51793786-9595-4A84-B817-D31AE6B3011F}" name="Month"/>
    <tableColumn id="11" xr3:uid="{024C0C9E-659C-41E9-A58B-03B49FCE83E5}"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sheetPr codeName="Sheet1"/>
  <dimension ref="A1:K8315"/>
  <sheetViews>
    <sheetView topLeftCell="A157" workbookViewId="0">
      <selection activeCell="N176" sqref="N176"/>
    </sheetView>
  </sheetViews>
  <sheetFormatPr defaultRowHeight="15" x14ac:dyDescent="0.25"/>
  <cols>
    <col min="1" max="1" width="6" bestFit="1" customWidth="1"/>
    <col min="2" max="2" width="22.7109375" bestFit="1" customWidth="1"/>
    <col min="3" max="3" width="18.7109375" bestFit="1" customWidth="1"/>
    <col min="4" max="4" width="14.28515625" bestFit="1" customWidth="1"/>
    <col min="5" max="5" width="11.5703125" bestFit="1" customWidth="1"/>
    <col min="6" max="6" width="117.28515625" bestFit="1" customWidth="1"/>
    <col min="7" max="7" width="9" bestFit="1" customWidth="1"/>
    <col min="8" max="8" width="3" bestFit="1" customWidth="1"/>
    <col min="9" max="9" width="8.7109375" bestFit="1" customWidth="1"/>
    <col min="10" max="10" width="4.5703125" bestFit="1" customWidth="1"/>
    <col min="11" max="11" width="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AAE3-CA9D-43BF-9F14-C4C52E1B620C}">
  <sheetPr codeName="Sheet2"/>
  <dimension ref="A1:AG2320"/>
  <sheetViews>
    <sheetView showGridLines="0" workbookViewId="0">
      <selection activeCell="H20" sqref="H20"/>
    </sheetView>
  </sheetViews>
  <sheetFormatPr defaultRowHeight="15" x14ac:dyDescent="0.25"/>
  <cols>
    <col min="1" max="1" width="12.5703125" bestFit="1" customWidth="1"/>
    <col min="4" max="4" width="13.42578125" bestFit="1" customWidth="1"/>
    <col min="5" max="5" width="16.85546875" bestFit="1" customWidth="1"/>
    <col min="6" max="6" width="15" bestFit="1" customWidth="1"/>
    <col min="7" max="8" width="11.28515625" bestFit="1" customWidth="1"/>
    <col min="9" max="9" width="12.7109375" customWidth="1"/>
    <col min="11" max="11" width="13.42578125" bestFit="1" customWidth="1"/>
    <col min="12" max="12" width="12.5703125" bestFit="1" customWidth="1"/>
    <col min="15" max="15" width="12.85546875" bestFit="1" customWidth="1"/>
    <col min="17" max="17" width="22.7109375" bestFit="1" customWidth="1"/>
    <col min="18" max="18" width="5" bestFit="1" customWidth="1"/>
    <col min="20" max="20" width="13.42578125" bestFit="1" customWidth="1"/>
    <col min="21" max="21" width="24.42578125" bestFit="1" customWidth="1"/>
    <col min="23" max="23" width="18.7109375" bestFit="1" customWidth="1"/>
    <col min="24" max="24" width="12.5703125" bestFit="1" customWidth="1"/>
    <col min="27" max="27" width="12.85546875" bestFit="1" customWidth="1"/>
    <col min="29" max="29" width="14.28515625" bestFit="1" customWidth="1"/>
    <col min="30" max="30" width="12.7109375" bestFit="1" customWidth="1"/>
    <col min="32" max="32" width="13.42578125" bestFit="1" customWidth="1"/>
    <col min="33" max="33" width="12.5703125" bestFit="1" customWidth="1"/>
  </cols>
  <sheetData>
    <row r="1" spans="1:33" x14ac:dyDescent="0.25">
      <c r="Q1" t="s">
        <v>1</v>
      </c>
      <c r="R1" t="s">
        <v>10</v>
      </c>
    </row>
    <row r="2" spans="1:33" x14ac:dyDescent="0.25">
      <c r="Q2" t="s">
        <v>11</v>
      </c>
      <c r="R2">
        <v>2021</v>
      </c>
    </row>
    <row r="3" spans="1:33" x14ac:dyDescent="0.25">
      <c r="A3" t="s">
        <v>2710</v>
      </c>
      <c r="D3" s="1" t="s">
        <v>2711</v>
      </c>
      <c r="E3" s="1" t="s">
        <v>2721</v>
      </c>
      <c r="K3" s="1" t="s">
        <v>2712</v>
      </c>
      <c r="L3" t="s">
        <v>2710</v>
      </c>
      <c r="N3" t="s">
        <v>2714</v>
      </c>
      <c r="O3" t="s">
        <v>6</v>
      </c>
      <c r="Q3" t="s">
        <v>16</v>
      </c>
      <c r="R3">
        <v>2021</v>
      </c>
      <c r="T3" t="s">
        <v>2715</v>
      </c>
    </row>
    <row r="4" spans="1:33" x14ac:dyDescent="0.25">
      <c r="A4" s="3">
        <v>1928887.8599999624</v>
      </c>
      <c r="D4" s="1" t="s">
        <v>2712</v>
      </c>
      <c r="E4" t="s">
        <v>36</v>
      </c>
      <c r="F4" t="s">
        <v>13</v>
      </c>
      <c r="G4" t="s">
        <v>41</v>
      </c>
      <c r="H4" t="s">
        <v>2713</v>
      </c>
      <c r="I4" s="3"/>
      <c r="K4" s="2" t="s">
        <v>42</v>
      </c>
      <c r="L4" s="3">
        <v>279464.4200000001</v>
      </c>
      <c r="N4" t="str">
        <f>K4</f>
        <v>Phones</v>
      </c>
      <c r="O4" s="3">
        <f>GETPIVOTDATA("Sales",$K$3,"Sub-Category",N4)</f>
        <v>279464.4200000001</v>
      </c>
      <c r="Q4" t="s">
        <v>24</v>
      </c>
      <c r="R4">
        <v>2021</v>
      </c>
      <c r="T4" s="1" t="s">
        <v>2712</v>
      </c>
      <c r="U4" t="s">
        <v>2717</v>
      </c>
      <c r="W4" s="1" t="s">
        <v>2712</v>
      </c>
      <c r="X4" t="s">
        <v>2710</v>
      </c>
      <c r="Z4" t="s">
        <v>2718</v>
      </c>
      <c r="AA4" t="s">
        <v>2719</v>
      </c>
      <c r="AC4" t="s">
        <v>2720</v>
      </c>
    </row>
    <row r="5" spans="1:33" x14ac:dyDescent="0.25">
      <c r="D5" s="2">
        <v>2021</v>
      </c>
      <c r="E5" s="4">
        <v>5469.7699999999977</v>
      </c>
      <c r="F5" s="4">
        <v>22593.399999999965</v>
      </c>
      <c r="G5" s="4">
        <v>21492.950000000008</v>
      </c>
      <c r="H5" s="4">
        <v>49556.119999999966</v>
      </c>
      <c r="I5" s="3"/>
      <c r="K5" s="2" t="s">
        <v>37</v>
      </c>
      <c r="L5" s="3">
        <v>277058.98000000045</v>
      </c>
      <c r="N5" t="str">
        <f t="shared" ref="N5:N20" si="0">K5</f>
        <v>Chairs</v>
      </c>
      <c r="O5" s="3">
        <f t="shared" ref="O5:O20" si="1">GETPIVOTDATA("Sales",$K$3,"Sub-Category",N5)</f>
        <v>277058.98000000045</v>
      </c>
      <c r="Q5" t="s">
        <v>28</v>
      </c>
      <c r="R5">
        <v>2021</v>
      </c>
      <c r="T5" s="2">
        <v>2021</v>
      </c>
      <c r="U5">
        <v>595</v>
      </c>
      <c r="W5" s="2" t="s">
        <v>490</v>
      </c>
      <c r="X5" s="3">
        <v>18299.32</v>
      </c>
      <c r="Z5" t="str">
        <f>W5</f>
        <v>Alabama</v>
      </c>
      <c r="AA5" s="3">
        <f>GETPIVOTDATA("Sales",$W$4,"State",Z5)</f>
        <v>18299.32</v>
      </c>
      <c r="AC5" s="1" t="s">
        <v>2712</v>
      </c>
      <c r="AD5" t="s">
        <v>2711</v>
      </c>
      <c r="AF5" s="1" t="s">
        <v>2712</v>
      </c>
      <c r="AG5" t="s">
        <v>2710</v>
      </c>
    </row>
    <row r="6" spans="1:33" x14ac:dyDescent="0.25">
      <c r="D6" s="2">
        <v>2022</v>
      </c>
      <c r="E6" s="4">
        <v>3015.170000000001</v>
      </c>
      <c r="F6" s="4">
        <v>25099.55000000001</v>
      </c>
      <c r="G6" s="4">
        <v>33503.970000000016</v>
      </c>
      <c r="H6" s="4">
        <v>61618.690000000031</v>
      </c>
      <c r="I6" s="3"/>
      <c r="K6" s="2" t="s">
        <v>20</v>
      </c>
      <c r="L6" s="3">
        <v>190679.61000000019</v>
      </c>
      <c r="N6" t="str">
        <f t="shared" si="0"/>
        <v>Storage</v>
      </c>
      <c r="O6" s="3">
        <f t="shared" si="1"/>
        <v>190679.61000000019</v>
      </c>
      <c r="Q6" t="s">
        <v>31</v>
      </c>
      <c r="R6">
        <v>2021</v>
      </c>
      <c r="T6" s="2">
        <v>2022</v>
      </c>
      <c r="U6">
        <v>573</v>
      </c>
      <c r="W6" s="2" t="s">
        <v>97</v>
      </c>
      <c r="X6" s="3">
        <v>28978.850000000006</v>
      </c>
      <c r="Z6" t="str">
        <f t="shared" ref="Z6:Z53" si="2">W6</f>
        <v>Arizona</v>
      </c>
      <c r="AA6" s="3">
        <f t="shared" ref="AA6:AA53" si="3">GETPIVOTDATA("Sales",$W$4,"State",Z6)</f>
        <v>28978.850000000006</v>
      </c>
      <c r="AC6" s="2" t="s">
        <v>1950</v>
      </c>
      <c r="AD6" s="3">
        <v>3883.0899999999997</v>
      </c>
      <c r="AF6" s="2" t="s">
        <v>2698</v>
      </c>
      <c r="AG6" s="4">
        <v>94924.87</v>
      </c>
    </row>
    <row r="7" spans="1:33" x14ac:dyDescent="0.25">
      <c r="D7" s="2">
        <v>2023</v>
      </c>
      <c r="E7" s="4">
        <v>6959.9299999999967</v>
      </c>
      <c r="F7" s="4">
        <v>35052.909999999989</v>
      </c>
      <c r="G7" s="4">
        <v>39774.099999999984</v>
      </c>
      <c r="H7" s="4">
        <v>81786.939999999973</v>
      </c>
      <c r="I7" s="3"/>
      <c r="K7" s="2" t="s">
        <v>22</v>
      </c>
      <c r="L7" s="3">
        <v>169089.72999999995</v>
      </c>
      <c r="N7" t="str">
        <f t="shared" si="0"/>
        <v>Binders</v>
      </c>
      <c r="O7" s="3">
        <f t="shared" si="1"/>
        <v>169089.72999999995</v>
      </c>
      <c r="Q7" t="s">
        <v>34</v>
      </c>
      <c r="R7">
        <v>2021</v>
      </c>
      <c r="T7" s="2">
        <v>2023</v>
      </c>
      <c r="U7">
        <v>638</v>
      </c>
      <c r="W7" s="2" t="s">
        <v>103</v>
      </c>
      <c r="X7" s="3">
        <v>9177.42</v>
      </c>
      <c r="Z7" t="str">
        <f t="shared" si="2"/>
        <v>Arkansas</v>
      </c>
      <c r="AA7" s="3">
        <f t="shared" si="3"/>
        <v>9177.42</v>
      </c>
      <c r="AC7" s="2" t="s">
        <v>1819</v>
      </c>
      <c r="AD7" s="3">
        <v>5202.84</v>
      </c>
      <c r="AF7" s="2" t="s">
        <v>2699</v>
      </c>
      <c r="AG7" s="4">
        <v>59640.160000000018</v>
      </c>
    </row>
    <row r="8" spans="1:33" x14ac:dyDescent="0.25">
      <c r="A8" t="s">
        <v>2711</v>
      </c>
      <c r="D8" s="2">
        <v>2024</v>
      </c>
      <c r="E8" s="4">
        <v>2443.7999999999993</v>
      </c>
      <c r="F8" s="4">
        <v>25464.809999999976</v>
      </c>
      <c r="G8" s="4">
        <v>27090.710000000028</v>
      </c>
      <c r="H8" s="4">
        <v>54999.320000000007</v>
      </c>
      <c r="I8" s="3"/>
      <c r="K8" s="2" t="s">
        <v>147</v>
      </c>
      <c r="L8" s="3">
        <v>167672.76</v>
      </c>
      <c r="N8" t="str">
        <f t="shared" si="0"/>
        <v>Tables</v>
      </c>
      <c r="O8" s="3">
        <f t="shared" si="1"/>
        <v>167672.76</v>
      </c>
      <c r="Q8" t="s">
        <v>48</v>
      </c>
      <c r="R8">
        <v>2021</v>
      </c>
      <c r="T8" s="2">
        <v>2024</v>
      </c>
      <c r="U8">
        <v>513</v>
      </c>
      <c r="W8" s="2" t="s">
        <v>29</v>
      </c>
      <c r="X8" s="3">
        <v>390145.54000000079</v>
      </c>
      <c r="Z8" t="str">
        <f t="shared" si="2"/>
        <v>California</v>
      </c>
      <c r="AA8" s="3">
        <f t="shared" si="3"/>
        <v>390145.54000000079</v>
      </c>
      <c r="AC8" s="2" t="s">
        <v>195</v>
      </c>
      <c r="AD8" s="3">
        <v>5757.42</v>
      </c>
      <c r="AF8" s="2" t="s">
        <v>2700</v>
      </c>
      <c r="AG8" s="4">
        <v>205005.51000000036</v>
      </c>
    </row>
    <row r="9" spans="1:33" x14ac:dyDescent="0.25">
      <c r="A9" s="3">
        <v>247961.07000000036</v>
      </c>
      <c r="D9" s="2" t="s">
        <v>2713</v>
      </c>
      <c r="E9" s="4">
        <v>17888.669999999995</v>
      </c>
      <c r="F9" s="4">
        <v>108210.66999999993</v>
      </c>
      <c r="G9" s="4">
        <v>121861.73000000004</v>
      </c>
      <c r="H9" s="4">
        <v>247961.06999999998</v>
      </c>
      <c r="K9" s="2" t="s">
        <v>304</v>
      </c>
      <c r="L9" s="3">
        <v>166777.78000000003</v>
      </c>
      <c r="N9" t="str">
        <f t="shared" si="0"/>
        <v>Machines</v>
      </c>
      <c r="O9" s="3">
        <f t="shared" si="1"/>
        <v>166777.78000000003</v>
      </c>
      <c r="Q9" t="s">
        <v>52</v>
      </c>
      <c r="R9">
        <v>2021</v>
      </c>
      <c r="T9" s="2" t="s">
        <v>2716</v>
      </c>
      <c r="W9" s="2" t="s">
        <v>280</v>
      </c>
      <c r="X9" s="3">
        <v>27113.920000000002</v>
      </c>
      <c r="Z9" t="str">
        <f t="shared" si="2"/>
        <v>Colorado</v>
      </c>
      <c r="AA9" s="3">
        <f t="shared" si="3"/>
        <v>27113.920000000002</v>
      </c>
      <c r="AC9" s="2" t="s">
        <v>2476</v>
      </c>
      <c r="AD9" s="3">
        <v>6939.17</v>
      </c>
      <c r="AF9" s="2" t="s">
        <v>2701</v>
      </c>
      <c r="AG9" s="4">
        <v>137480.78999999989</v>
      </c>
    </row>
    <row r="10" spans="1:33" x14ac:dyDescent="0.25">
      <c r="K10" s="2" t="s">
        <v>54</v>
      </c>
      <c r="L10" s="3">
        <v>139241.71000000002</v>
      </c>
      <c r="N10" t="str">
        <f t="shared" si="0"/>
        <v>Accessories</v>
      </c>
      <c r="O10" s="3">
        <f t="shared" si="1"/>
        <v>139241.71000000002</v>
      </c>
      <c r="Q10" t="s">
        <v>56</v>
      </c>
      <c r="R10">
        <v>2021</v>
      </c>
      <c r="T10" s="2" t="s">
        <v>2713</v>
      </c>
      <c r="U10">
        <v>2319</v>
      </c>
      <c r="W10" s="2" t="s">
        <v>615</v>
      </c>
      <c r="X10" s="3">
        <v>11471.419999999998</v>
      </c>
      <c r="Z10" t="str">
        <f t="shared" si="2"/>
        <v>Connecticut</v>
      </c>
      <c r="AA10" s="3">
        <f t="shared" si="3"/>
        <v>11471.419999999998</v>
      </c>
      <c r="AC10" s="2" t="s">
        <v>1578</v>
      </c>
      <c r="AD10" s="3">
        <v>8981.32</v>
      </c>
      <c r="AF10" s="2" t="s">
        <v>2702</v>
      </c>
      <c r="AG10" s="4">
        <v>155028.82999999993</v>
      </c>
    </row>
    <row r="11" spans="1:33" x14ac:dyDescent="0.25">
      <c r="K11" s="2" t="s">
        <v>605</v>
      </c>
      <c r="L11" s="3">
        <v>118968.23999999999</v>
      </c>
      <c r="N11" t="str">
        <f t="shared" si="0"/>
        <v>Copiers</v>
      </c>
      <c r="O11" s="3">
        <f t="shared" si="1"/>
        <v>118968.23999999999</v>
      </c>
      <c r="Q11" t="s">
        <v>60</v>
      </c>
      <c r="R11">
        <v>2021</v>
      </c>
      <c r="W11" s="2" t="s">
        <v>61</v>
      </c>
      <c r="X11" s="3">
        <v>16302.24</v>
      </c>
      <c r="Z11" t="str">
        <f t="shared" si="2"/>
        <v>Delaware</v>
      </c>
      <c r="AA11" s="3">
        <f t="shared" si="3"/>
        <v>16302.24</v>
      </c>
      <c r="AC11" s="2" t="s">
        <v>2713</v>
      </c>
      <c r="AD11" s="3">
        <v>30763.84</v>
      </c>
      <c r="AF11" s="2" t="s">
        <v>2703</v>
      </c>
      <c r="AG11" s="4">
        <v>152718.72000000006</v>
      </c>
    </row>
    <row r="12" spans="1:33" x14ac:dyDescent="0.25">
      <c r="A12" s="3">
        <f>GETPIVOTDATA("Sales",$A$3)</f>
        <v>1928887.8599999624</v>
      </c>
      <c r="K12" s="2" t="s">
        <v>76</v>
      </c>
      <c r="L12" s="3">
        <v>101387.67000000013</v>
      </c>
      <c r="N12" t="str">
        <f t="shared" si="0"/>
        <v>Bookcases</v>
      </c>
      <c r="O12" s="3">
        <f t="shared" si="1"/>
        <v>101387.67000000013</v>
      </c>
      <c r="Q12" t="s">
        <v>63</v>
      </c>
      <c r="R12">
        <v>2021</v>
      </c>
      <c r="W12" s="2" t="s">
        <v>2046</v>
      </c>
      <c r="X12" s="3">
        <v>2865.0199999999995</v>
      </c>
      <c r="Z12" t="str">
        <f t="shared" si="2"/>
        <v>District of Columbia</v>
      </c>
      <c r="AA12" s="3">
        <f t="shared" si="3"/>
        <v>2865.0199999999995</v>
      </c>
      <c r="AF12" s="2" t="s">
        <v>2704</v>
      </c>
      <c r="AG12" s="4">
        <v>147238.11000000004</v>
      </c>
    </row>
    <row r="13" spans="1:33" x14ac:dyDescent="0.25">
      <c r="A13" s="3">
        <f>GETPIVOTDATA("Profit",$A$8)</f>
        <v>247961.07000000036</v>
      </c>
      <c r="K13" s="2" t="s">
        <v>94</v>
      </c>
      <c r="L13" s="3">
        <v>87846.099999999991</v>
      </c>
      <c r="N13" t="str">
        <f t="shared" si="0"/>
        <v>Appliances</v>
      </c>
      <c r="O13" s="3">
        <f t="shared" si="1"/>
        <v>87846.099999999991</v>
      </c>
      <c r="Q13" t="s">
        <v>71</v>
      </c>
      <c r="R13">
        <v>2021</v>
      </c>
      <c r="W13" s="2" t="s">
        <v>125</v>
      </c>
      <c r="X13" s="3">
        <v>79303.609999999986</v>
      </c>
      <c r="Z13" t="str">
        <f t="shared" si="2"/>
        <v>Florida</v>
      </c>
      <c r="AA13" s="3">
        <f t="shared" si="3"/>
        <v>79303.609999999986</v>
      </c>
      <c r="AF13" s="2" t="s">
        <v>2705</v>
      </c>
      <c r="AG13" s="4">
        <v>159043.99000000008</v>
      </c>
    </row>
    <row r="14" spans="1:33" x14ac:dyDescent="0.25">
      <c r="K14" s="2" t="s">
        <v>49</v>
      </c>
      <c r="L14" s="3">
        <v>76222.689999999944</v>
      </c>
      <c r="N14" t="str">
        <f t="shared" si="0"/>
        <v>Furnishings</v>
      </c>
      <c r="O14" s="3">
        <f t="shared" si="1"/>
        <v>76222.689999999944</v>
      </c>
      <c r="Q14" t="s">
        <v>74</v>
      </c>
      <c r="R14">
        <v>2021</v>
      </c>
      <c r="W14" s="2" t="s">
        <v>32</v>
      </c>
      <c r="X14" s="3">
        <v>46346.2</v>
      </c>
      <c r="Z14" t="str">
        <f t="shared" si="2"/>
        <v>Georgia</v>
      </c>
      <c r="AA14" s="3">
        <f t="shared" si="3"/>
        <v>46346.2</v>
      </c>
      <c r="AF14" s="2" t="s">
        <v>2706</v>
      </c>
      <c r="AG14" s="4">
        <v>219783.30000000057</v>
      </c>
    </row>
    <row r="15" spans="1:33" x14ac:dyDescent="0.25">
      <c r="K15" s="2" t="s">
        <v>14</v>
      </c>
      <c r="L15" s="3">
        <v>64529.990000000034</v>
      </c>
      <c r="N15" t="str">
        <f t="shared" si="0"/>
        <v>Paper</v>
      </c>
      <c r="O15" s="3">
        <f t="shared" si="1"/>
        <v>64529.990000000034</v>
      </c>
      <c r="Q15" t="s">
        <v>79</v>
      </c>
      <c r="R15">
        <v>2021</v>
      </c>
      <c r="W15" s="2" t="s">
        <v>512</v>
      </c>
      <c r="X15" s="3">
        <v>3963.4700000000007</v>
      </c>
      <c r="Z15" t="str">
        <f t="shared" si="2"/>
        <v>Idaho</v>
      </c>
      <c r="AA15" s="3">
        <f t="shared" si="3"/>
        <v>3963.4700000000007</v>
      </c>
      <c r="AF15" s="2" t="s">
        <v>2707</v>
      </c>
      <c r="AG15" s="4">
        <v>122546.06999999989</v>
      </c>
    </row>
    <row r="16" spans="1:33" x14ac:dyDescent="0.25">
      <c r="K16" s="2" t="s">
        <v>202</v>
      </c>
      <c r="L16" s="3">
        <v>38554.810000000027</v>
      </c>
      <c r="N16" t="str">
        <f t="shared" si="0"/>
        <v>Supplies</v>
      </c>
      <c r="O16" s="3">
        <f t="shared" si="1"/>
        <v>38554.810000000027</v>
      </c>
      <c r="Q16" t="s">
        <v>83</v>
      </c>
      <c r="R16">
        <v>2021</v>
      </c>
      <c r="W16" s="2" t="s">
        <v>17</v>
      </c>
      <c r="X16" s="3">
        <v>68565.030000000072</v>
      </c>
      <c r="Z16" t="str">
        <f t="shared" si="2"/>
        <v>Illinois</v>
      </c>
      <c r="AA16" s="3">
        <f t="shared" si="3"/>
        <v>68565.030000000072</v>
      </c>
      <c r="AF16" s="2" t="s">
        <v>2708</v>
      </c>
      <c r="AG16" s="4">
        <v>234013.28000000012</v>
      </c>
    </row>
    <row r="17" spans="11:33" x14ac:dyDescent="0.25">
      <c r="K17" s="2" t="s">
        <v>26</v>
      </c>
      <c r="L17" s="3">
        <v>23145.500000000011</v>
      </c>
      <c r="N17" t="str">
        <f t="shared" si="0"/>
        <v>Art</v>
      </c>
      <c r="O17" s="3">
        <f t="shared" si="1"/>
        <v>23145.500000000011</v>
      </c>
      <c r="Q17" t="s">
        <v>85</v>
      </c>
      <c r="R17">
        <v>2021</v>
      </c>
      <c r="W17" s="2" t="s">
        <v>131</v>
      </c>
      <c r="X17" s="3">
        <v>47809.549999999996</v>
      </c>
      <c r="Z17" t="str">
        <f t="shared" si="2"/>
        <v>Indiana</v>
      </c>
      <c r="AA17" s="3">
        <f t="shared" si="3"/>
        <v>47809.549999999996</v>
      </c>
      <c r="AF17" s="2" t="s">
        <v>2709</v>
      </c>
      <c r="AG17" s="4">
        <v>241464.23000000027</v>
      </c>
    </row>
    <row r="18" spans="11:33" x14ac:dyDescent="0.25">
      <c r="K18" s="2" t="s">
        <v>65</v>
      </c>
      <c r="L18" s="3">
        <v>14717.39</v>
      </c>
      <c r="N18" t="str">
        <f t="shared" si="0"/>
        <v>Envelopes</v>
      </c>
      <c r="O18" s="3">
        <f t="shared" si="1"/>
        <v>14717.39</v>
      </c>
      <c r="Q18" t="s">
        <v>87</v>
      </c>
      <c r="R18">
        <v>2021</v>
      </c>
      <c r="W18" s="2" t="s">
        <v>397</v>
      </c>
      <c r="X18" s="3">
        <v>4476.41</v>
      </c>
      <c r="Z18" t="str">
        <f t="shared" si="2"/>
        <v>Iowa</v>
      </c>
      <c r="AA18" s="3">
        <f t="shared" si="3"/>
        <v>4476.41</v>
      </c>
      <c r="AF18" s="2" t="s">
        <v>2713</v>
      </c>
      <c r="AG18" s="4">
        <v>1928887.860000001</v>
      </c>
    </row>
    <row r="19" spans="11:33" x14ac:dyDescent="0.25">
      <c r="K19" s="2" t="s">
        <v>18</v>
      </c>
      <c r="L19" s="3">
        <v>11045.550000000012</v>
      </c>
      <c r="N19" t="str">
        <f t="shared" si="0"/>
        <v>Labels</v>
      </c>
      <c r="O19" s="3">
        <f t="shared" si="1"/>
        <v>11045.550000000012</v>
      </c>
      <c r="Q19" t="s">
        <v>92</v>
      </c>
      <c r="R19">
        <v>2021</v>
      </c>
      <c r="W19" s="2" t="s">
        <v>1285</v>
      </c>
      <c r="X19" s="3">
        <v>2835.0000000000005</v>
      </c>
      <c r="Z19" t="str">
        <f t="shared" si="2"/>
        <v>Kansas</v>
      </c>
      <c r="AA19" s="3">
        <f t="shared" si="3"/>
        <v>2835.0000000000005</v>
      </c>
    </row>
    <row r="20" spans="11:33" x14ac:dyDescent="0.25">
      <c r="K20" s="2" t="s">
        <v>45</v>
      </c>
      <c r="L20" s="3">
        <v>2484.9300000000003</v>
      </c>
      <c r="N20" t="str">
        <f t="shared" si="0"/>
        <v>Fasteners</v>
      </c>
      <c r="O20" s="3">
        <f t="shared" si="1"/>
        <v>2484.9300000000003</v>
      </c>
      <c r="Q20" t="s">
        <v>96</v>
      </c>
      <c r="R20">
        <v>2021</v>
      </c>
      <c r="W20" s="2" t="s">
        <v>35</v>
      </c>
      <c r="X20" s="3">
        <v>23650.589999999982</v>
      </c>
      <c r="Z20" t="str">
        <f t="shared" si="2"/>
        <v>Kentucky</v>
      </c>
      <c r="AA20" s="3">
        <f t="shared" si="3"/>
        <v>23650.589999999982</v>
      </c>
    </row>
    <row r="21" spans="11:33" x14ac:dyDescent="0.25">
      <c r="K21" s="2" t="s">
        <v>2713</v>
      </c>
      <c r="L21" s="3">
        <v>1928887.8600000008</v>
      </c>
      <c r="Q21" t="s">
        <v>102</v>
      </c>
      <c r="R21">
        <v>2021</v>
      </c>
      <c r="W21" s="2" t="s">
        <v>64</v>
      </c>
      <c r="X21" s="3">
        <v>5297.05</v>
      </c>
      <c r="Z21" t="str">
        <f t="shared" si="2"/>
        <v>Louisiana</v>
      </c>
      <c r="AA21" s="3">
        <f t="shared" si="3"/>
        <v>5297.05</v>
      </c>
    </row>
    <row r="22" spans="11:33" x14ac:dyDescent="0.25">
      <c r="Q22" t="s">
        <v>109</v>
      </c>
      <c r="R22">
        <v>2021</v>
      </c>
      <c r="W22" s="2" t="s">
        <v>1063</v>
      </c>
      <c r="X22" s="3">
        <v>1270.5300000000002</v>
      </c>
      <c r="Z22" t="str">
        <f t="shared" si="2"/>
        <v>Maine</v>
      </c>
      <c r="AA22" s="3">
        <f t="shared" si="3"/>
        <v>1270.5300000000002</v>
      </c>
    </row>
    <row r="23" spans="11:33" x14ac:dyDescent="0.25">
      <c r="Q23" t="s">
        <v>111</v>
      </c>
      <c r="R23">
        <v>2021</v>
      </c>
      <c r="W23" s="2" t="s">
        <v>533</v>
      </c>
      <c r="X23" s="3">
        <v>18580.899999999998</v>
      </c>
      <c r="Z23" t="str">
        <f t="shared" si="2"/>
        <v>Maryland</v>
      </c>
      <c r="AA23" s="3">
        <f t="shared" si="3"/>
        <v>18580.899999999998</v>
      </c>
    </row>
    <row r="24" spans="11:33" x14ac:dyDescent="0.25">
      <c r="Q24" t="s">
        <v>121</v>
      </c>
      <c r="R24">
        <v>2021</v>
      </c>
      <c r="W24" s="2" t="s">
        <v>436</v>
      </c>
      <c r="X24" s="3">
        <v>23040.059999999998</v>
      </c>
      <c r="Z24" t="str">
        <f t="shared" si="2"/>
        <v>Massachusetts</v>
      </c>
      <c r="AA24" s="3">
        <f t="shared" si="3"/>
        <v>23040.059999999998</v>
      </c>
    </row>
    <row r="25" spans="11:33" x14ac:dyDescent="0.25">
      <c r="Q25" t="s">
        <v>124</v>
      </c>
      <c r="R25">
        <v>2021</v>
      </c>
      <c r="W25" s="2" t="s">
        <v>112</v>
      </c>
      <c r="X25" s="3">
        <v>66559.090000000011</v>
      </c>
      <c r="Z25" t="str">
        <f t="shared" si="2"/>
        <v>Michigan</v>
      </c>
      <c r="AA25" s="3">
        <f t="shared" si="3"/>
        <v>66559.090000000011</v>
      </c>
    </row>
    <row r="26" spans="11:33" x14ac:dyDescent="0.25">
      <c r="Q26" t="s">
        <v>127</v>
      </c>
      <c r="R26">
        <v>2021</v>
      </c>
      <c r="W26" s="2" t="s">
        <v>317</v>
      </c>
      <c r="X26" s="3">
        <v>25069.119999999992</v>
      </c>
      <c r="Z26" t="str">
        <f t="shared" si="2"/>
        <v>Minnesota</v>
      </c>
      <c r="AA26" s="3">
        <f t="shared" si="3"/>
        <v>25069.119999999992</v>
      </c>
    </row>
    <row r="27" spans="11:33" x14ac:dyDescent="0.25">
      <c r="Q27" t="s">
        <v>130</v>
      </c>
      <c r="R27">
        <v>2021</v>
      </c>
      <c r="W27" s="2" t="s">
        <v>331</v>
      </c>
      <c r="X27" s="3">
        <v>9528.4400000000023</v>
      </c>
      <c r="Z27" t="str">
        <f t="shared" si="2"/>
        <v>Mississippi</v>
      </c>
      <c r="AA27" s="3">
        <f t="shared" si="3"/>
        <v>9528.4400000000023</v>
      </c>
    </row>
    <row r="28" spans="11:33" x14ac:dyDescent="0.25">
      <c r="Q28" t="s">
        <v>133</v>
      </c>
      <c r="R28">
        <v>2021</v>
      </c>
      <c r="W28" s="2" t="s">
        <v>188</v>
      </c>
      <c r="X28" s="3">
        <v>18470.039999999997</v>
      </c>
      <c r="Z28" t="str">
        <f t="shared" si="2"/>
        <v>Missouri</v>
      </c>
      <c r="AA28" s="3">
        <f t="shared" si="3"/>
        <v>18470.039999999997</v>
      </c>
    </row>
    <row r="29" spans="11:33" x14ac:dyDescent="0.25">
      <c r="Q29" t="s">
        <v>141</v>
      </c>
      <c r="R29">
        <v>2021</v>
      </c>
      <c r="W29" s="2" t="s">
        <v>517</v>
      </c>
      <c r="X29" s="3">
        <v>5549.4500000000007</v>
      </c>
      <c r="Z29" t="str">
        <f t="shared" si="2"/>
        <v>Montana</v>
      </c>
      <c r="AA29" s="3">
        <f t="shared" si="3"/>
        <v>5549.4500000000007</v>
      </c>
    </row>
    <row r="30" spans="11:33" x14ac:dyDescent="0.25">
      <c r="Q30" t="s">
        <v>145</v>
      </c>
      <c r="R30">
        <v>2021</v>
      </c>
      <c r="W30" s="2" t="s">
        <v>998</v>
      </c>
      <c r="X30" s="3">
        <v>4063.0600000000004</v>
      </c>
      <c r="Z30" t="str">
        <f t="shared" si="2"/>
        <v>Nebraska</v>
      </c>
      <c r="AA30" s="3">
        <f t="shared" si="3"/>
        <v>4063.0600000000004</v>
      </c>
    </row>
    <row r="31" spans="11:33" x14ac:dyDescent="0.25">
      <c r="Q31" t="s">
        <v>150</v>
      </c>
      <c r="R31">
        <v>2021</v>
      </c>
      <c r="W31" s="2" t="s">
        <v>128</v>
      </c>
      <c r="X31" s="3">
        <v>15059.500000000002</v>
      </c>
      <c r="Z31" t="str">
        <f t="shared" si="2"/>
        <v>Nevada</v>
      </c>
      <c r="AA31" s="3">
        <f t="shared" si="3"/>
        <v>15059.500000000002</v>
      </c>
    </row>
    <row r="32" spans="11:33" x14ac:dyDescent="0.25">
      <c r="Q32" t="s">
        <v>153</v>
      </c>
      <c r="R32">
        <v>2021</v>
      </c>
      <c r="W32" s="2" t="s">
        <v>687</v>
      </c>
      <c r="X32" s="3">
        <v>7210.3</v>
      </c>
      <c r="Z32" t="str">
        <f t="shared" si="2"/>
        <v>New Hampshire</v>
      </c>
      <c r="AA32" s="3">
        <f t="shared" si="3"/>
        <v>7210.3</v>
      </c>
    </row>
    <row r="33" spans="17:27" x14ac:dyDescent="0.25">
      <c r="Q33" t="s">
        <v>156</v>
      </c>
      <c r="R33">
        <v>2021</v>
      </c>
      <c r="W33" s="2" t="s">
        <v>179</v>
      </c>
      <c r="X33" s="3">
        <v>29833.009999999995</v>
      </c>
      <c r="Z33" t="str">
        <f t="shared" si="2"/>
        <v>New Jersey</v>
      </c>
      <c r="AA33" s="3">
        <f t="shared" si="3"/>
        <v>29833.009999999995</v>
      </c>
    </row>
    <row r="34" spans="17:27" x14ac:dyDescent="0.25">
      <c r="Q34" t="s">
        <v>158</v>
      </c>
      <c r="R34">
        <v>2021</v>
      </c>
      <c r="W34" s="2" t="s">
        <v>401</v>
      </c>
      <c r="X34" s="3">
        <v>3519.2000000000003</v>
      </c>
      <c r="Z34" t="str">
        <f t="shared" si="2"/>
        <v>New Mexico</v>
      </c>
      <c r="AA34" s="3">
        <f t="shared" si="3"/>
        <v>3519.2000000000003</v>
      </c>
    </row>
    <row r="35" spans="17:27" x14ac:dyDescent="0.25">
      <c r="Q35" t="s">
        <v>161</v>
      </c>
      <c r="R35">
        <v>2021</v>
      </c>
      <c r="W35" s="2" t="s">
        <v>151</v>
      </c>
      <c r="X35" s="3">
        <v>246517.74000000046</v>
      </c>
      <c r="Z35" t="str">
        <f t="shared" si="2"/>
        <v>New York</v>
      </c>
      <c r="AA35" s="3">
        <f t="shared" si="3"/>
        <v>246517.74000000046</v>
      </c>
    </row>
    <row r="36" spans="17:27" x14ac:dyDescent="0.25">
      <c r="Q36" t="s">
        <v>163</v>
      </c>
      <c r="R36">
        <v>2021</v>
      </c>
      <c r="W36" s="2" t="s">
        <v>247</v>
      </c>
      <c r="X36" s="3">
        <v>37450.26999999999</v>
      </c>
      <c r="Z36" t="str">
        <f t="shared" si="2"/>
        <v>North Carolina</v>
      </c>
      <c r="AA36" s="3">
        <f t="shared" si="3"/>
        <v>37450.26999999999</v>
      </c>
    </row>
    <row r="37" spans="17:27" x14ac:dyDescent="0.25">
      <c r="Q37" t="s">
        <v>169</v>
      </c>
      <c r="R37">
        <v>2021</v>
      </c>
      <c r="W37" s="2" t="s">
        <v>2677</v>
      </c>
      <c r="X37" s="3">
        <v>891.53</v>
      </c>
      <c r="Z37" t="str">
        <f t="shared" si="2"/>
        <v>North Dakota</v>
      </c>
      <c r="AA37" s="3">
        <f t="shared" si="3"/>
        <v>891.53</v>
      </c>
    </row>
    <row r="38" spans="17:27" x14ac:dyDescent="0.25">
      <c r="Q38" t="s">
        <v>172</v>
      </c>
      <c r="R38">
        <v>2021</v>
      </c>
      <c r="W38" s="2" t="s">
        <v>80</v>
      </c>
      <c r="X38" s="3">
        <v>66407.170000000027</v>
      </c>
      <c r="Z38" t="str">
        <f t="shared" si="2"/>
        <v>Ohio</v>
      </c>
      <c r="AA38" s="3">
        <f t="shared" si="3"/>
        <v>66407.170000000027</v>
      </c>
    </row>
    <row r="39" spans="17:27" x14ac:dyDescent="0.25">
      <c r="Q39" t="s">
        <v>173</v>
      </c>
      <c r="R39">
        <v>2021</v>
      </c>
      <c r="W39" s="2" t="s">
        <v>842</v>
      </c>
      <c r="X39" s="3">
        <v>17021.929999999997</v>
      </c>
      <c r="Z39" t="str">
        <f t="shared" si="2"/>
        <v>Oklahoma</v>
      </c>
      <c r="AA39" s="3">
        <f t="shared" si="3"/>
        <v>17021.929999999997</v>
      </c>
    </row>
    <row r="40" spans="17:27" x14ac:dyDescent="0.25">
      <c r="Q40" t="s">
        <v>178</v>
      </c>
      <c r="R40">
        <v>2021</v>
      </c>
      <c r="W40" s="2" t="s">
        <v>93</v>
      </c>
      <c r="X40" s="3">
        <v>15189.980000000009</v>
      </c>
      <c r="Z40" t="str">
        <f t="shared" si="2"/>
        <v>Oregon</v>
      </c>
      <c r="AA40" s="3">
        <f t="shared" si="3"/>
        <v>15189.980000000009</v>
      </c>
    </row>
    <row r="41" spans="17:27" x14ac:dyDescent="0.25">
      <c r="Q41" t="s">
        <v>182</v>
      </c>
      <c r="R41">
        <v>2021</v>
      </c>
      <c r="W41" s="2" t="s">
        <v>25</v>
      </c>
      <c r="X41" s="3">
        <v>95494.859999999986</v>
      </c>
      <c r="Z41" t="str">
        <f t="shared" si="2"/>
        <v>Pennsylvania</v>
      </c>
      <c r="AA41" s="3">
        <f t="shared" si="3"/>
        <v>95494.859999999986</v>
      </c>
    </row>
    <row r="42" spans="17:27" x14ac:dyDescent="0.25">
      <c r="Q42" t="s">
        <v>184</v>
      </c>
      <c r="R42">
        <v>2021</v>
      </c>
      <c r="W42" s="2" t="s">
        <v>1531</v>
      </c>
      <c r="X42" s="3">
        <v>19695.419999999998</v>
      </c>
      <c r="Z42" t="str">
        <f t="shared" si="2"/>
        <v>Rhode Island</v>
      </c>
      <c r="AA42" s="3">
        <f t="shared" si="3"/>
        <v>19695.419999999998</v>
      </c>
    </row>
    <row r="43" spans="17:27" x14ac:dyDescent="0.25">
      <c r="Q43" t="s">
        <v>187</v>
      </c>
      <c r="R43">
        <v>2021</v>
      </c>
      <c r="W43" s="2" t="s">
        <v>72</v>
      </c>
      <c r="X43" s="3">
        <v>7350.869999999999</v>
      </c>
      <c r="Z43" t="str">
        <f t="shared" si="2"/>
        <v>South Carolina</v>
      </c>
      <c r="AA43" s="3">
        <f t="shared" si="3"/>
        <v>7350.869999999999</v>
      </c>
    </row>
    <row r="44" spans="17:27" x14ac:dyDescent="0.25">
      <c r="Q44" t="s">
        <v>195</v>
      </c>
      <c r="R44">
        <v>2021</v>
      </c>
      <c r="W44" s="2" t="s">
        <v>142</v>
      </c>
      <c r="X44" s="3">
        <v>1290.06</v>
      </c>
      <c r="Z44" t="str">
        <f t="shared" si="2"/>
        <v>South Dakota</v>
      </c>
      <c r="AA44" s="3">
        <f t="shared" si="3"/>
        <v>1290.06</v>
      </c>
    </row>
    <row r="45" spans="17:27" x14ac:dyDescent="0.25">
      <c r="Q45" t="s">
        <v>197</v>
      </c>
      <c r="R45">
        <v>2021</v>
      </c>
      <c r="W45" s="2" t="s">
        <v>122</v>
      </c>
      <c r="X45" s="3">
        <v>21227.569999999996</v>
      </c>
      <c r="Z45" t="str">
        <f t="shared" si="2"/>
        <v>Tennessee</v>
      </c>
      <c r="AA45" s="3">
        <f t="shared" si="3"/>
        <v>21227.569999999996</v>
      </c>
    </row>
    <row r="46" spans="17:27" x14ac:dyDescent="0.25">
      <c r="Q46" t="s">
        <v>199</v>
      </c>
      <c r="R46">
        <v>2021</v>
      </c>
      <c r="W46" s="2" t="s">
        <v>12</v>
      </c>
      <c r="X46" s="3">
        <v>151436.59999999998</v>
      </c>
      <c r="Z46" t="str">
        <f t="shared" si="2"/>
        <v>Texas</v>
      </c>
      <c r="AA46" s="3">
        <f t="shared" si="3"/>
        <v>151436.59999999998</v>
      </c>
    </row>
    <row r="47" spans="17:27" x14ac:dyDescent="0.25">
      <c r="Q47" t="s">
        <v>204</v>
      </c>
      <c r="R47">
        <v>2021</v>
      </c>
      <c r="W47" s="2" t="s">
        <v>298</v>
      </c>
      <c r="X47" s="3">
        <v>8960.06</v>
      </c>
      <c r="Z47" t="str">
        <f t="shared" si="2"/>
        <v>Utah</v>
      </c>
      <c r="AA47" s="3">
        <f t="shared" si="3"/>
        <v>8960.06</v>
      </c>
    </row>
    <row r="48" spans="17:27" x14ac:dyDescent="0.25">
      <c r="Q48" t="s">
        <v>206</v>
      </c>
      <c r="R48">
        <v>2021</v>
      </c>
      <c r="W48" s="2" t="s">
        <v>2324</v>
      </c>
      <c r="X48" s="3">
        <v>8724.34</v>
      </c>
      <c r="Z48" t="str">
        <f t="shared" si="2"/>
        <v>Vermont</v>
      </c>
      <c r="AA48" s="3">
        <f t="shared" si="3"/>
        <v>8724.34</v>
      </c>
    </row>
    <row r="49" spans="17:27" x14ac:dyDescent="0.25">
      <c r="Q49" t="s">
        <v>210</v>
      </c>
      <c r="R49">
        <v>2021</v>
      </c>
      <c r="W49" s="2" t="s">
        <v>57</v>
      </c>
      <c r="X49" s="3">
        <v>67825.950000000026</v>
      </c>
      <c r="Z49" t="str">
        <f t="shared" si="2"/>
        <v>Virginia</v>
      </c>
      <c r="AA49" s="3">
        <f t="shared" si="3"/>
        <v>67825.950000000026</v>
      </c>
    </row>
    <row r="50" spans="17:27" x14ac:dyDescent="0.25">
      <c r="Q50" t="s">
        <v>212</v>
      </c>
      <c r="R50">
        <v>2021</v>
      </c>
      <c r="W50" s="2" t="s">
        <v>166</v>
      </c>
      <c r="X50" s="3">
        <v>117661.47000000002</v>
      </c>
      <c r="Z50" t="str">
        <f t="shared" si="2"/>
        <v>Washington</v>
      </c>
      <c r="AA50" s="3">
        <f t="shared" si="3"/>
        <v>117661.47000000002</v>
      </c>
    </row>
    <row r="51" spans="17:27" x14ac:dyDescent="0.25">
      <c r="Q51" t="s">
        <v>214</v>
      </c>
      <c r="R51">
        <v>2021</v>
      </c>
      <c r="W51" s="2" t="s">
        <v>2689</v>
      </c>
      <c r="X51" s="3">
        <v>536.48</v>
      </c>
      <c r="Z51" t="str">
        <f t="shared" si="2"/>
        <v>West Virginia</v>
      </c>
      <c r="AA51" s="3">
        <f t="shared" si="3"/>
        <v>536.48</v>
      </c>
    </row>
    <row r="52" spans="17:27" x14ac:dyDescent="0.25">
      <c r="Q52" t="s">
        <v>217</v>
      </c>
      <c r="R52">
        <v>2021</v>
      </c>
      <c r="W52" s="2" t="s">
        <v>159</v>
      </c>
      <c r="X52" s="3">
        <v>29249.080000000009</v>
      </c>
      <c r="Z52" t="str">
        <f t="shared" si="2"/>
        <v>Wisconsin</v>
      </c>
      <c r="AA52" s="3">
        <f t="shared" si="3"/>
        <v>29249.080000000009</v>
      </c>
    </row>
    <row r="53" spans="17:27" x14ac:dyDescent="0.25">
      <c r="Q53" t="s">
        <v>219</v>
      </c>
      <c r="R53">
        <v>2021</v>
      </c>
      <c r="W53" s="2" t="s">
        <v>2622</v>
      </c>
      <c r="X53" s="3">
        <v>1603.14</v>
      </c>
      <c r="Z53" t="str">
        <f t="shared" si="2"/>
        <v>Wyoming</v>
      </c>
      <c r="AA53" s="3">
        <f t="shared" si="3"/>
        <v>1603.14</v>
      </c>
    </row>
    <row r="54" spans="17:27" x14ac:dyDescent="0.25">
      <c r="Q54" t="s">
        <v>220</v>
      </c>
      <c r="R54">
        <v>2021</v>
      </c>
      <c r="W54" s="2" t="s">
        <v>2713</v>
      </c>
      <c r="X54" s="3">
        <v>1928887.8600000013</v>
      </c>
    </row>
    <row r="55" spans="17:27" x14ac:dyDescent="0.25">
      <c r="Q55" t="s">
        <v>222</v>
      </c>
      <c r="R55">
        <v>2021</v>
      </c>
    </row>
    <row r="56" spans="17:27" x14ac:dyDescent="0.25">
      <c r="Q56" t="s">
        <v>225</v>
      </c>
      <c r="R56">
        <v>2021</v>
      </c>
    </row>
    <row r="57" spans="17:27" x14ac:dyDescent="0.25">
      <c r="Q57" t="s">
        <v>227</v>
      </c>
      <c r="R57">
        <v>2021</v>
      </c>
    </row>
    <row r="58" spans="17:27" x14ac:dyDescent="0.25">
      <c r="Q58" t="s">
        <v>229</v>
      </c>
      <c r="R58">
        <v>2021</v>
      </c>
    </row>
    <row r="59" spans="17:27" x14ac:dyDescent="0.25">
      <c r="Q59" t="s">
        <v>230</v>
      </c>
      <c r="R59">
        <v>2021</v>
      </c>
    </row>
    <row r="60" spans="17:27" x14ac:dyDescent="0.25">
      <c r="Q60" t="s">
        <v>232</v>
      </c>
      <c r="R60">
        <v>2021</v>
      </c>
    </row>
    <row r="61" spans="17:27" x14ac:dyDescent="0.25">
      <c r="Q61" t="s">
        <v>235</v>
      </c>
      <c r="R61">
        <v>2021</v>
      </c>
    </row>
    <row r="62" spans="17:27" x14ac:dyDescent="0.25">
      <c r="Q62" t="s">
        <v>239</v>
      </c>
      <c r="R62">
        <v>2021</v>
      </c>
    </row>
    <row r="63" spans="17:27" x14ac:dyDescent="0.25">
      <c r="Q63" t="s">
        <v>241</v>
      </c>
      <c r="R63">
        <v>2021</v>
      </c>
    </row>
    <row r="64" spans="17:27" x14ac:dyDescent="0.25">
      <c r="Q64" t="s">
        <v>243</v>
      </c>
      <c r="R64">
        <v>2021</v>
      </c>
    </row>
    <row r="65" spans="17:18" x14ac:dyDescent="0.25">
      <c r="Q65" t="s">
        <v>246</v>
      </c>
      <c r="R65">
        <v>2021</v>
      </c>
    </row>
    <row r="66" spans="17:18" x14ac:dyDescent="0.25">
      <c r="Q66" t="s">
        <v>248</v>
      </c>
      <c r="R66">
        <v>2021</v>
      </c>
    </row>
    <row r="67" spans="17:18" x14ac:dyDescent="0.25">
      <c r="Q67" t="s">
        <v>251</v>
      </c>
      <c r="R67">
        <v>2021</v>
      </c>
    </row>
    <row r="68" spans="17:18" x14ac:dyDescent="0.25">
      <c r="Q68" t="s">
        <v>254</v>
      </c>
      <c r="R68">
        <v>2021</v>
      </c>
    </row>
    <row r="69" spans="17:18" x14ac:dyDescent="0.25">
      <c r="Q69" t="s">
        <v>256</v>
      </c>
      <c r="R69">
        <v>2021</v>
      </c>
    </row>
    <row r="70" spans="17:18" x14ac:dyDescent="0.25">
      <c r="Q70" t="s">
        <v>258</v>
      </c>
      <c r="R70">
        <v>2021</v>
      </c>
    </row>
    <row r="71" spans="17:18" x14ac:dyDescent="0.25">
      <c r="Q71" t="s">
        <v>261</v>
      </c>
      <c r="R71">
        <v>2021</v>
      </c>
    </row>
    <row r="72" spans="17:18" x14ac:dyDescent="0.25">
      <c r="Q72" t="s">
        <v>270</v>
      </c>
      <c r="R72">
        <v>2021</v>
      </c>
    </row>
    <row r="73" spans="17:18" x14ac:dyDescent="0.25">
      <c r="Q73" t="s">
        <v>272</v>
      </c>
      <c r="R73">
        <v>2021</v>
      </c>
    </row>
    <row r="74" spans="17:18" x14ac:dyDescent="0.25">
      <c r="Q74" t="s">
        <v>277</v>
      </c>
      <c r="R74">
        <v>2021</v>
      </c>
    </row>
    <row r="75" spans="17:18" x14ac:dyDescent="0.25">
      <c r="Q75" t="s">
        <v>279</v>
      </c>
      <c r="R75">
        <v>2021</v>
      </c>
    </row>
    <row r="76" spans="17:18" x14ac:dyDescent="0.25">
      <c r="Q76" t="s">
        <v>282</v>
      </c>
      <c r="R76">
        <v>2021</v>
      </c>
    </row>
    <row r="77" spans="17:18" x14ac:dyDescent="0.25">
      <c r="Q77" t="s">
        <v>285</v>
      </c>
      <c r="R77">
        <v>2021</v>
      </c>
    </row>
    <row r="78" spans="17:18" x14ac:dyDescent="0.25">
      <c r="Q78" t="s">
        <v>287</v>
      </c>
      <c r="R78">
        <v>2021</v>
      </c>
    </row>
    <row r="79" spans="17:18" x14ac:dyDescent="0.25">
      <c r="Q79" t="s">
        <v>291</v>
      </c>
      <c r="R79">
        <v>2021</v>
      </c>
    </row>
    <row r="80" spans="17:18" x14ac:dyDescent="0.25">
      <c r="Q80" t="s">
        <v>293</v>
      </c>
      <c r="R80">
        <v>2021</v>
      </c>
    </row>
    <row r="81" spans="17:18" x14ac:dyDescent="0.25">
      <c r="Q81" t="s">
        <v>295</v>
      </c>
      <c r="R81">
        <v>2021</v>
      </c>
    </row>
    <row r="82" spans="17:18" x14ac:dyDescent="0.25">
      <c r="Q82" t="s">
        <v>297</v>
      </c>
      <c r="R82">
        <v>2021</v>
      </c>
    </row>
    <row r="83" spans="17:18" x14ac:dyDescent="0.25">
      <c r="Q83" t="s">
        <v>303</v>
      </c>
      <c r="R83">
        <v>2021</v>
      </c>
    </row>
    <row r="84" spans="17:18" x14ac:dyDescent="0.25">
      <c r="Q84" t="s">
        <v>307</v>
      </c>
      <c r="R84">
        <v>2021</v>
      </c>
    </row>
    <row r="85" spans="17:18" x14ac:dyDescent="0.25">
      <c r="Q85" t="s">
        <v>309</v>
      </c>
      <c r="R85">
        <v>2021</v>
      </c>
    </row>
    <row r="86" spans="17:18" x14ac:dyDescent="0.25">
      <c r="Q86" t="s">
        <v>316</v>
      </c>
      <c r="R86">
        <v>2021</v>
      </c>
    </row>
    <row r="87" spans="17:18" x14ac:dyDescent="0.25">
      <c r="Q87" t="s">
        <v>321</v>
      </c>
      <c r="R87">
        <v>2021</v>
      </c>
    </row>
    <row r="88" spans="17:18" x14ac:dyDescent="0.25">
      <c r="Q88" t="s">
        <v>327</v>
      </c>
      <c r="R88">
        <v>2021</v>
      </c>
    </row>
    <row r="89" spans="17:18" x14ac:dyDescent="0.25">
      <c r="Q89" t="s">
        <v>336</v>
      </c>
      <c r="R89">
        <v>2021</v>
      </c>
    </row>
    <row r="90" spans="17:18" x14ac:dyDescent="0.25">
      <c r="Q90" t="s">
        <v>338</v>
      </c>
      <c r="R90">
        <v>2021</v>
      </c>
    </row>
    <row r="91" spans="17:18" x14ac:dyDescent="0.25">
      <c r="Q91" t="s">
        <v>343</v>
      </c>
      <c r="R91">
        <v>2021</v>
      </c>
    </row>
    <row r="92" spans="17:18" x14ac:dyDescent="0.25">
      <c r="Q92" t="s">
        <v>345</v>
      </c>
      <c r="R92">
        <v>2021</v>
      </c>
    </row>
    <row r="93" spans="17:18" x14ac:dyDescent="0.25">
      <c r="Q93" t="s">
        <v>348</v>
      </c>
      <c r="R93">
        <v>2021</v>
      </c>
    </row>
    <row r="94" spans="17:18" x14ac:dyDescent="0.25">
      <c r="Q94" t="s">
        <v>354</v>
      </c>
      <c r="R94">
        <v>2021</v>
      </c>
    </row>
    <row r="95" spans="17:18" x14ac:dyDescent="0.25">
      <c r="Q95" t="s">
        <v>357</v>
      </c>
      <c r="R95">
        <v>2021</v>
      </c>
    </row>
    <row r="96" spans="17:18" x14ac:dyDescent="0.25">
      <c r="Q96" t="s">
        <v>359</v>
      </c>
      <c r="R96">
        <v>2021</v>
      </c>
    </row>
    <row r="97" spans="17:18" x14ac:dyDescent="0.25">
      <c r="Q97" t="s">
        <v>365</v>
      </c>
      <c r="R97">
        <v>2021</v>
      </c>
    </row>
    <row r="98" spans="17:18" x14ac:dyDescent="0.25">
      <c r="Q98" t="s">
        <v>368</v>
      </c>
      <c r="R98">
        <v>2021</v>
      </c>
    </row>
    <row r="99" spans="17:18" x14ac:dyDescent="0.25">
      <c r="Q99" t="s">
        <v>371</v>
      </c>
      <c r="R99">
        <v>2021</v>
      </c>
    </row>
    <row r="100" spans="17:18" x14ac:dyDescent="0.25">
      <c r="Q100" t="s">
        <v>374</v>
      </c>
      <c r="R100">
        <v>2021</v>
      </c>
    </row>
    <row r="101" spans="17:18" x14ac:dyDescent="0.25">
      <c r="Q101" t="s">
        <v>375</v>
      </c>
      <c r="R101">
        <v>2021</v>
      </c>
    </row>
    <row r="102" spans="17:18" x14ac:dyDescent="0.25">
      <c r="Q102" t="s">
        <v>378</v>
      </c>
      <c r="R102">
        <v>2021</v>
      </c>
    </row>
    <row r="103" spans="17:18" x14ac:dyDescent="0.25">
      <c r="Q103" t="s">
        <v>380</v>
      </c>
      <c r="R103">
        <v>2021</v>
      </c>
    </row>
    <row r="104" spans="17:18" x14ac:dyDescent="0.25">
      <c r="Q104" t="s">
        <v>382</v>
      </c>
      <c r="R104">
        <v>2021</v>
      </c>
    </row>
    <row r="105" spans="17:18" x14ac:dyDescent="0.25">
      <c r="Q105" t="s">
        <v>385</v>
      </c>
      <c r="R105">
        <v>2021</v>
      </c>
    </row>
    <row r="106" spans="17:18" x14ac:dyDescent="0.25">
      <c r="Q106" t="s">
        <v>389</v>
      </c>
      <c r="R106">
        <v>2021</v>
      </c>
    </row>
    <row r="107" spans="17:18" x14ac:dyDescent="0.25">
      <c r="Q107" t="s">
        <v>391</v>
      </c>
      <c r="R107">
        <v>2021</v>
      </c>
    </row>
    <row r="108" spans="17:18" x14ac:dyDescent="0.25">
      <c r="Q108" t="s">
        <v>394</v>
      </c>
      <c r="R108">
        <v>2021</v>
      </c>
    </row>
    <row r="109" spans="17:18" x14ac:dyDescent="0.25">
      <c r="Q109" t="s">
        <v>396</v>
      </c>
      <c r="R109">
        <v>2021</v>
      </c>
    </row>
    <row r="110" spans="17:18" x14ac:dyDescent="0.25">
      <c r="Q110" t="s">
        <v>400</v>
      </c>
      <c r="R110">
        <v>2021</v>
      </c>
    </row>
    <row r="111" spans="17:18" x14ac:dyDescent="0.25">
      <c r="Q111" t="s">
        <v>403</v>
      </c>
      <c r="R111">
        <v>2021</v>
      </c>
    </row>
    <row r="112" spans="17:18" x14ac:dyDescent="0.25">
      <c r="Q112" t="s">
        <v>405</v>
      </c>
      <c r="R112">
        <v>2021</v>
      </c>
    </row>
    <row r="113" spans="17:18" x14ac:dyDescent="0.25">
      <c r="Q113" t="s">
        <v>407</v>
      </c>
      <c r="R113">
        <v>2021</v>
      </c>
    </row>
    <row r="114" spans="17:18" x14ac:dyDescent="0.25">
      <c r="Q114" t="s">
        <v>409</v>
      </c>
      <c r="R114">
        <v>2021</v>
      </c>
    </row>
    <row r="115" spans="17:18" x14ac:dyDescent="0.25">
      <c r="Q115" t="s">
        <v>412</v>
      </c>
      <c r="R115">
        <v>2021</v>
      </c>
    </row>
    <row r="116" spans="17:18" x14ac:dyDescent="0.25">
      <c r="Q116" t="s">
        <v>415</v>
      </c>
      <c r="R116">
        <v>2021</v>
      </c>
    </row>
    <row r="117" spans="17:18" x14ac:dyDescent="0.25">
      <c r="Q117" t="s">
        <v>419</v>
      </c>
      <c r="R117">
        <v>2021</v>
      </c>
    </row>
    <row r="118" spans="17:18" x14ac:dyDescent="0.25">
      <c r="Q118" t="s">
        <v>421</v>
      </c>
      <c r="R118">
        <v>2021</v>
      </c>
    </row>
    <row r="119" spans="17:18" x14ac:dyDescent="0.25">
      <c r="Q119" t="s">
        <v>424</v>
      </c>
      <c r="R119">
        <v>2021</v>
      </c>
    </row>
    <row r="120" spans="17:18" x14ac:dyDescent="0.25">
      <c r="Q120" t="s">
        <v>426</v>
      </c>
      <c r="R120">
        <v>2021</v>
      </c>
    </row>
    <row r="121" spans="17:18" x14ac:dyDescent="0.25">
      <c r="Q121" t="s">
        <v>429</v>
      </c>
      <c r="R121">
        <v>2021</v>
      </c>
    </row>
    <row r="122" spans="17:18" x14ac:dyDescent="0.25">
      <c r="Q122" t="s">
        <v>431</v>
      </c>
      <c r="R122">
        <v>2021</v>
      </c>
    </row>
    <row r="123" spans="17:18" x14ac:dyDescent="0.25">
      <c r="Q123" t="s">
        <v>435</v>
      </c>
      <c r="R123">
        <v>2021</v>
      </c>
    </row>
    <row r="124" spans="17:18" x14ac:dyDescent="0.25">
      <c r="Q124" t="s">
        <v>439</v>
      </c>
      <c r="R124">
        <v>2021</v>
      </c>
    </row>
    <row r="125" spans="17:18" x14ac:dyDescent="0.25">
      <c r="Q125" t="s">
        <v>445</v>
      </c>
      <c r="R125">
        <v>2021</v>
      </c>
    </row>
    <row r="126" spans="17:18" x14ac:dyDescent="0.25">
      <c r="Q126" t="s">
        <v>447</v>
      </c>
      <c r="R126">
        <v>2021</v>
      </c>
    </row>
    <row r="127" spans="17:18" x14ac:dyDescent="0.25">
      <c r="Q127" t="s">
        <v>448</v>
      </c>
      <c r="R127">
        <v>2021</v>
      </c>
    </row>
    <row r="128" spans="17:18" x14ac:dyDescent="0.25">
      <c r="Q128" t="s">
        <v>452</v>
      </c>
      <c r="R128">
        <v>2021</v>
      </c>
    </row>
    <row r="129" spans="17:18" x14ac:dyDescent="0.25">
      <c r="Q129" t="s">
        <v>454</v>
      </c>
      <c r="R129">
        <v>2021</v>
      </c>
    </row>
    <row r="130" spans="17:18" x14ac:dyDescent="0.25">
      <c r="Q130" t="s">
        <v>458</v>
      </c>
      <c r="R130">
        <v>2021</v>
      </c>
    </row>
    <row r="131" spans="17:18" x14ac:dyDescent="0.25">
      <c r="Q131" t="s">
        <v>460</v>
      </c>
      <c r="R131">
        <v>2021</v>
      </c>
    </row>
    <row r="132" spans="17:18" x14ac:dyDescent="0.25">
      <c r="Q132" t="s">
        <v>464</v>
      </c>
      <c r="R132">
        <v>2021</v>
      </c>
    </row>
    <row r="133" spans="17:18" x14ac:dyDescent="0.25">
      <c r="Q133" t="s">
        <v>467</v>
      </c>
      <c r="R133">
        <v>2021</v>
      </c>
    </row>
    <row r="134" spans="17:18" x14ac:dyDescent="0.25">
      <c r="Q134" t="s">
        <v>470</v>
      </c>
      <c r="R134">
        <v>2021</v>
      </c>
    </row>
    <row r="135" spans="17:18" x14ac:dyDescent="0.25">
      <c r="Q135" t="s">
        <v>472</v>
      </c>
      <c r="R135">
        <v>2021</v>
      </c>
    </row>
    <row r="136" spans="17:18" x14ac:dyDescent="0.25">
      <c r="Q136" t="s">
        <v>477</v>
      </c>
      <c r="R136">
        <v>2021</v>
      </c>
    </row>
    <row r="137" spans="17:18" x14ac:dyDescent="0.25">
      <c r="Q137" t="s">
        <v>480</v>
      </c>
      <c r="R137">
        <v>2021</v>
      </c>
    </row>
    <row r="138" spans="17:18" x14ac:dyDescent="0.25">
      <c r="Q138" t="s">
        <v>485</v>
      </c>
      <c r="R138">
        <v>2021</v>
      </c>
    </row>
    <row r="139" spans="17:18" x14ac:dyDescent="0.25">
      <c r="Q139" t="s">
        <v>489</v>
      </c>
      <c r="R139">
        <v>2021</v>
      </c>
    </row>
    <row r="140" spans="17:18" x14ac:dyDescent="0.25">
      <c r="Q140" t="s">
        <v>492</v>
      </c>
      <c r="R140">
        <v>2021</v>
      </c>
    </row>
    <row r="141" spans="17:18" x14ac:dyDescent="0.25">
      <c r="Q141" t="s">
        <v>494</v>
      </c>
      <c r="R141">
        <v>2021</v>
      </c>
    </row>
    <row r="142" spans="17:18" x14ac:dyDescent="0.25">
      <c r="Q142" t="s">
        <v>497</v>
      </c>
      <c r="R142">
        <v>2021</v>
      </c>
    </row>
    <row r="143" spans="17:18" x14ac:dyDescent="0.25">
      <c r="Q143" t="s">
        <v>500</v>
      </c>
      <c r="R143">
        <v>2021</v>
      </c>
    </row>
    <row r="144" spans="17:18" x14ac:dyDescent="0.25">
      <c r="Q144" t="s">
        <v>502</v>
      </c>
      <c r="R144">
        <v>2021</v>
      </c>
    </row>
    <row r="145" spans="17:18" x14ac:dyDescent="0.25">
      <c r="Q145" t="s">
        <v>505</v>
      </c>
      <c r="R145">
        <v>2021</v>
      </c>
    </row>
    <row r="146" spans="17:18" x14ac:dyDescent="0.25">
      <c r="Q146" t="s">
        <v>507</v>
      </c>
      <c r="R146">
        <v>2021</v>
      </c>
    </row>
    <row r="147" spans="17:18" x14ac:dyDescent="0.25">
      <c r="Q147" t="s">
        <v>511</v>
      </c>
      <c r="R147">
        <v>2021</v>
      </c>
    </row>
    <row r="148" spans="17:18" x14ac:dyDescent="0.25">
      <c r="Q148" t="s">
        <v>514</v>
      </c>
      <c r="R148">
        <v>2021</v>
      </c>
    </row>
    <row r="149" spans="17:18" x14ac:dyDescent="0.25">
      <c r="Q149" t="s">
        <v>516</v>
      </c>
      <c r="R149">
        <v>2021</v>
      </c>
    </row>
    <row r="150" spans="17:18" x14ac:dyDescent="0.25">
      <c r="Q150" t="s">
        <v>521</v>
      </c>
      <c r="R150">
        <v>2021</v>
      </c>
    </row>
    <row r="151" spans="17:18" x14ac:dyDescent="0.25">
      <c r="Q151" t="s">
        <v>525</v>
      </c>
      <c r="R151">
        <v>2021</v>
      </c>
    </row>
    <row r="152" spans="17:18" x14ac:dyDescent="0.25">
      <c r="Q152" t="s">
        <v>527</v>
      </c>
      <c r="R152">
        <v>2021</v>
      </c>
    </row>
    <row r="153" spans="17:18" x14ac:dyDescent="0.25">
      <c r="Q153" t="s">
        <v>532</v>
      </c>
      <c r="R153">
        <v>2021</v>
      </c>
    </row>
    <row r="154" spans="17:18" x14ac:dyDescent="0.25">
      <c r="Q154" t="s">
        <v>535</v>
      </c>
      <c r="R154">
        <v>2021</v>
      </c>
    </row>
    <row r="155" spans="17:18" x14ac:dyDescent="0.25">
      <c r="Q155" t="s">
        <v>538</v>
      </c>
      <c r="R155">
        <v>2021</v>
      </c>
    </row>
    <row r="156" spans="17:18" x14ac:dyDescent="0.25">
      <c r="Q156" t="s">
        <v>539</v>
      </c>
      <c r="R156">
        <v>2021</v>
      </c>
    </row>
    <row r="157" spans="17:18" x14ac:dyDescent="0.25">
      <c r="Q157" t="s">
        <v>547</v>
      </c>
      <c r="R157">
        <v>2021</v>
      </c>
    </row>
    <row r="158" spans="17:18" x14ac:dyDescent="0.25">
      <c r="Q158" t="s">
        <v>549</v>
      </c>
      <c r="R158">
        <v>2021</v>
      </c>
    </row>
    <row r="159" spans="17:18" x14ac:dyDescent="0.25">
      <c r="Q159" t="s">
        <v>554</v>
      </c>
      <c r="R159">
        <v>2021</v>
      </c>
    </row>
    <row r="160" spans="17:18" x14ac:dyDescent="0.25">
      <c r="Q160" t="s">
        <v>556</v>
      </c>
      <c r="R160">
        <v>2021</v>
      </c>
    </row>
    <row r="161" spans="17:18" x14ac:dyDescent="0.25">
      <c r="Q161" t="s">
        <v>558</v>
      </c>
      <c r="R161">
        <v>2021</v>
      </c>
    </row>
    <row r="162" spans="17:18" x14ac:dyDescent="0.25">
      <c r="Q162" t="s">
        <v>560</v>
      </c>
      <c r="R162">
        <v>2021</v>
      </c>
    </row>
    <row r="163" spans="17:18" x14ac:dyDescent="0.25">
      <c r="Q163" t="s">
        <v>562</v>
      </c>
      <c r="R163">
        <v>2021</v>
      </c>
    </row>
    <row r="164" spans="17:18" x14ac:dyDescent="0.25">
      <c r="Q164" t="s">
        <v>564</v>
      </c>
      <c r="R164">
        <v>2021</v>
      </c>
    </row>
    <row r="165" spans="17:18" x14ac:dyDescent="0.25">
      <c r="Q165" t="s">
        <v>566</v>
      </c>
      <c r="R165">
        <v>2021</v>
      </c>
    </row>
    <row r="166" spans="17:18" x14ac:dyDescent="0.25">
      <c r="Q166" t="s">
        <v>569</v>
      </c>
      <c r="R166">
        <v>2021</v>
      </c>
    </row>
    <row r="167" spans="17:18" x14ac:dyDescent="0.25">
      <c r="Q167" t="s">
        <v>571</v>
      </c>
      <c r="R167">
        <v>2021</v>
      </c>
    </row>
    <row r="168" spans="17:18" x14ac:dyDescent="0.25">
      <c r="Q168" t="s">
        <v>575</v>
      </c>
      <c r="R168">
        <v>2021</v>
      </c>
    </row>
    <row r="169" spans="17:18" x14ac:dyDescent="0.25">
      <c r="Q169" t="s">
        <v>578</v>
      </c>
      <c r="R169">
        <v>2021</v>
      </c>
    </row>
    <row r="170" spans="17:18" x14ac:dyDescent="0.25">
      <c r="Q170" t="s">
        <v>580</v>
      </c>
      <c r="R170">
        <v>2021</v>
      </c>
    </row>
    <row r="171" spans="17:18" x14ac:dyDescent="0.25">
      <c r="Q171" t="s">
        <v>585</v>
      </c>
      <c r="R171">
        <v>2021</v>
      </c>
    </row>
    <row r="172" spans="17:18" x14ac:dyDescent="0.25">
      <c r="Q172" t="s">
        <v>589</v>
      </c>
      <c r="R172">
        <v>2021</v>
      </c>
    </row>
    <row r="173" spans="17:18" x14ac:dyDescent="0.25">
      <c r="Q173" t="s">
        <v>591</v>
      </c>
      <c r="R173">
        <v>2021</v>
      </c>
    </row>
    <row r="174" spans="17:18" x14ac:dyDescent="0.25">
      <c r="Q174" t="s">
        <v>592</v>
      </c>
      <c r="R174">
        <v>2021</v>
      </c>
    </row>
    <row r="175" spans="17:18" x14ac:dyDescent="0.25">
      <c r="Q175" t="s">
        <v>594</v>
      </c>
      <c r="R175">
        <v>2021</v>
      </c>
    </row>
    <row r="176" spans="17:18" x14ac:dyDescent="0.25">
      <c r="Q176" t="s">
        <v>595</v>
      </c>
      <c r="R176">
        <v>2021</v>
      </c>
    </row>
    <row r="177" spans="17:18" x14ac:dyDescent="0.25">
      <c r="Q177" t="s">
        <v>598</v>
      </c>
      <c r="R177">
        <v>2021</v>
      </c>
    </row>
    <row r="178" spans="17:18" x14ac:dyDescent="0.25">
      <c r="Q178" t="s">
        <v>601</v>
      </c>
      <c r="R178">
        <v>2021</v>
      </c>
    </row>
    <row r="179" spans="17:18" x14ac:dyDescent="0.25">
      <c r="Q179" t="s">
        <v>603</v>
      </c>
      <c r="R179">
        <v>2021</v>
      </c>
    </row>
    <row r="180" spans="17:18" x14ac:dyDescent="0.25">
      <c r="Q180" t="s">
        <v>604</v>
      </c>
      <c r="R180">
        <v>2021</v>
      </c>
    </row>
    <row r="181" spans="17:18" x14ac:dyDescent="0.25">
      <c r="Q181" t="s">
        <v>607</v>
      </c>
      <c r="R181">
        <v>2021</v>
      </c>
    </row>
    <row r="182" spans="17:18" x14ac:dyDescent="0.25">
      <c r="Q182" t="s">
        <v>609</v>
      </c>
      <c r="R182">
        <v>2021</v>
      </c>
    </row>
    <row r="183" spans="17:18" x14ac:dyDescent="0.25">
      <c r="Q183" t="s">
        <v>612</v>
      </c>
      <c r="R183">
        <v>2021</v>
      </c>
    </row>
    <row r="184" spans="17:18" x14ac:dyDescent="0.25">
      <c r="Q184" t="s">
        <v>614</v>
      </c>
      <c r="R184">
        <v>2021</v>
      </c>
    </row>
    <row r="185" spans="17:18" x14ac:dyDescent="0.25">
      <c r="Q185" t="s">
        <v>617</v>
      </c>
      <c r="R185">
        <v>2021</v>
      </c>
    </row>
    <row r="186" spans="17:18" x14ac:dyDescent="0.25">
      <c r="Q186" t="s">
        <v>620</v>
      </c>
      <c r="R186">
        <v>2021</v>
      </c>
    </row>
    <row r="187" spans="17:18" x14ac:dyDescent="0.25">
      <c r="Q187" t="s">
        <v>624</v>
      </c>
      <c r="R187">
        <v>2021</v>
      </c>
    </row>
    <row r="188" spans="17:18" x14ac:dyDescent="0.25">
      <c r="Q188" t="s">
        <v>626</v>
      </c>
      <c r="R188">
        <v>2021</v>
      </c>
    </row>
    <row r="189" spans="17:18" x14ac:dyDescent="0.25">
      <c r="Q189" t="s">
        <v>628</v>
      </c>
      <c r="R189">
        <v>2021</v>
      </c>
    </row>
    <row r="190" spans="17:18" x14ac:dyDescent="0.25">
      <c r="Q190" t="s">
        <v>630</v>
      </c>
      <c r="R190">
        <v>2021</v>
      </c>
    </row>
    <row r="191" spans="17:18" x14ac:dyDescent="0.25">
      <c r="Q191" t="s">
        <v>632</v>
      </c>
      <c r="R191">
        <v>2021</v>
      </c>
    </row>
    <row r="192" spans="17:18" x14ac:dyDescent="0.25">
      <c r="Q192" t="s">
        <v>637</v>
      </c>
      <c r="R192">
        <v>2021</v>
      </c>
    </row>
    <row r="193" spans="17:18" x14ac:dyDescent="0.25">
      <c r="Q193" t="s">
        <v>639</v>
      </c>
      <c r="R193">
        <v>2021</v>
      </c>
    </row>
    <row r="194" spans="17:18" x14ac:dyDescent="0.25">
      <c r="Q194" t="s">
        <v>645</v>
      </c>
      <c r="R194">
        <v>2021</v>
      </c>
    </row>
    <row r="195" spans="17:18" x14ac:dyDescent="0.25">
      <c r="Q195" t="s">
        <v>648</v>
      </c>
      <c r="R195">
        <v>2021</v>
      </c>
    </row>
    <row r="196" spans="17:18" x14ac:dyDescent="0.25">
      <c r="Q196" t="s">
        <v>653</v>
      </c>
      <c r="R196">
        <v>2021</v>
      </c>
    </row>
    <row r="197" spans="17:18" x14ac:dyDescent="0.25">
      <c r="Q197" t="s">
        <v>657</v>
      </c>
      <c r="R197">
        <v>2021</v>
      </c>
    </row>
    <row r="198" spans="17:18" x14ac:dyDescent="0.25">
      <c r="Q198" t="s">
        <v>659</v>
      </c>
      <c r="R198">
        <v>2021</v>
      </c>
    </row>
    <row r="199" spans="17:18" x14ac:dyDescent="0.25">
      <c r="Q199" t="s">
        <v>661</v>
      </c>
      <c r="R199">
        <v>2021</v>
      </c>
    </row>
    <row r="200" spans="17:18" x14ac:dyDescent="0.25">
      <c r="Q200" t="s">
        <v>663</v>
      </c>
      <c r="R200">
        <v>2021</v>
      </c>
    </row>
    <row r="201" spans="17:18" x14ac:dyDescent="0.25">
      <c r="Q201" t="s">
        <v>666</v>
      </c>
      <c r="R201">
        <v>2021</v>
      </c>
    </row>
    <row r="202" spans="17:18" x14ac:dyDescent="0.25">
      <c r="Q202" t="s">
        <v>667</v>
      </c>
      <c r="R202">
        <v>2021</v>
      </c>
    </row>
    <row r="203" spans="17:18" x14ac:dyDescent="0.25">
      <c r="Q203" t="s">
        <v>669</v>
      </c>
      <c r="R203">
        <v>2021</v>
      </c>
    </row>
    <row r="204" spans="17:18" x14ac:dyDescent="0.25">
      <c r="Q204" t="s">
        <v>671</v>
      </c>
      <c r="R204">
        <v>2021</v>
      </c>
    </row>
    <row r="205" spans="17:18" x14ac:dyDescent="0.25">
      <c r="Q205" t="s">
        <v>673</v>
      </c>
      <c r="R205">
        <v>2021</v>
      </c>
    </row>
    <row r="206" spans="17:18" x14ac:dyDescent="0.25">
      <c r="Q206" t="s">
        <v>674</v>
      </c>
      <c r="R206">
        <v>2021</v>
      </c>
    </row>
    <row r="207" spans="17:18" x14ac:dyDescent="0.25">
      <c r="Q207" t="s">
        <v>676</v>
      </c>
      <c r="R207">
        <v>2021</v>
      </c>
    </row>
    <row r="208" spans="17:18" x14ac:dyDescent="0.25">
      <c r="Q208" t="s">
        <v>677</v>
      </c>
      <c r="R208">
        <v>2021</v>
      </c>
    </row>
    <row r="209" spans="17:18" x14ac:dyDescent="0.25">
      <c r="Q209" t="s">
        <v>679</v>
      </c>
      <c r="R209">
        <v>2021</v>
      </c>
    </row>
    <row r="210" spans="17:18" x14ac:dyDescent="0.25">
      <c r="Q210" t="s">
        <v>682</v>
      </c>
      <c r="R210">
        <v>2021</v>
      </c>
    </row>
    <row r="211" spans="17:18" x14ac:dyDescent="0.25">
      <c r="Q211" t="s">
        <v>683</v>
      </c>
      <c r="R211">
        <v>2021</v>
      </c>
    </row>
    <row r="212" spans="17:18" x14ac:dyDescent="0.25">
      <c r="Q212" t="s">
        <v>685</v>
      </c>
      <c r="R212">
        <v>2021</v>
      </c>
    </row>
    <row r="213" spans="17:18" x14ac:dyDescent="0.25">
      <c r="Q213" t="s">
        <v>686</v>
      </c>
      <c r="R213">
        <v>2021</v>
      </c>
    </row>
    <row r="214" spans="17:18" x14ac:dyDescent="0.25">
      <c r="Q214" t="s">
        <v>691</v>
      </c>
      <c r="R214">
        <v>2021</v>
      </c>
    </row>
    <row r="215" spans="17:18" x14ac:dyDescent="0.25">
      <c r="Q215" t="s">
        <v>694</v>
      </c>
      <c r="R215">
        <v>2021</v>
      </c>
    </row>
    <row r="216" spans="17:18" x14ac:dyDescent="0.25">
      <c r="Q216" t="s">
        <v>697</v>
      </c>
      <c r="R216">
        <v>2021</v>
      </c>
    </row>
    <row r="217" spans="17:18" x14ac:dyDescent="0.25">
      <c r="Q217" t="s">
        <v>698</v>
      </c>
      <c r="R217">
        <v>2021</v>
      </c>
    </row>
    <row r="218" spans="17:18" x14ac:dyDescent="0.25">
      <c r="Q218" t="s">
        <v>704</v>
      </c>
      <c r="R218">
        <v>2021</v>
      </c>
    </row>
    <row r="219" spans="17:18" x14ac:dyDescent="0.25">
      <c r="Q219" t="s">
        <v>711</v>
      </c>
      <c r="R219">
        <v>2021</v>
      </c>
    </row>
    <row r="220" spans="17:18" x14ac:dyDescent="0.25">
      <c r="Q220" t="s">
        <v>714</v>
      </c>
      <c r="R220">
        <v>2021</v>
      </c>
    </row>
    <row r="221" spans="17:18" x14ac:dyDescent="0.25">
      <c r="Q221" t="s">
        <v>716</v>
      </c>
      <c r="R221">
        <v>2021</v>
      </c>
    </row>
    <row r="222" spans="17:18" x14ac:dyDescent="0.25">
      <c r="Q222" t="s">
        <v>719</v>
      </c>
      <c r="R222">
        <v>2021</v>
      </c>
    </row>
    <row r="223" spans="17:18" x14ac:dyDescent="0.25">
      <c r="Q223" t="s">
        <v>724</v>
      </c>
      <c r="R223">
        <v>2021</v>
      </c>
    </row>
    <row r="224" spans="17:18" x14ac:dyDescent="0.25">
      <c r="Q224" t="s">
        <v>726</v>
      </c>
      <c r="R224">
        <v>2021</v>
      </c>
    </row>
    <row r="225" spans="17:18" x14ac:dyDescent="0.25">
      <c r="Q225" t="s">
        <v>729</v>
      </c>
      <c r="R225">
        <v>2021</v>
      </c>
    </row>
    <row r="226" spans="17:18" x14ac:dyDescent="0.25">
      <c r="Q226" t="s">
        <v>734</v>
      </c>
      <c r="R226">
        <v>2021</v>
      </c>
    </row>
    <row r="227" spans="17:18" x14ac:dyDescent="0.25">
      <c r="Q227" t="s">
        <v>736</v>
      </c>
      <c r="R227">
        <v>2021</v>
      </c>
    </row>
    <row r="228" spans="17:18" x14ac:dyDescent="0.25">
      <c r="Q228" t="s">
        <v>738</v>
      </c>
      <c r="R228">
        <v>2021</v>
      </c>
    </row>
    <row r="229" spans="17:18" x14ac:dyDescent="0.25">
      <c r="Q229" t="s">
        <v>740</v>
      </c>
      <c r="R229">
        <v>2021</v>
      </c>
    </row>
    <row r="230" spans="17:18" x14ac:dyDescent="0.25">
      <c r="Q230" t="s">
        <v>742</v>
      </c>
      <c r="R230">
        <v>2021</v>
      </c>
    </row>
    <row r="231" spans="17:18" x14ac:dyDescent="0.25">
      <c r="Q231" t="s">
        <v>744</v>
      </c>
      <c r="R231">
        <v>2021</v>
      </c>
    </row>
    <row r="232" spans="17:18" x14ac:dyDescent="0.25">
      <c r="Q232" t="s">
        <v>745</v>
      </c>
      <c r="R232">
        <v>2021</v>
      </c>
    </row>
    <row r="233" spans="17:18" x14ac:dyDescent="0.25">
      <c r="Q233" t="s">
        <v>750</v>
      </c>
      <c r="R233">
        <v>2021</v>
      </c>
    </row>
    <row r="234" spans="17:18" x14ac:dyDescent="0.25">
      <c r="Q234" t="s">
        <v>751</v>
      </c>
      <c r="R234">
        <v>2021</v>
      </c>
    </row>
    <row r="235" spans="17:18" x14ac:dyDescent="0.25">
      <c r="Q235" t="s">
        <v>754</v>
      </c>
      <c r="R235">
        <v>2021</v>
      </c>
    </row>
    <row r="236" spans="17:18" x14ac:dyDescent="0.25">
      <c r="Q236" t="s">
        <v>759</v>
      </c>
      <c r="R236">
        <v>2021</v>
      </c>
    </row>
    <row r="237" spans="17:18" x14ac:dyDescent="0.25">
      <c r="Q237" t="s">
        <v>762</v>
      </c>
      <c r="R237">
        <v>2021</v>
      </c>
    </row>
    <row r="238" spans="17:18" x14ac:dyDescent="0.25">
      <c r="Q238" t="s">
        <v>770</v>
      </c>
      <c r="R238">
        <v>2021</v>
      </c>
    </row>
    <row r="239" spans="17:18" x14ac:dyDescent="0.25">
      <c r="Q239" t="s">
        <v>771</v>
      </c>
      <c r="R239">
        <v>2021</v>
      </c>
    </row>
    <row r="240" spans="17:18" x14ac:dyDescent="0.25">
      <c r="Q240" t="s">
        <v>773</v>
      </c>
      <c r="R240">
        <v>2021</v>
      </c>
    </row>
    <row r="241" spans="17:18" x14ac:dyDescent="0.25">
      <c r="Q241" t="s">
        <v>776</v>
      </c>
      <c r="R241">
        <v>2021</v>
      </c>
    </row>
    <row r="242" spans="17:18" x14ac:dyDescent="0.25">
      <c r="Q242" t="s">
        <v>780</v>
      </c>
      <c r="R242">
        <v>2021</v>
      </c>
    </row>
    <row r="243" spans="17:18" x14ac:dyDescent="0.25">
      <c r="Q243" t="s">
        <v>782</v>
      </c>
      <c r="R243">
        <v>2021</v>
      </c>
    </row>
    <row r="244" spans="17:18" x14ac:dyDescent="0.25">
      <c r="Q244" t="s">
        <v>786</v>
      </c>
      <c r="R244">
        <v>2021</v>
      </c>
    </row>
    <row r="245" spans="17:18" x14ac:dyDescent="0.25">
      <c r="Q245" t="s">
        <v>788</v>
      </c>
      <c r="R245">
        <v>2021</v>
      </c>
    </row>
    <row r="246" spans="17:18" x14ac:dyDescent="0.25">
      <c r="Q246" t="s">
        <v>790</v>
      </c>
      <c r="R246">
        <v>2021</v>
      </c>
    </row>
    <row r="247" spans="17:18" x14ac:dyDescent="0.25">
      <c r="Q247" t="s">
        <v>791</v>
      </c>
      <c r="R247">
        <v>2021</v>
      </c>
    </row>
    <row r="248" spans="17:18" x14ac:dyDescent="0.25">
      <c r="Q248" t="s">
        <v>793</v>
      </c>
      <c r="R248">
        <v>2021</v>
      </c>
    </row>
    <row r="249" spans="17:18" x14ac:dyDescent="0.25">
      <c r="Q249" t="s">
        <v>796</v>
      </c>
      <c r="R249">
        <v>2021</v>
      </c>
    </row>
    <row r="250" spans="17:18" x14ac:dyDescent="0.25">
      <c r="Q250" t="s">
        <v>798</v>
      </c>
      <c r="R250">
        <v>2021</v>
      </c>
    </row>
    <row r="251" spans="17:18" x14ac:dyDescent="0.25">
      <c r="Q251" t="s">
        <v>805</v>
      </c>
      <c r="R251">
        <v>2021</v>
      </c>
    </row>
    <row r="252" spans="17:18" x14ac:dyDescent="0.25">
      <c r="Q252" t="s">
        <v>808</v>
      </c>
      <c r="R252">
        <v>2021</v>
      </c>
    </row>
    <row r="253" spans="17:18" x14ac:dyDescent="0.25">
      <c r="Q253" t="s">
        <v>811</v>
      </c>
      <c r="R253">
        <v>2021</v>
      </c>
    </row>
    <row r="254" spans="17:18" x14ac:dyDescent="0.25">
      <c r="Q254" t="s">
        <v>815</v>
      </c>
      <c r="R254">
        <v>2021</v>
      </c>
    </row>
    <row r="255" spans="17:18" x14ac:dyDescent="0.25">
      <c r="Q255" t="s">
        <v>817</v>
      </c>
      <c r="R255">
        <v>2021</v>
      </c>
    </row>
    <row r="256" spans="17:18" x14ac:dyDescent="0.25">
      <c r="Q256" t="s">
        <v>819</v>
      </c>
      <c r="R256">
        <v>2021</v>
      </c>
    </row>
    <row r="257" spans="17:18" x14ac:dyDescent="0.25">
      <c r="Q257" t="s">
        <v>822</v>
      </c>
      <c r="R257">
        <v>2021</v>
      </c>
    </row>
    <row r="258" spans="17:18" x14ac:dyDescent="0.25">
      <c r="Q258" t="s">
        <v>824</v>
      </c>
      <c r="R258">
        <v>2021</v>
      </c>
    </row>
    <row r="259" spans="17:18" x14ac:dyDescent="0.25">
      <c r="Q259" t="s">
        <v>826</v>
      </c>
      <c r="R259">
        <v>2021</v>
      </c>
    </row>
    <row r="260" spans="17:18" x14ac:dyDescent="0.25">
      <c r="Q260" t="s">
        <v>828</v>
      </c>
      <c r="R260">
        <v>2021</v>
      </c>
    </row>
    <row r="261" spans="17:18" x14ac:dyDescent="0.25">
      <c r="Q261" t="s">
        <v>831</v>
      </c>
      <c r="R261">
        <v>2021</v>
      </c>
    </row>
    <row r="262" spans="17:18" x14ac:dyDescent="0.25">
      <c r="Q262" t="s">
        <v>833</v>
      </c>
      <c r="R262">
        <v>2021</v>
      </c>
    </row>
    <row r="263" spans="17:18" x14ac:dyDescent="0.25">
      <c r="Q263" t="s">
        <v>841</v>
      </c>
      <c r="R263">
        <v>2021</v>
      </c>
    </row>
    <row r="264" spans="17:18" x14ac:dyDescent="0.25">
      <c r="Q264" t="s">
        <v>850</v>
      </c>
      <c r="R264">
        <v>2021</v>
      </c>
    </row>
    <row r="265" spans="17:18" x14ac:dyDescent="0.25">
      <c r="Q265" t="s">
        <v>855</v>
      </c>
      <c r="R265">
        <v>2021</v>
      </c>
    </row>
    <row r="266" spans="17:18" x14ac:dyDescent="0.25">
      <c r="Q266" t="s">
        <v>859</v>
      </c>
      <c r="R266">
        <v>2021</v>
      </c>
    </row>
    <row r="267" spans="17:18" x14ac:dyDescent="0.25">
      <c r="Q267" t="s">
        <v>861</v>
      </c>
      <c r="R267">
        <v>2021</v>
      </c>
    </row>
    <row r="268" spans="17:18" x14ac:dyDescent="0.25">
      <c r="Q268" t="s">
        <v>863</v>
      </c>
      <c r="R268">
        <v>2021</v>
      </c>
    </row>
    <row r="269" spans="17:18" x14ac:dyDescent="0.25">
      <c r="Q269" t="s">
        <v>868</v>
      </c>
      <c r="R269">
        <v>2021</v>
      </c>
    </row>
    <row r="270" spans="17:18" x14ac:dyDescent="0.25">
      <c r="Q270" t="s">
        <v>870</v>
      </c>
      <c r="R270">
        <v>2021</v>
      </c>
    </row>
    <row r="271" spans="17:18" x14ac:dyDescent="0.25">
      <c r="Q271" t="s">
        <v>873</v>
      </c>
      <c r="R271">
        <v>2021</v>
      </c>
    </row>
    <row r="272" spans="17:18" x14ac:dyDescent="0.25">
      <c r="Q272" t="s">
        <v>875</v>
      </c>
      <c r="R272">
        <v>2021</v>
      </c>
    </row>
    <row r="273" spans="17:18" x14ac:dyDescent="0.25">
      <c r="Q273" t="s">
        <v>877</v>
      </c>
      <c r="R273">
        <v>2021</v>
      </c>
    </row>
    <row r="274" spans="17:18" x14ac:dyDescent="0.25">
      <c r="Q274" t="s">
        <v>880</v>
      </c>
      <c r="R274">
        <v>2021</v>
      </c>
    </row>
    <row r="275" spans="17:18" x14ac:dyDescent="0.25">
      <c r="Q275" t="s">
        <v>881</v>
      </c>
      <c r="R275">
        <v>2021</v>
      </c>
    </row>
    <row r="276" spans="17:18" x14ac:dyDescent="0.25">
      <c r="Q276" t="s">
        <v>885</v>
      </c>
      <c r="R276">
        <v>2021</v>
      </c>
    </row>
    <row r="277" spans="17:18" x14ac:dyDescent="0.25">
      <c r="Q277" t="s">
        <v>886</v>
      </c>
      <c r="R277">
        <v>2021</v>
      </c>
    </row>
    <row r="278" spans="17:18" x14ac:dyDescent="0.25">
      <c r="Q278" t="s">
        <v>889</v>
      </c>
      <c r="R278">
        <v>2021</v>
      </c>
    </row>
    <row r="279" spans="17:18" x14ac:dyDescent="0.25">
      <c r="Q279" t="s">
        <v>891</v>
      </c>
      <c r="R279">
        <v>2021</v>
      </c>
    </row>
    <row r="280" spans="17:18" x14ac:dyDescent="0.25">
      <c r="Q280" t="s">
        <v>893</v>
      </c>
      <c r="R280">
        <v>2021</v>
      </c>
    </row>
    <row r="281" spans="17:18" x14ac:dyDescent="0.25">
      <c r="Q281" t="s">
        <v>894</v>
      </c>
      <c r="R281">
        <v>2021</v>
      </c>
    </row>
    <row r="282" spans="17:18" x14ac:dyDescent="0.25">
      <c r="Q282" t="s">
        <v>897</v>
      </c>
      <c r="R282">
        <v>2021</v>
      </c>
    </row>
    <row r="283" spans="17:18" x14ac:dyDescent="0.25">
      <c r="Q283" t="s">
        <v>902</v>
      </c>
      <c r="R283">
        <v>2021</v>
      </c>
    </row>
    <row r="284" spans="17:18" x14ac:dyDescent="0.25">
      <c r="Q284" t="s">
        <v>904</v>
      </c>
      <c r="R284">
        <v>2021</v>
      </c>
    </row>
    <row r="285" spans="17:18" x14ac:dyDescent="0.25">
      <c r="Q285" t="s">
        <v>906</v>
      </c>
      <c r="R285">
        <v>2021</v>
      </c>
    </row>
    <row r="286" spans="17:18" x14ac:dyDescent="0.25">
      <c r="Q286" t="s">
        <v>909</v>
      </c>
      <c r="R286">
        <v>2021</v>
      </c>
    </row>
    <row r="287" spans="17:18" x14ac:dyDescent="0.25">
      <c r="Q287" t="s">
        <v>912</v>
      </c>
      <c r="R287">
        <v>2021</v>
      </c>
    </row>
    <row r="288" spans="17:18" x14ac:dyDescent="0.25">
      <c r="Q288" t="s">
        <v>914</v>
      </c>
      <c r="R288">
        <v>2021</v>
      </c>
    </row>
    <row r="289" spans="17:18" x14ac:dyDescent="0.25">
      <c r="Q289" t="s">
        <v>917</v>
      </c>
      <c r="R289">
        <v>2021</v>
      </c>
    </row>
    <row r="290" spans="17:18" x14ac:dyDescent="0.25">
      <c r="Q290" t="s">
        <v>919</v>
      </c>
      <c r="R290">
        <v>2021</v>
      </c>
    </row>
    <row r="291" spans="17:18" x14ac:dyDescent="0.25">
      <c r="Q291" t="s">
        <v>923</v>
      </c>
      <c r="R291">
        <v>2021</v>
      </c>
    </row>
    <row r="292" spans="17:18" x14ac:dyDescent="0.25">
      <c r="Q292" t="s">
        <v>924</v>
      </c>
      <c r="R292">
        <v>2021</v>
      </c>
    </row>
    <row r="293" spans="17:18" x14ac:dyDescent="0.25">
      <c r="Q293" t="s">
        <v>925</v>
      </c>
      <c r="R293">
        <v>2021</v>
      </c>
    </row>
    <row r="294" spans="17:18" x14ac:dyDescent="0.25">
      <c r="Q294" t="s">
        <v>927</v>
      </c>
      <c r="R294">
        <v>2021</v>
      </c>
    </row>
    <row r="295" spans="17:18" x14ac:dyDescent="0.25">
      <c r="Q295" t="s">
        <v>930</v>
      </c>
      <c r="R295">
        <v>2021</v>
      </c>
    </row>
    <row r="296" spans="17:18" x14ac:dyDescent="0.25">
      <c r="Q296" t="s">
        <v>937</v>
      </c>
      <c r="R296">
        <v>2021</v>
      </c>
    </row>
    <row r="297" spans="17:18" x14ac:dyDescent="0.25">
      <c r="Q297" t="s">
        <v>940</v>
      </c>
      <c r="R297">
        <v>2021</v>
      </c>
    </row>
    <row r="298" spans="17:18" x14ac:dyDescent="0.25">
      <c r="Q298" t="s">
        <v>942</v>
      </c>
      <c r="R298">
        <v>2021</v>
      </c>
    </row>
    <row r="299" spans="17:18" x14ac:dyDescent="0.25">
      <c r="Q299" t="s">
        <v>947</v>
      </c>
      <c r="R299">
        <v>2021</v>
      </c>
    </row>
    <row r="300" spans="17:18" x14ac:dyDescent="0.25">
      <c r="Q300" t="s">
        <v>949</v>
      </c>
      <c r="R300">
        <v>2021</v>
      </c>
    </row>
    <row r="301" spans="17:18" x14ac:dyDescent="0.25">
      <c r="Q301" t="s">
        <v>953</v>
      </c>
      <c r="R301">
        <v>2021</v>
      </c>
    </row>
    <row r="302" spans="17:18" x14ac:dyDescent="0.25">
      <c r="Q302" t="s">
        <v>955</v>
      </c>
      <c r="R302">
        <v>2021</v>
      </c>
    </row>
    <row r="303" spans="17:18" x14ac:dyDescent="0.25">
      <c r="Q303" t="s">
        <v>959</v>
      </c>
      <c r="R303">
        <v>2021</v>
      </c>
    </row>
    <row r="304" spans="17:18" x14ac:dyDescent="0.25">
      <c r="Q304" t="s">
        <v>961</v>
      </c>
      <c r="R304">
        <v>2021</v>
      </c>
    </row>
    <row r="305" spans="17:18" x14ac:dyDescent="0.25">
      <c r="Q305" t="s">
        <v>965</v>
      </c>
      <c r="R305">
        <v>2021</v>
      </c>
    </row>
    <row r="306" spans="17:18" x14ac:dyDescent="0.25">
      <c r="Q306" t="s">
        <v>967</v>
      </c>
      <c r="R306">
        <v>2021</v>
      </c>
    </row>
    <row r="307" spans="17:18" x14ac:dyDescent="0.25">
      <c r="Q307" t="s">
        <v>969</v>
      </c>
      <c r="R307">
        <v>2021</v>
      </c>
    </row>
    <row r="308" spans="17:18" x14ac:dyDescent="0.25">
      <c r="Q308" t="s">
        <v>973</v>
      </c>
      <c r="R308">
        <v>2021</v>
      </c>
    </row>
    <row r="309" spans="17:18" x14ac:dyDescent="0.25">
      <c r="Q309" t="s">
        <v>975</v>
      </c>
      <c r="R309">
        <v>2021</v>
      </c>
    </row>
    <row r="310" spans="17:18" x14ac:dyDescent="0.25">
      <c r="Q310" t="s">
        <v>979</v>
      </c>
      <c r="R310">
        <v>2021</v>
      </c>
    </row>
    <row r="311" spans="17:18" x14ac:dyDescent="0.25">
      <c r="Q311" t="s">
        <v>980</v>
      </c>
      <c r="R311">
        <v>2021</v>
      </c>
    </row>
    <row r="312" spans="17:18" x14ac:dyDescent="0.25">
      <c r="Q312" t="s">
        <v>985</v>
      </c>
      <c r="R312">
        <v>2021</v>
      </c>
    </row>
    <row r="313" spans="17:18" x14ac:dyDescent="0.25">
      <c r="Q313" t="s">
        <v>991</v>
      </c>
      <c r="R313">
        <v>2021</v>
      </c>
    </row>
    <row r="314" spans="17:18" x14ac:dyDescent="0.25">
      <c r="Q314" t="s">
        <v>994</v>
      </c>
      <c r="R314">
        <v>2021</v>
      </c>
    </row>
    <row r="315" spans="17:18" x14ac:dyDescent="0.25">
      <c r="Q315" t="s">
        <v>999</v>
      </c>
      <c r="R315">
        <v>2021</v>
      </c>
    </row>
    <row r="316" spans="17:18" x14ac:dyDescent="0.25">
      <c r="Q316" t="s">
        <v>1005</v>
      </c>
      <c r="R316">
        <v>2021</v>
      </c>
    </row>
    <row r="317" spans="17:18" x14ac:dyDescent="0.25">
      <c r="Q317" t="s">
        <v>1006</v>
      </c>
      <c r="R317">
        <v>2021</v>
      </c>
    </row>
    <row r="318" spans="17:18" x14ac:dyDescent="0.25">
      <c r="Q318" t="s">
        <v>1007</v>
      </c>
      <c r="R318">
        <v>2021</v>
      </c>
    </row>
    <row r="319" spans="17:18" x14ac:dyDescent="0.25">
      <c r="Q319" t="s">
        <v>1011</v>
      </c>
      <c r="R319">
        <v>2021</v>
      </c>
    </row>
    <row r="320" spans="17:18" x14ac:dyDescent="0.25">
      <c r="Q320" t="s">
        <v>1014</v>
      </c>
      <c r="R320">
        <v>2021</v>
      </c>
    </row>
    <row r="321" spans="17:18" x14ac:dyDescent="0.25">
      <c r="Q321" t="s">
        <v>1018</v>
      </c>
      <c r="R321">
        <v>2021</v>
      </c>
    </row>
    <row r="322" spans="17:18" x14ac:dyDescent="0.25">
      <c r="Q322" t="s">
        <v>1025</v>
      </c>
      <c r="R322">
        <v>2021</v>
      </c>
    </row>
    <row r="323" spans="17:18" x14ac:dyDescent="0.25">
      <c r="Q323" t="s">
        <v>1029</v>
      </c>
      <c r="R323">
        <v>2021</v>
      </c>
    </row>
    <row r="324" spans="17:18" x14ac:dyDescent="0.25">
      <c r="Q324" t="s">
        <v>1035</v>
      </c>
      <c r="R324">
        <v>2021</v>
      </c>
    </row>
    <row r="325" spans="17:18" x14ac:dyDescent="0.25">
      <c r="Q325" t="s">
        <v>1037</v>
      </c>
      <c r="R325">
        <v>2021</v>
      </c>
    </row>
    <row r="326" spans="17:18" x14ac:dyDescent="0.25">
      <c r="Q326" t="s">
        <v>1040</v>
      </c>
      <c r="R326">
        <v>2021</v>
      </c>
    </row>
    <row r="327" spans="17:18" x14ac:dyDescent="0.25">
      <c r="Q327" t="s">
        <v>1044</v>
      </c>
      <c r="R327">
        <v>2021</v>
      </c>
    </row>
    <row r="328" spans="17:18" x14ac:dyDescent="0.25">
      <c r="Q328" t="s">
        <v>1046</v>
      </c>
      <c r="R328">
        <v>2021</v>
      </c>
    </row>
    <row r="329" spans="17:18" x14ac:dyDescent="0.25">
      <c r="Q329" t="s">
        <v>1048</v>
      </c>
      <c r="R329">
        <v>2021</v>
      </c>
    </row>
    <row r="330" spans="17:18" x14ac:dyDescent="0.25">
      <c r="Q330" t="s">
        <v>1053</v>
      </c>
      <c r="R330">
        <v>2021</v>
      </c>
    </row>
    <row r="331" spans="17:18" x14ac:dyDescent="0.25">
      <c r="Q331" t="s">
        <v>1057</v>
      </c>
      <c r="R331">
        <v>2021</v>
      </c>
    </row>
    <row r="332" spans="17:18" x14ac:dyDescent="0.25">
      <c r="Q332" t="s">
        <v>1066</v>
      </c>
      <c r="R332">
        <v>2021</v>
      </c>
    </row>
    <row r="333" spans="17:18" x14ac:dyDescent="0.25">
      <c r="Q333" t="s">
        <v>1069</v>
      </c>
      <c r="R333">
        <v>2021</v>
      </c>
    </row>
    <row r="334" spans="17:18" x14ac:dyDescent="0.25">
      <c r="Q334" t="s">
        <v>1072</v>
      </c>
      <c r="R334">
        <v>2021</v>
      </c>
    </row>
    <row r="335" spans="17:18" x14ac:dyDescent="0.25">
      <c r="Q335" t="s">
        <v>1076</v>
      </c>
      <c r="R335">
        <v>2021</v>
      </c>
    </row>
    <row r="336" spans="17:18" x14ac:dyDescent="0.25">
      <c r="Q336" t="s">
        <v>1078</v>
      </c>
      <c r="R336">
        <v>2021</v>
      </c>
    </row>
    <row r="337" spans="17:18" x14ac:dyDescent="0.25">
      <c r="Q337" t="s">
        <v>1079</v>
      </c>
      <c r="R337">
        <v>2021</v>
      </c>
    </row>
    <row r="338" spans="17:18" x14ac:dyDescent="0.25">
      <c r="Q338" t="s">
        <v>1081</v>
      </c>
      <c r="R338">
        <v>2021</v>
      </c>
    </row>
    <row r="339" spans="17:18" x14ac:dyDescent="0.25">
      <c r="Q339" t="s">
        <v>1086</v>
      </c>
      <c r="R339">
        <v>2021</v>
      </c>
    </row>
    <row r="340" spans="17:18" x14ac:dyDescent="0.25">
      <c r="Q340" t="s">
        <v>1090</v>
      </c>
      <c r="R340">
        <v>2021</v>
      </c>
    </row>
    <row r="341" spans="17:18" x14ac:dyDescent="0.25">
      <c r="Q341" t="s">
        <v>1095</v>
      </c>
      <c r="R341">
        <v>2021</v>
      </c>
    </row>
    <row r="342" spans="17:18" x14ac:dyDescent="0.25">
      <c r="Q342" t="s">
        <v>1097</v>
      </c>
      <c r="R342">
        <v>2021</v>
      </c>
    </row>
    <row r="343" spans="17:18" x14ac:dyDescent="0.25">
      <c r="Q343" t="s">
        <v>1099</v>
      </c>
      <c r="R343">
        <v>2021</v>
      </c>
    </row>
    <row r="344" spans="17:18" x14ac:dyDescent="0.25">
      <c r="Q344" t="s">
        <v>1101</v>
      </c>
      <c r="R344">
        <v>2021</v>
      </c>
    </row>
    <row r="345" spans="17:18" x14ac:dyDescent="0.25">
      <c r="Q345" t="s">
        <v>1104</v>
      </c>
      <c r="R345">
        <v>2021</v>
      </c>
    </row>
    <row r="346" spans="17:18" x14ac:dyDescent="0.25">
      <c r="Q346" t="s">
        <v>1106</v>
      </c>
      <c r="R346">
        <v>2021</v>
      </c>
    </row>
    <row r="347" spans="17:18" x14ac:dyDescent="0.25">
      <c r="Q347" t="s">
        <v>1113</v>
      </c>
      <c r="R347">
        <v>2021</v>
      </c>
    </row>
    <row r="348" spans="17:18" x14ac:dyDescent="0.25">
      <c r="Q348" t="s">
        <v>1115</v>
      </c>
      <c r="R348">
        <v>2021</v>
      </c>
    </row>
    <row r="349" spans="17:18" x14ac:dyDescent="0.25">
      <c r="Q349" t="s">
        <v>1117</v>
      </c>
      <c r="R349">
        <v>2021</v>
      </c>
    </row>
    <row r="350" spans="17:18" x14ac:dyDescent="0.25">
      <c r="Q350" t="s">
        <v>1123</v>
      </c>
      <c r="R350">
        <v>2021</v>
      </c>
    </row>
    <row r="351" spans="17:18" x14ac:dyDescent="0.25">
      <c r="Q351" t="s">
        <v>1124</v>
      </c>
      <c r="R351">
        <v>2021</v>
      </c>
    </row>
    <row r="352" spans="17:18" x14ac:dyDescent="0.25">
      <c r="Q352" t="s">
        <v>1131</v>
      </c>
      <c r="R352">
        <v>2021</v>
      </c>
    </row>
    <row r="353" spans="17:18" x14ac:dyDescent="0.25">
      <c r="Q353" t="s">
        <v>1133</v>
      </c>
      <c r="R353">
        <v>2021</v>
      </c>
    </row>
    <row r="354" spans="17:18" x14ac:dyDescent="0.25">
      <c r="Q354" t="s">
        <v>1140</v>
      </c>
      <c r="R354">
        <v>2021</v>
      </c>
    </row>
    <row r="355" spans="17:18" x14ac:dyDescent="0.25">
      <c r="Q355" t="s">
        <v>1142</v>
      </c>
      <c r="R355">
        <v>2021</v>
      </c>
    </row>
    <row r="356" spans="17:18" x14ac:dyDescent="0.25">
      <c r="Q356" t="s">
        <v>1145</v>
      </c>
      <c r="R356">
        <v>2021</v>
      </c>
    </row>
    <row r="357" spans="17:18" x14ac:dyDescent="0.25">
      <c r="Q357" t="s">
        <v>1147</v>
      </c>
      <c r="R357">
        <v>2021</v>
      </c>
    </row>
    <row r="358" spans="17:18" x14ac:dyDescent="0.25">
      <c r="Q358" t="s">
        <v>1150</v>
      </c>
      <c r="R358">
        <v>2021</v>
      </c>
    </row>
    <row r="359" spans="17:18" x14ac:dyDescent="0.25">
      <c r="Q359" t="s">
        <v>1153</v>
      </c>
      <c r="R359">
        <v>2021</v>
      </c>
    </row>
    <row r="360" spans="17:18" x14ac:dyDescent="0.25">
      <c r="Q360" t="s">
        <v>1154</v>
      </c>
      <c r="R360">
        <v>2021</v>
      </c>
    </row>
    <row r="361" spans="17:18" x14ac:dyDescent="0.25">
      <c r="Q361" t="s">
        <v>1163</v>
      </c>
      <c r="R361">
        <v>2021</v>
      </c>
    </row>
    <row r="362" spans="17:18" x14ac:dyDescent="0.25">
      <c r="Q362" t="s">
        <v>1165</v>
      </c>
      <c r="R362">
        <v>2021</v>
      </c>
    </row>
    <row r="363" spans="17:18" x14ac:dyDescent="0.25">
      <c r="Q363" t="s">
        <v>1166</v>
      </c>
      <c r="R363">
        <v>2021</v>
      </c>
    </row>
    <row r="364" spans="17:18" x14ac:dyDescent="0.25">
      <c r="Q364" t="s">
        <v>1169</v>
      </c>
      <c r="R364">
        <v>2021</v>
      </c>
    </row>
    <row r="365" spans="17:18" x14ac:dyDescent="0.25">
      <c r="Q365" t="s">
        <v>1174</v>
      </c>
      <c r="R365">
        <v>2021</v>
      </c>
    </row>
    <row r="366" spans="17:18" x14ac:dyDescent="0.25">
      <c r="Q366" t="s">
        <v>1175</v>
      </c>
      <c r="R366">
        <v>2021</v>
      </c>
    </row>
    <row r="367" spans="17:18" x14ac:dyDescent="0.25">
      <c r="Q367" t="s">
        <v>1179</v>
      </c>
      <c r="R367">
        <v>2021</v>
      </c>
    </row>
    <row r="368" spans="17:18" x14ac:dyDescent="0.25">
      <c r="Q368" t="s">
        <v>1180</v>
      </c>
      <c r="R368">
        <v>2021</v>
      </c>
    </row>
    <row r="369" spans="17:18" x14ac:dyDescent="0.25">
      <c r="Q369" t="s">
        <v>1183</v>
      </c>
      <c r="R369">
        <v>2021</v>
      </c>
    </row>
    <row r="370" spans="17:18" x14ac:dyDescent="0.25">
      <c r="Q370" t="s">
        <v>1185</v>
      </c>
      <c r="R370">
        <v>2021</v>
      </c>
    </row>
    <row r="371" spans="17:18" x14ac:dyDescent="0.25">
      <c r="Q371" t="s">
        <v>1188</v>
      </c>
      <c r="R371">
        <v>2021</v>
      </c>
    </row>
    <row r="372" spans="17:18" x14ac:dyDescent="0.25">
      <c r="Q372" t="s">
        <v>1192</v>
      </c>
      <c r="R372">
        <v>2021</v>
      </c>
    </row>
    <row r="373" spans="17:18" x14ac:dyDescent="0.25">
      <c r="Q373" t="s">
        <v>1195</v>
      </c>
      <c r="R373">
        <v>2021</v>
      </c>
    </row>
    <row r="374" spans="17:18" x14ac:dyDescent="0.25">
      <c r="Q374" t="s">
        <v>1198</v>
      </c>
      <c r="R374">
        <v>2021</v>
      </c>
    </row>
    <row r="375" spans="17:18" x14ac:dyDescent="0.25">
      <c r="Q375" t="s">
        <v>1200</v>
      </c>
      <c r="R375">
        <v>2021</v>
      </c>
    </row>
    <row r="376" spans="17:18" x14ac:dyDescent="0.25">
      <c r="Q376" t="s">
        <v>1202</v>
      </c>
      <c r="R376">
        <v>2021</v>
      </c>
    </row>
    <row r="377" spans="17:18" x14ac:dyDescent="0.25">
      <c r="Q377" t="s">
        <v>1209</v>
      </c>
      <c r="R377">
        <v>2021</v>
      </c>
    </row>
    <row r="378" spans="17:18" x14ac:dyDescent="0.25">
      <c r="Q378" t="s">
        <v>1211</v>
      </c>
      <c r="R378">
        <v>2021</v>
      </c>
    </row>
    <row r="379" spans="17:18" x14ac:dyDescent="0.25">
      <c r="Q379" t="s">
        <v>1213</v>
      </c>
      <c r="R379">
        <v>2021</v>
      </c>
    </row>
    <row r="380" spans="17:18" x14ac:dyDescent="0.25">
      <c r="Q380" t="s">
        <v>1214</v>
      </c>
      <c r="R380">
        <v>2021</v>
      </c>
    </row>
    <row r="381" spans="17:18" x14ac:dyDescent="0.25">
      <c r="Q381" t="s">
        <v>1216</v>
      </c>
      <c r="R381">
        <v>2021</v>
      </c>
    </row>
    <row r="382" spans="17:18" x14ac:dyDescent="0.25">
      <c r="Q382" t="s">
        <v>1223</v>
      </c>
      <c r="R382">
        <v>2021</v>
      </c>
    </row>
    <row r="383" spans="17:18" x14ac:dyDescent="0.25">
      <c r="Q383" t="s">
        <v>1225</v>
      </c>
      <c r="R383">
        <v>2021</v>
      </c>
    </row>
    <row r="384" spans="17:18" x14ac:dyDescent="0.25">
      <c r="Q384" t="s">
        <v>1232</v>
      </c>
      <c r="R384">
        <v>2021</v>
      </c>
    </row>
    <row r="385" spans="17:18" x14ac:dyDescent="0.25">
      <c r="Q385" t="s">
        <v>1236</v>
      </c>
      <c r="R385">
        <v>2021</v>
      </c>
    </row>
    <row r="386" spans="17:18" x14ac:dyDescent="0.25">
      <c r="Q386" t="s">
        <v>1243</v>
      </c>
      <c r="R386">
        <v>2021</v>
      </c>
    </row>
    <row r="387" spans="17:18" x14ac:dyDescent="0.25">
      <c r="Q387" t="s">
        <v>1244</v>
      </c>
      <c r="R387">
        <v>2021</v>
      </c>
    </row>
    <row r="388" spans="17:18" x14ac:dyDescent="0.25">
      <c r="Q388" t="s">
        <v>1251</v>
      </c>
      <c r="R388">
        <v>2021</v>
      </c>
    </row>
    <row r="389" spans="17:18" x14ac:dyDescent="0.25">
      <c r="Q389" t="s">
        <v>1253</v>
      </c>
      <c r="R389">
        <v>2021</v>
      </c>
    </row>
    <row r="390" spans="17:18" x14ac:dyDescent="0.25">
      <c r="Q390" t="s">
        <v>1256</v>
      </c>
      <c r="R390">
        <v>2021</v>
      </c>
    </row>
    <row r="391" spans="17:18" x14ac:dyDescent="0.25">
      <c r="Q391" t="s">
        <v>1260</v>
      </c>
      <c r="R391">
        <v>2021</v>
      </c>
    </row>
    <row r="392" spans="17:18" x14ac:dyDescent="0.25">
      <c r="Q392" t="s">
        <v>1262</v>
      </c>
      <c r="R392">
        <v>2021</v>
      </c>
    </row>
    <row r="393" spans="17:18" x14ac:dyDescent="0.25">
      <c r="Q393" t="s">
        <v>1265</v>
      </c>
      <c r="R393">
        <v>2021</v>
      </c>
    </row>
    <row r="394" spans="17:18" x14ac:dyDescent="0.25">
      <c r="Q394" t="s">
        <v>1269</v>
      </c>
      <c r="R394">
        <v>2021</v>
      </c>
    </row>
    <row r="395" spans="17:18" x14ac:dyDescent="0.25">
      <c r="Q395" t="s">
        <v>1273</v>
      </c>
      <c r="R395">
        <v>2021</v>
      </c>
    </row>
    <row r="396" spans="17:18" x14ac:dyDescent="0.25">
      <c r="Q396" t="s">
        <v>1275</v>
      </c>
      <c r="R396">
        <v>2021</v>
      </c>
    </row>
    <row r="397" spans="17:18" x14ac:dyDescent="0.25">
      <c r="Q397" t="s">
        <v>1277</v>
      </c>
      <c r="R397">
        <v>2021</v>
      </c>
    </row>
    <row r="398" spans="17:18" x14ac:dyDescent="0.25">
      <c r="Q398" t="s">
        <v>1279</v>
      </c>
      <c r="R398">
        <v>2021</v>
      </c>
    </row>
    <row r="399" spans="17:18" x14ac:dyDescent="0.25">
      <c r="Q399" t="s">
        <v>1281</v>
      </c>
      <c r="R399">
        <v>2021</v>
      </c>
    </row>
    <row r="400" spans="17:18" x14ac:dyDescent="0.25">
      <c r="Q400" t="s">
        <v>1284</v>
      </c>
      <c r="R400">
        <v>2021</v>
      </c>
    </row>
    <row r="401" spans="17:18" x14ac:dyDescent="0.25">
      <c r="Q401" t="s">
        <v>1288</v>
      </c>
      <c r="R401">
        <v>2021</v>
      </c>
    </row>
    <row r="402" spans="17:18" x14ac:dyDescent="0.25">
      <c r="Q402" t="s">
        <v>1289</v>
      </c>
      <c r="R402">
        <v>2021</v>
      </c>
    </row>
    <row r="403" spans="17:18" x14ac:dyDescent="0.25">
      <c r="Q403" t="s">
        <v>1290</v>
      </c>
      <c r="R403">
        <v>2021</v>
      </c>
    </row>
    <row r="404" spans="17:18" x14ac:dyDescent="0.25">
      <c r="Q404" t="s">
        <v>1291</v>
      </c>
      <c r="R404">
        <v>2021</v>
      </c>
    </row>
    <row r="405" spans="17:18" x14ac:dyDescent="0.25">
      <c r="Q405" t="s">
        <v>1297</v>
      </c>
      <c r="R405">
        <v>2021</v>
      </c>
    </row>
    <row r="406" spans="17:18" x14ac:dyDescent="0.25">
      <c r="Q406" t="s">
        <v>1300</v>
      </c>
      <c r="R406">
        <v>2021</v>
      </c>
    </row>
    <row r="407" spans="17:18" x14ac:dyDescent="0.25">
      <c r="Q407" t="s">
        <v>1303</v>
      </c>
      <c r="R407">
        <v>2021</v>
      </c>
    </row>
    <row r="408" spans="17:18" x14ac:dyDescent="0.25">
      <c r="Q408" t="s">
        <v>1305</v>
      </c>
      <c r="R408">
        <v>2021</v>
      </c>
    </row>
    <row r="409" spans="17:18" x14ac:dyDescent="0.25">
      <c r="Q409" t="s">
        <v>1312</v>
      </c>
      <c r="R409">
        <v>2021</v>
      </c>
    </row>
    <row r="410" spans="17:18" x14ac:dyDescent="0.25">
      <c r="Q410" t="s">
        <v>1314</v>
      </c>
      <c r="R410">
        <v>2021</v>
      </c>
    </row>
    <row r="411" spans="17:18" x14ac:dyDescent="0.25">
      <c r="Q411" t="s">
        <v>1322</v>
      </c>
      <c r="R411">
        <v>2021</v>
      </c>
    </row>
    <row r="412" spans="17:18" x14ac:dyDescent="0.25">
      <c r="Q412" t="s">
        <v>1329</v>
      </c>
      <c r="R412">
        <v>2021</v>
      </c>
    </row>
    <row r="413" spans="17:18" x14ac:dyDescent="0.25">
      <c r="Q413" t="s">
        <v>1332</v>
      </c>
      <c r="R413">
        <v>2021</v>
      </c>
    </row>
    <row r="414" spans="17:18" x14ac:dyDescent="0.25">
      <c r="Q414" t="s">
        <v>1334</v>
      </c>
      <c r="R414">
        <v>2021</v>
      </c>
    </row>
    <row r="415" spans="17:18" x14ac:dyDescent="0.25">
      <c r="Q415" t="s">
        <v>1336</v>
      </c>
      <c r="R415">
        <v>2021</v>
      </c>
    </row>
    <row r="416" spans="17:18" x14ac:dyDescent="0.25">
      <c r="Q416" t="s">
        <v>1337</v>
      </c>
      <c r="R416">
        <v>2021</v>
      </c>
    </row>
    <row r="417" spans="17:18" x14ac:dyDescent="0.25">
      <c r="Q417" t="s">
        <v>1340</v>
      </c>
      <c r="R417">
        <v>2021</v>
      </c>
    </row>
    <row r="418" spans="17:18" x14ac:dyDescent="0.25">
      <c r="Q418" t="s">
        <v>1341</v>
      </c>
      <c r="R418">
        <v>2021</v>
      </c>
    </row>
    <row r="419" spans="17:18" x14ac:dyDescent="0.25">
      <c r="Q419" t="s">
        <v>1343</v>
      </c>
      <c r="R419">
        <v>2021</v>
      </c>
    </row>
    <row r="420" spans="17:18" x14ac:dyDescent="0.25">
      <c r="Q420" t="s">
        <v>1345</v>
      </c>
      <c r="R420">
        <v>2021</v>
      </c>
    </row>
    <row r="421" spans="17:18" x14ac:dyDescent="0.25">
      <c r="Q421" t="s">
        <v>1348</v>
      </c>
      <c r="R421">
        <v>2021</v>
      </c>
    </row>
    <row r="422" spans="17:18" x14ac:dyDescent="0.25">
      <c r="Q422" t="s">
        <v>1358</v>
      </c>
      <c r="R422">
        <v>2021</v>
      </c>
    </row>
    <row r="423" spans="17:18" x14ac:dyDescent="0.25">
      <c r="Q423" t="s">
        <v>1359</v>
      </c>
      <c r="R423">
        <v>2021</v>
      </c>
    </row>
    <row r="424" spans="17:18" x14ac:dyDescent="0.25">
      <c r="Q424" t="s">
        <v>1361</v>
      </c>
      <c r="R424">
        <v>2021</v>
      </c>
    </row>
    <row r="425" spans="17:18" x14ac:dyDescent="0.25">
      <c r="Q425" t="s">
        <v>1363</v>
      </c>
      <c r="R425">
        <v>2021</v>
      </c>
    </row>
    <row r="426" spans="17:18" x14ac:dyDescent="0.25">
      <c r="Q426" t="s">
        <v>1370</v>
      </c>
      <c r="R426">
        <v>2021</v>
      </c>
    </row>
    <row r="427" spans="17:18" x14ac:dyDescent="0.25">
      <c r="Q427" t="s">
        <v>1371</v>
      </c>
      <c r="R427">
        <v>2021</v>
      </c>
    </row>
    <row r="428" spans="17:18" x14ac:dyDescent="0.25">
      <c r="Q428" t="s">
        <v>1373</v>
      </c>
      <c r="R428">
        <v>2021</v>
      </c>
    </row>
    <row r="429" spans="17:18" x14ac:dyDescent="0.25">
      <c r="Q429" t="s">
        <v>1375</v>
      </c>
      <c r="R429">
        <v>2021</v>
      </c>
    </row>
    <row r="430" spans="17:18" x14ac:dyDescent="0.25">
      <c r="Q430" t="s">
        <v>1377</v>
      </c>
      <c r="R430">
        <v>2021</v>
      </c>
    </row>
    <row r="431" spans="17:18" x14ac:dyDescent="0.25">
      <c r="Q431" t="s">
        <v>1380</v>
      </c>
      <c r="R431">
        <v>2021</v>
      </c>
    </row>
    <row r="432" spans="17:18" x14ac:dyDescent="0.25">
      <c r="Q432" t="s">
        <v>1383</v>
      </c>
      <c r="R432">
        <v>2021</v>
      </c>
    </row>
    <row r="433" spans="17:18" x14ac:dyDescent="0.25">
      <c r="Q433" t="s">
        <v>1385</v>
      </c>
      <c r="R433">
        <v>2021</v>
      </c>
    </row>
    <row r="434" spans="17:18" x14ac:dyDescent="0.25">
      <c r="Q434" t="s">
        <v>1387</v>
      </c>
      <c r="R434">
        <v>2021</v>
      </c>
    </row>
    <row r="435" spans="17:18" x14ac:dyDescent="0.25">
      <c r="Q435" t="s">
        <v>1394</v>
      </c>
      <c r="R435">
        <v>2021</v>
      </c>
    </row>
    <row r="436" spans="17:18" x14ac:dyDescent="0.25">
      <c r="Q436" t="s">
        <v>1395</v>
      </c>
      <c r="R436">
        <v>2021</v>
      </c>
    </row>
    <row r="437" spans="17:18" x14ac:dyDescent="0.25">
      <c r="Q437" t="s">
        <v>1396</v>
      </c>
      <c r="R437">
        <v>2021</v>
      </c>
    </row>
    <row r="438" spans="17:18" x14ac:dyDescent="0.25">
      <c r="Q438" t="s">
        <v>1403</v>
      </c>
      <c r="R438">
        <v>2021</v>
      </c>
    </row>
    <row r="439" spans="17:18" x14ac:dyDescent="0.25">
      <c r="Q439" t="s">
        <v>1407</v>
      </c>
      <c r="R439">
        <v>2021</v>
      </c>
    </row>
    <row r="440" spans="17:18" x14ac:dyDescent="0.25">
      <c r="Q440" t="s">
        <v>1410</v>
      </c>
      <c r="R440">
        <v>2021</v>
      </c>
    </row>
    <row r="441" spans="17:18" x14ac:dyDescent="0.25">
      <c r="Q441" t="s">
        <v>1414</v>
      </c>
      <c r="R441">
        <v>2021</v>
      </c>
    </row>
    <row r="442" spans="17:18" x14ac:dyDescent="0.25">
      <c r="Q442" t="s">
        <v>1415</v>
      </c>
      <c r="R442">
        <v>2021</v>
      </c>
    </row>
    <row r="443" spans="17:18" x14ac:dyDescent="0.25">
      <c r="Q443" t="s">
        <v>1416</v>
      </c>
      <c r="R443">
        <v>2021</v>
      </c>
    </row>
    <row r="444" spans="17:18" x14ac:dyDescent="0.25">
      <c r="Q444" t="s">
        <v>1419</v>
      </c>
      <c r="R444">
        <v>2021</v>
      </c>
    </row>
    <row r="445" spans="17:18" x14ac:dyDescent="0.25">
      <c r="Q445" t="s">
        <v>1425</v>
      </c>
      <c r="R445">
        <v>2021</v>
      </c>
    </row>
    <row r="446" spans="17:18" x14ac:dyDescent="0.25">
      <c r="Q446" t="s">
        <v>1426</v>
      </c>
      <c r="R446">
        <v>2021</v>
      </c>
    </row>
    <row r="447" spans="17:18" x14ac:dyDescent="0.25">
      <c r="Q447" t="s">
        <v>1428</v>
      </c>
      <c r="R447">
        <v>2021</v>
      </c>
    </row>
    <row r="448" spans="17:18" x14ac:dyDescent="0.25">
      <c r="Q448" t="s">
        <v>1431</v>
      </c>
      <c r="R448">
        <v>2021</v>
      </c>
    </row>
    <row r="449" spans="17:18" x14ac:dyDescent="0.25">
      <c r="Q449" t="s">
        <v>1433</v>
      </c>
      <c r="R449">
        <v>2021</v>
      </c>
    </row>
    <row r="450" spans="17:18" x14ac:dyDescent="0.25">
      <c r="Q450" t="s">
        <v>1435</v>
      </c>
      <c r="R450">
        <v>2021</v>
      </c>
    </row>
    <row r="451" spans="17:18" x14ac:dyDescent="0.25">
      <c r="Q451" t="s">
        <v>1438</v>
      </c>
      <c r="R451">
        <v>2021</v>
      </c>
    </row>
    <row r="452" spans="17:18" x14ac:dyDescent="0.25">
      <c r="Q452" t="s">
        <v>1440</v>
      </c>
      <c r="R452">
        <v>2021</v>
      </c>
    </row>
    <row r="453" spans="17:18" x14ac:dyDescent="0.25">
      <c r="Q453" t="s">
        <v>1445</v>
      </c>
      <c r="R453">
        <v>2021</v>
      </c>
    </row>
    <row r="454" spans="17:18" x14ac:dyDescent="0.25">
      <c r="Q454" t="s">
        <v>1448</v>
      </c>
      <c r="R454">
        <v>2021</v>
      </c>
    </row>
    <row r="455" spans="17:18" x14ac:dyDescent="0.25">
      <c r="Q455" t="s">
        <v>1450</v>
      </c>
      <c r="R455">
        <v>2021</v>
      </c>
    </row>
    <row r="456" spans="17:18" x14ac:dyDescent="0.25">
      <c r="Q456" t="s">
        <v>1454</v>
      </c>
      <c r="R456">
        <v>2021</v>
      </c>
    </row>
    <row r="457" spans="17:18" x14ac:dyDescent="0.25">
      <c r="Q457" t="s">
        <v>1459</v>
      </c>
      <c r="R457">
        <v>2021</v>
      </c>
    </row>
    <row r="458" spans="17:18" x14ac:dyDescent="0.25">
      <c r="Q458" t="s">
        <v>1461</v>
      </c>
      <c r="R458">
        <v>2021</v>
      </c>
    </row>
    <row r="459" spans="17:18" x14ac:dyDescent="0.25">
      <c r="Q459" t="s">
        <v>1465</v>
      </c>
      <c r="R459">
        <v>2021</v>
      </c>
    </row>
    <row r="460" spans="17:18" x14ac:dyDescent="0.25">
      <c r="Q460" t="s">
        <v>1468</v>
      </c>
      <c r="R460">
        <v>2021</v>
      </c>
    </row>
    <row r="461" spans="17:18" x14ac:dyDescent="0.25">
      <c r="Q461" t="s">
        <v>1469</v>
      </c>
      <c r="R461">
        <v>2021</v>
      </c>
    </row>
    <row r="462" spans="17:18" x14ac:dyDescent="0.25">
      <c r="Q462" t="s">
        <v>1473</v>
      </c>
      <c r="R462">
        <v>2021</v>
      </c>
    </row>
    <row r="463" spans="17:18" x14ac:dyDescent="0.25">
      <c r="Q463" t="s">
        <v>1476</v>
      </c>
      <c r="R463">
        <v>2021</v>
      </c>
    </row>
    <row r="464" spans="17:18" x14ac:dyDescent="0.25">
      <c r="Q464" t="s">
        <v>1477</v>
      </c>
      <c r="R464">
        <v>2021</v>
      </c>
    </row>
    <row r="465" spans="17:18" x14ac:dyDescent="0.25">
      <c r="Q465" t="s">
        <v>1479</v>
      </c>
      <c r="R465">
        <v>2021</v>
      </c>
    </row>
    <row r="466" spans="17:18" x14ac:dyDescent="0.25">
      <c r="Q466" t="s">
        <v>1480</v>
      </c>
      <c r="R466">
        <v>2021</v>
      </c>
    </row>
    <row r="467" spans="17:18" x14ac:dyDescent="0.25">
      <c r="Q467" t="s">
        <v>1485</v>
      </c>
      <c r="R467">
        <v>2021</v>
      </c>
    </row>
    <row r="468" spans="17:18" x14ac:dyDescent="0.25">
      <c r="Q468" t="s">
        <v>1487</v>
      </c>
      <c r="R468">
        <v>2021</v>
      </c>
    </row>
    <row r="469" spans="17:18" x14ac:dyDescent="0.25">
      <c r="Q469" t="s">
        <v>1489</v>
      </c>
      <c r="R469">
        <v>2021</v>
      </c>
    </row>
    <row r="470" spans="17:18" x14ac:dyDescent="0.25">
      <c r="Q470" t="s">
        <v>1491</v>
      </c>
      <c r="R470">
        <v>2021</v>
      </c>
    </row>
    <row r="471" spans="17:18" x14ac:dyDescent="0.25">
      <c r="Q471" t="s">
        <v>1496</v>
      </c>
      <c r="R471">
        <v>2021</v>
      </c>
    </row>
    <row r="472" spans="17:18" x14ac:dyDescent="0.25">
      <c r="Q472" t="s">
        <v>1497</v>
      </c>
      <c r="R472">
        <v>2021</v>
      </c>
    </row>
    <row r="473" spans="17:18" x14ac:dyDescent="0.25">
      <c r="Q473" t="s">
        <v>1499</v>
      </c>
      <c r="R473">
        <v>2021</v>
      </c>
    </row>
    <row r="474" spans="17:18" x14ac:dyDescent="0.25">
      <c r="Q474" t="s">
        <v>1504</v>
      </c>
      <c r="R474">
        <v>2021</v>
      </c>
    </row>
    <row r="475" spans="17:18" x14ac:dyDescent="0.25">
      <c r="Q475" t="s">
        <v>1507</v>
      </c>
      <c r="R475">
        <v>2021</v>
      </c>
    </row>
    <row r="476" spans="17:18" x14ac:dyDescent="0.25">
      <c r="Q476" t="s">
        <v>1509</v>
      </c>
      <c r="R476">
        <v>2021</v>
      </c>
    </row>
    <row r="477" spans="17:18" x14ac:dyDescent="0.25">
      <c r="Q477" t="s">
        <v>1513</v>
      </c>
      <c r="R477">
        <v>2021</v>
      </c>
    </row>
    <row r="478" spans="17:18" x14ac:dyDescent="0.25">
      <c r="Q478" t="s">
        <v>1515</v>
      </c>
      <c r="R478">
        <v>2021</v>
      </c>
    </row>
    <row r="479" spans="17:18" x14ac:dyDescent="0.25">
      <c r="Q479" t="s">
        <v>1516</v>
      </c>
      <c r="R479">
        <v>2021</v>
      </c>
    </row>
    <row r="480" spans="17:18" x14ac:dyDescent="0.25">
      <c r="Q480" t="s">
        <v>1519</v>
      </c>
      <c r="R480">
        <v>2021</v>
      </c>
    </row>
    <row r="481" spans="17:18" x14ac:dyDescent="0.25">
      <c r="Q481" t="s">
        <v>1521</v>
      </c>
      <c r="R481">
        <v>2021</v>
      </c>
    </row>
    <row r="482" spans="17:18" x14ac:dyDescent="0.25">
      <c r="Q482" t="s">
        <v>1523</v>
      </c>
      <c r="R482">
        <v>2021</v>
      </c>
    </row>
    <row r="483" spans="17:18" x14ac:dyDescent="0.25">
      <c r="Q483" t="s">
        <v>1530</v>
      </c>
      <c r="R483">
        <v>2021</v>
      </c>
    </row>
    <row r="484" spans="17:18" x14ac:dyDescent="0.25">
      <c r="Q484" t="s">
        <v>1536</v>
      </c>
      <c r="R484">
        <v>2021</v>
      </c>
    </row>
    <row r="485" spans="17:18" x14ac:dyDescent="0.25">
      <c r="Q485" t="s">
        <v>1537</v>
      </c>
      <c r="R485">
        <v>2021</v>
      </c>
    </row>
    <row r="486" spans="17:18" x14ac:dyDescent="0.25">
      <c r="Q486" t="s">
        <v>1540</v>
      </c>
      <c r="R486">
        <v>2021</v>
      </c>
    </row>
    <row r="487" spans="17:18" x14ac:dyDescent="0.25">
      <c r="Q487" t="s">
        <v>1543</v>
      </c>
      <c r="R487">
        <v>2021</v>
      </c>
    </row>
    <row r="488" spans="17:18" x14ac:dyDescent="0.25">
      <c r="Q488" t="s">
        <v>1546</v>
      </c>
      <c r="R488">
        <v>2021</v>
      </c>
    </row>
    <row r="489" spans="17:18" x14ac:dyDescent="0.25">
      <c r="Q489" t="s">
        <v>1548</v>
      </c>
      <c r="R489">
        <v>2021</v>
      </c>
    </row>
    <row r="490" spans="17:18" x14ac:dyDescent="0.25">
      <c r="Q490" t="s">
        <v>1549</v>
      </c>
      <c r="R490">
        <v>2021</v>
      </c>
    </row>
    <row r="491" spans="17:18" x14ac:dyDescent="0.25">
      <c r="Q491" t="s">
        <v>1550</v>
      </c>
      <c r="R491">
        <v>2021</v>
      </c>
    </row>
    <row r="492" spans="17:18" x14ac:dyDescent="0.25">
      <c r="Q492" t="s">
        <v>1552</v>
      </c>
      <c r="R492">
        <v>2021</v>
      </c>
    </row>
    <row r="493" spans="17:18" x14ac:dyDescent="0.25">
      <c r="Q493" t="s">
        <v>1557</v>
      </c>
      <c r="R493">
        <v>2021</v>
      </c>
    </row>
    <row r="494" spans="17:18" x14ac:dyDescent="0.25">
      <c r="Q494" t="s">
        <v>1559</v>
      </c>
      <c r="R494">
        <v>2021</v>
      </c>
    </row>
    <row r="495" spans="17:18" x14ac:dyDescent="0.25">
      <c r="Q495" t="s">
        <v>1564</v>
      </c>
      <c r="R495">
        <v>2021</v>
      </c>
    </row>
    <row r="496" spans="17:18" x14ac:dyDescent="0.25">
      <c r="Q496" t="s">
        <v>1565</v>
      </c>
      <c r="R496">
        <v>2021</v>
      </c>
    </row>
    <row r="497" spans="17:18" x14ac:dyDescent="0.25">
      <c r="Q497" t="s">
        <v>1570</v>
      </c>
      <c r="R497">
        <v>2021</v>
      </c>
    </row>
    <row r="498" spans="17:18" x14ac:dyDescent="0.25">
      <c r="Q498" t="s">
        <v>1573</v>
      </c>
      <c r="R498">
        <v>2021</v>
      </c>
    </row>
    <row r="499" spans="17:18" x14ac:dyDescent="0.25">
      <c r="Q499" t="s">
        <v>1576</v>
      </c>
      <c r="R499">
        <v>2021</v>
      </c>
    </row>
    <row r="500" spans="17:18" x14ac:dyDescent="0.25">
      <c r="Q500" t="s">
        <v>1578</v>
      </c>
      <c r="R500">
        <v>2021</v>
      </c>
    </row>
    <row r="501" spans="17:18" x14ac:dyDescent="0.25">
      <c r="Q501" t="s">
        <v>1586</v>
      </c>
      <c r="R501">
        <v>2021</v>
      </c>
    </row>
    <row r="502" spans="17:18" x14ac:dyDescent="0.25">
      <c r="Q502" t="s">
        <v>1595</v>
      </c>
      <c r="R502">
        <v>2021</v>
      </c>
    </row>
    <row r="503" spans="17:18" x14ac:dyDescent="0.25">
      <c r="Q503" t="s">
        <v>1597</v>
      </c>
      <c r="R503">
        <v>2021</v>
      </c>
    </row>
    <row r="504" spans="17:18" x14ac:dyDescent="0.25">
      <c r="Q504" t="s">
        <v>1600</v>
      </c>
      <c r="R504">
        <v>2021</v>
      </c>
    </row>
    <row r="505" spans="17:18" x14ac:dyDescent="0.25">
      <c r="Q505" t="s">
        <v>1612</v>
      </c>
      <c r="R505">
        <v>2021</v>
      </c>
    </row>
    <row r="506" spans="17:18" x14ac:dyDescent="0.25">
      <c r="Q506" t="s">
        <v>1616</v>
      </c>
      <c r="R506">
        <v>2021</v>
      </c>
    </row>
    <row r="507" spans="17:18" x14ac:dyDescent="0.25">
      <c r="Q507" t="s">
        <v>1618</v>
      </c>
      <c r="R507">
        <v>2021</v>
      </c>
    </row>
    <row r="508" spans="17:18" x14ac:dyDescent="0.25">
      <c r="Q508" t="s">
        <v>1619</v>
      </c>
      <c r="R508">
        <v>2021</v>
      </c>
    </row>
    <row r="509" spans="17:18" x14ac:dyDescent="0.25">
      <c r="Q509" t="s">
        <v>1620</v>
      </c>
      <c r="R509">
        <v>2021</v>
      </c>
    </row>
    <row r="510" spans="17:18" x14ac:dyDescent="0.25">
      <c r="Q510" t="s">
        <v>1622</v>
      </c>
      <c r="R510">
        <v>2021</v>
      </c>
    </row>
    <row r="511" spans="17:18" x14ac:dyDescent="0.25">
      <c r="Q511" t="s">
        <v>1625</v>
      </c>
      <c r="R511">
        <v>2021</v>
      </c>
    </row>
    <row r="512" spans="17:18" x14ac:dyDescent="0.25">
      <c r="Q512" t="s">
        <v>1627</v>
      </c>
      <c r="R512">
        <v>2021</v>
      </c>
    </row>
    <row r="513" spans="17:18" x14ac:dyDescent="0.25">
      <c r="Q513" t="s">
        <v>1631</v>
      </c>
      <c r="R513">
        <v>2021</v>
      </c>
    </row>
    <row r="514" spans="17:18" x14ac:dyDescent="0.25">
      <c r="Q514" t="s">
        <v>1633</v>
      </c>
      <c r="R514">
        <v>2021</v>
      </c>
    </row>
    <row r="515" spans="17:18" x14ac:dyDescent="0.25">
      <c r="Q515" t="s">
        <v>1635</v>
      </c>
      <c r="R515">
        <v>2021</v>
      </c>
    </row>
    <row r="516" spans="17:18" x14ac:dyDescent="0.25">
      <c r="Q516" t="s">
        <v>1637</v>
      </c>
      <c r="R516">
        <v>2021</v>
      </c>
    </row>
    <row r="517" spans="17:18" x14ac:dyDescent="0.25">
      <c r="Q517" t="s">
        <v>1640</v>
      </c>
      <c r="R517">
        <v>2021</v>
      </c>
    </row>
    <row r="518" spans="17:18" x14ac:dyDescent="0.25">
      <c r="Q518" t="s">
        <v>1643</v>
      </c>
      <c r="R518">
        <v>2021</v>
      </c>
    </row>
    <row r="519" spans="17:18" x14ac:dyDescent="0.25">
      <c r="Q519" t="s">
        <v>1645</v>
      </c>
      <c r="R519">
        <v>2021</v>
      </c>
    </row>
    <row r="520" spans="17:18" x14ac:dyDescent="0.25">
      <c r="Q520" t="s">
        <v>1650</v>
      </c>
      <c r="R520">
        <v>2021</v>
      </c>
    </row>
    <row r="521" spans="17:18" x14ac:dyDescent="0.25">
      <c r="Q521" t="s">
        <v>1654</v>
      </c>
      <c r="R521">
        <v>2021</v>
      </c>
    </row>
    <row r="522" spans="17:18" x14ac:dyDescent="0.25">
      <c r="Q522" t="s">
        <v>1657</v>
      </c>
      <c r="R522">
        <v>2021</v>
      </c>
    </row>
    <row r="523" spans="17:18" x14ac:dyDescent="0.25">
      <c r="Q523" t="s">
        <v>1659</v>
      </c>
      <c r="R523">
        <v>2021</v>
      </c>
    </row>
    <row r="524" spans="17:18" x14ac:dyDescent="0.25">
      <c r="Q524" t="s">
        <v>1663</v>
      </c>
      <c r="R524">
        <v>2021</v>
      </c>
    </row>
    <row r="525" spans="17:18" x14ac:dyDescent="0.25">
      <c r="Q525" t="s">
        <v>1664</v>
      </c>
      <c r="R525">
        <v>2021</v>
      </c>
    </row>
    <row r="526" spans="17:18" x14ac:dyDescent="0.25">
      <c r="Q526" t="s">
        <v>1665</v>
      </c>
      <c r="R526">
        <v>2021</v>
      </c>
    </row>
    <row r="527" spans="17:18" x14ac:dyDescent="0.25">
      <c r="Q527" t="s">
        <v>1667</v>
      </c>
      <c r="R527">
        <v>2021</v>
      </c>
    </row>
    <row r="528" spans="17:18" x14ac:dyDescent="0.25">
      <c r="Q528" t="s">
        <v>1671</v>
      </c>
      <c r="R528">
        <v>2021</v>
      </c>
    </row>
    <row r="529" spans="17:18" x14ac:dyDescent="0.25">
      <c r="Q529" t="s">
        <v>1673</v>
      </c>
      <c r="R529">
        <v>2021</v>
      </c>
    </row>
    <row r="530" spans="17:18" x14ac:dyDescent="0.25">
      <c r="Q530" t="s">
        <v>1674</v>
      </c>
      <c r="R530">
        <v>2021</v>
      </c>
    </row>
    <row r="531" spans="17:18" x14ac:dyDescent="0.25">
      <c r="Q531" t="s">
        <v>1678</v>
      </c>
      <c r="R531">
        <v>2021</v>
      </c>
    </row>
    <row r="532" spans="17:18" x14ac:dyDescent="0.25">
      <c r="Q532" t="s">
        <v>1679</v>
      </c>
      <c r="R532">
        <v>2021</v>
      </c>
    </row>
    <row r="533" spans="17:18" x14ac:dyDescent="0.25">
      <c r="Q533" t="s">
        <v>1682</v>
      </c>
      <c r="R533">
        <v>2021</v>
      </c>
    </row>
    <row r="534" spans="17:18" x14ac:dyDescent="0.25">
      <c r="Q534" t="s">
        <v>1684</v>
      </c>
      <c r="R534">
        <v>2021</v>
      </c>
    </row>
    <row r="535" spans="17:18" x14ac:dyDescent="0.25">
      <c r="Q535" t="s">
        <v>1686</v>
      </c>
      <c r="R535">
        <v>2021</v>
      </c>
    </row>
    <row r="536" spans="17:18" x14ac:dyDescent="0.25">
      <c r="Q536" t="s">
        <v>1689</v>
      </c>
      <c r="R536">
        <v>2021</v>
      </c>
    </row>
    <row r="537" spans="17:18" x14ac:dyDescent="0.25">
      <c r="Q537" t="s">
        <v>1690</v>
      </c>
      <c r="R537">
        <v>2021</v>
      </c>
    </row>
    <row r="538" spans="17:18" x14ac:dyDescent="0.25">
      <c r="Q538" t="s">
        <v>1695</v>
      </c>
      <c r="R538">
        <v>2021</v>
      </c>
    </row>
    <row r="539" spans="17:18" x14ac:dyDescent="0.25">
      <c r="Q539" t="s">
        <v>1698</v>
      </c>
      <c r="R539">
        <v>2021</v>
      </c>
    </row>
    <row r="540" spans="17:18" x14ac:dyDescent="0.25">
      <c r="Q540" t="s">
        <v>1701</v>
      </c>
      <c r="R540">
        <v>2021</v>
      </c>
    </row>
    <row r="541" spans="17:18" x14ac:dyDescent="0.25">
      <c r="Q541" t="s">
        <v>1707</v>
      </c>
      <c r="R541">
        <v>2021</v>
      </c>
    </row>
    <row r="542" spans="17:18" x14ac:dyDescent="0.25">
      <c r="Q542" t="s">
        <v>1714</v>
      </c>
      <c r="R542">
        <v>2021</v>
      </c>
    </row>
    <row r="543" spans="17:18" x14ac:dyDescent="0.25">
      <c r="Q543" t="s">
        <v>1716</v>
      </c>
      <c r="R543">
        <v>2021</v>
      </c>
    </row>
    <row r="544" spans="17:18" x14ac:dyDescent="0.25">
      <c r="Q544" t="s">
        <v>1721</v>
      </c>
      <c r="R544">
        <v>2021</v>
      </c>
    </row>
    <row r="545" spans="17:18" x14ac:dyDescent="0.25">
      <c r="Q545" t="s">
        <v>1722</v>
      </c>
      <c r="R545">
        <v>2021</v>
      </c>
    </row>
    <row r="546" spans="17:18" x14ac:dyDescent="0.25">
      <c r="Q546" t="s">
        <v>1724</v>
      </c>
      <c r="R546">
        <v>2021</v>
      </c>
    </row>
    <row r="547" spans="17:18" x14ac:dyDescent="0.25">
      <c r="Q547" t="s">
        <v>1725</v>
      </c>
      <c r="R547">
        <v>2021</v>
      </c>
    </row>
    <row r="548" spans="17:18" x14ac:dyDescent="0.25">
      <c r="Q548" t="s">
        <v>1729</v>
      </c>
      <c r="R548">
        <v>2021</v>
      </c>
    </row>
    <row r="549" spans="17:18" x14ac:dyDescent="0.25">
      <c r="Q549" t="s">
        <v>1735</v>
      </c>
      <c r="R549">
        <v>2021</v>
      </c>
    </row>
    <row r="550" spans="17:18" x14ac:dyDescent="0.25">
      <c r="Q550" t="s">
        <v>1736</v>
      </c>
      <c r="R550">
        <v>2021</v>
      </c>
    </row>
    <row r="551" spans="17:18" x14ac:dyDescent="0.25">
      <c r="Q551" t="s">
        <v>1738</v>
      </c>
      <c r="R551">
        <v>2021</v>
      </c>
    </row>
    <row r="552" spans="17:18" x14ac:dyDescent="0.25">
      <c r="Q552" t="s">
        <v>1740</v>
      </c>
      <c r="R552">
        <v>2021</v>
      </c>
    </row>
    <row r="553" spans="17:18" x14ac:dyDescent="0.25">
      <c r="Q553" t="s">
        <v>1743</v>
      </c>
      <c r="R553">
        <v>2021</v>
      </c>
    </row>
    <row r="554" spans="17:18" x14ac:dyDescent="0.25">
      <c r="Q554" t="s">
        <v>1746</v>
      </c>
      <c r="R554">
        <v>2021</v>
      </c>
    </row>
    <row r="555" spans="17:18" x14ac:dyDescent="0.25">
      <c r="Q555" t="s">
        <v>1748</v>
      </c>
      <c r="R555">
        <v>2021</v>
      </c>
    </row>
    <row r="556" spans="17:18" x14ac:dyDescent="0.25">
      <c r="Q556" t="s">
        <v>1749</v>
      </c>
      <c r="R556">
        <v>2021</v>
      </c>
    </row>
    <row r="557" spans="17:18" x14ac:dyDescent="0.25">
      <c r="Q557" t="s">
        <v>1750</v>
      </c>
      <c r="R557">
        <v>2021</v>
      </c>
    </row>
    <row r="558" spans="17:18" x14ac:dyDescent="0.25">
      <c r="Q558" t="s">
        <v>1753</v>
      </c>
      <c r="R558">
        <v>2021</v>
      </c>
    </row>
    <row r="559" spans="17:18" x14ac:dyDescent="0.25">
      <c r="Q559" t="s">
        <v>1754</v>
      </c>
      <c r="R559">
        <v>2021</v>
      </c>
    </row>
    <row r="560" spans="17:18" x14ac:dyDescent="0.25">
      <c r="Q560" t="s">
        <v>1760</v>
      </c>
      <c r="R560">
        <v>2021</v>
      </c>
    </row>
    <row r="561" spans="17:18" x14ac:dyDescent="0.25">
      <c r="Q561" t="s">
        <v>1762</v>
      </c>
      <c r="R561">
        <v>2021</v>
      </c>
    </row>
    <row r="562" spans="17:18" x14ac:dyDescent="0.25">
      <c r="Q562" t="s">
        <v>1764</v>
      </c>
      <c r="R562">
        <v>2021</v>
      </c>
    </row>
    <row r="563" spans="17:18" x14ac:dyDescent="0.25">
      <c r="Q563" t="s">
        <v>1768</v>
      </c>
      <c r="R563">
        <v>2021</v>
      </c>
    </row>
    <row r="564" spans="17:18" x14ac:dyDescent="0.25">
      <c r="Q564" t="s">
        <v>1773</v>
      </c>
      <c r="R564">
        <v>2021</v>
      </c>
    </row>
    <row r="565" spans="17:18" x14ac:dyDescent="0.25">
      <c r="Q565" t="s">
        <v>1778</v>
      </c>
      <c r="R565">
        <v>2021</v>
      </c>
    </row>
    <row r="566" spans="17:18" x14ac:dyDescent="0.25">
      <c r="Q566" t="s">
        <v>1780</v>
      </c>
      <c r="R566">
        <v>2021</v>
      </c>
    </row>
    <row r="567" spans="17:18" x14ac:dyDescent="0.25">
      <c r="Q567" t="s">
        <v>1783</v>
      </c>
      <c r="R567">
        <v>2021</v>
      </c>
    </row>
    <row r="568" spans="17:18" x14ac:dyDescent="0.25">
      <c r="Q568" t="s">
        <v>1785</v>
      </c>
      <c r="R568">
        <v>2021</v>
      </c>
    </row>
    <row r="569" spans="17:18" x14ac:dyDescent="0.25">
      <c r="Q569" t="s">
        <v>1787</v>
      </c>
      <c r="R569">
        <v>2021</v>
      </c>
    </row>
    <row r="570" spans="17:18" x14ac:dyDescent="0.25">
      <c r="Q570" t="s">
        <v>1790</v>
      </c>
      <c r="R570">
        <v>2021</v>
      </c>
    </row>
    <row r="571" spans="17:18" x14ac:dyDescent="0.25">
      <c r="Q571" t="s">
        <v>1793</v>
      </c>
      <c r="R571">
        <v>2021</v>
      </c>
    </row>
    <row r="572" spans="17:18" x14ac:dyDescent="0.25">
      <c r="Q572" t="s">
        <v>1795</v>
      </c>
      <c r="R572">
        <v>2021</v>
      </c>
    </row>
    <row r="573" spans="17:18" x14ac:dyDescent="0.25">
      <c r="Q573" t="s">
        <v>1799</v>
      </c>
      <c r="R573">
        <v>2021</v>
      </c>
    </row>
    <row r="574" spans="17:18" x14ac:dyDescent="0.25">
      <c r="Q574" t="s">
        <v>1800</v>
      </c>
      <c r="R574">
        <v>2021</v>
      </c>
    </row>
    <row r="575" spans="17:18" x14ac:dyDescent="0.25">
      <c r="Q575" t="s">
        <v>1801</v>
      </c>
      <c r="R575">
        <v>2021</v>
      </c>
    </row>
    <row r="576" spans="17:18" x14ac:dyDescent="0.25">
      <c r="Q576" t="s">
        <v>1802</v>
      </c>
      <c r="R576">
        <v>2021</v>
      </c>
    </row>
    <row r="577" spans="17:18" x14ac:dyDescent="0.25">
      <c r="Q577" t="s">
        <v>1803</v>
      </c>
      <c r="R577">
        <v>2021</v>
      </c>
    </row>
    <row r="578" spans="17:18" x14ac:dyDescent="0.25">
      <c r="Q578" t="s">
        <v>1805</v>
      </c>
      <c r="R578">
        <v>2021</v>
      </c>
    </row>
    <row r="579" spans="17:18" x14ac:dyDescent="0.25">
      <c r="Q579" t="s">
        <v>1813</v>
      </c>
      <c r="R579">
        <v>2021</v>
      </c>
    </row>
    <row r="580" spans="17:18" x14ac:dyDescent="0.25">
      <c r="Q580" t="s">
        <v>1815</v>
      </c>
      <c r="R580">
        <v>2021</v>
      </c>
    </row>
    <row r="581" spans="17:18" x14ac:dyDescent="0.25">
      <c r="Q581" t="s">
        <v>1819</v>
      </c>
      <c r="R581">
        <v>2021</v>
      </c>
    </row>
    <row r="582" spans="17:18" x14ac:dyDescent="0.25">
      <c r="Q582" t="s">
        <v>1824</v>
      </c>
      <c r="R582">
        <v>2021</v>
      </c>
    </row>
    <row r="583" spans="17:18" x14ac:dyDescent="0.25">
      <c r="Q583" t="s">
        <v>1828</v>
      </c>
      <c r="R583">
        <v>2021</v>
      </c>
    </row>
    <row r="584" spans="17:18" x14ac:dyDescent="0.25">
      <c r="Q584" t="s">
        <v>1830</v>
      </c>
      <c r="R584">
        <v>2021</v>
      </c>
    </row>
    <row r="585" spans="17:18" x14ac:dyDescent="0.25">
      <c r="Q585" t="s">
        <v>1833</v>
      </c>
      <c r="R585">
        <v>2021</v>
      </c>
    </row>
    <row r="586" spans="17:18" x14ac:dyDescent="0.25">
      <c r="Q586" t="s">
        <v>1842</v>
      </c>
      <c r="R586">
        <v>2021</v>
      </c>
    </row>
    <row r="587" spans="17:18" x14ac:dyDescent="0.25">
      <c r="Q587" t="s">
        <v>1844</v>
      </c>
      <c r="R587">
        <v>2021</v>
      </c>
    </row>
    <row r="588" spans="17:18" x14ac:dyDescent="0.25">
      <c r="Q588" t="s">
        <v>1848</v>
      </c>
      <c r="R588">
        <v>2021</v>
      </c>
    </row>
    <row r="589" spans="17:18" x14ac:dyDescent="0.25">
      <c r="Q589" t="s">
        <v>1858</v>
      </c>
      <c r="R589">
        <v>2021</v>
      </c>
    </row>
    <row r="590" spans="17:18" x14ac:dyDescent="0.25">
      <c r="Q590" t="s">
        <v>1865</v>
      </c>
      <c r="R590">
        <v>2021</v>
      </c>
    </row>
    <row r="591" spans="17:18" x14ac:dyDescent="0.25">
      <c r="Q591" t="s">
        <v>1867</v>
      </c>
      <c r="R591">
        <v>2021</v>
      </c>
    </row>
    <row r="592" spans="17:18" x14ac:dyDescent="0.25">
      <c r="Q592" t="s">
        <v>1868</v>
      </c>
      <c r="R592">
        <v>2021</v>
      </c>
    </row>
    <row r="593" spans="17:18" x14ac:dyDescent="0.25">
      <c r="Q593" t="s">
        <v>1869</v>
      </c>
      <c r="R593">
        <v>2021</v>
      </c>
    </row>
    <row r="594" spans="17:18" x14ac:dyDescent="0.25">
      <c r="Q594" t="s">
        <v>1870</v>
      </c>
      <c r="R594">
        <v>2021</v>
      </c>
    </row>
    <row r="595" spans="17:18" x14ac:dyDescent="0.25">
      <c r="Q595" t="s">
        <v>1873</v>
      </c>
      <c r="R595">
        <v>2021</v>
      </c>
    </row>
    <row r="596" spans="17:18" x14ac:dyDescent="0.25">
      <c r="Q596" t="s">
        <v>1879</v>
      </c>
      <c r="R596">
        <v>2021</v>
      </c>
    </row>
    <row r="597" spans="17:18" x14ac:dyDescent="0.25">
      <c r="Q597" t="s">
        <v>661</v>
      </c>
      <c r="R597">
        <v>2022</v>
      </c>
    </row>
    <row r="598" spans="17:18" x14ac:dyDescent="0.25">
      <c r="Q598" t="s">
        <v>1885</v>
      </c>
      <c r="R598">
        <v>2022</v>
      </c>
    </row>
    <row r="599" spans="17:18" x14ac:dyDescent="0.25">
      <c r="Q599" t="s">
        <v>1504</v>
      </c>
      <c r="R599">
        <v>2022</v>
      </c>
    </row>
    <row r="600" spans="17:18" x14ac:dyDescent="0.25">
      <c r="Q600" t="s">
        <v>1887</v>
      </c>
      <c r="R600">
        <v>2022</v>
      </c>
    </row>
    <row r="601" spans="17:18" x14ac:dyDescent="0.25">
      <c r="Q601" t="s">
        <v>63</v>
      </c>
      <c r="R601">
        <v>2022</v>
      </c>
    </row>
    <row r="602" spans="17:18" x14ac:dyDescent="0.25">
      <c r="Q602" t="s">
        <v>1888</v>
      </c>
      <c r="R602">
        <v>2022</v>
      </c>
    </row>
    <row r="603" spans="17:18" x14ac:dyDescent="0.25">
      <c r="Q603" t="s">
        <v>217</v>
      </c>
      <c r="R603">
        <v>2022</v>
      </c>
    </row>
    <row r="604" spans="17:18" x14ac:dyDescent="0.25">
      <c r="Q604" t="s">
        <v>659</v>
      </c>
      <c r="R604">
        <v>2022</v>
      </c>
    </row>
    <row r="605" spans="17:18" x14ac:dyDescent="0.25">
      <c r="Q605" t="s">
        <v>1879</v>
      </c>
      <c r="R605">
        <v>2022</v>
      </c>
    </row>
    <row r="606" spans="17:18" x14ac:dyDescent="0.25">
      <c r="Q606" t="s">
        <v>1251</v>
      </c>
      <c r="R606">
        <v>2022</v>
      </c>
    </row>
    <row r="607" spans="17:18" x14ac:dyDescent="0.25">
      <c r="Q607" t="s">
        <v>368</v>
      </c>
      <c r="R607">
        <v>2022</v>
      </c>
    </row>
    <row r="608" spans="17:18" x14ac:dyDescent="0.25">
      <c r="Q608" t="s">
        <v>79</v>
      </c>
      <c r="R608">
        <v>2022</v>
      </c>
    </row>
    <row r="609" spans="17:18" x14ac:dyDescent="0.25">
      <c r="Q609" t="s">
        <v>1893</v>
      </c>
      <c r="R609">
        <v>2022</v>
      </c>
    </row>
    <row r="610" spans="17:18" x14ac:dyDescent="0.25">
      <c r="Q610" t="s">
        <v>1894</v>
      </c>
      <c r="R610">
        <v>2022</v>
      </c>
    </row>
    <row r="611" spans="17:18" x14ac:dyDescent="0.25">
      <c r="Q611" t="s">
        <v>955</v>
      </c>
      <c r="R611">
        <v>2022</v>
      </c>
    </row>
    <row r="612" spans="17:18" x14ac:dyDescent="0.25">
      <c r="Q612" t="s">
        <v>1900</v>
      </c>
      <c r="R612">
        <v>2022</v>
      </c>
    </row>
    <row r="613" spans="17:18" x14ac:dyDescent="0.25">
      <c r="Q613" t="s">
        <v>607</v>
      </c>
      <c r="R613">
        <v>2022</v>
      </c>
    </row>
    <row r="614" spans="17:18" x14ac:dyDescent="0.25">
      <c r="Q614" t="s">
        <v>477</v>
      </c>
      <c r="R614">
        <v>2022</v>
      </c>
    </row>
    <row r="615" spans="17:18" x14ac:dyDescent="0.25">
      <c r="Q615" t="s">
        <v>612</v>
      </c>
      <c r="R615">
        <v>2022</v>
      </c>
    </row>
    <row r="616" spans="17:18" x14ac:dyDescent="0.25">
      <c r="Q616" t="s">
        <v>805</v>
      </c>
      <c r="R616">
        <v>2022</v>
      </c>
    </row>
    <row r="617" spans="17:18" x14ac:dyDescent="0.25">
      <c r="Q617" t="s">
        <v>1902</v>
      </c>
      <c r="R617">
        <v>2022</v>
      </c>
    </row>
    <row r="618" spans="17:18" x14ac:dyDescent="0.25">
      <c r="Q618" t="s">
        <v>1743</v>
      </c>
      <c r="R618">
        <v>2022</v>
      </c>
    </row>
    <row r="619" spans="17:18" x14ac:dyDescent="0.25">
      <c r="Q619" t="s">
        <v>60</v>
      </c>
      <c r="R619">
        <v>2022</v>
      </c>
    </row>
    <row r="620" spans="17:18" x14ac:dyDescent="0.25">
      <c r="Q620" t="s">
        <v>1801</v>
      </c>
      <c r="R620">
        <v>2022</v>
      </c>
    </row>
    <row r="621" spans="17:18" x14ac:dyDescent="0.25">
      <c r="Q621" t="s">
        <v>1104</v>
      </c>
      <c r="R621">
        <v>2022</v>
      </c>
    </row>
    <row r="622" spans="17:18" x14ac:dyDescent="0.25">
      <c r="Q622" t="s">
        <v>1147</v>
      </c>
      <c r="R622">
        <v>2022</v>
      </c>
    </row>
    <row r="623" spans="17:18" x14ac:dyDescent="0.25">
      <c r="Q623" t="s">
        <v>980</v>
      </c>
      <c r="R623">
        <v>2022</v>
      </c>
    </row>
    <row r="624" spans="17:18" x14ac:dyDescent="0.25">
      <c r="Q624" t="s">
        <v>1180</v>
      </c>
      <c r="R624">
        <v>2022</v>
      </c>
    </row>
    <row r="625" spans="17:18" x14ac:dyDescent="0.25">
      <c r="Q625" t="s">
        <v>556</v>
      </c>
      <c r="R625">
        <v>2022</v>
      </c>
    </row>
    <row r="626" spans="17:18" x14ac:dyDescent="0.25">
      <c r="Q626" t="s">
        <v>1909</v>
      </c>
      <c r="R626">
        <v>2022</v>
      </c>
    </row>
    <row r="627" spans="17:18" x14ac:dyDescent="0.25">
      <c r="Q627" t="s">
        <v>1540</v>
      </c>
      <c r="R627">
        <v>2022</v>
      </c>
    </row>
    <row r="628" spans="17:18" x14ac:dyDescent="0.25">
      <c r="Q628" t="s">
        <v>811</v>
      </c>
      <c r="R628">
        <v>2022</v>
      </c>
    </row>
    <row r="629" spans="17:18" x14ac:dyDescent="0.25">
      <c r="Q629" t="s">
        <v>673</v>
      </c>
      <c r="R629">
        <v>2022</v>
      </c>
    </row>
    <row r="630" spans="17:18" x14ac:dyDescent="0.25">
      <c r="Q630" t="s">
        <v>1044</v>
      </c>
      <c r="R630">
        <v>2022</v>
      </c>
    </row>
    <row r="631" spans="17:18" x14ac:dyDescent="0.25">
      <c r="Q631" t="s">
        <v>1912</v>
      </c>
      <c r="R631">
        <v>2022</v>
      </c>
    </row>
    <row r="632" spans="17:18" x14ac:dyDescent="0.25">
      <c r="Q632" t="s">
        <v>1914</v>
      </c>
      <c r="R632">
        <v>2022</v>
      </c>
    </row>
    <row r="633" spans="17:18" x14ac:dyDescent="0.25">
      <c r="Q633" t="s">
        <v>391</v>
      </c>
      <c r="R633">
        <v>2022</v>
      </c>
    </row>
    <row r="634" spans="17:18" x14ac:dyDescent="0.25">
      <c r="Q634" t="s">
        <v>1243</v>
      </c>
      <c r="R634">
        <v>2022</v>
      </c>
    </row>
    <row r="635" spans="17:18" x14ac:dyDescent="0.25">
      <c r="Q635" t="s">
        <v>798</v>
      </c>
      <c r="R635">
        <v>2022</v>
      </c>
    </row>
    <row r="636" spans="17:18" x14ac:dyDescent="0.25">
      <c r="Q636" t="s">
        <v>894</v>
      </c>
      <c r="R636">
        <v>2022</v>
      </c>
    </row>
    <row r="637" spans="17:18" x14ac:dyDescent="0.25">
      <c r="Q637" t="s">
        <v>1329</v>
      </c>
      <c r="R637">
        <v>2022</v>
      </c>
    </row>
    <row r="638" spans="17:18" x14ac:dyDescent="0.25">
      <c r="Q638" t="s">
        <v>1918</v>
      </c>
      <c r="R638">
        <v>2022</v>
      </c>
    </row>
    <row r="639" spans="17:18" x14ac:dyDescent="0.25">
      <c r="Q639" t="s">
        <v>1450</v>
      </c>
      <c r="R639">
        <v>2022</v>
      </c>
    </row>
    <row r="640" spans="17:18" x14ac:dyDescent="0.25">
      <c r="Q640" t="s">
        <v>1750</v>
      </c>
      <c r="R640">
        <v>2022</v>
      </c>
    </row>
    <row r="641" spans="17:18" x14ac:dyDescent="0.25">
      <c r="Q641" t="s">
        <v>679</v>
      </c>
      <c r="R641">
        <v>2022</v>
      </c>
    </row>
    <row r="642" spans="17:18" x14ac:dyDescent="0.25">
      <c r="Q642" t="s">
        <v>470</v>
      </c>
      <c r="R642">
        <v>2022</v>
      </c>
    </row>
    <row r="643" spans="17:18" x14ac:dyDescent="0.25">
      <c r="Q643" t="s">
        <v>601</v>
      </c>
      <c r="R643">
        <v>2022</v>
      </c>
    </row>
    <row r="644" spans="17:18" x14ac:dyDescent="0.25">
      <c r="Q644" t="s">
        <v>1793</v>
      </c>
      <c r="R644">
        <v>2022</v>
      </c>
    </row>
    <row r="645" spans="17:18" x14ac:dyDescent="0.25">
      <c r="Q645" t="s">
        <v>439</v>
      </c>
      <c r="R645">
        <v>2022</v>
      </c>
    </row>
    <row r="646" spans="17:18" x14ac:dyDescent="0.25">
      <c r="Q646" t="s">
        <v>1650</v>
      </c>
      <c r="R646">
        <v>2022</v>
      </c>
    </row>
    <row r="647" spans="17:18" x14ac:dyDescent="0.25">
      <c r="Q647" t="s">
        <v>1922</v>
      </c>
      <c r="R647">
        <v>2022</v>
      </c>
    </row>
    <row r="648" spans="17:18" x14ac:dyDescent="0.25">
      <c r="Q648" t="s">
        <v>880</v>
      </c>
      <c r="R648">
        <v>2022</v>
      </c>
    </row>
    <row r="649" spans="17:18" x14ac:dyDescent="0.25">
      <c r="Q649" t="s">
        <v>285</v>
      </c>
      <c r="R649">
        <v>2022</v>
      </c>
    </row>
    <row r="650" spans="17:18" x14ac:dyDescent="0.25">
      <c r="Q650" t="s">
        <v>1175</v>
      </c>
      <c r="R650">
        <v>2022</v>
      </c>
    </row>
    <row r="651" spans="17:18" x14ac:dyDescent="0.25">
      <c r="Q651" t="s">
        <v>1645</v>
      </c>
      <c r="R651">
        <v>2022</v>
      </c>
    </row>
    <row r="652" spans="17:18" x14ac:dyDescent="0.25">
      <c r="Q652" t="s">
        <v>1813</v>
      </c>
      <c r="R652">
        <v>2022</v>
      </c>
    </row>
    <row r="653" spans="17:18" x14ac:dyDescent="0.25">
      <c r="Q653" t="s">
        <v>1924</v>
      </c>
      <c r="R653">
        <v>2022</v>
      </c>
    </row>
    <row r="654" spans="17:18" x14ac:dyDescent="0.25">
      <c r="Q654" t="s">
        <v>1787</v>
      </c>
      <c r="R654">
        <v>2022</v>
      </c>
    </row>
    <row r="655" spans="17:18" x14ac:dyDescent="0.25">
      <c r="Q655" t="s">
        <v>1519</v>
      </c>
      <c r="R655">
        <v>2022</v>
      </c>
    </row>
    <row r="656" spans="17:18" x14ac:dyDescent="0.25">
      <c r="Q656" t="s">
        <v>1419</v>
      </c>
      <c r="R656">
        <v>2022</v>
      </c>
    </row>
    <row r="657" spans="17:18" x14ac:dyDescent="0.25">
      <c r="Q657" t="s">
        <v>1928</v>
      </c>
      <c r="R657">
        <v>2022</v>
      </c>
    </row>
    <row r="658" spans="17:18" x14ac:dyDescent="0.25">
      <c r="Q658" t="s">
        <v>1057</v>
      </c>
      <c r="R658">
        <v>2022</v>
      </c>
    </row>
    <row r="659" spans="17:18" x14ac:dyDescent="0.25">
      <c r="Q659" t="s">
        <v>197</v>
      </c>
      <c r="R659">
        <v>2022</v>
      </c>
    </row>
    <row r="660" spans="17:18" x14ac:dyDescent="0.25">
      <c r="Q660" t="s">
        <v>1671</v>
      </c>
      <c r="R660">
        <v>2022</v>
      </c>
    </row>
    <row r="661" spans="17:18" x14ac:dyDescent="0.25">
      <c r="Q661" t="s">
        <v>714</v>
      </c>
      <c r="R661">
        <v>2022</v>
      </c>
    </row>
    <row r="662" spans="17:18" x14ac:dyDescent="0.25">
      <c r="Q662" t="s">
        <v>272</v>
      </c>
      <c r="R662">
        <v>2022</v>
      </c>
    </row>
    <row r="663" spans="17:18" x14ac:dyDescent="0.25">
      <c r="Q663" t="s">
        <v>1933</v>
      </c>
      <c r="R663">
        <v>2022</v>
      </c>
    </row>
    <row r="664" spans="17:18" x14ac:dyDescent="0.25">
      <c r="Q664" t="s">
        <v>1935</v>
      </c>
      <c r="R664">
        <v>2022</v>
      </c>
    </row>
    <row r="665" spans="17:18" x14ac:dyDescent="0.25">
      <c r="Q665" t="s">
        <v>676</v>
      </c>
      <c r="R665">
        <v>2022</v>
      </c>
    </row>
    <row r="666" spans="17:18" x14ac:dyDescent="0.25">
      <c r="Q666" t="s">
        <v>1029</v>
      </c>
      <c r="R666">
        <v>2022</v>
      </c>
    </row>
    <row r="667" spans="17:18" x14ac:dyDescent="0.25">
      <c r="Q667" t="s">
        <v>1830</v>
      </c>
      <c r="R667">
        <v>2022</v>
      </c>
    </row>
    <row r="668" spans="17:18" x14ac:dyDescent="0.25">
      <c r="Q668" t="s">
        <v>1738</v>
      </c>
      <c r="R668">
        <v>2022</v>
      </c>
    </row>
    <row r="669" spans="17:18" x14ac:dyDescent="0.25">
      <c r="Q669" t="s">
        <v>1937</v>
      </c>
      <c r="R669">
        <v>2022</v>
      </c>
    </row>
    <row r="670" spans="17:18" x14ac:dyDescent="0.25">
      <c r="Q670" t="s">
        <v>153</v>
      </c>
      <c r="R670">
        <v>2022</v>
      </c>
    </row>
    <row r="671" spans="17:18" x14ac:dyDescent="0.25">
      <c r="Q671" t="s">
        <v>1939</v>
      </c>
      <c r="R671">
        <v>2022</v>
      </c>
    </row>
    <row r="672" spans="17:18" x14ac:dyDescent="0.25">
      <c r="Q672" t="s">
        <v>1260</v>
      </c>
      <c r="R672">
        <v>2022</v>
      </c>
    </row>
    <row r="673" spans="17:18" x14ac:dyDescent="0.25">
      <c r="Q673" t="s">
        <v>1006</v>
      </c>
      <c r="R673">
        <v>2022</v>
      </c>
    </row>
    <row r="674" spans="17:18" x14ac:dyDescent="0.25">
      <c r="Q674" t="s">
        <v>973</v>
      </c>
      <c r="R674">
        <v>2022</v>
      </c>
    </row>
    <row r="675" spans="17:18" x14ac:dyDescent="0.25">
      <c r="Q675" t="s">
        <v>1943</v>
      </c>
      <c r="R675">
        <v>2022</v>
      </c>
    </row>
    <row r="676" spans="17:18" x14ac:dyDescent="0.25">
      <c r="Q676" t="s">
        <v>893</v>
      </c>
      <c r="R676">
        <v>2022</v>
      </c>
    </row>
    <row r="677" spans="17:18" x14ac:dyDescent="0.25">
      <c r="Q677" t="s">
        <v>1448</v>
      </c>
      <c r="R677">
        <v>2022</v>
      </c>
    </row>
    <row r="678" spans="17:18" x14ac:dyDescent="0.25">
      <c r="Q678" t="s">
        <v>875</v>
      </c>
      <c r="R678">
        <v>2022</v>
      </c>
    </row>
    <row r="679" spans="17:18" x14ac:dyDescent="0.25">
      <c r="Q679" t="s">
        <v>1947</v>
      </c>
      <c r="R679">
        <v>2022</v>
      </c>
    </row>
    <row r="680" spans="17:18" x14ac:dyDescent="0.25">
      <c r="Q680" t="s">
        <v>96</v>
      </c>
      <c r="R680">
        <v>2022</v>
      </c>
    </row>
    <row r="681" spans="17:18" x14ac:dyDescent="0.25">
      <c r="Q681" t="s">
        <v>454</v>
      </c>
      <c r="R681">
        <v>2022</v>
      </c>
    </row>
    <row r="682" spans="17:18" x14ac:dyDescent="0.25">
      <c r="Q682" t="s">
        <v>1948</v>
      </c>
      <c r="R682">
        <v>2022</v>
      </c>
    </row>
    <row r="683" spans="17:18" x14ac:dyDescent="0.25">
      <c r="Q683" t="s">
        <v>1410</v>
      </c>
      <c r="R683">
        <v>2022</v>
      </c>
    </row>
    <row r="684" spans="17:18" x14ac:dyDescent="0.25">
      <c r="Q684" t="s">
        <v>1253</v>
      </c>
      <c r="R684">
        <v>2022</v>
      </c>
    </row>
    <row r="685" spans="17:18" x14ac:dyDescent="0.25">
      <c r="Q685" t="s">
        <v>547</v>
      </c>
      <c r="R685">
        <v>2022</v>
      </c>
    </row>
    <row r="686" spans="17:18" x14ac:dyDescent="0.25">
      <c r="Q686" t="s">
        <v>917</v>
      </c>
      <c r="R686">
        <v>2022</v>
      </c>
    </row>
    <row r="687" spans="17:18" x14ac:dyDescent="0.25">
      <c r="Q687" t="s">
        <v>589</v>
      </c>
      <c r="R687">
        <v>2022</v>
      </c>
    </row>
    <row r="688" spans="17:18" x14ac:dyDescent="0.25">
      <c r="Q688" t="s">
        <v>1950</v>
      </c>
      <c r="R688">
        <v>2022</v>
      </c>
    </row>
    <row r="689" spans="17:18" x14ac:dyDescent="0.25">
      <c r="Q689" t="s">
        <v>1953</v>
      </c>
      <c r="R689">
        <v>2022</v>
      </c>
    </row>
    <row r="690" spans="17:18" x14ac:dyDescent="0.25">
      <c r="Q690" t="s">
        <v>1312</v>
      </c>
      <c r="R690">
        <v>2022</v>
      </c>
    </row>
    <row r="691" spans="17:18" x14ac:dyDescent="0.25">
      <c r="Q691" t="s">
        <v>382</v>
      </c>
      <c r="R691">
        <v>2022</v>
      </c>
    </row>
    <row r="692" spans="17:18" x14ac:dyDescent="0.25">
      <c r="Q692" t="s">
        <v>1334</v>
      </c>
      <c r="R692">
        <v>2022</v>
      </c>
    </row>
    <row r="693" spans="17:18" x14ac:dyDescent="0.25">
      <c r="Q693" t="s">
        <v>1690</v>
      </c>
      <c r="R693">
        <v>2022</v>
      </c>
    </row>
    <row r="694" spans="17:18" x14ac:dyDescent="0.25">
      <c r="Q694" t="s">
        <v>1959</v>
      </c>
      <c r="R694">
        <v>2022</v>
      </c>
    </row>
    <row r="695" spans="17:18" x14ac:dyDescent="0.25">
      <c r="Q695" t="s">
        <v>1497</v>
      </c>
      <c r="R695">
        <v>2022</v>
      </c>
    </row>
    <row r="696" spans="17:18" x14ac:dyDescent="0.25">
      <c r="Q696" t="s">
        <v>1053</v>
      </c>
      <c r="R696">
        <v>2022</v>
      </c>
    </row>
    <row r="697" spans="17:18" x14ac:dyDescent="0.25">
      <c r="Q697" t="s">
        <v>909</v>
      </c>
      <c r="R697">
        <v>2022</v>
      </c>
    </row>
    <row r="698" spans="17:18" x14ac:dyDescent="0.25">
      <c r="Q698" t="s">
        <v>1332</v>
      </c>
      <c r="R698">
        <v>2022</v>
      </c>
    </row>
    <row r="699" spans="17:18" x14ac:dyDescent="0.25">
      <c r="Q699" t="s">
        <v>187</v>
      </c>
      <c r="R699">
        <v>2022</v>
      </c>
    </row>
    <row r="700" spans="17:18" x14ac:dyDescent="0.25">
      <c r="Q700" t="s">
        <v>1964</v>
      </c>
      <c r="R700">
        <v>2022</v>
      </c>
    </row>
    <row r="701" spans="17:18" x14ac:dyDescent="0.25">
      <c r="Q701" t="s">
        <v>1965</v>
      </c>
      <c r="R701">
        <v>2022</v>
      </c>
    </row>
    <row r="702" spans="17:18" x14ac:dyDescent="0.25">
      <c r="Q702" t="s">
        <v>1654</v>
      </c>
      <c r="R702">
        <v>2022</v>
      </c>
    </row>
    <row r="703" spans="17:18" x14ac:dyDescent="0.25">
      <c r="Q703" t="s">
        <v>780</v>
      </c>
      <c r="R703">
        <v>2022</v>
      </c>
    </row>
    <row r="704" spans="17:18" x14ac:dyDescent="0.25">
      <c r="Q704" t="s">
        <v>1968</v>
      </c>
      <c r="R704">
        <v>2022</v>
      </c>
    </row>
    <row r="705" spans="17:18" x14ac:dyDescent="0.25">
      <c r="Q705" t="s">
        <v>1970</v>
      </c>
      <c r="R705">
        <v>2022</v>
      </c>
    </row>
    <row r="706" spans="17:18" x14ac:dyDescent="0.25">
      <c r="Q706" t="s">
        <v>467</v>
      </c>
      <c r="R706">
        <v>2022</v>
      </c>
    </row>
    <row r="707" spans="17:18" x14ac:dyDescent="0.25">
      <c r="Q707" t="s">
        <v>1637</v>
      </c>
      <c r="R707">
        <v>2022</v>
      </c>
    </row>
    <row r="708" spans="17:18" x14ac:dyDescent="0.25">
      <c r="Q708" t="s">
        <v>1973</v>
      </c>
      <c r="R708">
        <v>2022</v>
      </c>
    </row>
    <row r="709" spans="17:18" x14ac:dyDescent="0.25">
      <c r="Q709" t="s">
        <v>1858</v>
      </c>
      <c r="R709">
        <v>2022</v>
      </c>
    </row>
    <row r="710" spans="17:18" x14ac:dyDescent="0.25">
      <c r="Q710" t="s">
        <v>1375</v>
      </c>
      <c r="R710">
        <v>2022</v>
      </c>
    </row>
    <row r="711" spans="17:18" x14ac:dyDescent="0.25">
      <c r="Q711" t="s">
        <v>1025</v>
      </c>
      <c r="R711">
        <v>2022</v>
      </c>
    </row>
    <row r="712" spans="17:18" x14ac:dyDescent="0.25">
      <c r="Q712" t="s">
        <v>790</v>
      </c>
      <c r="R712">
        <v>2022</v>
      </c>
    </row>
    <row r="713" spans="17:18" x14ac:dyDescent="0.25">
      <c r="Q713" t="s">
        <v>1440</v>
      </c>
      <c r="R713">
        <v>2022</v>
      </c>
    </row>
    <row r="714" spans="17:18" x14ac:dyDescent="0.25">
      <c r="Q714" t="s">
        <v>912</v>
      </c>
      <c r="R714">
        <v>2022</v>
      </c>
    </row>
    <row r="715" spans="17:18" x14ac:dyDescent="0.25">
      <c r="Q715" t="s">
        <v>1976</v>
      </c>
      <c r="R715">
        <v>2022</v>
      </c>
    </row>
    <row r="716" spans="17:18" x14ac:dyDescent="0.25">
      <c r="Q716" t="s">
        <v>1746</v>
      </c>
      <c r="R716">
        <v>2022</v>
      </c>
    </row>
    <row r="717" spans="17:18" x14ac:dyDescent="0.25">
      <c r="Q717" t="s">
        <v>1979</v>
      </c>
      <c r="R717">
        <v>2022</v>
      </c>
    </row>
    <row r="718" spans="17:18" x14ac:dyDescent="0.25">
      <c r="Q718" t="s">
        <v>1106</v>
      </c>
      <c r="R718">
        <v>2022</v>
      </c>
    </row>
    <row r="719" spans="17:18" x14ac:dyDescent="0.25">
      <c r="Q719" t="s">
        <v>740</v>
      </c>
      <c r="R719">
        <v>2022</v>
      </c>
    </row>
    <row r="720" spans="17:18" x14ac:dyDescent="0.25">
      <c r="Q720" t="s">
        <v>1403</v>
      </c>
      <c r="R720">
        <v>2022</v>
      </c>
    </row>
    <row r="721" spans="17:18" x14ac:dyDescent="0.25">
      <c r="Q721" t="s">
        <v>109</v>
      </c>
      <c r="R721">
        <v>2022</v>
      </c>
    </row>
    <row r="722" spans="17:18" x14ac:dyDescent="0.25">
      <c r="Q722" t="s">
        <v>1635</v>
      </c>
      <c r="R722">
        <v>2022</v>
      </c>
    </row>
    <row r="723" spans="17:18" x14ac:dyDescent="0.25">
      <c r="Q723" t="s">
        <v>282</v>
      </c>
      <c r="R723">
        <v>2022</v>
      </c>
    </row>
    <row r="724" spans="17:18" x14ac:dyDescent="0.25">
      <c r="Q724" t="s">
        <v>683</v>
      </c>
      <c r="R724">
        <v>2022</v>
      </c>
    </row>
    <row r="725" spans="17:18" x14ac:dyDescent="0.25">
      <c r="Q725" t="s">
        <v>1359</v>
      </c>
      <c r="R725">
        <v>2022</v>
      </c>
    </row>
    <row r="726" spans="17:18" x14ac:dyDescent="0.25">
      <c r="Q726" t="s">
        <v>1428</v>
      </c>
      <c r="R726">
        <v>2022</v>
      </c>
    </row>
    <row r="727" spans="17:18" x14ac:dyDescent="0.25">
      <c r="Q727" t="s">
        <v>291</v>
      </c>
      <c r="R727">
        <v>2022</v>
      </c>
    </row>
    <row r="728" spans="17:18" x14ac:dyDescent="0.25">
      <c r="Q728" t="s">
        <v>309</v>
      </c>
      <c r="R728">
        <v>2022</v>
      </c>
    </row>
    <row r="729" spans="17:18" x14ac:dyDescent="0.25">
      <c r="Q729" t="s">
        <v>1988</v>
      </c>
      <c r="R729">
        <v>2022</v>
      </c>
    </row>
    <row r="730" spans="17:18" x14ac:dyDescent="0.25">
      <c r="Q730" t="s">
        <v>400</v>
      </c>
      <c r="R730">
        <v>2022</v>
      </c>
    </row>
    <row r="731" spans="17:18" x14ac:dyDescent="0.25">
      <c r="Q731" t="s">
        <v>924</v>
      </c>
      <c r="R731">
        <v>2022</v>
      </c>
    </row>
    <row r="732" spans="17:18" x14ac:dyDescent="0.25">
      <c r="Q732" t="s">
        <v>1993</v>
      </c>
      <c r="R732">
        <v>2022</v>
      </c>
    </row>
    <row r="733" spans="17:18" x14ac:dyDescent="0.25">
      <c r="Q733" t="s">
        <v>1790</v>
      </c>
      <c r="R733">
        <v>2022</v>
      </c>
    </row>
    <row r="734" spans="17:18" x14ac:dyDescent="0.25">
      <c r="Q734" t="s">
        <v>1996</v>
      </c>
      <c r="R734">
        <v>2022</v>
      </c>
    </row>
    <row r="735" spans="17:18" x14ac:dyDescent="0.25">
      <c r="Q735" t="s">
        <v>419</v>
      </c>
      <c r="R735">
        <v>2022</v>
      </c>
    </row>
    <row r="736" spans="17:18" x14ac:dyDescent="0.25">
      <c r="Q736" t="s">
        <v>1523</v>
      </c>
      <c r="R736">
        <v>2022</v>
      </c>
    </row>
    <row r="737" spans="17:18" x14ac:dyDescent="0.25">
      <c r="Q737" t="s">
        <v>788</v>
      </c>
      <c r="R737">
        <v>2022</v>
      </c>
    </row>
    <row r="738" spans="17:18" x14ac:dyDescent="0.25">
      <c r="Q738" t="s">
        <v>141</v>
      </c>
      <c r="R738">
        <v>2022</v>
      </c>
    </row>
    <row r="739" spans="17:18" x14ac:dyDescent="0.25">
      <c r="Q739" t="s">
        <v>831</v>
      </c>
      <c r="R739">
        <v>2022</v>
      </c>
    </row>
    <row r="740" spans="17:18" x14ac:dyDescent="0.25">
      <c r="Q740" t="s">
        <v>1373</v>
      </c>
      <c r="R740">
        <v>2022</v>
      </c>
    </row>
    <row r="741" spans="17:18" x14ac:dyDescent="0.25">
      <c r="Q741" t="s">
        <v>937</v>
      </c>
      <c r="R741">
        <v>2022</v>
      </c>
    </row>
    <row r="742" spans="17:18" x14ac:dyDescent="0.25">
      <c r="Q742" t="s">
        <v>620</v>
      </c>
      <c r="R742">
        <v>2022</v>
      </c>
    </row>
    <row r="743" spans="17:18" x14ac:dyDescent="0.25">
      <c r="Q743" t="s">
        <v>1179</v>
      </c>
      <c r="R743">
        <v>2022</v>
      </c>
    </row>
    <row r="744" spans="17:18" x14ac:dyDescent="0.25">
      <c r="Q744" t="s">
        <v>507</v>
      </c>
      <c r="R744">
        <v>2022</v>
      </c>
    </row>
    <row r="745" spans="17:18" x14ac:dyDescent="0.25">
      <c r="Q745" t="s">
        <v>833</v>
      </c>
      <c r="R745">
        <v>2022</v>
      </c>
    </row>
    <row r="746" spans="17:18" x14ac:dyDescent="0.25">
      <c r="Q746" t="s">
        <v>1487</v>
      </c>
      <c r="R746">
        <v>2022</v>
      </c>
    </row>
    <row r="747" spans="17:18" x14ac:dyDescent="0.25">
      <c r="Q747" t="s">
        <v>1416</v>
      </c>
      <c r="R747">
        <v>2022</v>
      </c>
    </row>
    <row r="748" spans="17:18" x14ac:dyDescent="0.25">
      <c r="Q748" t="s">
        <v>1496</v>
      </c>
      <c r="R748">
        <v>2022</v>
      </c>
    </row>
    <row r="749" spans="17:18" x14ac:dyDescent="0.25">
      <c r="Q749" t="s">
        <v>511</v>
      </c>
      <c r="R749">
        <v>2022</v>
      </c>
    </row>
    <row r="750" spans="17:18" x14ac:dyDescent="0.25">
      <c r="Q750" t="s">
        <v>1214</v>
      </c>
      <c r="R750">
        <v>2022</v>
      </c>
    </row>
    <row r="751" spans="17:18" x14ac:dyDescent="0.25">
      <c r="Q751" t="s">
        <v>1707</v>
      </c>
      <c r="R751">
        <v>2022</v>
      </c>
    </row>
    <row r="752" spans="17:18" x14ac:dyDescent="0.25">
      <c r="Q752" t="s">
        <v>2013</v>
      </c>
      <c r="R752">
        <v>2022</v>
      </c>
    </row>
    <row r="753" spans="17:18" x14ac:dyDescent="0.25">
      <c r="Q753" t="s">
        <v>1461</v>
      </c>
      <c r="R753">
        <v>2022</v>
      </c>
    </row>
    <row r="754" spans="17:18" x14ac:dyDescent="0.25">
      <c r="Q754" t="s">
        <v>2014</v>
      </c>
      <c r="R754">
        <v>2022</v>
      </c>
    </row>
    <row r="755" spans="17:18" x14ac:dyDescent="0.25">
      <c r="Q755" t="s">
        <v>2015</v>
      </c>
      <c r="R755">
        <v>2022</v>
      </c>
    </row>
    <row r="756" spans="17:18" x14ac:dyDescent="0.25">
      <c r="Q756" t="s">
        <v>1069</v>
      </c>
      <c r="R756">
        <v>2022</v>
      </c>
    </row>
    <row r="757" spans="17:18" x14ac:dyDescent="0.25">
      <c r="Q757" t="s">
        <v>2019</v>
      </c>
      <c r="R757">
        <v>2022</v>
      </c>
    </row>
    <row r="758" spans="17:18" x14ac:dyDescent="0.25">
      <c r="Q758" t="s">
        <v>1394</v>
      </c>
      <c r="R758">
        <v>2022</v>
      </c>
    </row>
    <row r="759" spans="17:18" x14ac:dyDescent="0.25">
      <c r="Q759" t="s">
        <v>1760</v>
      </c>
      <c r="R759">
        <v>2022</v>
      </c>
    </row>
    <row r="760" spans="17:18" x14ac:dyDescent="0.25">
      <c r="Q760" t="s">
        <v>2023</v>
      </c>
      <c r="R760">
        <v>2022</v>
      </c>
    </row>
    <row r="761" spans="17:18" x14ac:dyDescent="0.25">
      <c r="Q761" t="s">
        <v>562</v>
      </c>
      <c r="R761">
        <v>2022</v>
      </c>
    </row>
    <row r="762" spans="17:18" x14ac:dyDescent="0.25">
      <c r="Q762" t="s">
        <v>1279</v>
      </c>
      <c r="R762">
        <v>2022</v>
      </c>
    </row>
    <row r="763" spans="17:18" x14ac:dyDescent="0.25">
      <c r="Q763" t="s">
        <v>1343</v>
      </c>
      <c r="R763">
        <v>2022</v>
      </c>
    </row>
    <row r="764" spans="17:18" x14ac:dyDescent="0.25">
      <c r="Q764" t="s">
        <v>592</v>
      </c>
      <c r="R764">
        <v>2022</v>
      </c>
    </row>
    <row r="765" spans="17:18" x14ac:dyDescent="0.25">
      <c r="Q765" t="s">
        <v>1557</v>
      </c>
      <c r="R765">
        <v>2022</v>
      </c>
    </row>
    <row r="766" spans="17:18" x14ac:dyDescent="0.25">
      <c r="Q766" t="s">
        <v>682</v>
      </c>
      <c r="R766">
        <v>2022</v>
      </c>
    </row>
    <row r="767" spans="17:18" x14ac:dyDescent="0.25">
      <c r="Q767" t="s">
        <v>1290</v>
      </c>
      <c r="R767">
        <v>2022</v>
      </c>
    </row>
    <row r="768" spans="17:18" x14ac:dyDescent="0.25">
      <c r="Q768" t="s">
        <v>11</v>
      </c>
      <c r="R768">
        <v>2022</v>
      </c>
    </row>
    <row r="769" spans="17:18" x14ac:dyDescent="0.25">
      <c r="Q769" t="s">
        <v>1414</v>
      </c>
      <c r="R769">
        <v>2022</v>
      </c>
    </row>
    <row r="770" spans="17:18" x14ac:dyDescent="0.25">
      <c r="Q770" t="s">
        <v>1078</v>
      </c>
      <c r="R770">
        <v>2022</v>
      </c>
    </row>
    <row r="771" spans="17:18" x14ac:dyDescent="0.25">
      <c r="Q771" t="s">
        <v>1145</v>
      </c>
      <c r="R771">
        <v>2022</v>
      </c>
    </row>
    <row r="772" spans="17:18" x14ac:dyDescent="0.25">
      <c r="Q772" t="s">
        <v>609</v>
      </c>
      <c r="R772">
        <v>2022</v>
      </c>
    </row>
    <row r="773" spans="17:18" x14ac:dyDescent="0.25">
      <c r="Q773" t="s">
        <v>2035</v>
      </c>
      <c r="R773">
        <v>2022</v>
      </c>
    </row>
    <row r="774" spans="17:18" x14ac:dyDescent="0.25">
      <c r="Q774" t="s">
        <v>637</v>
      </c>
      <c r="R774">
        <v>2022</v>
      </c>
    </row>
    <row r="775" spans="17:18" x14ac:dyDescent="0.25">
      <c r="Q775" t="s">
        <v>1337</v>
      </c>
      <c r="R775">
        <v>2022</v>
      </c>
    </row>
    <row r="776" spans="17:18" x14ac:dyDescent="0.25">
      <c r="Q776" t="s">
        <v>2039</v>
      </c>
      <c r="R776">
        <v>2022</v>
      </c>
    </row>
    <row r="777" spans="17:18" x14ac:dyDescent="0.25">
      <c r="Q777" t="s">
        <v>2041</v>
      </c>
      <c r="R777">
        <v>2022</v>
      </c>
    </row>
    <row r="778" spans="17:18" x14ac:dyDescent="0.25">
      <c r="Q778" t="s">
        <v>327</v>
      </c>
      <c r="R778">
        <v>2022</v>
      </c>
    </row>
    <row r="779" spans="17:18" x14ac:dyDescent="0.25">
      <c r="Q779" t="s">
        <v>169</v>
      </c>
      <c r="R779">
        <v>2022</v>
      </c>
    </row>
    <row r="780" spans="17:18" x14ac:dyDescent="0.25">
      <c r="Q780" t="s">
        <v>251</v>
      </c>
      <c r="R780">
        <v>2022</v>
      </c>
    </row>
    <row r="781" spans="17:18" x14ac:dyDescent="0.25">
      <c r="Q781" t="s">
        <v>2044</v>
      </c>
      <c r="R781">
        <v>2022</v>
      </c>
    </row>
    <row r="782" spans="17:18" x14ac:dyDescent="0.25">
      <c r="Q782" t="s">
        <v>859</v>
      </c>
      <c r="R782">
        <v>2022</v>
      </c>
    </row>
    <row r="783" spans="17:18" x14ac:dyDescent="0.25">
      <c r="Q783" t="s">
        <v>220</v>
      </c>
      <c r="R783">
        <v>2022</v>
      </c>
    </row>
    <row r="784" spans="17:18" x14ac:dyDescent="0.25">
      <c r="Q784" t="s">
        <v>711</v>
      </c>
      <c r="R784">
        <v>2022</v>
      </c>
    </row>
    <row r="785" spans="17:18" x14ac:dyDescent="0.25">
      <c r="Q785" t="s">
        <v>1678</v>
      </c>
      <c r="R785">
        <v>2022</v>
      </c>
    </row>
    <row r="786" spans="17:18" x14ac:dyDescent="0.25">
      <c r="Q786" t="s">
        <v>891</v>
      </c>
      <c r="R786">
        <v>2022</v>
      </c>
    </row>
    <row r="787" spans="17:18" x14ac:dyDescent="0.25">
      <c r="Q787" t="s">
        <v>133</v>
      </c>
      <c r="R787">
        <v>2022</v>
      </c>
    </row>
    <row r="788" spans="17:18" x14ac:dyDescent="0.25">
      <c r="Q788" t="s">
        <v>535</v>
      </c>
      <c r="R788">
        <v>2022</v>
      </c>
    </row>
    <row r="789" spans="17:18" x14ac:dyDescent="0.25">
      <c r="Q789" t="s">
        <v>554</v>
      </c>
      <c r="R789">
        <v>2022</v>
      </c>
    </row>
    <row r="790" spans="17:18" x14ac:dyDescent="0.25">
      <c r="Q790" t="s">
        <v>2050</v>
      </c>
      <c r="R790">
        <v>2022</v>
      </c>
    </row>
    <row r="791" spans="17:18" x14ac:dyDescent="0.25">
      <c r="Q791" t="s">
        <v>1297</v>
      </c>
      <c r="R791">
        <v>2022</v>
      </c>
    </row>
    <row r="792" spans="17:18" x14ac:dyDescent="0.25">
      <c r="Q792" t="s">
        <v>2055</v>
      </c>
      <c r="R792">
        <v>2022</v>
      </c>
    </row>
    <row r="793" spans="17:18" x14ac:dyDescent="0.25">
      <c r="Q793" t="s">
        <v>1548</v>
      </c>
      <c r="R793">
        <v>2022</v>
      </c>
    </row>
    <row r="794" spans="17:18" x14ac:dyDescent="0.25">
      <c r="Q794" t="s">
        <v>1521</v>
      </c>
      <c r="R794">
        <v>2022</v>
      </c>
    </row>
    <row r="795" spans="17:18" x14ac:dyDescent="0.25">
      <c r="Q795" t="s">
        <v>2059</v>
      </c>
      <c r="R795">
        <v>2022</v>
      </c>
    </row>
    <row r="796" spans="17:18" x14ac:dyDescent="0.25">
      <c r="Q796" t="s">
        <v>525</v>
      </c>
      <c r="R796">
        <v>2022</v>
      </c>
    </row>
    <row r="797" spans="17:18" x14ac:dyDescent="0.25">
      <c r="Q797" t="s">
        <v>2062</v>
      </c>
      <c r="R797">
        <v>2022</v>
      </c>
    </row>
    <row r="798" spans="17:18" x14ac:dyDescent="0.25">
      <c r="Q798" t="s">
        <v>1480</v>
      </c>
      <c r="R798">
        <v>2022</v>
      </c>
    </row>
    <row r="799" spans="17:18" x14ac:dyDescent="0.25">
      <c r="Q799" t="s">
        <v>595</v>
      </c>
      <c r="R799">
        <v>2022</v>
      </c>
    </row>
    <row r="800" spans="17:18" x14ac:dyDescent="0.25">
      <c r="Q800" t="s">
        <v>445</v>
      </c>
      <c r="R800">
        <v>2022</v>
      </c>
    </row>
    <row r="801" spans="17:18" x14ac:dyDescent="0.25">
      <c r="Q801" t="s">
        <v>2066</v>
      </c>
      <c r="R801">
        <v>2022</v>
      </c>
    </row>
    <row r="802" spans="17:18" x14ac:dyDescent="0.25">
      <c r="Q802" t="s">
        <v>2067</v>
      </c>
      <c r="R802">
        <v>2022</v>
      </c>
    </row>
    <row r="803" spans="17:18" x14ac:dyDescent="0.25">
      <c r="Q803" t="s">
        <v>1273</v>
      </c>
      <c r="R803">
        <v>2022</v>
      </c>
    </row>
    <row r="804" spans="17:18" x14ac:dyDescent="0.25">
      <c r="Q804" t="s">
        <v>1269</v>
      </c>
      <c r="R804">
        <v>2022</v>
      </c>
    </row>
    <row r="805" spans="17:18" x14ac:dyDescent="0.25">
      <c r="Q805" t="s">
        <v>1005</v>
      </c>
      <c r="R805">
        <v>2022</v>
      </c>
    </row>
    <row r="806" spans="17:18" x14ac:dyDescent="0.25">
      <c r="Q806" t="s">
        <v>850</v>
      </c>
      <c r="R806">
        <v>2022</v>
      </c>
    </row>
    <row r="807" spans="17:18" x14ac:dyDescent="0.25">
      <c r="Q807" t="s">
        <v>947</v>
      </c>
      <c r="R807">
        <v>2022</v>
      </c>
    </row>
    <row r="808" spans="17:18" x14ac:dyDescent="0.25">
      <c r="Q808" t="s">
        <v>394</v>
      </c>
      <c r="R808">
        <v>2022</v>
      </c>
    </row>
    <row r="809" spans="17:18" x14ac:dyDescent="0.25">
      <c r="Q809" t="s">
        <v>1202</v>
      </c>
      <c r="R809">
        <v>2022</v>
      </c>
    </row>
    <row r="810" spans="17:18" x14ac:dyDescent="0.25">
      <c r="Q810" t="s">
        <v>2073</v>
      </c>
      <c r="R810">
        <v>2022</v>
      </c>
    </row>
    <row r="811" spans="17:18" x14ac:dyDescent="0.25">
      <c r="Q811" t="s">
        <v>744</v>
      </c>
      <c r="R811">
        <v>2022</v>
      </c>
    </row>
    <row r="812" spans="17:18" x14ac:dyDescent="0.25">
      <c r="Q812" t="s">
        <v>532</v>
      </c>
      <c r="R812">
        <v>2022</v>
      </c>
    </row>
    <row r="813" spans="17:18" x14ac:dyDescent="0.25">
      <c r="Q813" t="s">
        <v>1469</v>
      </c>
      <c r="R813">
        <v>2022</v>
      </c>
    </row>
    <row r="814" spans="17:18" x14ac:dyDescent="0.25">
      <c r="Q814" t="s">
        <v>458</v>
      </c>
      <c r="R814">
        <v>2022</v>
      </c>
    </row>
    <row r="815" spans="17:18" x14ac:dyDescent="0.25">
      <c r="Q815" t="s">
        <v>1291</v>
      </c>
      <c r="R815">
        <v>2022</v>
      </c>
    </row>
    <row r="816" spans="17:18" x14ac:dyDescent="0.25">
      <c r="Q816" t="s">
        <v>861</v>
      </c>
      <c r="R816">
        <v>2022</v>
      </c>
    </row>
    <row r="817" spans="17:18" x14ac:dyDescent="0.25">
      <c r="Q817" t="s">
        <v>56</v>
      </c>
      <c r="R817">
        <v>2022</v>
      </c>
    </row>
    <row r="818" spans="17:18" x14ac:dyDescent="0.25">
      <c r="Q818" t="s">
        <v>991</v>
      </c>
      <c r="R818">
        <v>2022</v>
      </c>
    </row>
    <row r="819" spans="17:18" x14ac:dyDescent="0.25">
      <c r="Q819" t="s">
        <v>1345</v>
      </c>
      <c r="R819">
        <v>2022</v>
      </c>
    </row>
    <row r="820" spans="17:18" x14ac:dyDescent="0.25">
      <c r="Q820" t="s">
        <v>1289</v>
      </c>
      <c r="R820">
        <v>2022</v>
      </c>
    </row>
    <row r="821" spans="17:18" x14ac:dyDescent="0.25">
      <c r="Q821" t="s">
        <v>624</v>
      </c>
      <c r="R821">
        <v>2022</v>
      </c>
    </row>
    <row r="822" spans="17:18" x14ac:dyDescent="0.25">
      <c r="Q822" t="s">
        <v>359</v>
      </c>
      <c r="R822">
        <v>2022</v>
      </c>
    </row>
    <row r="823" spans="17:18" x14ac:dyDescent="0.25">
      <c r="Q823" t="s">
        <v>182</v>
      </c>
      <c r="R823">
        <v>2022</v>
      </c>
    </row>
    <row r="824" spans="17:18" x14ac:dyDescent="0.25">
      <c r="Q824" t="s">
        <v>48</v>
      </c>
      <c r="R824">
        <v>2022</v>
      </c>
    </row>
    <row r="825" spans="17:18" x14ac:dyDescent="0.25">
      <c r="Q825" t="s">
        <v>2081</v>
      </c>
      <c r="R825">
        <v>2022</v>
      </c>
    </row>
    <row r="826" spans="17:18" x14ac:dyDescent="0.25">
      <c r="Q826" t="s">
        <v>270</v>
      </c>
      <c r="R826">
        <v>2022</v>
      </c>
    </row>
    <row r="827" spans="17:18" x14ac:dyDescent="0.25">
      <c r="Q827" t="s">
        <v>1778</v>
      </c>
      <c r="R827">
        <v>2022</v>
      </c>
    </row>
    <row r="828" spans="17:18" x14ac:dyDescent="0.25">
      <c r="Q828" t="s">
        <v>121</v>
      </c>
      <c r="R828">
        <v>2022</v>
      </c>
    </row>
    <row r="829" spans="17:18" x14ac:dyDescent="0.25">
      <c r="Q829" t="s">
        <v>822</v>
      </c>
      <c r="R829">
        <v>2022</v>
      </c>
    </row>
    <row r="830" spans="17:18" x14ac:dyDescent="0.25">
      <c r="Q830" t="s">
        <v>2085</v>
      </c>
      <c r="R830">
        <v>2022</v>
      </c>
    </row>
    <row r="831" spans="17:18" x14ac:dyDescent="0.25">
      <c r="Q831" t="s">
        <v>904</v>
      </c>
      <c r="R831">
        <v>2022</v>
      </c>
    </row>
    <row r="832" spans="17:18" x14ac:dyDescent="0.25">
      <c r="Q832" t="s">
        <v>1079</v>
      </c>
      <c r="R832">
        <v>2022</v>
      </c>
    </row>
    <row r="833" spans="17:18" x14ac:dyDescent="0.25">
      <c r="Q833" t="s">
        <v>1216</v>
      </c>
      <c r="R833">
        <v>2022</v>
      </c>
    </row>
    <row r="834" spans="17:18" x14ac:dyDescent="0.25">
      <c r="Q834" t="s">
        <v>1795</v>
      </c>
      <c r="R834">
        <v>2022</v>
      </c>
    </row>
    <row r="835" spans="17:18" x14ac:dyDescent="0.25">
      <c r="Q835" t="s">
        <v>2090</v>
      </c>
      <c r="R835">
        <v>2022</v>
      </c>
    </row>
    <row r="836" spans="17:18" x14ac:dyDescent="0.25">
      <c r="Q836" t="s">
        <v>2093</v>
      </c>
      <c r="R836">
        <v>2022</v>
      </c>
    </row>
    <row r="837" spans="17:18" x14ac:dyDescent="0.25">
      <c r="Q837" t="s">
        <v>538</v>
      </c>
      <c r="R837">
        <v>2022</v>
      </c>
    </row>
    <row r="838" spans="17:18" x14ac:dyDescent="0.25">
      <c r="Q838" t="s">
        <v>345</v>
      </c>
      <c r="R838">
        <v>2022</v>
      </c>
    </row>
    <row r="839" spans="17:18" x14ac:dyDescent="0.25">
      <c r="Q839" t="s">
        <v>219</v>
      </c>
      <c r="R839">
        <v>2022</v>
      </c>
    </row>
    <row r="840" spans="17:18" x14ac:dyDescent="0.25">
      <c r="Q840" t="s">
        <v>2096</v>
      </c>
      <c r="R840">
        <v>2022</v>
      </c>
    </row>
    <row r="841" spans="17:18" x14ac:dyDescent="0.25">
      <c r="Q841" t="s">
        <v>2097</v>
      </c>
      <c r="R841">
        <v>2022</v>
      </c>
    </row>
    <row r="842" spans="17:18" x14ac:dyDescent="0.25">
      <c r="Q842" t="s">
        <v>1169</v>
      </c>
      <c r="R842">
        <v>2022</v>
      </c>
    </row>
    <row r="843" spans="17:18" x14ac:dyDescent="0.25">
      <c r="Q843" t="s">
        <v>447</v>
      </c>
      <c r="R843">
        <v>2022</v>
      </c>
    </row>
    <row r="844" spans="17:18" x14ac:dyDescent="0.25">
      <c r="Q844" t="s">
        <v>246</v>
      </c>
      <c r="R844">
        <v>2022</v>
      </c>
    </row>
    <row r="845" spans="17:18" x14ac:dyDescent="0.25">
      <c r="Q845" t="s">
        <v>2102</v>
      </c>
      <c r="R845">
        <v>2022</v>
      </c>
    </row>
    <row r="846" spans="17:18" x14ac:dyDescent="0.25">
      <c r="Q846" t="s">
        <v>1559</v>
      </c>
      <c r="R846">
        <v>2022</v>
      </c>
    </row>
    <row r="847" spans="17:18" x14ac:dyDescent="0.25">
      <c r="Q847" t="s">
        <v>2103</v>
      </c>
      <c r="R847">
        <v>2022</v>
      </c>
    </row>
    <row r="848" spans="17:18" x14ac:dyDescent="0.25">
      <c r="Q848" t="s">
        <v>2105</v>
      </c>
      <c r="R848">
        <v>2022</v>
      </c>
    </row>
    <row r="849" spans="17:18" x14ac:dyDescent="0.25">
      <c r="Q849" t="s">
        <v>2106</v>
      </c>
      <c r="R849">
        <v>2022</v>
      </c>
    </row>
    <row r="850" spans="17:18" x14ac:dyDescent="0.25">
      <c r="Q850" t="s">
        <v>663</v>
      </c>
      <c r="R850">
        <v>2022</v>
      </c>
    </row>
    <row r="851" spans="17:18" x14ac:dyDescent="0.25">
      <c r="Q851" t="s">
        <v>1844</v>
      </c>
      <c r="R851">
        <v>2022</v>
      </c>
    </row>
    <row r="852" spans="17:18" x14ac:dyDescent="0.25">
      <c r="Q852" t="s">
        <v>1314</v>
      </c>
      <c r="R852">
        <v>2022</v>
      </c>
    </row>
    <row r="853" spans="17:18" x14ac:dyDescent="0.25">
      <c r="Q853" t="s">
        <v>431</v>
      </c>
      <c r="R853">
        <v>2022</v>
      </c>
    </row>
    <row r="854" spans="17:18" x14ac:dyDescent="0.25">
      <c r="Q854" t="s">
        <v>2109</v>
      </c>
      <c r="R854">
        <v>2022</v>
      </c>
    </row>
    <row r="855" spans="17:18" x14ac:dyDescent="0.25">
      <c r="Q855" t="s">
        <v>74</v>
      </c>
      <c r="R855">
        <v>2022</v>
      </c>
    </row>
    <row r="856" spans="17:18" x14ac:dyDescent="0.25">
      <c r="Q856" t="s">
        <v>1468</v>
      </c>
      <c r="R856">
        <v>2022</v>
      </c>
    </row>
    <row r="857" spans="17:18" x14ac:dyDescent="0.25">
      <c r="Q857" t="s">
        <v>2113</v>
      </c>
      <c r="R857">
        <v>2022</v>
      </c>
    </row>
    <row r="858" spans="17:18" x14ac:dyDescent="0.25">
      <c r="Q858" t="s">
        <v>734</v>
      </c>
      <c r="R858">
        <v>2022</v>
      </c>
    </row>
    <row r="859" spans="17:18" x14ac:dyDescent="0.25">
      <c r="Q859" t="s">
        <v>2114</v>
      </c>
      <c r="R859">
        <v>2022</v>
      </c>
    </row>
    <row r="860" spans="17:18" x14ac:dyDescent="0.25">
      <c r="Q860" t="s">
        <v>1225</v>
      </c>
      <c r="R860">
        <v>2022</v>
      </c>
    </row>
    <row r="861" spans="17:18" x14ac:dyDescent="0.25">
      <c r="Q861" t="s">
        <v>961</v>
      </c>
      <c r="R861">
        <v>2022</v>
      </c>
    </row>
    <row r="862" spans="17:18" x14ac:dyDescent="0.25">
      <c r="Q862" t="s">
        <v>2117</v>
      </c>
      <c r="R862">
        <v>2022</v>
      </c>
    </row>
    <row r="863" spans="17:18" x14ac:dyDescent="0.25">
      <c r="Q863" t="s">
        <v>1667</v>
      </c>
      <c r="R863">
        <v>2022</v>
      </c>
    </row>
    <row r="864" spans="17:18" x14ac:dyDescent="0.25">
      <c r="Q864" t="s">
        <v>1536</v>
      </c>
      <c r="R864">
        <v>2022</v>
      </c>
    </row>
    <row r="865" spans="17:18" x14ac:dyDescent="0.25">
      <c r="Q865" t="s">
        <v>877</v>
      </c>
      <c r="R865">
        <v>2022</v>
      </c>
    </row>
    <row r="866" spans="17:18" x14ac:dyDescent="0.25">
      <c r="Q866" t="s">
        <v>28</v>
      </c>
      <c r="R866">
        <v>2022</v>
      </c>
    </row>
    <row r="867" spans="17:18" x14ac:dyDescent="0.25">
      <c r="Q867" t="s">
        <v>569</v>
      </c>
      <c r="R867">
        <v>2022</v>
      </c>
    </row>
    <row r="868" spans="17:18" x14ac:dyDescent="0.25">
      <c r="Q868" t="s">
        <v>2119</v>
      </c>
      <c r="R868">
        <v>2022</v>
      </c>
    </row>
    <row r="869" spans="17:18" x14ac:dyDescent="0.25">
      <c r="Q869" t="s">
        <v>378</v>
      </c>
      <c r="R869">
        <v>2022</v>
      </c>
    </row>
    <row r="870" spans="17:18" x14ac:dyDescent="0.25">
      <c r="Q870" t="s">
        <v>1123</v>
      </c>
      <c r="R870">
        <v>2022</v>
      </c>
    </row>
    <row r="871" spans="17:18" x14ac:dyDescent="0.25">
      <c r="Q871" t="s">
        <v>1780</v>
      </c>
      <c r="R871">
        <v>2022</v>
      </c>
    </row>
    <row r="872" spans="17:18" x14ac:dyDescent="0.25">
      <c r="Q872" t="s">
        <v>34</v>
      </c>
      <c r="R872">
        <v>2022</v>
      </c>
    </row>
    <row r="873" spans="17:18" x14ac:dyDescent="0.25">
      <c r="Q873" t="s">
        <v>975</v>
      </c>
      <c r="R873">
        <v>2022</v>
      </c>
    </row>
    <row r="874" spans="17:18" x14ac:dyDescent="0.25">
      <c r="Q874" t="s">
        <v>1183</v>
      </c>
      <c r="R874">
        <v>2022</v>
      </c>
    </row>
    <row r="875" spans="17:18" x14ac:dyDescent="0.25">
      <c r="Q875" t="s">
        <v>2126</v>
      </c>
      <c r="R875">
        <v>2022</v>
      </c>
    </row>
    <row r="876" spans="17:18" x14ac:dyDescent="0.25">
      <c r="Q876" t="s">
        <v>919</v>
      </c>
      <c r="R876">
        <v>2022</v>
      </c>
    </row>
    <row r="877" spans="17:18" x14ac:dyDescent="0.25">
      <c r="Q877" t="s">
        <v>1014</v>
      </c>
      <c r="R877">
        <v>2022</v>
      </c>
    </row>
    <row r="878" spans="17:18" x14ac:dyDescent="0.25">
      <c r="Q878" t="s">
        <v>222</v>
      </c>
      <c r="R878">
        <v>2022</v>
      </c>
    </row>
    <row r="879" spans="17:18" x14ac:dyDescent="0.25">
      <c r="Q879" t="s">
        <v>2128</v>
      </c>
      <c r="R879">
        <v>2022</v>
      </c>
    </row>
    <row r="880" spans="17:18" x14ac:dyDescent="0.25">
      <c r="Q880" t="s">
        <v>796</v>
      </c>
      <c r="R880">
        <v>2022</v>
      </c>
    </row>
    <row r="881" spans="17:18" x14ac:dyDescent="0.25">
      <c r="Q881" t="s">
        <v>1124</v>
      </c>
      <c r="R881">
        <v>2022</v>
      </c>
    </row>
    <row r="882" spans="17:18" x14ac:dyDescent="0.25">
      <c r="Q882" t="s">
        <v>686</v>
      </c>
      <c r="R882">
        <v>2022</v>
      </c>
    </row>
    <row r="883" spans="17:18" x14ac:dyDescent="0.25">
      <c r="Q883" t="s">
        <v>2133</v>
      </c>
      <c r="R883">
        <v>2022</v>
      </c>
    </row>
    <row r="884" spans="17:18" x14ac:dyDescent="0.25">
      <c r="Q884" t="s">
        <v>1665</v>
      </c>
      <c r="R884">
        <v>2022</v>
      </c>
    </row>
    <row r="885" spans="17:18" x14ac:dyDescent="0.25">
      <c r="Q885" t="s">
        <v>1165</v>
      </c>
      <c r="R885">
        <v>2022</v>
      </c>
    </row>
    <row r="886" spans="17:18" x14ac:dyDescent="0.25">
      <c r="Q886" t="s">
        <v>415</v>
      </c>
      <c r="R886">
        <v>2022</v>
      </c>
    </row>
    <row r="887" spans="17:18" x14ac:dyDescent="0.25">
      <c r="Q887" t="s">
        <v>770</v>
      </c>
      <c r="R887">
        <v>2022</v>
      </c>
    </row>
    <row r="888" spans="17:18" x14ac:dyDescent="0.25">
      <c r="Q888" t="s">
        <v>516</v>
      </c>
      <c r="R888">
        <v>2022</v>
      </c>
    </row>
    <row r="889" spans="17:18" x14ac:dyDescent="0.25">
      <c r="Q889" t="s">
        <v>307</v>
      </c>
      <c r="R889">
        <v>2022</v>
      </c>
    </row>
    <row r="890" spans="17:18" x14ac:dyDescent="0.25">
      <c r="Q890" t="s">
        <v>2139</v>
      </c>
      <c r="R890">
        <v>2022</v>
      </c>
    </row>
    <row r="891" spans="17:18" x14ac:dyDescent="0.25">
      <c r="Q891" t="s">
        <v>2140</v>
      </c>
      <c r="R891">
        <v>2022</v>
      </c>
    </row>
    <row r="892" spans="17:18" x14ac:dyDescent="0.25">
      <c r="Q892" t="s">
        <v>1546</v>
      </c>
      <c r="R892">
        <v>2022</v>
      </c>
    </row>
    <row r="893" spans="17:18" x14ac:dyDescent="0.25">
      <c r="Q893" t="s">
        <v>1805</v>
      </c>
      <c r="R893">
        <v>2022</v>
      </c>
    </row>
    <row r="894" spans="17:18" x14ac:dyDescent="0.25">
      <c r="Q894" t="s">
        <v>1371</v>
      </c>
      <c r="R894">
        <v>2022</v>
      </c>
    </row>
    <row r="895" spans="17:18" x14ac:dyDescent="0.25">
      <c r="Q895" t="s">
        <v>2147</v>
      </c>
      <c r="R895">
        <v>2022</v>
      </c>
    </row>
    <row r="896" spans="17:18" x14ac:dyDescent="0.25">
      <c r="Q896" t="s">
        <v>1174</v>
      </c>
      <c r="R896">
        <v>2022</v>
      </c>
    </row>
    <row r="897" spans="17:18" x14ac:dyDescent="0.25">
      <c r="Q897" t="s">
        <v>492</v>
      </c>
      <c r="R897">
        <v>2022</v>
      </c>
    </row>
    <row r="898" spans="17:18" x14ac:dyDescent="0.25">
      <c r="Q898" t="s">
        <v>2149</v>
      </c>
      <c r="R898">
        <v>2022</v>
      </c>
    </row>
    <row r="899" spans="17:18" x14ac:dyDescent="0.25">
      <c r="Q899" t="s">
        <v>1305</v>
      </c>
      <c r="R899">
        <v>2022</v>
      </c>
    </row>
    <row r="900" spans="17:18" x14ac:dyDescent="0.25">
      <c r="Q900" t="s">
        <v>1721</v>
      </c>
      <c r="R900">
        <v>2022</v>
      </c>
    </row>
    <row r="901" spans="17:18" x14ac:dyDescent="0.25">
      <c r="Q901" t="s">
        <v>1740</v>
      </c>
      <c r="R901">
        <v>2022</v>
      </c>
    </row>
    <row r="902" spans="17:18" x14ac:dyDescent="0.25">
      <c r="Q902" t="s">
        <v>521</v>
      </c>
      <c r="R902">
        <v>2022</v>
      </c>
    </row>
    <row r="903" spans="17:18" x14ac:dyDescent="0.25">
      <c r="Q903" t="s">
        <v>902</v>
      </c>
      <c r="R903">
        <v>2022</v>
      </c>
    </row>
    <row r="904" spans="17:18" x14ac:dyDescent="0.25">
      <c r="Q904" t="s">
        <v>1842</v>
      </c>
      <c r="R904">
        <v>2022</v>
      </c>
    </row>
    <row r="905" spans="17:18" x14ac:dyDescent="0.25">
      <c r="Q905" t="s">
        <v>235</v>
      </c>
      <c r="R905">
        <v>2022</v>
      </c>
    </row>
    <row r="906" spans="17:18" x14ac:dyDescent="0.25">
      <c r="Q906" t="s">
        <v>1516</v>
      </c>
      <c r="R906">
        <v>2022</v>
      </c>
    </row>
    <row r="907" spans="17:18" x14ac:dyDescent="0.25">
      <c r="Q907" t="s">
        <v>1753</v>
      </c>
      <c r="R907">
        <v>2022</v>
      </c>
    </row>
    <row r="908" spans="17:18" x14ac:dyDescent="0.25">
      <c r="Q908" t="s">
        <v>2158</v>
      </c>
      <c r="R908">
        <v>2022</v>
      </c>
    </row>
    <row r="909" spans="17:18" x14ac:dyDescent="0.25">
      <c r="Q909" t="s">
        <v>71</v>
      </c>
      <c r="R909">
        <v>2022</v>
      </c>
    </row>
    <row r="910" spans="17:18" x14ac:dyDescent="0.25">
      <c r="Q910" t="s">
        <v>173</v>
      </c>
      <c r="R910">
        <v>2022</v>
      </c>
    </row>
    <row r="911" spans="17:18" x14ac:dyDescent="0.25">
      <c r="Q911" t="s">
        <v>1865</v>
      </c>
      <c r="R911">
        <v>2022</v>
      </c>
    </row>
    <row r="912" spans="17:18" x14ac:dyDescent="0.25">
      <c r="Q912" t="s">
        <v>2164</v>
      </c>
      <c r="R912">
        <v>2022</v>
      </c>
    </row>
    <row r="913" spans="17:18" x14ac:dyDescent="0.25">
      <c r="Q913" t="s">
        <v>1244</v>
      </c>
      <c r="R913">
        <v>2022</v>
      </c>
    </row>
    <row r="914" spans="17:18" x14ac:dyDescent="0.25">
      <c r="Q914" t="s">
        <v>489</v>
      </c>
      <c r="R914">
        <v>2022</v>
      </c>
    </row>
    <row r="915" spans="17:18" x14ac:dyDescent="0.25">
      <c r="Q915" t="s">
        <v>2166</v>
      </c>
      <c r="R915">
        <v>2022</v>
      </c>
    </row>
    <row r="916" spans="17:18" x14ac:dyDescent="0.25">
      <c r="Q916" t="s">
        <v>2168</v>
      </c>
      <c r="R916">
        <v>2022</v>
      </c>
    </row>
    <row r="917" spans="17:18" x14ac:dyDescent="0.25">
      <c r="Q917" t="s">
        <v>52</v>
      </c>
      <c r="R917">
        <v>2022</v>
      </c>
    </row>
    <row r="918" spans="17:18" x14ac:dyDescent="0.25">
      <c r="Q918" t="s">
        <v>959</v>
      </c>
      <c r="R918">
        <v>2022</v>
      </c>
    </row>
    <row r="919" spans="17:18" x14ac:dyDescent="0.25">
      <c r="Q919" t="s">
        <v>771</v>
      </c>
      <c r="R919">
        <v>2022</v>
      </c>
    </row>
    <row r="920" spans="17:18" x14ac:dyDescent="0.25">
      <c r="Q920" t="s">
        <v>923</v>
      </c>
      <c r="R920">
        <v>2022</v>
      </c>
    </row>
    <row r="921" spans="17:18" x14ac:dyDescent="0.25">
      <c r="Q921" t="s">
        <v>1431</v>
      </c>
      <c r="R921">
        <v>2022</v>
      </c>
    </row>
    <row r="922" spans="17:18" x14ac:dyDescent="0.25">
      <c r="Q922" t="s">
        <v>881</v>
      </c>
      <c r="R922">
        <v>2022</v>
      </c>
    </row>
    <row r="923" spans="17:18" x14ac:dyDescent="0.25">
      <c r="Q923" t="s">
        <v>1454</v>
      </c>
      <c r="R923">
        <v>2022</v>
      </c>
    </row>
    <row r="924" spans="17:18" x14ac:dyDescent="0.25">
      <c r="Q924" t="s">
        <v>178</v>
      </c>
      <c r="R924">
        <v>2022</v>
      </c>
    </row>
    <row r="925" spans="17:18" x14ac:dyDescent="0.25">
      <c r="Q925" t="s">
        <v>1188</v>
      </c>
      <c r="R925">
        <v>2022</v>
      </c>
    </row>
    <row r="926" spans="17:18" x14ac:dyDescent="0.25">
      <c r="Q926" t="s">
        <v>927</v>
      </c>
      <c r="R926">
        <v>2022</v>
      </c>
    </row>
    <row r="927" spans="17:18" x14ac:dyDescent="0.25">
      <c r="Q927" t="s">
        <v>1150</v>
      </c>
      <c r="R927">
        <v>2022</v>
      </c>
    </row>
    <row r="928" spans="17:18" x14ac:dyDescent="0.25">
      <c r="Q928" t="s">
        <v>1426</v>
      </c>
      <c r="R928">
        <v>2022</v>
      </c>
    </row>
    <row r="929" spans="17:18" x14ac:dyDescent="0.25">
      <c r="Q929" t="s">
        <v>1799</v>
      </c>
      <c r="R929">
        <v>2022</v>
      </c>
    </row>
    <row r="930" spans="17:18" x14ac:dyDescent="0.25">
      <c r="Q930" t="s">
        <v>502</v>
      </c>
      <c r="R930">
        <v>2022</v>
      </c>
    </row>
    <row r="931" spans="17:18" x14ac:dyDescent="0.25">
      <c r="Q931" t="s">
        <v>841</v>
      </c>
      <c r="R931">
        <v>2022</v>
      </c>
    </row>
    <row r="932" spans="17:18" x14ac:dyDescent="0.25">
      <c r="Q932" t="s">
        <v>2176</v>
      </c>
      <c r="R932">
        <v>2022</v>
      </c>
    </row>
    <row r="933" spans="17:18" x14ac:dyDescent="0.25">
      <c r="Q933" t="s">
        <v>1695</v>
      </c>
      <c r="R933">
        <v>2022</v>
      </c>
    </row>
    <row r="934" spans="17:18" x14ac:dyDescent="0.25">
      <c r="Q934" t="s">
        <v>1491</v>
      </c>
      <c r="R934">
        <v>2022</v>
      </c>
    </row>
    <row r="935" spans="17:18" x14ac:dyDescent="0.25">
      <c r="Q935" t="s">
        <v>2178</v>
      </c>
      <c r="R935">
        <v>2022</v>
      </c>
    </row>
    <row r="936" spans="17:18" x14ac:dyDescent="0.25">
      <c r="Q936" t="s">
        <v>751</v>
      </c>
      <c r="R936">
        <v>2022</v>
      </c>
    </row>
    <row r="937" spans="17:18" x14ac:dyDescent="0.25">
      <c r="Q937" t="s">
        <v>2181</v>
      </c>
      <c r="R937">
        <v>2022</v>
      </c>
    </row>
    <row r="938" spans="17:18" x14ac:dyDescent="0.25">
      <c r="Q938" t="s">
        <v>2185</v>
      </c>
      <c r="R938">
        <v>2022</v>
      </c>
    </row>
    <row r="939" spans="17:18" x14ac:dyDescent="0.25">
      <c r="Q939" t="s">
        <v>591</v>
      </c>
      <c r="R939">
        <v>2022</v>
      </c>
    </row>
    <row r="940" spans="17:18" x14ac:dyDescent="0.25">
      <c r="Q940" t="s">
        <v>669</v>
      </c>
      <c r="R940">
        <v>2022</v>
      </c>
    </row>
    <row r="941" spans="17:18" x14ac:dyDescent="0.25">
      <c r="Q941" t="s">
        <v>500</v>
      </c>
      <c r="R941">
        <v>2022</v>
      </c>
    </row>
    <row r="942" spans="17:18" x14ac:dyDescent="0.25">
      <c r="Q942" t="s">
        <v>230</v>
      </c>
      <c r="R942">
        <v>2022</v>
      </c>
    </row>
    <row r="943" spans="17:18" x14ac:dyDescent="0.25">
      <c r="Q943" t="s">
        <v>1549</v>
      </c>
      <c r="R943">
        <v>2022</v>
      </c>
    </row>
    <row r="944" spans="17:18" x14ac:dyDescent="0.25">
      <c r="Q944" t="s">
        <v>1565</v>
      </c>
      <c r="R944">
        <v>2022</v>
      </c>
    </row>
    <row r="945" spans="17:18" x14ac:dyDescent="0.25">
      <c r="Q945" t="s">
        <v>719</v>
      </c>
      <c r="R945">
        <v>2022</v>
      </c>
    </row>
    <row r="946" spans="17:18" x14ac:dyDescent="0.25">
      <c r="Q946" t="s">
        <v>2190</v>
      </c>
      <c r="R946">
        <v>2022</v>
      </c>
    </row>
    <row r="947" spans="17:18" x14ac:dyDescent="0.25">
      <c r="Q947" t="s">
        <v>1783</v>
      </c>
      <c r="R947">
        <v>2022</v>
      </c>
    </row>
    <row r="948" spans="17:18" x14ac:dyDescent="0.25">
      <c r="Q948" t="s">
        <v>145</v>
      </c>
      <c r="R948">
        <v>2022</v>
      </c>
    </row>
    <row r="949" spans="17:18" x14ac:dyDescent="0.25">
      <c r="Q949" t="s">
        <v>1275</v>
      </c>
      <c r="R949">
        <v>2022</v>
      </c>
    </row>
    <row r="950" spans="17:18" x14ac:dyDescent="0.25">
      <c r="Q950" t="s">
        <v>2192</v>
      </c>
      <c r="R950">
        <v>2022</v>
      </c>
    </row>
    <row r="951" spans="17:18" x14ac:dyDescent="0.25">
      <c r="Q951" t="s">
        <v>773</v>
      </c>
      <c r="R951">
        <v>2022</v>
      </c>
    </row>
    <row r="952" spans="17:18" x14ac:dyDescent="0.25">
      <c r="Q952" t="s">
        <v>1663</v>
      </c>
      <c r="R952">
        <v>2022</v>
      </c>
    </row>
    <row r="953" spans="17:18" x14ac:dyDescent="0.25">
      <c r="Q953" t="s">
        <v>2199</v>
      </c>
      <c r="R953">
        <v>2022</v>
      </c>
    </row>
    <row r="954" spans="17:18" x14ac:dyDescent="0.25">
      <c r="Q954" t="s">
        <v>2201</v>
      </c>
      <c r="R954">
        <v>2022</v>
      </c>
    </row>
    <row r="955" spans="17:18" x14ac:dyDescent="0.25">
      <c r="Q955" t="s">
        <v>1048</v>
      </c>
      <c r="R955">
        <v>2022</v>
      </c>
    </row>
    <row r="956" spans="17:18" x14ac:dyDescent="0.25">
      <c r="Q956" t="s">
        <v>338</v>
      </c>
      <c r="R956">
        <v>2022</v>
      </c>
    </row>
    <row r="957" spans="17:18" x14ac:dyDescent="0.25">
      <c r="Q957" t="s">
        <v>2207</v>
      </c>
      <c r="R957">
        <v>2022</v>
      </c>
    </row>
    <row r="958" spans="17:18" x14ac:dyDescent="0.25">
      <c r="Q958" t="s">
        <v>2208</v>
      </c>
      <c r="R958">
        <v>2022</v>
      </c>
    </row>
    <row r="959" spans="17:18" x14ac:dyDescent="0.25">
      <c r="Q959" t="s">
        <v>685</v>
      </c>
      <c r="R959">
        <v>2022</v>
      </c>
    </row>
    <row r="960" spans="17:18" x14ac:dyDescent="0.25">
      <c r="Q960" t="s">
        <v>2211</v>
      </c>
      <c r="R960">
        <v>2022</v>
      </c>
    </row>
    <row r="961" spans="17:18" x14ac:dyDescent="0.25">
      <c r="Q961" t="s">
        <v>354</v>
      </c>
      <c r="R961">
        <v>2022</v>
      </c>
    </row>
    <row r="962" spans="17:18" x14ac:dyDescent="0.25">
      <c r="Q962" t="s">
        <v>2214</v>
      </c>
      <c r="R962">
        <v>2022</v>
      </c>
    </row>
    <row r="963" spans="17:18" x14ac:dyDescent="0.25">
      <c r="Q963" t="s">
        <v>1537</v>
      </c>
      <c r="R963">
        <v>2022</v>
      </c>
    </row>
    <row r="964" spans="17:18" x14ac:dyDescent="0.25">
      <c r="Q964" t="s">
        <v>1195</v>
      </c>
      <c r="R964">
        <v>2022</v>
      </c>
    </row>
    <row r="965" spans="17:18" x14ac:dyDescent="0.25">
      <c r="Q965" t="s">
        <v>1336</v>
      </c>
      <c r="R965">
        <v>2022</v>
      </c>
    </row>
    <row r="966" spans="17:18" x14ac:dyDescent="0.25">
      <c r="Q966" t="s">
        <v>603</v>
      </c>
      <c r="R966">
        <v>2022</v>
      </c>
    </row>
    <row r="967" spans="17:18" x14ac:dyDescent="0.25">
      <c r="Q967" t="s">
        <v>1631</v>
      </c>
      <c r="R967">
        <v>2022</v>
      </c>
    </row>
    <row r="968" spans="17:18" x14ac:dyDescent="0.25">
      <c r="Q968" t="s">
        <v>1415</v>
      </c>
      <c r="R968">
        <v>2022</v>
      </c>
    </row>
    <row r="969" spans="17:18" x14ac:dyDescent="0.25">
      <c r="Q969" t="s">
        <v>1657</v>
      </c>
      <c r="R969">
        <v>2022</v>
      </c>
    </row>
    <row r="970" spans="17:18" x14ac:dyDescent="0.25">
      <c r="Q970" t="s">
        <v>405</v>
      </c>
      <c r="R970">
        <v>2022</v>
      </c>
    </row>
    <row r="971" spans="17:18" x14ac:dyDescent="0.25">
      <c r="Q971" t="s">
        <v>1046</v>
      </c>
      <c r="R971">
        <v>2022</v>
      </c>
    </row>
    <row r="972" spans="17:18" x14ac:dyDescent="0.25">
      <c r="Q972" t="s">
        <v>1007</v>
      </c>
      <c r="R972">
        <v>2022</v>
      </c>
    </row>
    <row r="973" spans="17:18" x14ac:dyDescent="0.25">
      <c r="Q973" t="s">
        <v>2224</v>
      </c>
      <c r="R973">
        <v>2022</v>
      </c>
    </row>
    <row r="974" spans="17:18" x14ac:dyDescent="0.25">
      <c r="Q974" t="s">
        <v>1828</v>
      </c>
      <c r="R974">
        <v>2022</v>
      </c>
    </row>
    <row r="975" spans="17:18" x14ac:dyDescent="0.25">
      <c r="Q975" t="s">
        <v>571</v>
      </c>
      <c r="R975">
        <v>2022</v>
      </c>
    </row>
    <row r="976" spans="17:18" x14ac:dyDescent="0.25">
      <c r="Q976" t="s">
        <v>2227</v>
      </c>
      <c r="R976">
        <v>2022</v>
      </c>
    </row>
    <row r="977" spans="17:18" x14ac:dyDescent="0.25">
      <c r="Q977" t="s">
        <v>1701</v>
      </c>
      <c r="R977">
        <v>2022</v>
      </c>
    </row>
    <row r="978" spans="17:18" x14ac:dyDescent="0.25">
      <c r="Q978" t="s">
        <v>83</v>
      </c>
      <c r="R978">
        <v>2022</v>
      </c>
    </row>
    <row r="979" spans="17:18" x14ac:dyDescent="0.25">
      <c r="Q979" t="s">
        <v>1097</v>
      </c>
      <c r="R979">
        <v>2022</v>
      </c>
    </row>
    <row r="980" spans="17:18" x14ac:dyDescent="0.25">
      <c r="Q980" t="s">
        <v>1232</v>
      </c>
      <c r="R980">
        <v>2022</v>
      </c>
    </row>
    <row r="981" spans="17:18" x14ac:dyDescent="0.25">
      <c r="Q981" t="s">
        <v>1445</v>
      </c>
      <c r="R981">
        <v>2022</v>
      </c>
    </row>
    <row r="982" spans="17:18" x14ac:dyDescent="0.25">
      <c r="Q982" t="s">
        <v>2232</v>
      </c>
      <c r="R982">
        <v>2022</v>
      </c>
    </row>
    <row r="983" spans="17:18" x14ac:dyDescent="0.25">
      <c r="Q983" t="s">
        <v>261</v>
      </c>
      <c r="R983">
        <v>2022</v>
      </c>
    </row>
    <row r="984" spans="17:18" x14ac:dyDescent="0.25">
      <c r="Q984" t="s">
        <v>527</v>
      </c>
      <c r="R984">
        <v>2022</v>
      </c>
    </row>
    <row r="985" spans="17:18" x14ac:dyDescent="0.25">
      <c r="Q985" t="s">
        <v>2234</v>
      </c>
      <c r="R985">
        <v>2022</v>
      </c>
    </row>
    <row r="986" spans="17:18" x14ac:dyDescent="0.25">
      <c r="Q986" t="s">
        <v>1870</v>
      </c>
      <c r="R986">
        <v>2022</v>
      </c>
    </row>
    <row r="987" spans="17:18" x14ac:dyDescent="0.25">
      <c r="Q987" t="s">
        <v>639</v>
      </c>
      <c r="R987">
        <v>2022</v>
      </c>
    </row>
    <row r="988" spans="17:18" x14ac:dyDescent="0.25">
      <c r="Q988" t="s">
        <v>914</v>
      </c>
      <c r="R988">
        <v>2022</v>
      </c>
    </row>
    <row r="989" spans="17:18" x14ac:dyDescent="0.25">
      <c r="Q989" t="s">
        <v>585</v>
      </c>
      <c r="R989">
        <v>2022</v>
      </c>
    </row>
    <row r="990" spans="17:18" x14ac:dyDescent="0.25">
      <c r="Q990" t="s">
        <v>653</v>
      </c>
      <c r="R990">
        <v>2022</v>
      </c>
    </row>
    <row r="991" spans="17:18" x14ac:dyDescent="0.25">
      <c r="Q991" t="s">
        <v>1833</v>
      </c>
      <c r="R991">
        <v>2022</v>
      </c>
    </row>
    <row r="992" spans="17:18" x14ac:dyDescent="0.25">
      <c r="Q992" t="s">
        <v>594</v>
      </c>
      <c r="R992">
        <v>2022</v>
      </c>
    </row>
    <row r="993" spans="17:18" x14ac:dyDescent="0.25">
      <c r="Q993" t="s">
        <v>1530</v>
      </c>
      <c r="R993">
        <v>2022</v>
      </c>
    </row>
    <row r="994" spans="17:18" x14ac:dyDescent="0.25">
      <c r="Q994" t="s">
        <v>2244</v>
      </c>
      <c r="R994">
        <v>2022</v>
      </c>
    </row>
    <row r="995" spans="17:18" x14ac:dyDescent="0.25">
      <c r="Q995" t="s">
        <v>385</v>
      </c>
      <c r="R995">
        <v>2022</v>
      </c>
    </row>
    <row r="996" spans="17:18" x14ac:dyDescent="0.25">
      <c r="Q996" t="s">
        <v>1698</v>
      </c>
      <c r="R996">
        <v>2022</v>
      </c>
    </row>
    <row r="997" spans="17:18" x14ac:dyDescent="0.25">
      <c r="Q997" t="s">
        <v>632</v>
      </c>
      <c r="R997">
        <v>2022</v>
      </c>
    </row>
    <row r="998" spans="17:18" x14ac:dyDescent="0.25">
      <c r="Q998" t="s">
        <v>2246</v>
      </c>
      <c r="R998">
        <v>2022</v>
      </c>
    </row>
    <row r="999" spans="17:18" x14ac:dyDescent="0.25">
      <c r="Q999" t="s">
        <v>2248</v>
      </c>
      <c r="R999">
        <v>2022</v>
      </c>
    </row>
    <row r="1000" spans="17:18" x14ac:dyDescent="0.25">
      <c r="Q1000" t="s">
        <v>158</v>
      </c>
      <c r="R1000">
        <v>2022</v>
      </c>
    </row>
    <row r="1001" spans="17:18" x14ac:dyDescent="0.25">
      <c r="Q1001" t="s">
        <v>1479</v>
      </c>
      <c r="R1001">
        <v>2022</v>
      </c>
    </row>
    <row r="1002" spans="17:18" x14ac:dyDescent="0.25">
      <c r="Q1002" t="s">
        <v>2250</v>
      </c>
      <c r="R1002">
        <v>2022</v>
      </c>
    </row>
    <row r="1003" spans="17:18" x14ac:dyDescent="0.25">
      <c r="Q1003" t="s">
        <v>1499</v>
      </c>
      <c r="R1003">
        <v>2022</v>
      </c>
    </row>
    <row r="1004" spans="17:18" x14ac:dyDescent="0.25">
      <c r="Q1004" t="s">
        <v>2254</v>
      </c>
      <c r="R1004">
        <v>2022</v>
      </c>
    </row>
    <row r="1005" spans="17:18" x14ac:dyDescent="0.25">
      <c r="Q1005" t="s">
        <v>2255</v>
      </c>
      <c r="R1005">
        <v>2022</v>
      </c>
    </row>
    <row r="1006" spans="17:18" x14ac:dyDescent="0.25">
      <c r="Q1006" t="s">
        <v>2256</v>
      </c>
      <c r="R1006">
        <v>2022</v>
      </c>
    </row>
    <row r="1007" spans="17:18" x14ac:dyDescent="0.25">
      <c r="Q1007" t="s">
        <v>243</v>
      </c>
      <c r="R1007">
        <v>2022</v>
      </c>
    </row>
    <row r="1008" spans="17:18" x14ac:dyDescent="0.25">
      <c r="Q1008" t="s">
        <v>239</v>
      </c>
      <c r="R1008">
        <v>2022</v>
      </c>
    </row>
    <row r="1009" spans="17:18" x14ac:dyDescent="0.25">
      <c r="Q1009" t="s">
        <v>578</v>
      </c>
      <c r="R1009">
        <v>2022</v>
      </c>
    </row>
    <row r="1010" spans="17:18" x14ac:dyDescent="0.25">
      <c r="Q1010" t="s">
        <v>666</v>
      </c>
      <c r="R1010">
        <v>2022</v>
      </c>
    </row>
    <row r="1011" spans="17:18" x14ac:dyDescent="0.25">
      <c r="Q1011" t="s">
        <v>1578</v>
      </c>
      <c r="R1011">
        <v>2022</v>
      </c>
    </row>
    <row r="1012" spans="17:18" x14ac:dyDescent="0.25">
      <c r="Q1012" t="s">
        <v>1576</v>
      </c>
      <c r="R1012">
        <v>2022</v>
      </c>
    </row>
    <row r="1013" spans="17:18" x14ac:dyDescent="0.25">
      <c r="Q1013" t="s">
        <v>1066</v>
      </c>
      <c r="R1013">
        <v>2022</v>
      </c>
    </row>
    <row r="1014" spans="17:18" x14ac:dyDescent="0.25">
      <c r="Q1014" t="s">
        <v>161</v>
      </c>
      <c r="R1014">
        <v>2022</v>
      </c>
    </row>
    <row r="1015" spans="17:18" x14ac:dyDescent="0.25">
      <c r="Q1015" t="s">
        <v>1117</v>
      </c>
      <c r="R1015">
        <v>2022</v>
      </c>
    </row>
    <row r="1016" spans="17:18" x14ac:dyDescent="0.25">
      <c r="Q1016" t="s">
        <v>2261</v>
      </c>
      <c r="R1016">
        <v>2022</v>
      </c>
    </row>
    <row r="1017" spans="17:18" x14ac:dyDescent="0.25">
      <c r="Q1017" t="s">
        <v>1674</v>
      </c>
      <c r="R1017">
        <v>2022</v>
      </c>
    </row>
    <row r="1018" spans="17:18" x14ac:dyDescent="0.25">
      <c r="Q1018" t="s">
        <v>2264</v>
      </c>
      <c r="R1018">
        <v>2022</v>
      </c>
    </row>
    <row r="1019" spans="17:18" x14ac:dyDescent="0.25">
      <c r="Q1019" t="s">
        <v>407</v>
      </c>
      <c r="R1019">
        <v>2022</v>
      </c>
    </row>
    <row r="1020" spans="17:18" x14ac:dyDescent="0.25">
      <c r="Q1020" t="s">
        <v>1086</v>
      </c>
      <c r="R1020">
        <v>2022</v>
      </c>
    </row>
    <row r="1021" spans="17:18" x14ac:dyDescent="0.25">
      <c r="Q1021" t="s">
        <v>1625</v>
      </c>
      <c r="R1021">
        <v>2022</v>
      </c>
    </row>
    <row r="1022" spans="17:18" x14ac:dyDescent="0.25">
      <c r="Q1022" t="s">
        <v>16</v>
      </c>
      <c r="R1022">
        <v>2022</v>
      </c>
    </row>
    <row r="1023" spans="17:18" x14ac:dyDescent="0.25">
      <c r="Q1023" t="s">
        <v>2267</v>
      </c>
      <c r="R1023">
        <v>2022</v>
      </c>
    </row>
    <row r="1024" spans="17:18" x14ac:dyDescent="0.25">
      <c r="Q1024" t="s">
        <v>85</v>
      </c>
      <c r="R1024">
        <v>2022</v>
      </c>
    </row>
    <row r="1025" spans="17:18" x14ac:dyDescent="0.25">
      <c r="Q1025" t="s">
        <v>1773</v>
      </c>
      <c r="R1025">
        <v>2022</v>
      </c>
    </row>
    <row r="1026" spans="17:18" x14ac:dyDescent="0.25">
      <c r="Q1026" t="s">
        <v>199</v>
      </c>
      <c r="R1026">
        <v>2022</v>
      </c>
    </row>
    <row r="1027" spans="17:18" x14ac:dyDescent="0.25">
      <c r="Q1027" t="s">
        <v>793</v>
      </c>
      <c r="R1027">
        <v>2022</v>
      </c>
    </row>
    <row r="1028" spans="17:18" x14ac:dyDescent="0.25">
      <c r="Q1028" t="s">
        <v>2272</v>
      </c>
      <c r="R1028">
        <v>2022</v>
      </c>
    </row>
    <row r="1029" spans="17:18" x14ac:dyDescent="0.25">
      <c r="Q1029" t="s">
        <v>2273</v>
      </c>
      <c r="R1029">
        <v>2022</v>
      </c>
    </row>
    <row r="1030" spans="17:18" x14ac:dyDescent="0.25">
      <c r="Q1030" t="s">
        <v>940</v>
      </c>
      <c r="R1030">
        <v>2022</v>
      </c>
    </row>
    <row r="1031" spans="17:18" x14ac:dyDescent="0.25">
      <c r="Q1031" t="s">
        <v>1682</v>
      </c>
      <c r="R1031">
        <v>2022</v>
      </c>
    </row>
    <row r="1032" spans="17:18" x14ac:dyDescent="0.25">
      <c r="Q1032" t="s">
        <v>1622</v>
      </c>
      <c r="R1032">
        <v>2022</v>
      </c>
    </row>
    <row r="1033" spans="17:18" x14ac:dyDescent="0.25">
      <c r="Q1033" t="s">
        <v>2278</v>
      </c>
      <c r="R1033">
        <v>2022</v>
      </c>
    </row>
    <row r="1034" spans="17:18" x14ac:dyDescent="0.25">
      <c r="Q1034" t="s">
        <v>1163</v>
      </c>
      <c r="R1034">
        <v>2022</v>
      </c>
    </row>
    <row r="1035" spans="17:18" x14ac:dyDescent="0.25">
      <c r="Q1035" t="s">
        <v>1385</v>
      </c>
      <c r="R1035">
        <v>2022</v>
      </c>
    </row>
    <row r="1036" spans="17:18" x14ac:dyDescent="0.25">
      <c r="Q1036" t="s">
        <v>2279</v>
      </c>
      <c r="R1036">
        <v>2022</v>
      </c>
    </row>
    <row r="1037" spans="17:18" x14ac:dyDescent="0.25">
      <c r="Q1037" t="s">
        <v>452</v>
      </c>
      <c r="R1037">
        <v>2022</v>
      </c>
    </row>
    <row r="1038" spans="17:18" x14ac:dyDescent="0.25">
      <c r="Q1038" t="s">
        <v>677</v>
      </c>
      <c r="R1038">
        <v>2022</v>
      </c>
    </row>
    <row r="1039" spans="17:18" x14ac:dyDescent="0.25">
      <c r="Q1039" t="s">
        <v>1768</v>
      </c>
      <c r="R1039">
        <v>2022</v>
      </c>
    </row>
    <row r="1040" spans="17:18" x14ac:dyDescent="0.25">
      <c r="Q1040" t="s">
        <v>421</v>
      </c>
      <c r="R1040">
        <v>2022</v>
      </c>
    </row>
    <row r="1041" spans="17:18" x14ac:dyDescent="0.25">
      <c r="Q1041" t="s">
        <v>2282</v>
      </c>
      <c r="R1041">
        <v>2022</v>
      </c>
    </row>
    <row r="1042" spans="17:18" x14ac:dyDescent="0.25">
      <c r="Q1042" t="s">
        <v>1489</v>
      </c>
      <c r="R1042">
        <v>2022</v>
      </c>
    </row>
    <row r="1043" spans="17:18" x14ac:dyDescent="0.25">
      <c r="Q1043" t="s">
        <v>2284</v>
      </c>
      <c r="R1043">
        <v>2022</v>
      </c>
    </row>
    <row r="1044" spans="17:18" x14ac:dyDescent="0.25">
      <c r="Q1044" t="s">
        <v>1764</v>
      </c>
      <c r="R1044">
        <v>2022</v>
      </c>
    </row>
    <row r="1045" spans="17:18" x14ac:dyDescent="0.25">
      <c r="Q1045" t="s">
        <v>925</v>
      </c>
      <c r="R1045">
        <v>2022</v>
      </c>
    </row>
    <row r="1046" spans="17:18" x14ac:dyDescent="0.25">
      <c r="Q1046" t="s">
        <v>824</v>
      </c>
      <c r="R1046">
        <v>2022</v>
      </c>
    </row>
    <row r="1047" spans="17:18" x14ac:dyDescent="0.25">
      <c r="Q1047" t="s">
        <v>1735</v>
      </c>
      <c r="R1047">
        <v>2022</v>
      </c>
    </row>
    <row r="1048" spans="17:18" x14ac:dyDescent="0.25">
      <c r="Q1048" t="s">
        <v>2286</v>
      </c>
      <c r="R1048">
        <v>2022</v>
      </c>
    </row>
    <row r="1049" spans="17:18" x14ac:dyDescent="0.25">
      <c r="Q1049" t="s">
        <v>1550</v>
      </c>
      <c r="R1049">
        <v>2022</v>
      </c>
    </row>
    <row r="1050" spans="17:18" x14ac:dyDescent="0.25">
      <c r="Q1050" t="s">
        <v>645</v>
      </c>
      <c r="R1050">
        <v>2022</v>
      </c>
    </row>
    <row r="1051" spans="17:18" x14ac:dyDescent="0.25">
      <c r="Q1051" t="s">
        <v>2288</v>
      </c>
      <c r="R1051">
        <v>2022</v>
      </c>
    </row>
    <row r="1052" spans="17:18" x14ac:dyDescent="0.25">
      <c r="Q1052" t="s">
        <v>241</v>
      </c>
      <c r="R1052">
        <v>2022</v>
      </c>
    </row>
    <row r="1053" spans="17:18" x14ac:dyDescent="0.25">
      <c r="Q1053" t="s">
        <v>1303</v>
      </c>
      <c r="R1053">
        <v>2022</v>
      </c>
    </row>
    <row r="1054" spans="17:18" x14ac:dyDescent="0.25">
      <c r="Q1054" t="s">
        <v>604</v>
      </c>
      <c r="R1054">
        <v>2022</v>
      </c>
    </row>
    <row r="1055" spans="17:18" x14ac:dyDescent="0.25">
      <c r="Q1055" t="s">
        <v>762</v>
      </c>
      <c r="R1055">
        <v>2022</v>
      </c>
    </row>
    <row r="1056" spans="17:18" x14ac:dyDescent="0.25">
      <c r="Q1056" t="s">
        <v>2296</v>
      </c>
      <c r="R1056">
        <v>2022</v>
      </c>
    </row>
    <row r="1057" spans="17:18" x14ac:dyDescent="0.25">
      <c r="Q1057" t="s">
        <v>1377</v>
      </c>
      <c r="R1057">
        <v>2022</v>
      </c>
    </row>
    <row r="1058" spans="17:18" x14ac:dyDescent="0.25">
      <c r="Q1058" t="s">
        <v>815</v>
      </c>
      <c r="R1058">
        <v>2022</v>
      </c>
    </row>
    <row r="1059" spans="17:18" x14ac:dyDescent="0.25">
      <c r="Q1059" t="s">
        <v>2300</v>
      </c>
      <c r="R1059">
        <v>2022</v>
      </c>
    </row>
    <row r="1060" spans="17:18" x14ac:dyDescent="0.25">
      <c r="Q1060" t="s">
        <v>204</v>
      </c>
      <c r="R1060">
        <v>2022</v>
      </c>
    </row>
    <row r="1061" spans="17:18" x14ac:dyDescent="0.25">
      <c r="Q1061" t="s">
        <v>628</v>
      </c>
      <c r="R1061">
        <v>2022</v>
      </c>
    </row>
    <row r="1062" spans="17:18" x14ac:dyDescent="0.25">
      <c r="Q1062" t="s">
        <v>279</v>
      </c>
      <c r="R1062">
        <v>2022</v>
      </c>
    </row>
    <row r="1063" spans="17:18" x14ac:dyDescent="0.25">
      <c r="Q1063" t="s">
        <v>2308</v>
      </c>
      <c r="R1063">
        <v>2022</v>
      </c>
    </row>
    <row r="1064" spans="17:18" x14ac:dyDescent="0.25">
      <c r="Q1064" t="s">
        <v>494</v>
      </c>
      <c r="R1064">
        <v>2022</v>
      </c>
    </row>
    <row r="1065" spans="17:18" x14ac:dyDescent="0.25">
      <c r="Q1065" t="s">
        <v>336</v>
      </c>
      <c r="R1065">
        <v>2022</v>
      </c>
    </row>
    <row r="1066" spans="17:18" x14ac:dyDescent="0.25">
      <c r="Q1066" t="s">
        <v>1564</v>
      </c>
      <c r="R1066">
        <v>2022</v>
      </c>
    </row>
    <row r="1067" spans="17:18" x14ac:dyDescent="0.25">
      <c r="Q1067" t="s">
        <v>424</v>
      </c>
      <c r="R1067">
        <v>2022</v>
      </c>
    </row>
    <row r="1068" spans="17:18" x14ac:dyDescent="0.25">
      <c r="Q1068" t="s">
        <v>2310</v>
      </c>
      <c r="R1068">
        <v>2022</v>
      </c>
    </row>
    <row r="1069" spans="17:18" x14ac:dyDescent="0.25">
      <c r="Q1069" t="s">
        <v>979</v>
      </c>
      <c r="R1069">
        <v>2022</v>
      </c>
    </row>
    <row r="1070" spans="17:18" x14ac:dyDescent="0.25">
      <c r="Q1070" t="s">
        <v>1099</v>
      </c>
      <c r="R1070">
        <v>2022</v>
      </c>
    </row>
    <row r="1071" spans="17:18" x14ac:dyDescent="0.25">
      <c r="Q1071" t="s">
        <v>1037</v>
      </c>
      <c r="R1071">
        <v>2022</v>
      </c>
    </row>
    <row r="1072" spans="17:18" x14ac:dyDescent="0.25">
      <c r="Q1072" t="s">
        <v>2315</v>
      </c>
      <c r="R1072">
        <v>2022</v>
      </c>
    </row>
    <row r="1073" spans="17:18" x14ac:dyDescent="0.25">
      <c r="Q1073" t="s">
        <v>782</v>
      </c>
      <c r="R1073">
        <v>2022</v>
      </c>
    </row>
    <row r="1074" spans="17:18" x14ac:dyDescent="0.25">
      <c r="Q1074" t="s">
        <v>1689</v>
      </c>
      <c r="R1074">
        <v>2022</v>
      </c>
    </row>
    <row r="1075" spans="17:18" x14ac:dyDescent="0.25">
      <c r="Q1075" t="s">
        <v>2320</v>
      </c>
      <c r="R1075">
        <v>2022</v>
      </c>
    </row>
    <row r="1076" spans="17:18" x14ac:dyDescent="0.25">
      <c r="Q1076" t="s">
        <v>2321</v>
      </c>
      <c r="R1076">
        <v>2022</v>
      </c>
    </row>
    <row r="1077" spans="17:18" x14ac:dyDescent="0.25">
      <c r="Q1077" t="s">
        <v>429</v>
      </c>
      <c r="R1077">
        <v>2022</v>
      </c>
    </row>
    <row r="1078" spans="17:18" x14ac:dyDescent="0.25">
      <c r="Q1078" t="s">
        <v>321</v>
      </c>
      <c r="R1078">
        <v>2022</v>
      </c>
    </row>
    <row r="1079" spans="17:18" x14ac:dyDescent="0.25">
      <c r="Q1079" t="s">
        <v>2325</v>
      </c>
      <c r="R1079">
        <v>2022</v>
      </c>
    </row>
    <row r="1080" spans="17:18" x14ac:dyDescent="0.25">
      <c r="Q1080" t="s">
        <v>1819</v>
      </c>
      <c r="R1080">
        <v>2022</v>
      </c>
    </row>
    <row r="1081" spans="17:18" x14ac:dyDescent="0.25">
      <c r="Q1081" t="s">
        <v>889</v>
      </c>
      <c r="R1081">
        <v>2022</v>
      </c>
    </row>
    <row r="1082" spans="17:18" x14ac:dyDescent="0.25">
      <c r="Q1082" t="s">
        <v>2328</v>
      </c>
      <c r="R1082">
        <v>2022</v>
      </c>
    </row>
    <row r="1083" spans="17:18" x14ac:dyDescent="0.25">
      <c r="Q1083" t="s">
        <v>195</v>
      </c>
      <c r="R1083">
        <v>2022</v>
      </c>
    </row>
    <row r="1084" spans="17:18" x14ac:dyDescent="0.25">
      <c r="Q1084" t="s">
        <v>826</v>
      </c>
      <c r="R1084">
        <v>2022</v>
      </c>
    </row>
    <row r="1085" spans="17:18" x14ac:dyDescent="0.25">
      <c r="Q1085" t="s">
        <v>1396</v>
      </c>
      <c r="R1085">
        <v>2022</v>
      </c>
    </row>
    <row r="1086" spans="17:18" x14ac:dyDescent="0.25">
      <c r="Q1086" t="s">
        <v>1363</v>
      </c>
      <c r="R1086">
        <v>2022</v>
      </c>
    </row>
    <row r="1087" spans="17:18" x14ac:dyDescent="0.25">
      <c r="Q1087" t="s">
        <v>726</v>
      </c>
      <c r="R1087">
        <v>2022</v>
      </c>
    </row>
    <row r="1088" spans="17:18" x14ac:dyDescent="0.25">
      <c r="Q1088" t="s">
        <v>1725</v>
      </c>
      <c r="R1088">
        <v>2022</v>
      </c>
    </row>
    <row r="1089" spans="17:18" x14ac:dyDescent="0.25">
      <c r="Q1089" t="s">
        <v>254</v>
      </c>
      <c r="R1089">
        <v>2022</v>
      </c>
    </row>
    <row r="1090" spans="17:18" x14ac:dyDescent="0.25">
      <c r="Q1090" t="s">
        <v>1640</v>
      </c>
      <c r="R1090">
        <v>2022</v>
      </c>
    </row>
    <row r="1091" spans="17:18" x14ac:dyDescent="0.25">
      <c r="Q1091" t="s">
        <v>953</v>
      </c>
      <c r="R1091">
        <v>2022</v>
      </c>
    </row>
    <row r="1092" spans="17:18" x14ac:dyDescent="0.25">
      <c r="Q1092" t="s">
        <v>736</v>
      </c>
      <c r="R1092">
        <v>2022</v>
      </c>
    </row>
    <row r="1093" spans="17:18" x14ac:dyDescent="0.25">
      <c r="Q1093" t="s">
        <v>1507</v>
      </c>
      <c r="R1093">
        <v>2022</v>
      </c>
    </row>
    <row r="1094" spans="17:18" x14ac:dyDescent="0.25">
      <c r="Q1094" t="s">
        <v>1076</v>
      </c>
      <c r="R1094">
        <v>2022</v>
      </c>
    </row>
    <row r="1095" spans="17:18" x14ac:dyDescent="0.25">
      <c r="Q1095" t="s">
        <v>293</v>
      </c>
      <c r="R1095">
        <v>2022</v>
      </c>
    </row>
    <row r="1096" spans="17:18" x14ac:dyDescent="0.25">
      <c r="Q1096" t="s">
        <v>729</v>
      </c>
      <c r="R1096">
        <v>2022</v>
      </c>
    </row>
    <row r="1097" spans="17:18" x14ac:dyDescent="0.25">
      <c r="Q1097" t="s">
        <v>403</v>
      </c>
      <c r="R1097">
        <v>2022</v>
      </c>
    </row>
    <row r="1098" spans="17:18" x14ac:dyDescent="0.25">
      <c r="Q1098" t="s">
        <v>348</v>
      </c>
      <c r="R1098">
        <v>2022</v>
      </c>
    </row>
    <row r="1099" spans="17:18" x14ac:dyDescent="0.25">
      <c r="Q1099" t="s">
        <v>464</v>
      </c>
      <c r="R1099">
        <v>2022</v>
      </c>
    </row>
    <row r="1100" spans="17:18" x14ac:dyDescent="0.25">
      <c r="Q1100" t="s">
        <v>2345</v>
      </c>
      <c r="R1100">
        <v>2022</v>
      </c>
    </row>
    <row r="1101" spans="17:18" x14ac:dyDescent="0.25">
      <c r="Q1101" t="s">
        <v>868</v>
      </c>
      <c r="R1101">
        <v>2022</v>
      </c>
    </row>
    <row r="1102" spans="17:18" x14ac:dyDescent="0.25">
      <c r="Q1102" t="s">
        <v>863</v>
      </c>
      <c r="R1102">
        <v>2022</v>
      </c>
    </row>
    <row r="1103" spans="17:18" x14ac:dyDescent="0.25">
      <c r="Q1103" t="s">
        <v>575</v>
      </c>
      <c r="R1103">
        <v>2022</v>
      </c>
    </row>
    <row r="1104" spans="17:18" x14ac:dyDescent="0.25">
      <c r="Q1104" t="s">
        <v>1209</v>
      </c>
      <c r="R1104">
        <v>2022</v>
      </c>
    </row>
    <row r="1105" spans="17:18" x14ac:dyDescent="0.25">
      <c r="Q1105" t="s">
        <v>886</v>
      </c>
      <c r="R1105">
        <v>2022</v>
      </c>
    </row>
    <row r="1106" spans="17:18" x14ac:dyDescent="0.25">
      <c r="Q1106" t="s">
        <v>2348</v>
      </c>
      <c r="R1106">
        <v>2022</v>
      </c>
    </row>
    <row r="1107" spans="17:18" x14ac:dyDescent="0.25">
      <c r="Q1107" t="s">
        <v>2349</v>
      </c>
      <c r="R1107">
        <v>2022</v>
      </c>
    </row>
    <row r="1108" spans="17:18" x14ac:dyDescent="0.25">
      <c r="Q1108" t="s">
        <v>870</v>
      </c>
      <c r="R1108">
        <v>2022</v>
      </c>
    </row>
    <row r="1109" spans="17:18" x14ac:dyDescent="0.25">
      <c r="Q1109" t="s">
        <v>742</v>
      </c>
      <c r="R1109">
        <v>2022</v>
      </c>
    </row>
    <row r="1110" spans="17:18" x14ac:dyDescent="0.25">
      <c r="Q1110" t="s">
        <v>248</v>
      </c>
      <c r="R1110">
        <v>2022</v>
      </c>
    </row>
    <row r="1111" spans="17:18" x14ac:dyDescent="0.25">
      <c r="Q1111" t="s">
        <v>1198</v>
      </c>
      <c r="R1111">
        <v>2022</v>
      </c>
    </row>
    <row r="1112" spans="17:18" x14ac:dyDescent="0.25">
      <c r="Q1112" t="s">
        <v>472</v>
      </c>
      <c r="R1112">
        <v>2022</v>
      </c>
    </row>
    <row r="1113" spans="17:18" x14ac:dyDescent="0.25">
      <c r="Q1113" t="s">
        <v>1800</v>
      </c>
      <c r="R1113">
        <v>2022</v>
      </c>
    </row>
    <row r="1114" spans="17:18" x14ac:dyDescent="0.25">
      <c r="Q1114" t="s">
        <v>380</v>
      </c>
      <c r="R1114">
        <v>2022</v>
      </c>
    </row>
    <row r="1115" spans="17:18" x14ac:dyDescent="0.25">
      <c r="Q1115" t="s">
        <v>1848</v>
      </c>
      <c r="R1115">
        <v>2022</v>
      </c>
    </row>
    <row r="1116" spans="17:18" x14ac:dyDescent="0.25">
      <c r="Q1116" t="s">
        <v>630</v>
      </c>
      <c r="R1116">
        <v>2022</v>
      </c>
    </row>
    <row r="1117" spans="17:18" x14ac:dyDescent="0.25">
      <c r="Q1117" t="s">
        <v>1090</v>
      </c>
      <c r="R1117">
        <v>2022</v>
      </c>
    </row>
    <row r="1118" spans="17:18" x14ac:dyDescent="0.25">
      <c r="Q1118" t="s">
        <v>2367</v>
      </c>
      <c r="R1118">
        <v>2022</v>
      </c>
    </row>
    <row r="1119" spans="17:18" x14ac:dyDescent="0.25">
      <c r="Q1119" t="s">
        <v>750</v>
      </c>
      <c r="R1119">
        <v>2022</v>
      </c>
    </row>
    <row r="1120" spans="17:18" x14ac:dyDescent="0.25">
      <c r="Q1120" t="s">
        <v>1340</v>
      </c>
      <c r="R1120">
        <v>2022</v>
      </c>
    </row>
    <row r="1121" spans="17:18" x14ac:dyDescent="0.25">
      <c r="Q1121" t="s">
        <v>343</v>
      </c>
      <c r="R1121">
        <v>2022</v>
      </c>
    </row>
    <row r="1122" spans="17:18" x14ac:dyDescent="0.25">
      <c r="Q1122" t="s">
        <v>657</v>
      </c>
      <c r="R1122">
        <v>2022</v>
      </c>
    </row>
    <row r="1123" spans="17:18" x14ac:dyDescent="0.25">
      <c r="Q1123" t="s">
        <v>716</v>
      </c>
      <c r="R1123">
        <v>2022</v>
      </c>
    </row>
    <row r="1124" spans="17:18" x14ac:dyDescent="0.25">
      <c r="Q1124" t="s">
        <v>1081</v>
      </c>
      <c r="R1124">
        <v>2022</v>
      </c>
    </row>
    <row r="1125" spans="17:18" x14ac:dyDescent="0.25">
      <c r="Q1125" t="s">
        <v>1265</v>
      </c>
      <c r="R1125">
        <v>2022</v>
      </c>
    </row>
    <row r="1126" spans="17:18" x14ac:dyDescent="0.25">
      <c r="Q1126" t="s">
        <v>1724</v>
      </c>
      <c r="R1126">
        <v>2022</v>
      </c>
    </row>
    <row r="1127" spans="17:18" x14ac:dyDescent="0.25">
      <c r="Q1127" t="s">
        <v>1348</v>
      </c>
      <c r="R1127">
        <v>2022</v>
      </c>
    </row>
    <row r="1128" spans="17:18" x14ac:dyDescent="0.25">
      <c r="Q1128" t="s">
        <v>2380</v>
      </c>
      <c r="R1128">
        <v>2022</v>
      </c>
    </row>
    <row r="1129" spans="17:18" x14ac:dyDescent="0.25">
      <c r="Q1129" t="s">
        <v>994</v>
      </c>
      <c r="R1129">
        <v>2022</v>
      </c>
    </row>
    <row r="1130" spans="17:18" x14ac:dyDescent="0.25">
      <c r="Q1130" t="s">
        <v>1597</v>
      </c>
      <c r="R1130">
        <v>2022</v>
      </c>
    </row>
    <row r="1131" spans="17:18" x14ac:dyDescent="0.25">
      <c r="Q1131" t="s">
        <v>2382</v>
      </c>
      <c r="R1131">
        <v>2022</v>
      </c>
    </row>
    <row r="1132" spans="17:18" x14ac:dyDescent="0.25">
      <c r="Q1132" t="s">
        <v>2383</v>
      </c>
      <c r="R1132">
        <v>2022</v>
      </c>
    </row>
    <row r="1133" spans="17:18" x14ac:dyDescent="0.25">
      <c r="Q1133" t="s">
        <v>1438</v>
      </c>
      <c r="R1133">
        <v>2022</v>
      </c>
    </row>
    <row r="1134" spans="17:18" x14ac:dyDescent="0.25">
      <c r="Q1134" t="s">
        <v>1262</v>
      </c>
      <c r="R1134">
        <v>2022</v>
      </c>
    </row>
    <row r="1135" spans="17:18" x14ac:dyDescent="0.25">
      <c r="Q1135" t="s">
        <v>828</v>
      </c>
      <c r="R1135">
        <v>2022</v>
      </c>
    </row>
    <row r="1136" spans="17:18" x14ac:dyDescent="0.25">
      <c r="Q1136" t="s">
        <v>1223</v>
      </c>
      <c r="R1136">
        <v>2022</v>
      </c>
    </row>
    <row r="1137" spans="17:18" x14ac:dyDescent="0.25">
      <c r="Q1137" t="s">
        <v>130</v>
      </c>
      <c r="R1137">
        <v>2022</v>
      </c>
    </row>
    <row r="1138" spans="17:18" x14ac:dyDescent="0.25">
      <c r="Q1138" t="s">
        <v>2385</v>
      </c>
      <c r="R1138">
        <v>2022</v>
      </c>
    </row>
    <row r="1139" spans="17:18" x14ac:dyDescent="0.25">
      <c r="Q1139" t="s">
        <v>2387</v>
      </c>
      <c r="R1139">
        <v>2022</v>
      </c>
    </row>
    <row r="1140" spans="17:18" x14ac:dyDescent="0.25">
      <c r="Q1140" t="s">
        <v>1868</v>
      </c>
      <c r="R1140">
        <v>2022</v>
      </c>
    </row>
    <row r="1141" spans="17:18" x14ac:dyDescent="0.25">
      <c r="Q1141" t="s">
        <v>1824</v>
      </c>
      <c r="R1141">
        <v>2022</v>
      </c>
    </row>
    <row r="1142" spans="17:18" x14ac:dyDescent="0.25">
      <c r="Q1142" t="s">
        <v>2390</v>
      </c>
      <c r="R1142">
        <v>2022</v>
      </c>
    </row>
    <row r="1143" spans="17:18" x14ac:dyDescent="0.25">
      <c r="Q1143" t="s">
        <v>1754</v>
      </c>
      <c r="R1143">
        <v>2022</v>
      </c>
    </row>
    <row r="1144" spans="17:18" x14ac:dyDescent="0.25">
      <c r="Q1144" t="s">
        <v>111</v>
      </c>
      <c r="R1144">
        <v>2022</v>
      </c>
    </row>
    <row r="1145" spans="17:18" x14ac:dyDescent="0.25">
      <c r="Q1145" t="s">
        <v>389</v>
      </c>
      <c r="R1145">
        <v>2022</v>
      </c>
    </row>
    <row r="1146" spans="17:18" x14ac:dyDescent="0.25">
      <c r="Q1146" t="s">
        <v>1600</v>
      </c>
      <c r="R1146">
        <v>2022</v>
      </c>
    </row>
    <row r="1147" spans="17:18" x14ac:dyDescent="0.25">
      <c r="Q1147" t="s">
        <v>2398</v>
      </c>
      <c r="R1147">
        <v>2022</v>
      </c>
    </row>
    <row r="1148" spans="17:18" x14ac:dyDescent="0.25">
      <c r="Q1148" t="s">
        <v>1616</v>
      </c>
      <c r="R1148">
        <v>2022</v>
      </c>
    </row>
    <row r="1149" spans="17:18" x14ac:dyDescent="0.25">
      <c r="Q1149" t="s">
        <v>184</v>
      </c>
      <c r="R1149">
        <v>2022</v>
      </c>
    </row>
    <row r="1150" spans="17:18" x14ac:dyDescent="0.25">
      <c r="Q1150" t="s">
        <v>539</v>
      </c>
      <c r="R1150">
        <v>2022</v>
      </c>
    </row>
    <row r="1151" spans="17:18" x14ac:dyDescent="0.25">
      <c r="Q1151" t="s">
        <v>1659</v>
      </c>
      <c r="R1151">
        <v>2022</v>
      </c>
    </row>
    <row r="1152" spans="17:18" x14ac:dyDescent="0.25">
      <c r="Q1152" t="s">
        <v>1153</v>
      </c>
      <c r="R1152">
        <v>2022</v>
      </c>
    </row>
    <row r="1153" spans="17:18" x14ac:dyDescent="0.25">
      <c r="Q1153" t="s">
        <v>2407</v>
      </c>
      <c r="R1153">
        <v>2022</v>
      </c>
    </row>
    <row r="1154" spans="17:18" x14ac:dyDescent="0.25">
      <c r="Q1154" t="s">
        <v>2408</v>
      </c>
      <c r="R1154">
        <v>2022</v>
      </c>
    </row>
    <row r="1155" spans="17:18" x14ac:dyDescent="0.25">
      <c r="Q1155" t="s">
        <v>505</v>
      </c>
      <c r="R1155">
        <v>2022</v>
      </c>
    </row>
    <row r="1156" spans="17:18" x14ac:dyDescent="0.25">
      <c r="Q1156" t="s">
        <v>2409</v>
      </c>
      <c r="R1156">
        <v>2022</v>
      </c>
    </row>
    <row r="1157" spans="17:18" x14ac:dyDescent="0.25">
      <c r="Q1157" t="s">
        <v>1477</v>
      </c>
      <c r="R1157">
        <v>2022</v>
      </c>
    </row>
    <row r="1158" spans="17:18" x14ac:dyDescent="0.25">
      <c r="Q1158" t="s">
        <v>985</v>
      </c>
      <c r="R1158">
        <v>2022</v>
      </c>
    </row>
    <row r="1159" spans="17:18" x14ac:dyDescent="0.25">
      <c r="Q1159" t="s">
        <v>1633</v>
      </c>
      <c r="R1159">
        <v>2022</v>
      </c>
    </row>
    <row r="1160" spans="17:18" x14ac:dyDescent="0.25">
      <c r="Q1160" t="s">
        <v>2413</v>
      </c>
      <c r="R1160">
        <v>2022</v>
      </c>
    </row>
    <row r="1161" spans="17:18" x14ac:dyDescent="0.25">
      <c r="Q1161" t="s">
        <v>1256</v>
      </c>
      <c r="R1161">
        <v>2022</v>
      </c>
    </row>
    <row r="1162" spans="17:18" x14ac:dyDescent="0.25">
      <c r="Q1162" t="s">
        <v>2414</v>
      </c>
      <c r="R1162">
        <v>2022</v>
      </c>
    </row>
    <row r="1163" spans="17:18" x14ac:dyDescent="0.25">
      <c r="Q1163" t="s">
        <v>1140</v>
      </c>
      <c r="R1163">
        <v>2022</v>
      </c>
    </row>
    <row r="1164" spans="17:18" x14ac:dyDescent="0.25">
      <c r="Q1164" t="s">
        <v>1433</v>
      </c>
      <c r="R1164">
        <v>2022</v>
      </c>
    </row>
    <row r="1165" spans="17:18" x14ac:dyDescent="0.25">
      <c r="Q1165" t="s">
        <v>1573</v>
      </c>
      <c r="R1165">
        <v>2022</v>
      </c>
    </row>
    <row r="1166" spans="17:18" x14ac:dyDescent="0.25">
      <c r="Q1166" t="s">
        <v>2418</v>
      </c>
      <c r="R1166">
        <v>2022</v>
      </c>
    </row>
    <row r="1167" spans="17:18" x14ac:dyDescent="0.25">
      <c r="Q1167" t="s">
        <v>560</v>
      </c>
      <c r="R1167">
        <v>2022</v>
      </c>
    </row>
    <row r="1168" spans="17:18" x14ac:dyDescent="0.25">
      <c r="Q1168" t="s">
        <v>1612</v>
      </c>
      <c r="R1168">
        <v>2022</v>
      </c>
    </row>
    <row r="1169" spans="17:18" x14ac:dyDescent="0.25">
      <c r="Q1169" t="s">
        <v>258</v>
      </c>
      <c r="R1169">
        <v>2022</v>
      </c>
    </row>
    <row r="1170" spans="17:18" x14ac:dyDescent="0.25">
      <c r="Q1170" t="s">
        <v>2246</v>
      </c>
      <c r="R1170">
        <v>2023</v>
      </c>
    </row>
    <row r="1171" spans="17:18" x14ac:dyDescent="0.25">
      <c r="Q1171" t="s">
        <v>1081</v>
      </c>
      <c r="R1171">
        <v>2023</v>
      </c>
    </row>
    <row r="1172" spans="17:18" x14ac:dyDescent="0.25">
      <c r="Q1172" t="s">
        <v>969</v>
      </c>
      <c r="R1172">
        <v>2023</v>
      </c>
    </row>
    <row r="1173" spans="17:18" x14ac:dyDescent="0.25">
      <c r="Q1173" t="s">
        <v>2425</v>
      </c>
      <c r="R1173">
        <v>2023</v>
      </c>
    </row>
    <row r="1174" spans="17:18" x14ac:dyDescent="0.25">
      <c r="Q1174" t="s">
        <v>2426</v>
      </c>
      <c r="R1174">
        <v>2023</v>
      </c>
    </row>
    <row r="1175" spans="17:18" x14ac:dyDescent="0.25">
      <c r="Q1175" t="s">
        <v>1976</v>
      </c>
      <c r="R1175">
        <v>2023</v>
      </c>
    </row>
    <row r="1176" spans="17:18" x14ac:dyDescent="0.25">
      <c r="Q1176" t="s">
        <v>671</v>
      </c>
      <c r="R1176">
        <v>2023</v>
      </c>
    </row>
    <row r="1177" spans="17:18" x14ac:dyDescent="0.25">
      <c r="Q1177" t="s">
        <v>754</v>
      </c>
      <c r="R1177">
        <v>2023</v>
      </c>
    </row>
    <row r="1178" spans="17:18" x14ac:dyDescent="0.25">
      <c r="Q1178" t="s">
        <v>2232</v>
      </c>
      <c r="R1178">
        <v>2023</v>
      </c>
    </row>
    <row r="1179" spans="17:18" x14ac:dyDescent="0.25">
      <c r="Q1179" t="s">
        <v>31</v>
      </c>
      <c r="R1179">
        <v>2023</v>
      </c>
    </row>
    <row r="1180" spans="17:18" x14ac:dyDescent="0.25">
      <c r="Q1180" t="s">
        <v>48</v>
      </c>
      <c r="R1180">
        <v>2023</v>
      </c>
    </row>
    <row r="1181" spans="17:18" x14ac:dyDescent="0.25">
      <c r="Q1181" t="s">
        <v>595</v>
      </c>
      <c r="R1181">
        <v>2023</v>
      </c>
    </row>
    <row r="1182" spans="17:18" x14ac:dyDescent="0.25">
      <c r="Q1182" t="s">
        <v>1869</v>
      </c>
      <c r="R1182">
        <v>2023</v>
      </c>
    </row>
    <row r="1183" spans="17:18" x14ac:dyDescent="0.25">
      <c r="Q1183" t="s">
        <v>454</v>
      </c>
      <c r="R1183">
        <v>2023</v>
      </c>
    </row>
    <row r="1184" spans="17:18" x14ac:dyDescent="0.25">
      <c r="Q1184" t="s">
        <v>2431</v>
      </c>
      <c r="R1184">
        <v>2023</v>
      </c>
    </row>
    <row r="1185" spans="17:18" x14ac:dyDescent="0.25">
      <c r="Q1185" t="s">
        <v>1145</v>
      </c>
      <c r="R1185">
        <v>2023</v>
      </c>
    </row>
    <row r="1186" spans="17:18" x14ac:dyDescent="0.25">
      <c r="Q1186" t="s">
        <v>415</v>
      </c>
      <c r="R1186">
        <v>2023</v>
      </c>
    </row>
    <row r="1187" spans="17:18" x14ac:dyDescent="0.25">
      <c r="Q1187" t="s">
        <v>2067</v>
      </c>
      <c r="R1187">
        <v>2023</v>
      </c>
    </row>
    <row r="1188" spans="17:18" x14ac:dyDescent="0.25">
      <c r="Q1188" t="s">
        <v>726</v>
      </c>
      <c r="R1188">
        <v>2023</v>
      </c>
    </row>
    <row r="1189" spans="17:18" x14ac:dyDescent="0.25">
      <c r="Q1189" t="s">
        <v>1749</v>
      </c>
      <c r="R1189">
        <v>2023</v>
      </c>
    </row>
    <row r="1190" spans="17:18" x14ac:dyDescent="0.25">
      <c r="Q1190" t="s">
        <v>1565</v>
      </c>
      <c r="R1190">
        <v>2023</v>
      </c>
    </row>
    <row r="1191" spans="17:18" x14ac:dyDescent="0.25">
      <c r="Q1191" t="s">
        <v>2434</v>
      </c>
      <c r="R1191">
        <v>2023</v>
      </c>
    </row>
    <row r="1192" spans="17:18" x14ac:dyDescent="0.25">
      <c r="Q1192" t="s">
        <v>902</v>
      </c>
      <c r="R1192">
        <v>2023</v>
      </c>
    </row>
    <row r="1193" spans="17:18" x14ac:dyDescent="0.25">
      <c r="Q1193" t="s">
        <v>2227</v>
      </c>
      <c r="R1193">
        <v>2023</v>
      </c>
    </row>
    <row r="1194" spans="17:18" x14ac:dyDescent="0.25">
      <c r="Q1194" t="s">
        <v>2414</v>
      </c>
      <c r="R1194">
        <v>2023</v>
      </c>
    </row>
    <row r="1195" spans="17:18" x14ac:dyDescent="0.25">
      <c r="Q1195" t="s">
        <v>685</v>
      </c>
      <c r="R1195">
        <v>2023</v>
      </c>
    </row>
    <row r="1196" spans="17:18" x14ac:dyDescent="0.25">
      <c r="Q1196" t="s">
        <v>653</v>
      </c>
      <c r="R1196">
        <v>2023</v>
      </c>
    </row>
    <row r="1197" spans="17:18" x14ac:dyDescent="0.25">
      <c r="Q1197" t="s">
        <v>2264</v>
      </c>
      <c r="R1197">
        <v>2023</v>
      </c>
    </row>
    <row r="1198" spans="17:18" x14ac:dyDescent="0.25">
      <c r="Q1198" t="s">
        <v>1253</v>
      </c>
      <c r="R1198">
        <v>2023</v>
      </c>
    </row>
    <row r="1199" spans="17:18" x14ac:dyDescent="0.25">
      <c r="Q1199" t="s">
        <v>1760</v>
      </c>
      <c r="R1199">
        <v>2023</v>
      </c>
    </row>
    <row r="1200" spans="17:18" x14ac:dyDescent="0.25">
      <c r="Q1200" t="s">
        <v>697</v>
      </c>
      <c r="R1200">
        <v>2023</v>
      </c>
    </row>
    <row r="1201" spans="17:18" x14ac:dyDescent="0.25">
      <c r="Q1201" t="s">
        <v>855</v>
      </c>
      <c r="R1201">
        <v>2023</v>
      </c>
    </row>
    <row r="1202" spans="17:18" x14ac:dyDescent="0.25">
      <c r="Q1202" t="s">
        <v>2320</v>
      </c>
      <c r="R1202">
        <v>2023</v>
      </c>
    </row>
    <row r="1203" spans="17:18" x14ac:dyDescent="0.25">
      <c r="Q1203" t="s">
        <v>1885</v>
      </c>
      <c r="R1203">
        <v>2023</v>
      </c>
    </row>
    <row r="1204" spans="17:18" x14ac:dyDescent="0.25">
      <c r="Q1204" t="s">
        <v>1345</v>
      </c>
      <c r="R1204">
        <v>2023</v>
      </c>
    </row>
    <row r="1205" spans="17:18" x14ac:dyDescent="0.25">
      <c r="Q1205" t="s">
        <v>2437</v>
      </c>
      <c r="R1205">
        <v>2023</v>
      </c>
    </row>
    <row r="1206" spans="17:18" x14ac:dyDescent="0.25">
      <c r="Q1206" t="s">
        <v>389</v>
      </c>
      <c r="R1206">
        <v>2023</v>
      </c>
    </row>
    <row r="1207" spans="17:18" x14ac:dyDescent="0.25">
      <c r="Q1207" t="s">
        <v>1489</v>
      </c>
      <c r="R1207">
        <v>2023</v>
      </c>
    </row>
    <row r="1208" spans="17:18" x14ac:dyDescent="0.25">
      <c r="Q1208" t="s">
        <v>770</v>
      </c>
      <c r="R1208">
        <v>2023</v>
      </c>
    </row>
    <row r="1209" spans="17:18" x14ac:dyDescent="0.25">
      <c r="Q1209" t="s">
        <v>1764</v>
      </c>
      <c r="R1209">
        <v>2023</v>
      </c>
    </row>
    <row r="1210" spans="17:18" x14ac:dyDescent="0.25">
      <c r="Q1210" t="s">
        <v>2441</v>
      </c>
      <c r="R1210">
        <v>2023</v>
      </c>
    </row>
    <row r="1211" spans="17:18" x14ac:dyDescent="0.25">
      <c r="Q1211" t="s">
        <v>1433</v>
      </c>
      <c r="R1211">
        <v>2023</v>
      </c>
    </row>
    <row r="1212" spans="17:18" x14ac:dyDescent="0.25">
      <c r="Q1212" t="s">
        <v>345</v>
      </c>
      <c r="R1212">
        <v>2023</v>
      </c>
    </row>
    <row r="1213" spans="17:18" x14ac:dyDescent="0.25">
      <c r="Q1213" t="s">
        <v>261</v>
      </c>
      <c r="R1213">
        <v>2023</v>
      </c>
    </row>
    <row r="1214" spans="17:18" x14ac:dyDescent="0.25">
      <c r="Q1214" t="s">
        <v>1673</v>
      </c>
      <c r="R1214">
        <v>2023</v>
      </c>
    </row>
    <row r="1215" spans="17:18" x14ac:dyDescent="0.25">
      <c r="Q1215" t="s">
        <v>532</v>
      </c>
      <c r="R1215">
        <v>2023</v>
      </c>
    </row>
    <row r="1216" spans="17:18" x14ac:dyDescent="0.25">
      <c r="Q1216" t="s">
        <v>178</v>
      </c>
      <c r="R1216">
        <v>2023</v>
      </c>
    </row>
    <row r="1217" spans="17:18" x14ac:dyDescent="0.25">
      <c r="Q1217" t="s">
        <v>1403</v>
      </c>
      <c r="R1217">
        <v>2023</v>
      </c>
    </row>
    <row r="1218" spans="17:18" x14ac:dyDescent="0.25">
      <c r="Q1218" t="s">
        <v>1819</v>
      </c>
      <c r="R1218">
        <v>2023</v>
      </c>
    </row>
    <row r="1219" spans="17:18" x14ac:dyDescent="0.25">
      <c r="Q1219" t="s">
        <v>511</v>
      </c>
      <c r="R1219">
        <v>2023</v>
      </c>
    </row>
    <row r="1220" spans="17:18" x14ac:dyDescent="0.25">
      <c r="Q1220" t="s">
        <v>875</v>
      </c>
      <c r="R1220">
        <v>2023</v>
      </c>
    </row>
    <row r="1221" spans="17:18" x14ac:dyDescent="0.25">
      <c r="Q1221" t="s">
        <v>156</v>
      </c>
      <c r="R1221">
        <v>2023</v>
      </c>
    </row>
    <row r="1222" spans="17:18" x14ac:dyDescent="0.25">
      <c r="Q1222" t="s">
        <v>1479</v>
      </c>
      <c r="R1222">
        <v>2023</v>
      </c>
    </row>
    <row r="1223" spans="17:18" x14ac:dyDescent="0.25">
      <c r="Q1223" t="s">
        <v>1260</v>
      </c>
      <c r="R1223">
        <v>2023</v>
      </c>
    </row>
    <row r="1224" spans="17:18" x14ac:dyDescent="0.25">
      <c r="Q1224" t="s">
        <v>1297</v>
      </c>
      <c r="R1224">
        <v>2023</v>
      </c>
    </row>
    <row r="1225" spans="17:18" x14ac:dyDescent="0.25">
      <c r="Q1225" t="s">
        <v>1183</v>
      </c>
      <c r="R1225">
        <v>2023</v>
      </c>
    </row>
    <row r="1226" spans="17:18" x14ac:dyDescent="0.25">
      <c r="Q1226" t="s">
        <v>327</v>
      </c>
      <c r="R1226">
        <v>2023</v>
      </c>
    </row>
    <row r="1227" spans="17:18" x14ac:dyDescent="0.25">
      <c r="Q1227" t="s">
        <v>429</v>
      </c>
      <c r="R1227">
        <v>2023</v>
      </c>
    </row>
    <row r="1228" spans="17:18" x14ac:dyDescent="0.25">
      <c r="Q1228" t="s">
        <v>385</v>
      </c>
      <c r="R1228">
        <v>2023</v>
      </c>
    </row>
    <row r="1229" spans="17:18" x14ac:dyDescent="0.25">
      <c r="Q1229" t="s">
        <v>2446</v>
      </c>
      <c r="R1229">
        <v>2023</v>
      </c>
    </row>
    <row r="1230" spans="17:18" x14ac:dyDescent="0.25">
      <c r="Q1230" t="s">
        <v>2133</v>
      </c>
      <c r="R1230">
        <v>2023</v>
      </c>
    </row>
    <row r="1231" spans="17:18" x14ac:dyDescent="0.25">
      <c r="Q1231" t="s">
        <v>172</v>
      </c>
      <c r="R1231">
        <v>2023</v>
      </c>
    </row>
    <row r="1232" spans="17:18" x14ac:dyDescent="0.25">
      <c r="Q1232" t="s">
        <v>2254</v>
      </c>
      <c r="R1232">
        <v>2023</v>
      </c>
    </row>
    <row r="1233" spans="17:18" x14ac:dyDescent="0.25">
      <c r="Q1233" t="s">
        <v>1684</v>
      </c>
      <c r="R1233">
        <v>2023</v>
      </c>
    </row>
    <row r="1234" spans="17:18" x14ac:dyDescent="0.25">
      <c r="Q1234" t="s">
        <v>505</v>
      </c>
      <c r="R1234">
        <v>2023</v>
      </c>
    </row>
    <row r="1235" spans="17:18" x14ac:dyDescent="0.25">
      <c r="Q1235" t="s">
        <v>1515</v>
      </c>
      <c r="R1235">
        <v>2023</v>
      </c>
    </row>
    <row r="1236" spans="17:18" x14ac:dyDescent="0.25">
      <c r="Q1236" t="s">
        <v>1935</v>
      </c>
      <c r="R1236">
        <v>2023</v>
      </c>
    </row>
    <row r="1237" spans="17:18" x14ac:dyDescent="0.25">
      <c r="Q1237" t="s">
        <v>2158</v>
      </c>
      <c r="R1237">
        <v>2023</v>
      </c>
    </row>
    <row r="1238" spans="17:18" x14ac:dyDescent="0.25">
      <c r="Q1238" t="s">
        <v>637</v>
      </c>
      <c r="R1238">
        <v>2023</v>
      </c>
    </row>
    <row r="1239" spans="17:18" x14ac:dyDescent="0.25">
      <c r="Q1239" t="s">
        <v>1289</v>
      </c>
      <c r="R1239">
        <v>2023</v>
      </c>
    </row>
    <row r="1240" spans="17:18" x14ac:dyDescent="0.25">
      <c r="Q1240" t="s">
        <v>1996</v>
      </c>
      <c r="R1240">
        <v>2023</v>
      </c>
    </row>
    <row r="1241" spans="17:18" x14ac:dyDescent="0.25">
      <c r="Q1241" t="s">
        <v>239</v>
      </c>
      <c r="R1241">
        <v>2023</v>
      </c>
    </row>
    <row r="1242" spans="17:18" x14ac:dyDescent="0.25">
      <c r="Q1242" t="s">
        <v>1450</v>
      </c>
      <c r="R1242">
        <v>2023</v>
      </c>
    </row>
    <row r="1243" spans="17:18" x14ac:dyDescent="0.25">
      <c r="Q1243" t="s">
        <v>711</v>
      </c>
      <c r="R1243">
        <v>2023</v>
      </c>
    </row>
    <row r="1244" spans="17:18" x14ac:dyDescent="0.25">
      <c r="Q1244" t="s">
        <v>1725</v>
      </c>
      <c r="R1244">
        <v>2023</v>
      </c>
    </row>
    <row r="1245" spans="17:18" x14ac:dyDescent="0.25">
      <c r="Q1245" t="s">
        <v>1722</v>
      </c>
      <c r="R1245">
        <v>2023</v>
      </c>
    </row>
    <row r="1246" spans="17:18" x14ac:dyDescent="0.25">
      <c r="Q1246" t="s">
        <v>1979</v>
      </c>
      <c r="R1246">
        <v>2023</v>
      </c>
    </row>
    <row r="1247" spans="17:18" x14ac:dyDescent="0.25">
      <c r="Q1247" t="s">
        <v>1924</v>
      </c>
      <c r="R1247">
        <v>2023</v>
      </c>
    </row>
    <row r="1248" spans="17:18" x14ac:dyDescent="0.25">
      <c r="Q1248" t="s">
        <v>949</v>
      </c>
      <c r="R1248">
        <v>2023</v>
      </c>
    </row>
    <row r="1249" spans="17:18" x14ac:dyDescent="0.25">
      <c r="Q1249" t="s">
        <v>1597</v>
      </c>
      <c r="R1249">
        <v>2023</v>
      </c>
    </row>
    <row r="1250" spans="17:18" x14ac:dyDescent="0.25">
      <c r="Q1250" t="s">
        <v>942</v>
      </c>
      <c r="R1250">
        <v>2023</v>
      </c>
    </row>
    <row r="1251" spans="17:18" x14ac:dyDescent="0.25">
      <c r="Q1251" t="s">
        <v>2140</v>
      </c>
      <c r="R1251">
        <v>2023</v>
      </c>
    </row>
    <row r="1252" spans="17:18" x14ac:dyDescent="0.25">
      <c r="Q1252" t="s">
        <v>886</v>
      </c>
      <c r="R1252">
        <v>2023</v>
      </c>
    </row>
    <row r="1253" spans="17:18" x14ac:dyDescent="0.25">
      <c r="Q1253" t="s">
        <v>163</v>
      </c>
      <c r="R1253">
        <v>2023</v>
      </c>
    </row>
    <row r="1254" spans="17:18" x14ac:dyDescent="0.25">
      <c r="Q1254" t="s">
        <v>2449</v>
      </c>
      <c r="R1254">
        <v>2023</v>
      </c>
    </row>
    <row r="1255" spans="17:18" x14ac:dyDescent="0.25">
      <c r="Q1255" t="s">
        <v>1262</v>
      </c>
      <c r="R1255">
        <v>2023</v>
      </c>
    </row>
    <row r="1256" spans="17:18" x14ac:dyDescent="0.25">
      <c r="Q1256" t="s">
        <v>1600</v>
      </c>
      <c r="R1256">
        <v>2023</v>
      </c>
    </row>
    <row r="1257" spans="17:18" x14ac:dyDescent="0.25">
      <c r="Q1257" t="s">
        <v>1291</v>
      </c>
      <c r="R1257">
        <v>2023</v>
      </c>
    </row>
    <row r="1258" spans="17:18" x14ac:dyDescent="0.25">
      <c r="Q1258" t="s">
        <v>798</v>
      </c>
      <c r="R1258">
        <v>2023</v>
      </c>
    </row>
    <row r="1259" spans="17:18" x14ac:dyDescent="0.25">
      <c r="Q1259" t="s">
        <v>2452</v>
      </c>
      <c r="R1259">
        <v>2023</v>
      </c>
    </row>
    <row r="1260" spans="17:18" x14ac:dyDescent="0.25">
      <c r="Q1260" t="s">
        <v>1833</v>
      </c>
      <c r="R1260">
        <v>2023</v>
      </c>
    </row>
    <row r="1261" spans="17:18" x14ac:dyDescent="0.25">
      <c r="Q1261" t="s">
        <v>1273</v>
      </c>
      <c r="R1261">
        <v>2023</v>
      </c>
    </row>
    <row r="1262" spans="17:18" x14ac:dyDescent="0.25">
      <c r="Q1262" t="s">
        <v>562</v>
      </c>
      <c r="R1262">
        <v>2023</v>
      </c>
    </row>
    <row r="1263" spans="17:18" x14ac:dyDescent="0.25">
      <c r="Q1263" t="s">
        <v>421</v>
      </c>
      <c r="R1263">
        <v>2023</v>
      </c>
    </row>
    <row r="1264" spans="17:18" x14ac:dyDescent="0.25">
      <c r="Q1264" t="s">
        <v>1865</v>
      </c>
      <c r="R1264">
        <v>2023</v>
      </c>
    </row>
    <row r="1265" spans="17:18" x14ac:dyDescent="0.25">
      <c r="Q1265" t="s">
        <v>686</v>
      </c>
      <c r="R1265">
        <v>2023</v>
      </c>
    </row>
    <row r="1266" spans="17:18" x14ac:dyDescent="0.25">
      <c r="Q1266" t="s">
        <v>796</v>
      </c>
      <c r="R1266">
        <v>2023</v>
      </c>
    </row>
    <row r="1267" spans="17:18" x14ac:dyDescent="0.25">
      <c r="Q1267" t="s">
        <v>2106</v>
      </c>
      <c r="R1267">
        <v>2023</v>
      </c>
    </row>
    <row r="1268" spans="17:18" x14ac:dyDescent="0.25">
      <c r="Q1268" t="s">
        <v>885</v>
      </c>
      <c r="R1268">
        <v>2023</v>
      </c>
    </row>
    <row r="1269" spans="17:18" x14ac:dyDescent="0.25">
      <c r="Q1269" t="s">
        <v>2059</v>
      </c>
      <c r="R1269">
        <v>2023</v>
      </c>
    </row>
    <row r="1270" spans="17:18" x14ac:dyDescent="0.25">
      <c r="Q1270" t="s">
        <v>2062</v>
      </c>
      <c r="R1270">
        <v>2023</v>
      </c>
    </row>
    <row r="1271" spans="17:18" x14ac:dyDescent="0.25">
      <c r="Q1271" t="s">
        <v>924</v>
      </c>
      <c r="R1271">
        <v>2023</v>
      </c>
    </row>
    <row r="1272" spans="17:18" x14ac:dyDescent="0.25">
      <c r="Q1272" t="s">
        <v>1461</v>
      </c>
      <c r="R1272">
        <v>2023</v>
      </c>
    </row>
    <row r="1273" spans="17:18" x14ac:dyDescent="0.25">
      <c r="Q1273" t="s">
        <v>897</v>
      </c>
      <c r="R1273">
        <v>2023</v>
      </c>
    </row>
    <row r="1274" spans="17:18" x14ac:dyDescent="0.25">
      <c r="Q1274" t="s">
        <v>2113</v>
      </c>
      <c r="R1274">
        <v>2023</v>
      </c>
    </row>
    <row r="1275" spans="17:18" x14ac:dyDescent="0.25">
      <c r="Q1275" t="s">
        <v>2261</v>
      </c>
      <c r="R1275">
        <v>2023</v>
      </c>
    </row>
    <row r="1276" spans="17:18" x14ac:dyDescent="0.25">
      <c r="Q1276" t="s">
        <v>538</v>
      </c>
      <c r="R1276">
        <v>2023</v>
      </c>
    </row>
    <row r="1277" spans="17:18" x14ac:dyDescent="0.25">
      <c r="Q1277" t="s">
        <v>303</v>
      </c>
      <c r="R1277">
        <v>2023</v>
      </c>
    </row>
    <row r="1278" spans="17:18" x14ac:dyDescent="0.25">
      <c r="Q1278" t="s">
        <v>822</v>
      </c>
      <c r="R1278">
        <v>2023</v>
      </c>
    </row>
    <row r="1279" spans="17:18" x14ac:dyDescent="0.25">
      <c r="Q1279" t="s">
        <v>2457</v>
      </c>
      <c r="R1279">
        <v>2023</v>
      </c>
    </row>
    <row r="1280" spans="17:18" x14ac:dyDescent="0.25">
      <c r="Q1280" t="s">
        <v>2458</v>
      </c>
      <c r="R1280">
        <v>2023</v>
      </c>
    </row>
    <row r="1281" spans="17:18" x14ac:dyDescent="0.25">
      <c r="Q1281" t="s">
        <v>1387</v>
      </c>
      <c r="R1281">
        <v>2023</v>
      </c>
    </row>
    <row r="1282" spans="17:18" x14ac:dyDescent="0.25">
      <c r="Q1282" t="s">
        <v>1631</v>
      </c>
      <c r="R1282">
        <v>2023</v>
      </c>
    </row>
    <row r="1283" spans="17:18" x14ac:dyDescent="0.25">
      <c r="Q1283" t="s">
        <v>729</v>
      </c>
      <c r="R1283">
        <v>2023</v>
      </c>
    </row>
    <row r="1284" spans="17:18" x14ac:dyDescent="0.25">
      <c r="Q1284" t="s">
        <v>24</v>
      </c>
      <c r="R1284">
        <v>2023</v>
      </c>
    </row>
    <row r="1285" spans="17:18" x14ac:dyDescent="0.25">
      <c r="Q1285" t="s">
        <v>1371</v>
      </c>
      <c r="R1285">
        <v>2023</v>
      </c>
    </row>
    <row r="1286" spans="17:18" x14ac:dyDescent="0.25">
      <c r="Q1286" t="s">
        <v>2418</v>
      </c>
      <c r="R1286">
        <v>2023</v>
      </c>
    </row>
    <row r="1287" spans="17:18" x14ac:dyDescent="0.25">
      <c r="Q1287" t="s">
        <v>1332</v>
      </c>
      <c r="R1287">
        <v>2023</v>
      </c>
    </row>
    <row r="1288" spans="17:18" x14ac:dyDescent="0.25">
      <c r="Q1288" t="s">
        <v>1842</v>
      </c>
      <c r="R1288">
        <v>2023</v>
      </c>
    </row>
    <row r="1289" spans="17:18" x14ac:dyDescent="0.25">
      <c r="Q1289" t="s">
        <v>293</v>
      </c>
      <c r="R1289">
        <v>2023</v>
      </c>
    </row>
    <row r="1290" spans="17:18" x14ac:dyDescent="0.25">
      <c r="Q1290" t="s">
        <v>979</v>
      </c>
      <c r="R1290">
        <v>2023</v>
      </c>
    </row>
    <row r="1291" spans="17:18" x14ac:dyDescent="0.25">
      <c r="Q1291" t="s">
        <v>1828</v>
      </c>
      <c r="R1291">
        <v>2023</v>
      </c>
    </row>
    <row r="1292" spans="17:18" x14ac:dyDescent="0.25">
      <c r="Q1292" t="s">
        <v>762</v>
      </c>
      <c r="R1292">
        <v>2023</v>
      </c>
    </row>
    <row r="1293" spans="17:18" x14ac:dyDescent="0.25">
      <c r="Q1293" t="s">
        <v>2255</v>
      </c>
      <c r="R1293">
        <v>2023</v>
      </c>
    </row>
    <row r="1294" spans="17:18" x14ac:dyDescent="0.25">
      <c r="Q1294" t="s">
        <v>527</v>
      </c>
      <c r="R1294">
        <v>2023</v>
      </c>
    </row>
    <row r="1295" spans="17:18" x14ac:dyDescent="0.25">
      <c r="Q1295" t="s">
        <v>2126</v>
      </c>
      <c r="R1295">
        <v>2023</v>
      </c>
    </row>
    <row r="1296" spans="17:18" x14ac:dyDescent="0.25">
      <c r="Q1296" t="s">
        <v>1665</v>
      </c>
      <c r="R1296">
        <v>2023</v>
      </c>
    </row>
    <row r="1297" spans="17:18" x14ac:dyDescent="0.25">
      <c r="Q1297" t="s">
        <v>2465</v>
      </c>
      <c r="R1297">
        <v>2023</v>
      </c>
    </row>
    <row r="1298" spans="17:18" x14ac:dyDescent="0.25">
      <c r="Q1298" t="s">
        <v>121</v>
      </c>
      <c r="R1298">
        <v>2023</v>
      </c>
    </row>
    <row r="1299" spans="17:18" x14ac:dyDescent="0.25">
      <c r="Q1299" t="s">
        <v>1465</v>
      </c>
      <c r="R1299">
        <v>2023</v>
      </c>
    </row>
    <row r="1300" spans="17:18" x14ac:dyDescent="0.25">
      <c r="Q1300" t="s">
        <v>1543</v>
      </c>
      <c r="R1300">
        <v>2023</v>
      </c>
    </row>
    <row r="1301" spans="17:18" x14ac:dyDescent="0.25">
      <c r="Q1301" t="s">
        <v>1448</v>
      </c>
      <c r="R1301">
        <v>2023</v>
      </c>
    </row>
    <row r="1302" spans="17:18" x14ac:dyDescent="0.25">
      <c r="Q1302" t="s">
        <v>580</v>
      </c>
      <c r="R1302">
        <v>2023</v>
      </c>
    </row>
    <row r="1303" spans="17:18" x14ac:dyDescent="0.25">
      <c r="Q1303" t="s">
        <v>1124</v>
      </c>
      <c r="R1303">
        <v>2023</v>
      </c>
    </row>
    <row r="1304" spans="17:18" x14ac:dyDescent="0.25">
      <c r="Q1304" t="s">
        <v>374</v>
      </c>
      <c r="R1304">
        <v>2023</v>
      </c>
    </row>
    <row r="1305" spans="17:18" x14ac:dyDescent="0.25">
      <c r="Q1305" t="s">
        <v>1076</v>
      </c>
      <c r="R1305">
        <v>2023</v>
      </c>
    </row>
    <row r="1306" spans="17:18" x14ac:dyDescent="0.25">
      <c r="Q1306" t="s">
        <v>1476</v>
      </c>
      <c r="R1306">
        <v>2023</v>
      </c>
    </row>
    <row r="1307" spans="17:18" x14ac:dyDescent="0.25">
      <c r="Q1307" t="s">
        <v>2073</v>
      </c>
      <c r="R1307">
        <v>2023</v>
      </c>
    </row>
    <row r="1308" spans="17:18" x14ac:dyDescent="0.25">
      <c r="Q1308" t="s">
        <v>229</v>
      </c>
      <c r="R1308">
        <v>2023</v>
      </c>
    </row>
    <row r="1309" spans="17:18" x14ac:dyDescent="0.25">
      <c r="Q1309" t="s">
        <v>776</v>
      </c>
      <c r="R1309">
        <v>2023</v>
      </c>
    </row>
    <row r="1310" spans="17:18" x14ac:dyDescent="0.25">
      <c r="Q1310" t="s">
        <v>2468</v>
      </c>
      <c r="R1310">
        <v>2023</v>
      </c>
    </row>
    <row r="1311" spans="17:18" x14ac:dyDescent="0.25">
      <c r="Q1311" t="s">
        <v>1188</v>
      </c>
      <c r="R1311">
        <v>2023</v>
      </c>
    </row>
    <row r="1312" spans="17:18" x14ac:dyDescent="0.25">
      <c r="Q1312" t="s">
        <v>1627</v>
      </c>
      <c r="R1312">
        <v>2023</v>
      </c>
    </row>
    <row r="1313" spans="17:18" x14ac:dyDescent="0.25">
      <c r="Q1313" t="s">
        <v>2013</v>
      </c>
      <c r="R1313">
        <v>2023</v>
      </c>
    </row>
    <row r="1314" spans="17:18" x14ac:dyDescent="0.25">
      <c r="Q1314" t="s">
        <v>560</v>
      </c>
      <c r="R1314">
        <v>2023</v>
      </c>
    </row>
    <row r="1315" spans="17:18" x14ac:dyDescent="0.25">
      <c r="Q1315" t="s">
        <v>1256</v>
      </c>
      <c r="R1315">
        <v>2023</v>
      </c>
    </row>
    <row r="1316" spans="17:18" x14ac:dyDescent="0.25">
      <c r="Q1316" t="s">
        <v>1416</v>
      </c>
      <c r="R1316">
        <v>2023</v>
      </c>
    </row>
    <row r="1317" spans="17:18" x14ac:dyDescent="0.25">
      <c r="Q1317" t="s">
        <v>1153</v>
      </c>
      <c r="R1317">
        <v>2023</v>
      </c>
    </row>
    <row r="1318" spans="17:18" x14ac:dyDescent="0.25">
      <c r="Q1318" t="s">
        <v>2267</v>
      </c>
      <c r="R1318">
        <v>2023</v>
      </c>
    </row>
    <row r="1319" spans="17:18" x14ac:dyDescent="0.25">
      <c r="Q1319" t="s">
        <v>1361</v>
      </c>
      <c r="R1319">
        <v>2023</v>
      </c>
    </row>
    <row r="1320" spans="17:18" x14ac:dyDescent="0.25">
      <c r="Q1320" t="s">
        <v>909</v>
      </c>
      <c r="R1320">
        <v>2023</v>
      </c>
    </row>
    <row r="1321" spans="17:18" x14ac:dyDescent="0.25">
      <c r="Q1321" t="s">
        <v>391</v>
      </c>
      <c r="R1321">
        <v>2023</v>
      </c>
    </row>
    <row r="1322" spans="17:18" x14ac:dyDescent="0.25">
      <c r="Q1322" t="s">
        <v>1970</v>
      </c>
      <c r="R1322">
        <v>2023</v>
      </c>
    </row>
    <row r="1323" spans="17:18" x14ac:dyDescent="0.25">
      <c r="Q1323" t="s">
        <v>109</v>
      </c>
      <c r="R1323">
        <v>2023</v>
      </c>
    </row>
    <row r="1324" spans="17:18" x14ac:dyDescent="0.25">
      <c r="Q1324" t="s">
        <v>591</v>
      </c>
      <c r="R1324">
        <v>2023</v>
      </c>
    </row>
    <row r="1325" spans="17:18" x14ac:dyDescent="0.25">
      <c r="Q1325" t="s">
        <v>1035</v>
      </c>
      <c r="R1325">
        <v>2023</v>
      </c>
    </row>
    <row r="1326" spans="17:18" x14ac:dyDescent="0.25">
      <c r="Q1326" t="s">
        <v>34</v>
      </c>
      <c r="R1326">
        <v>2023</v>
      </c>
    </row>
    <row r="1327" spans="17:18" x14ac:dyDescent="0.25">
      <c r="Q1327" t="s">
        <v>2474</v>
      </c>
      <c r="R1327">
        <v>2023</v>
      </c>
    </row>
    <row r="1328" spans="17:18" x14ac:dyDescent="0.25">
      <c r="Q1328" t="s">
        <v>210</v>
      </c>
      <c r="R1328">
        <v>2023</v>
      </c>
    </row>
    <row r="1329" spans="17:18" x14ac:dyDescent="0.25">
      <c r="Q1329" t="s">
        <v>1746</v>
      </c>
      <c r="R1329">
        <v>2023</v>
      </c>
    </row>
    <row r="1330" spans="17:18" x14ac:dyDescent="0.25">
      <c r="Q1330" t="s">
        <v>793</v>
      </c>
      <c r="R1330">
        <v>2023</v>
      </c>
    </row>
    <row r="1331" spans="17:18" x14ac:dyDescent="0.25">
      <c r="Q1331" t="s">
        <v>85</v>
      </c>
      <c r="R1331">
        <v>2023</v>
      </c>
    </row>
    <row r="1332" spans="17:18" x14ac:dyDescent="0.25">
      <c r="Q1332" t="s">
        <v>2476</v>
      </c>
      <c r="R1332">
        <v>2023</v>
      </c>
    </row>
    <row r="1333" spans="17:18" x14ac:dyDescent="0.25">
      <c r="Q1333" t="s">
        <v>1037</v>
      </c>
      <c r="R1333">
        <v>2023</v>
      </c>
    </row>
    <row r="1334" spans="17:18" x14ac:dyDescent="0.25">
      <c r="Q1334" t="s">
        <v>1762</v>
      </c>
      <c r="R1334">
        <v>2023</v>
      </c>
    </row>
    <row r="1335" spans="17:18" x14ac:dyDescent="0.25">
      <c r="Q1335" t="s">
        <v>1509</v>
      </c>
      <c r="R1335">
        <v>2023</v>
      </c>
    </row>
    <row r="1336" spans="17:18" x14ac:dyDescent="0.25">
      <c r="Q1336" t="s">
        <v>1768</v>
      </c>
      <c r="R1336">
        <v>2023</v>
      </c>
    </row>
    <row r="1337" spans="17:18" x14ac:dyDescent="0.25">
      <c r="Q1337" t="s">
        <v>1185</v>
      </c>
      <c r="R1337">
        <v>2023</v>
      </c>
    </row>
    <row r="1338" spans="17:18" x14ac:dyDescent="0.25">
      <c r="Q1338" t="s">
        <v>217</v>
      </c>
      <c r="R1338">
        <v>2023</v>
      </c>
    </row>
    <row r="1339" spans="17:18" x14ac:dyDescent="0.25">
      <c r="Q1339" t="s">
        <v>704</v>
      </c>
      <c r="R1339">
        <v>2023</v>
      </c>
    </row>
    <row r="1340" spans="17:18" x14ac:dyDescent="0.25">
      <c r="Q1340" t="s">
        <v>919</v>
      </c>
      <c r="R1340">
        <v>2023</v>
      </c>
    </row>
    <row r="1341" spans="17:18" x14ac:dyDescent="0.25">
      <c r="Q1341" t="s">
        <v>514</v>
      </c>
      <c r="R1341">
        <v>2023</v>
      </c>
    </row>
    <row r="1342" spans="17:18" x14ac:dyDescent="0.25">
      <c r="Q1342" t="s">
        <v>2081</v>
      </c>
      <c r="R1342">
        <v>2023</v>
      </c>
    </row>
    <row r="1343" spans="17:18" x14ac:dyDescent="0.25">
      <c r="Q1343" t="s">
        <v>494</v>
      </c>
      <c r="R1343">
        <v>2023</v>
      </c>
    </row>
    <row r="1344" spans="17:18" x14ac:dyDescent="0.25">
      <c r="Q1344" t="s">
        <v>1640</v>
      </c>
      <c r="R1344">
        <v>2023</v>
      </c>
    </row>
    <row r="1345" spans="17:18" x14ac:dyDescent="0.25">
      <c r="Q1345" t="s">
        <v>409</v>
      </c>
      <c r="R1345">
        <v>2023</v>
      </c>
    </row>
    <row r="1346" spans="17:18" x14ac:dyDescent="0.25">
      <c r="Q1346" t="s">
        <v>1830</v>
      </c>
      <c r="R1346">
        <v>2023</v>
      </c>
    </row>
    <row r="1347" spans="17:18" x14ac:dyDescent="0.25">
      <c r="Q1347" t="s">
        <v>1419</v>
      </c>
      <c r="R1347">
        <v>2023</v>
      </c>
    </row>
    <row r="1348" spans="17:18" x14ac:dyDescent="0.25">
      <c r="Q1348" t="s">
        <v>309</v>
      </c>
      <c r="R1348">
        <v>2023</v>
      </c>
    </row>
    <row r="1349" spans="17:18" x14ac:dyDescent="0.25">
      <c r="Q1349" t="s">
        <v>1619</v>
      </c>
      <c r="R1349">
        <v>2023</v>
      </c>
    </row>
    <row r="1350" spans="17:18" x14ac:dyDescent="0.25">
      <c r="Q1350" t="s">
        <v>1265</v>
      </c>
      <c r="R1350">
        <v>2023</v>
      </c>
    </row>
    <row r="1351" spans="17:18" x14ac:dyDescent="0.25">
      <c r="Q1351" t="s">
        <v>1496</v>
      </c>
      <c r="R1351">
        <v>2023</v>
      </c>
    </row>
    <row r="1352" spans="17:18" x14ac:dyDescent="0.25">
      <c r="Q1352" t="s">
        <v>657</v>
      </c>
      <c r="R1352">
        <v>2023</v>
      </c>
    </row>
    <row r="1353" spans="17:18" x14ac:dyDescent="0.25">
      <c r="Q1353" t="s">
        <v>295</v>
      </c>
      <c r="R1353">
        <v>2023</v>
      </c>
    </row>
    <row r="1354" spans="17:18" x14ac:dyDescent="0.25">
      <c r="Q1354" t="s">
        <v>1948</v>
      </c>
      <c r="R1354">
        <v>2023</v>
      </c>
    </row>
    <row r="1355" spans="17:18" x14ac:dyDescent="0.25">
      <c r="Q1355" t="s">
        <v>2484</v>
      </c>
      <c r="R1355">
        <v>2023</v>
      </c>
    </row>
    <row r="1356" spans="17:18" x14ac:dyDescent="0.25">
      <c r="Q1356" t="s">
        <v>724</v>
      </c>
      <c r="R1356">
        <v>2023</v>
      </c>
    </row>
    <row r="1357" spans="17:18" x14ac:dyDescent="0.25">
      <c r="Q1357" t="s">
        <v>287</v>
      </c>
      <c r="R1357">
        <v>2023</v>
      </c>
    </row>
    <row r="1358" spans="17:18" x14ac:dyDescent="0.25">
      <c r="Q1358" t="s">
        <v>1721</v>
      </c>
      <c r="R1358">
        <v>2023</v>
      </c>
    </row>
    <row r="1359" spans="17:18" x14ac:dyDescent="0.25">
      <c r="Q1359" t="s">
        <v>336</v>
      </c>
      <c r="R1359">
        <v>2023</v>
      </c>
    </row>
    <row r="1360" spans="17:18" x14ac:dyDescent="0.25">
      <c r="Q1360" t="s">
        <v>74</v>
      </c>
      <c r="R1360">
        <v>2023</v>
      </c>
    </row>
    <row r="1361" spans="17:18" x14ac:dyDescent="0.25">
      <c r="Q1361" t="s">
        <v>1425</v>
      </c>
      <c r="R1361">
        <v>2023</v>
      </c>
    </row>
    <row r="1362" spans="17:18" x14ac:dyDescent="0.25">
      <c r="Q1362" t="s">
        <v>297</v>
      </c>
      <c r="R1362">
        <v>2023</v>
      </c>
    </row>
    <row r="1363" spans="17:18" x14ac:dyDescent="0.25">
      <c r="Q1363" t="s">
        <v>1679</v>
      </c>
      <c r="R1363">
        <v>2023</v>
      </c>
    </row>
    <row r="1364" spans="17:18" x14ac:dyDescent="0.25">
      <c r="Q1364" t="s">
        <v>955</v>
      </c>
      <c r="R1364">
        <v>2023</v>
      </c>
    </row>
    <row r="1365" spans="17:18" x14ac:dyDescent="0.25">
      <c r="Q1365" t="s">
        <v>124</v>
      </c>
      <c r="R1365">
        <v>2023</v>
      </c>
    </row>
    <row r="1366" spans="17:18" x14ac:dyDescent="0.25">
      <c r="Q1366" t="s">
        <v>2488</v>
      </c>
      <c r="R1366">
        <v>2023</v>
      </c>
    </row>
    <row r="1367" spans="17:18" x14ac:dyDescent="0.25">
      <c r="Q1367" t="s">
        <v>771</v>
      </c>
      <c r="R1367">
        <v>2023</v>
      </c>
    </row>
    <row r="1368" spans="17:18" x14ac:dyDescent="0.25">
      <c r="Q1368" t="s">
        <v>2096</v>
      </c>
      <c r="R1368">
        <v>2023</v>
      </c>
    </row>
    <row r="1369" spans="17:18" x14ac:dyDescent="0.25">
      <c r="Q1369" t="s">
        <v>1549</v>
      </c>
      <c r="R1369">
        <v>2023</v>
      </c>
    </row>
    <row r="1370" spans="17:18" x14ac:dyDescent="0.25">
      <c r="Q1370" t="s">
        <v>1154</v>
      </c>
      <c r="R1370">
        <v>2023</v>
      </c>
    </row>
    <row r="1371" spans="17:18" x14ac:dyDescent="0.25">
      <c r="Q1371" t="s">
        <v>617</v>
      </c>
      <c r="R1371">
        <v>2023</v>
      </c>
    </row>
    <row r="1372" spans="17:18" x14ac:dyDescent="0.25">
      <c r="Q1372" t="s">
        <v>780</v>
      </c>
      <c r="R1372">
        <v>2023</v>
      </c>
    </row>
    <row r="1373" spans="17:18" x14ac:dyDescent="0.25">
      <c r="Q1373" t="s">
        <v>1595</v>
      </c>
      <c r="R1373">
        <v>2023</v>
      </c>
    </row>
    <row r="1374" spans="17:18" x14ac:dyDescent="0.25">
      <c r="Q1374" t="s">
        <v>1290</v>
      </c>
      <c r="R1374">
        <v>2023</v>
      </c>
    </row>
    <row r="1375" spans="17:18" x14ac:dyDescent="0.25">
      <c r="Q1375" t="s">
        <v>1113</v>
      </c>
      <c r="R1375">
        <v>2023</v>
      </c>
    </row>
    <row r="1376" spans="17:18" x14ac:dyDescent="0.25">
      <c r="Q1376" t="s">
        <v>2498</v>
      </c>
      <c r="R1376">
        <v>2023</v>
      </c>
    </row>
    <row r="1377" spans="17:18" x14ac:dyDescent="0.25">
      <c r="Q1377" t="s">
        <v>1612</v>
      </c>
      <c r="R1377">
        <v>2023</v>
      </c>
    </row>
    <row r="1378" spans="17:18" x14ac:dyDescent="0.25">
      <c r="Q1378" t="s">
        <v>1370</v>
      </c>
      <c r="R1378">
        <v>2023</v>
      </c>
    </row>
    <row r="1379" spans="17:18" x14ac:dyDescent="0.25">
      <c r="Q1379" t="s">
        <v>1894</v>
      </c>
      <c r="R1379">
        <v>2023</v>
      </c>
    </row>
    <row r="1380" spans="17:18" x14ac:dyDescent="0.25">
      <c r="Q1380" t="s">
        <v>424</v>
      </c>
      <c r="R1380">
        <v>2023</v>
      </c>
    </row>
    <row r="1381" spans="17:18" x14ac:dyDescent="0.25">
      <c r="Q1381" t="s">
        <v>407</v>
      </c>
      <c r="R1381">
        <v>2023</v>
      </c>
    </row>
    <row r="1382" spans="17:18" x14ac:dyDescent="0.25">
      <c r="Q1382" t="s">
        <v>1341</v>
      </c>
      <c r="R1382">
        <v>2023</v>
      </c>
    </row>
    <row r="1383" spans="17:18" x14ac:dyDescent="0.25">
      <c r="Q1383" t="s">
        <v>1445</v>
      </c>
      <c r="R1383">
        <v>2023</v>
      </c>
    </row>
    <row r="1384" spans="17:18" x14ac:dyDescent="0.25">
      <c r="Q1384" t="s">
        <v>2500</v>
      </c>
      <c r="R1384">
        <v>2023</v>
      </c>
    </row>
    <row r="1385" spans="17:18" x14ac:dyDescent="0.25">
      <c r="Q1385" t="s">
        <v>2387</v>
      </c>
      <c r="R1385">
        <v>2023</v>
      </c>
    </row>
    <row r="1386" spans="17:18" x14ac:dyDescent="0.25">
      <c r="Q1386" t="s">
        <v>79</v>
      </c>
      <c r="R1386">
        <v>2023</v>
      </c>
    </row>
    <row r="1387" spans="17:18" x14ac:dyDescent="0.25">
      <c r="Q1387" t="s">
        <v>877</v>
      </c>
      <c r="R1387">
        <v>2023</v>
      </c>
    </row>
    <row r="1388" spans="17:18" x14ac:dyDescent="0.25">
      <c r="Q1388" t="s">
        <v>815</v>
      </c>
      <c r="R1388">
        <v>2023</v>
      </c>
    </row>
    <row r="1389" spans="17:18" x14ac:dyDescent="0.25">
      <c r="Q1389" t="s">
        <v>2109</v>
      </c>
      <c r="R1389">
        <v>2023</v>
      </c>
    </row>
    <row r="1390" spans="17:18" x14ac:dyDescent="0.25">
      <c r="Q1390" t="s">
        <v>2385</v>
      </c>
      <c r="R1390">
        <v>2023</v>
      </c>
    </row>
    <row r="1391" spans="17:18" x14ac:dyDescent="0.25">
      <c r="Q1391" t="s">
        <v>2224</v>
      </c>
      <c r="R1391">
        <v>2023</v>
      </c>
    </row>
    <row r="1392" spans="17:18" x14ac:dyDescent="0.25">
      <c r="Q1392" t="s">
        <v>967</v>
      </c>
      <c r="R1392">
        <v>2023</v>
      </c>
    </row>
    <row r="1393" spans="17:18" x14ac:dyDescent="0.25">
      <c r="Q1393" t="s">
        <v>2503</v>
      </c>
      <c r="R1393">
        <v>2023</v>
      </c>
    </row>
    <row r="1394" spans="17:18" x14ac:dyDescent="0.25">
      <c r="Q1394" t="s">
        <v>1006</v>
      </c>
      <c r="R1394">
        <v>2023</v>
      </c>
    </row>
    <row r="1395" spans="17:18" x14ac:dyDescent="0.25">
      <c r="Q1395" t="s">
        <v>1750</v>
      </c>
      <c r="R1395">
        <v>2023</v>
      </c>
    </row>
    <row r="1396" spans="17:18" x14ac:dyDescent="0.25">
      <c r="Q1396" t="s">
        <v>667</v>
      </c>
      <c r="R1396">
        <v>2023</v>
      </c>
    </row>
    <row r="1397" spans="17:18" x14ac:dyDescent="0.25">
      <c r="Q1397" t="s">
        <v>2505</v>
      </c>
      <c r="R1397">
        <v>2023</v>
      </c>
    </row>
    <row r="1398" spans="17:18" x14ac:dyDescent="0.25">
      <c r="Q1398" t="s">
        <v>539</v>
      </c>
      <c r="R1398">
        <v>2023</v>
      </c>
    </row>
    <row r="1399" spans="17:18" x14ac:dyDescent="0.25">
      <c r="Q1399" t="s">
        <v>2244</v>
      </c>
      <c r="R1399">
        <v>2023</v>
      </c>
    </row>
    <row r="1400" spans="17:18" x14ac:dyDescent="0.25">
      <c r="Q1400" t="s">
        <v>2506</v>
      </c>
      <c r="R1400">
        <v>2023</v>
      </c>
    </row>
    <row r="1401" spans="17:18" x14ac:dyDescent="0.25">
      <c r="Q1401" t="s">
        <v>674</v>
      </c>
      <c r="R1401">
        <v>2023</v>
      </c>
    </row>
    <row r="1402" spans="17:18" x14ac:dyDescent="0.25">
      <c r="Q1402" t="s">
        <v>1363</v>
      </c>
      <c r="R1402">
        <v>2023</v>
      </c>
    </row>
    <row r="1403" spans="17:18" x14ac:dyDescent="0.25">
      <c r="Q1403" t="s">
        <v>791</v>
      </c>
      <c r="R1403">
        <v>2023</v>
      </c>
    </row>
    <row r="1404" spans="17:18" x14ac:dyDescent="0.25">
      <c r="Q1404" t="s">
        <v>2509</v>
      </c>
      <c r="R1404">
        <v>2023</v>
      </c>
    </row>
    <row r="1405" spans="17:18" x14ac:dyDescent="0.25">
      <c r="Q1405" t="s">
        <v>71</v>
      </c>
      <c r="R1405">
        <v>2023</v>
      </c>
    </row>
    <row r="1406" spans="17:18" x14ac:dyDescent="0.25">
      <c r="Q1406" t="s">
        <v>736</v>
      </c>
      <c r="R1406">
        <v>2023</v>
      </c>
    </row>
    <row r="1407" spans="17:18" x14ac:dyDescent="0.25">
      <c r="Q1407" t="s">
        <v>1380</v>
      </c>
      <c r="R1407">
        <v>2023</v>
      </c>
    </row>
    <row r="1408" spans="17:18" x14ac:dyDescent="0.25">
      <c r="Q1408" t="s">
        <v>1305</v>
      </c>
      <c r="R1408">
        <v>2023</v>
      </c>
    </row>
    <row r="1409" spans="17:18" x14ac:dyDescent="0.25">
      <c r="Q1409" t="s">
        <v>1887</v>
      </c>
      <c r="R1409">
        <v>2023</v>
      </c>
    </row>
    <row r="1410" spans="17:18" x14ac:dyDescent="0.25">
      <c r="Q1410" t="s">
        <v>2512</v>
      </c>
      <c r="R1410">
        <v>2023</v>
      </c>
    </row>
    <row r="1411" spans="17:18" x14ac:dyDescent="0.25">
      <c r="Q1411" t="s">
        <v>2176</v>
      </c>
      <c r="R1411">
        <v>2023</v>
      </c>
    </row>
    <row r="1412" spans="17:18" x14ac:dyDescent="0.25">
      <c r="Q1412" t="s">
        <v>1106</v>
      </c>
      <c r="R1412">
        <v>2023</v>
      </c>
    </row>
    <row r="1413" spans="17:18" x14ac:dyDescent="0.25">
      <c r="Q1413" t="s">
        <v>585</v>
      </c>
      <c r="R1413">
        <v>2023</v>
      </c>
    </row>
    <row r="1414" spans="17:18" x14ac:dyDescent="0.25">
      <c r="Q1414" t="s">
        <v>258</v>
      </c>
      <c r="R1414">
        <v>2023</v>
      </c>
    </row>
    <row r="1415" spans="17:18" x14ac:dyDescent="0.25">
      <c r="Q1415" t="s">
        <v>1079</v>
      </c>
      <c r="R1415">
        <v>2023</v>
      </c>
    </row>
    <row r="1416" spans="17:18" x14ac:dyDescent="0.25">
      <c r="Q1416" t="s">
        <v>1069</v>
      </c>
      <c r="R1416">
        <v>2023</v>
      </c>
    </row>
    <row r="1417" spans="17:18" x14ac:dyDescent="0.25">
      <c r="Q1417" t="s">
        <v>1968</v>
      </c>
      <c r="R1417">
        <v>2023</v>
      </c>
    </row>
    <row r="1418" spans="17:18" x14ac:dyDescent="0.25">
      <c r="Q1418" t="s">
        <v>535</v>
      </c>
      <c r="R1418">
        <v>2023</v>
      </c>
    </row>
    <row r="1419" spans="17:18" x14ac:dyDescent="0.25">
      <c r="Q1419" t="s">
        <v>1072</v>
      </c>
      <c r="R1419">
        <v>2023</v>
      </c>
    </row>
    <row r="1420" spans="17:18" x14ac:dyDescent="0.25">
      <c r="Q1420" t="s">
        <v>1394</v>
      </c>
      <c r="R1420">
        <v>2023</v>
      </c>
    </row>
    <row r="1421" spans="17:18" x14ac:dyDescent="0.25">
      <c r="Q1421" t="s">
        <v>2520</v>
      </c>
      <c r="R1421">
        <v>2023</v>
      </c>
    </row>
    <row r="1422" spans="17:18" x14ac:dyDescent="0.25">
      <c r="Q1422" t="s">
        <v>985</v>
      </c>
      <c r="R1422">
        <v>2023</v>
      </c>
    </row>
    <row r="1423" spans="17:18" x14ac:dyDescent="0.25">
      <c r="Q1423" t="s">
        <v>1385</v>
      </c>
      <c r="R1423">
        <v>2023</v>
      </c>
    </row>
    <row r="1424" spans="17:18" x14ac:dyDescent="0.25">
      <c r="Q1424" t="s">
        <v>679</v>
      </c>
      <c r="R1424">
        <v>2023</v>
      </c>
    </row>
    <row r="1425" spans="17:18" x14ac:dyDescent="0.25">
      <c r="Q1425" t="s">
        <v>994</v>
      </c>
      <c r="R1425">
        <v>2023</v>
      </c>
    </row>
    <row r="1426" spans="17:18" x14ac:dyDescent="0.25">
      <c r="Q1426" t="s">
        <v>1780</v>
      </c>
      <c r="R1426">
        <v>2023</v>
      </c>
    </row>
    <row r="1427" spans="17:18" x14ac:dyDescent="0.25">
      <c r="Q1427" t="s">
        <v>1659</v>
      </c>
      <c r="R1427">
        <v>2023</v>
      </c>
    </row>
    <row r="1428" spans="17:18" x14ac:dyDescent="0.25">
      <c r="Q1428" t="s">
        <v>1570</v>
      </c>
      <c r="R1428">
        <v>2023</v>
      </c>
    </row>
    <row r="1429" spans="17:18" x14ac:dyDescent="0.25">
      <c r="Q1429" t="s">
        <v>630</v>
      </c>
      <c r="R1429">
        <v>2023</v>
      </c>
    </row>
    <row r="1430" spans="17:18" x14ac:dyDescent="0.25">
      <c r="Q1430" t="s">
        <v>1373</v>
      </c>
      <c r="R1430">
        <v>2023</v>
      </c>
    </row>
    <row r="1431" spans="17:18" x14ac:dyDescent="0.25">
      <c r="Q1431" t="s">
        <v>11</v>
      </c>
      <c r="R1431">
        <v>2023</v>
      </c>
    </row>
    <row r="1432" spans="17:18" x14ac:dyDescent="0.25">
      <c r="Q1432" t="s">
        <v>206</v>
      </c>
      <c r="R1432">
        <v>2023</v>
      </c>
    </row>
    <row r="1433" spans="17:18" x14ac:dyDescent="0.25">
      <c r="Q1433" t="s">
        <v>2413</v>
      </c>
      <c r="R1433">
        <v>2023</v>
      </c>
    </row>
    <row r="1434" spans="17:18" x14ac:dyDescent="0.25">
      <c r="Q1434" t="s">
        <v>1428</v>
      </c>
      <c r="R1434">
        <v>2023</v>
      </c>
    </row>
    <row r="1435" spans="17:18" x14ac:dyDescent="0.25">
      <c r="Q1435" t="s">
        <v>195</v>
      </c>
      <c r="R1435">
        <v>2023</v>
      </c>
    </row>
    <row r="1436" spans="17:18" x14ac:dyDescent="0.25">
      <c r="Q1436" t="s">
        <v>470</v>
      </c>
      <c r="R1436">
        <v>2023</v>
      </c>
    </row>
    <row r="1437" spans="17:18" x14ac:dyDescent="0.25">
      <c r="Q1437" t="s">
        <v>1007</v>
      </c>
      <c r="R1437">
        <v>2023</v>
      </c>
    </row>
    <row r="1438" spans="17:18" x14ac:dyDescent="0.25">
      <c r="Q1438" t="s">
        <v>1288</v>
      </c>
      <c r="R1438">
        <v>2023</v>
      </c>
    </row>
    <row r="1439" spans="17:18" x14ac:dyDescent="0.25">
      <c r="Q1439" t="s">
        <v>734</v>
      </c>
      <c r="R1439">
        <v>2023</v>
      </c>
    </row>
    <row r="1440" spans="17:18" x14ac:dyDescent="0.25">
      <c r="Q1440" t="s">
        <v>316</v>
      </c>
      <c r="R1440">
        <v>2023</v>
      </c>
    </row>
    <row r="1441" spans="17:18" x14ac:dyDescent="0.25">
      <c r="Q1441" t="s">
        <v>1519</v>
      </c>
      <c r="R1441">
        <v>2023</v>
      </c>
    </row>
    <row r="1442" spans="17:18" x14ac:dyDescent="0.25">
      <c r="Q1442" t="s">
        <v>445</v>
      </c>
      <c r="R1442">
        <v>2023</v>
      </c>
    </row>
    <row r="1443" spans="17:18" x14ac:dyDescent="0.25">
      <c r="Q1443" t="s">
        <v>1654</v>
      </c>
      <c r="R1443">
        <v>2023</v>
      </c>
    </row>
    <row r="1444" spans="17:18" x14ac:dyDescent="0.25">
      <c r="Q1444" t="s">
        <v>214</v>
      </c>
      <c r="R1444">
        <v>2023</v>
      </c>
    </row>
    <row r="1445" spans="17:18" x14ac:dyDescent="0.25">
      <c r="Q1445" t="s">
        <v>321</v>
      </c>
      <c r="R1445">
        <v>2023</v>
      </c>
    </row>
    <row r="1446" spans="17:18" x14ac:dyDescent="0.25">
      <c r="Q1446" t="s">
        <v>2528</v>
      </c>
      <c r="R1446">
        <v>2023</v>
      </c>
    </row>
    <row r="1447" spans="17:18" x14ac:dyDescent="0.25">
      <c r="Q1447" t="s">
        <v>1773</v>
      </c>
      <c r="R1447">
        <v>2023</v>
      </c>
    </row>
    <row r="1448" spans="17:18" x14ac:dyDescent="0.25">
      <c r="Q1448" t="s">
        <v>1468</v>
      </c>
      <c r="R1448">
        <v>2023</v>
      </c>
    </row>
    <row r="1449" spans="17:18" x14ac:dyDescent="0.25">
      <c r="Q1449" t="s">
        <v>1407</v>
      </c>
      <c r="R1449">
        <v>2023</v>
      </c>
    </row>
    <row r="1450" spans="17:18" x14ac:dyDescent="0.25">
      <c r="Q1450" t="s">
        <v>1014</v>
      </c>
      <c r="R1450">
        <v>2023</v>
      </c>
    </row>
    <row r="1451" spans="17:18" x14ac:dyDescent="0.25">
      <c r="Q1451" t="s">
        <v>248</v>
      </c>
      <c r="R1451">
        <v>2023</v>
      </c>
    </row>
    <row r="1452" spans="17:18" x14ac:dyDescent="0.25">
      <c r="Q1452" t="s">
        <v>2530</v>
      </c>
      <c r="R1452">
        <v>2023</v>
      </c>
    </row>
    <row r="1453" spans="17:18" x14ac:dyDescent="0.25">
      <c r="Q1453" t="s">
        <v>912</v>
      </c>
      <c r="R1453">
        <v>2023</v>
      </c>
    </row>
    <row r="1454" spans="17:18" x14ac:dyDescent="0.25">
      <c r="Q1454" t="s">
        <v>382</v>
      </c>
      <c r="R1454">
        <v>2023</v>
      </c>
    </row>
    <row r="1455" spans="17:18" x14ac:dyDescent="0.25">
      <c r="Q1455" t="s">
        <v>525</v>
      </c>
      <c r="R1455">
        <v>2023</v>
      </c>
    </row>
    <row r="1456" spans="17:18" x14ac:dyDescent="0.25">
      <c r="Q1456" t="s">
        <v>868</v>
      </c>
      <c r="R1456">
        <v>2023</v>
      </c>
    </row>
    <row r="1457" spans="17:18" x14ac:dyDescent="0.25">
      <c r="Q1457" t="s">
        <v>1477</v>
      </c>
      <c r="R1457">
        <v>2023</v>
      </c>
    </row>
    <row r="1458" spans="17:18" x14ac:dyDescent="0.25">
      <c r="Q1458" t="s">
        <v>1057</v>
      </c>
      <c r="R1458">
        <v>2023</v>
      </c>
    </row>
    <row r="1459" spans="17:18" x14ac:dyDescent="0.25">
      <c r="Q1459" t="s">
        <v>1785</v>
      </c>
      <c r="R1459">
        <v>2023</v>
      </c>
    </row>
    <row r="1460" spans="17:18" x14ac:dyDescent="0.25">
      <c r="Q1460" t="s">
        <v>1753</v>
      </c>
      <c r="R1460">
        <v>2023</v>
      </c>
    </row>
    <row r="1461" spans="17:18" x14ac:dyDescent="0.25">
      <c r="Q1461" t="s">
        <v>2300</v>
      </c>
      <c r="R1461">
        <v>2023</v>
      </c>
    </row>
    <row r="1462" spans="17:18" x14ac:dyDescent="0.25">
      <c r="Q1462" t="s">
        <v>2536</v>
      </c>
      <c r="R1462">
        <v>2023</v>
      </c>
    </row>
    <row r="1463" spans="17:18" x14ac:dyDescent="0.25">
      <c r="Q1463" t="s">
        <v>659</v>
      </c>
      <c r="R1463">
        <v>2023</v>
      </c>
    </row>
    <row r="1464" spans="17:18" x14ac:dyDescent="0.25">
      <c r="Q1464" t="s">
        <v>601</v>
      </c>
      <c r="R1464">
        <v>2023</v>
      </c>
    </row>
    <row r="1465" spans="17:18" x14ac:dyDescent="0.25">
      <c r="Q1465" t="s">
        <v>1537</v>
      </c>
      <c r="R1465">
        <v>2023</v>
      </c>
    </row>
    <row r="1466" spans="17:18" x14ac:dyDescent="0.25">
      <c r="Q1466" t="s">
        <v>973</v>
      </c>
      <c r="R1466">
        <v>2023</v>
      </c>
    </row>
    <row r="1467" spans="17:18" x14ac:dyDescent="0.25">
      <c r="Q1467" t="s">
        <v>1198</v>
      </c>
      <c r="R1467">
        <v>2023</v>
      </c>
    </row>
    <row r="1468" spans="17:18" x14ac:dyDescent="0.25">
      <c r="Q1468" t="s">
        <v>1244</v>
      </c>
      <c r="R1468">
        <v>2023</v>
      </c>
    </row>
    <row r="1469" spans="17:18" x14ac:dyDescent="0.25">
      <c r="Q1469" t="s">
        <v>2090</v>
      </c>
      <c r="R1469">
        <v>2023</v>
      </c>
    </row>
    <row r="1470" spans="17:18" x14ac:dyDescent="0.25">
      <c r="Q1470" t="s">
        <v>607</v>
      </c>
      <c r="R1470">
        <v>2023</v>
      </c>
    </row>
    <row r="1471" spans="17:18" x14ac:dyDescent="0.25">
      <c r="Q1471" t="s">
        <v>716</v>
      </c>
      <c r="R1471">
        <v>2023</v>
      </c>
    </row>
    <row r="1472" spans="17:18" x14ac:dyDescent="0.25">
      <c r="Q1472" t="s">
        <v>282</v>
      </c>
      <c r="R1472">
        <v>2023</v>
      </c>
    </row>
    <row r="1473" spans="17:18" x14ac:dyDescent="0.25">
      <c r="Q1473" t="s">
        <v>1868</v>
      </c>
      <c r="R1473">
        <v>2023</v>
      </c>
    </row>
    <row r="1474" spans="17:18" x14ac:dyDescent="0.25">
      <c r="Q1474" t="s">
        <v>2539</v>
      </c>
      <c r="R1474">
        <v>2023</v>
      </c>
    </row>
    <row r="1475" spans="17:18" x14ac:dyDescent="0.25">
      <c r="Q1475" t="s">
        <v>2542</v>
      </c>
      <c r="R1475">
        <v>2023</v>
      </c>
    </row>
    <row r="1476" spans="17:18" x14ac:dyDescent="0.25">
      <c r="Q1476" t="s">
        <v>1179</v>
      </c>
      <c r="R1476">
        <v>2023</v>
      </c>
    </row>
    <row r="1477" spans="17:18" x14ac:dyDescent="0.25">
      <c r="Q1477" t="s">
        <v>2543</v>
      </c>
      <c r="R1477">
        <v>2023</v>
      </c>
    </row>
    <row r="1478" spans="17:18" x14ac:dyDescent="0.25">
      <c r="Q1478" t="s">
        <v>648</v>
      </c>
      <c r="R1478">
        <v>2023</v>
      </c>
    </row>
    <row r="1479" spans="17:18" x14ac:dyDescent="0.25">
      <c r="Q1479" t="s">
        <v>1473</v>
      </c>
      <c r="R1479">
        <v>2023</v>
      </c>
    </row>
    <row r="1480" spans="17:18" x14ac:dyDescent="0.25">
      <c r="Q1480" t="s">
        <v>1586</v>
      </c>
      <c r="R1480">
        <v>2023</v>
      </c>
    </row>
    <row r="1481" spans="17:18" x14ac:dyDescent="0.25">
      <c r="Q1481" t="s">
        <v>2039</v>
      </c>
      <c r="R1481">
        <v>2023</v>
      </c>
    </row>
    <row r="1482" spans="17:18" x14ac:dyDescent="0.25">
      <c r="Q1482" t="s">
        <v>452</v>
      </c>
      <c r="R1482">
        <v>2023</v>
      </c>
    </row>
    <row r="1483" spans="17:18" x14ac:dyDescent="0.25">
      <c r="Q1483" t="s">
        <v>1337</v>
      </c>
      <c r="R1483">
        <v>2023</v>
      </c>
    </row>
    <row r="1484" spans="17:18" x14ac:dyDescent="0.25">
      <c r="Q1484" t="s">
        <v>60</v>
      </c>
      <c r="R1484">
        <v>2023</v>
      </c>
    </row>
    <row r="1485" spans="17:18" x14ac:dyDescent="0.25">
      <c r="Q1485" t="s">
        <v>2546</v>
      </c>
      <c r="R1485">
        <v>2023</v>
      </c>
    </row>
    <row r="1486" spans="17:18" x14ac:dyDescent="0.25">
      <c r="Q1486" t="s">
        <v>2190</v>
      </c>
      <c r="R1486">
        <v>2023</v>
      </c>
    </row>
    <row r="1487" spans="17:18" x14ac:dyDescent="0.25">
      <c r="Q1487" t="s">
        <v>1142</v>
      </c>
      <c r="R1487">
        <v>2023</v>
      </c>
    </row>
    <row r="1488" spans="17:18" x14ac:dyDescent="0.25">
      <c r="Q1488" t="s">
        <v>953</v>
      </c>
      <c r="R1488">
        <v>2023</v>
      </c>
    </row>
    <row r="1489" spans="17:18" x14ac:dyDescent="0.25">
      <c r="Q1489" t="s">
        <v>578</v>
      </c>
      <c r="R1489">
        <v>2023</v>
      </c>
    </row>
    <row r="1490" spans="17:18" x14ac:dyDescent="0.25">
      <c r="Q1490" t="s">
        <v>2550</v>
      </c>
      <c r="R1490">
        <v>2023</v>
      </c>
    </row>
    <row r="1491" spans="17:18" x14ac:dyDescent="0.25">
      <c r="Q1491" t="s">
        <v>893</v>
      </c>
      <c r="R1491">
        <v>2023</v>
      </c>
    </row>
    <row r="1492" spans="17:18" x14ac:dyDescent="0.25">
      <c r="Q1492" t="s">
        <v>1879</v>
      </c>
      <c r="R1492">
        <v>2023</v>
      </c>
    </row>
    <row r="1493" spans="17:18" x14ac:dyDescent="0.25">
      <c r="Q1493" t="s">
        <v>1939</v>
      </c>
      <c r="R1493">
        <v>2023</v>
      </c>
    </row>
    <row r="1494" spans="17:18" x14ac:dyDescent="0.25">
      <c r="Q1494" t="s">
        <v>2552</v>
      </c>
      <c r="R1494">
        <v>2023</v>
      </c>
    </row>
    <row r="1495" spans="17:18" x14ac:dyDescent="0.25">
      <c r="Q1495" t="s">
        <v>1487</v>
      </c>
      <c r="R1495">
        <v>2023</v>
      </c>
    </row>
    <row r="1496" spans="17:18" x14ac:dyDescent="0.25">
      <c r="Q1496" t="s">
        <v>153</v>
      </c>
      <c r="R1496">
        <v>2023</v>
      </c>
    </row>
    <row r="1497" spans="17:18" x14ac:dyDescent="0.25">
      <c r="Q1497" t="s">
        <v>569</v>
      </c>
      <c r="R1497">
        <v>2023</v>
      </c>
    </row>
    <row r="1498" spans="17:18" x14ac:dyDescent="0.25">
      <c r="Q1498" t="s">
        <v>1557</v>
      </c>
      <c r="R1498">
        <v>2023</v>
      </c>
    </row>
    <row r="1499" spans="17:18" x14ac:dyDescent="0.25">
      <c r="Q1499" t="s">
        <v>1140</v>
      </c>
      <c r="R1499">
        <v>2023</v>
      </c>
    </row>
    <row r="1500" spans="17:18" x14ac:dyDescent="0.25">
      <c r="Q1500" t="s">
        <v>2207</v>
      </c>
      <c r="R1500">
        <v>2023</v>
      </c>
    </row>
    <row r="1501" spans="17:18" x14ac:dyDescent="0.25">
      <c r="Q1501" t="s">
        <v>2102</v>
      </c>
      <c r="R1501">
        <v>2023</v>
      </c>
    </row>
    <row r="1502" spans="17:18" x14ac:dyDescent="0.25">
      <c r="Q1502" t="s">
        <v>1805</v>
      </c>
      <c r="R1502">
        <v>2023</v>
      </c>
    </row>
    <row r="1503" spans="17:18" x14ac:dyDescent="0.25">
      <c r="Q1503" t="s">
        <v>1844</v>
      </c>
      <c r="R1503">
        <v>2023</v>
      </c>
    </row>
    <row r="1504" spans="17:18" x14ac:dyDescent="0.25">
      <c r="Q1504" t="s">
        <v>467</v>
      </c>
      <c r="R1504">
        <v>2023</v>
      </c>
    </row>
    <row r="1505" spans="17:18" x14ac:dyDescent="0.25">
      <c r="Q1505" t="s">
        <v>1686</v>
      </c>
      <c r="R1505">
        <v>2023</v>
      </c>
    </row>
    <row r="1506" spans="17:18" x14ac:dyDescent="0.25">
      <c r="Q1506" t="s">
        <v>102</v>
      </c>
      <c r="R1506">
        <v>2023</v>
      </c>
    </row>
    <row r="1507" spans="17:18" x14ac:dyDescent="0.25">
      <c r="Q1507" t="s">
        <v>1671</v>
      </c>
      <c r="R1507">
        <v>2023</v>
      </c>
    </row>
    <row r="1508" spans="17:18" x14ac:dyDescent="0.25">
      <c r="Q1508" t="s">
        <v>464</v>
      </c>
      <c r="R1508">
        <v>2023</v>
      </c>
    </row>
    <row r="1509" spans="17:18" x14ac:dyDescent="0.25">
      <c r="Q1509" t="s">
        <v>1005</v>
      </c>
      <c r="R1509">
        <v>2023</v>
      </c>
    </row>
    <row r="1510" spans="17:18" x14ac:dyDescent="0.25">
      <c r="Q1510" t="s">
        <v>2558</v>
      </c>
      <c r="R1510">
        <v>2023</v>
      </c>
    </row>
    <row r="1511" spans="17:18" x14ac:dyDescent="0.25">
      <c r="Q1511" t="s">
        <v>2119</v>
      </c>
      <c r="R1511">
        <v>2023</v>
      </c>
    </row>
    <row r="1512" spans="17:18" x14ac:dyDescent="0.25">
      <c r="Q1512" t="s">
        <v>1633</v>
      </c>
      <c r="R1512">
        <v>2023</v>
      </c>
    </row>
    <row r="1513" spans="17:18" x14ac:dyDescent="0.25">
      <c r="Q1513" t="s">
        <v>1216</v>
      </c>
      <c r="R1513">
        <v>2023</v>
      </c>
    </row>
    <row r="1514" spans="17:18" x14ac:dyDescent="0.25">
      <c r="Q1514" t="s">
        <v>2560</v>
      </c>
      <c r="R1514">
        <v>2023</v>
      </c>
    </row>
    <row r="1515" spans="17:18" x14ac:dyDescent="0.25">
      <c r="Q1515" t="s">
        <v>435</v>
      </c>
      <c r="R1515">
        <v>2023</v>
      </c>
    </row>
    <row r="1516" spans="17:18" x14ac:dyDescent="0.25">
      <c r="Q1516" t="s">
        <v>1078</v>
      </c>
      <c r="R1516">
        <v>2023</v>
      </c>
    </row>
    <row r="1517" spans="17:18" x14ac:dyDescent="0.25">
      <c r="Q1517" t="s">
        <v>63</v>
      </c>
      <c r="R1517">
        <v>2023</v>
      </c>
    </row>
    <row r="1518" spans="17:18" x14ac:dyDescent="0.25">
      <c r="Q1518" t="s">
        <v>2103</v>
      </c>
      <c r="R1518">
        <v>2023</v>
      </c>
    </row>
    <row r="1519" spans="17:18" x14ac:dyDescent="0.25">
      <c r="Q1519" t="s">
        <v>841</v>
      </c>
      <c r="R1519">
        <v>2023</v>
      </c>
    </row>
    <row r="1520" spans="17:18" x14ac:dyDescent="0.25">
      <c r="Q1520" t="s">
        <v>1336</v>
      </c>
      <c r="R1520">
        <v>2023</v>
      </c>
    </row>
    <row r="1521" spans="17:18" x14ac:dyDescent="0.25">
      <c r="Q1521" t="s">
        <v>965</v>
      </c>
      <c r="R1521">
        <v>2023</v>
      </c>
    </row>
    <row r="1522" spans="17:18" x14ac:dyDescent="0.25">
      <c r="Q1522" t="s">
        <v>2296</v>
      </c>
      <c r="R1522">
        <v>2023</v>
      </c>
    </row>
    <row r="1523" spans="17:18" x14ac:dyDescent="0.25">
      <c r="Q1523" t="s">
        <v>2383</v>
      </c>
      <c r="R1523">
        <v>2023</v>
      </c>
    </row>
    <row r="1524" spans="17:18" x14ac:dyDescent="0.25">
      <c r="Q1524" t="s">
        <v>1048</v>
      </c>
      <c r="R1524">
        <v>2023</v>
      </c>
    </row>
    <row r="1525" spans="17:18" x14ac:dyDescent="0.25">
      <c r="Q1525" t="s">
        <v>598</v>
      </c>
      <c r="R1525">
        <v>2023</v>
      </c>
    </row>
    <row r="1526" spans="17:18" x14ac:dyDescent="0.25">
      <c r="Q1526" t="s">
        <v>1922</v>
      </c>
      <c r="R1526">
        <v>2023</v>
      </c>
    </row>
    <row r="1527" spans="17:18" x14ac:dyDescent="0.25">
      <c r="Q1527" t="s">
        <v>863</v>
      </c>
      <c r="R1527">
        <v>2023</v>
      </c>
    </row>
    <row r="1528" spans="17:18" x14ac:dyDescent="0.25">
      <c r="Q1528" t="s">
        <v>1799</v>
      </c>
      <c r="R1528">
        <v>2023</v>
      </c>
    </row>
    <row r="1529" spans="17:18" x14ac:dyDescent="0.25">
      <c r="Q1529" t="s">
        <v>204</v>
      </c>
      <c r="R1529">
        <v>2023</v>
      </c>
    </row>
    <row r="1530" spans="17:18" x14ac:dyDescent="0.25">
      <c r="Q1530" t="s">
        <v>1795</v>
      </c>
      <c r="R1530">
        <v>2023</v>
      </c>
    </row>
    <row r="1531" spans="17:18" x14ac:dyDescent="0.25">
      <c r="Q1531" t="s">
        <v>1175</v>
      </c>
      <c r="R1531">
        <v>2023</v>
      </c>
    </row>
    <row r="1532" spans="17:18" x14ac:dyDescent="0.25">
      <c r="Q1532" t="s">
        <v>556</v>
      </c>
      <c r="R1532">
        <v>2023</v>
      </c>
    </row>
    <row r="1533" spans="17:18" x14ac:dyDescent="0.25">
      <c r="Q1533" t="s">
        <v>359</v>
      </c>
      <c r="R1533">
        <v>2023</v>
      </c>
    </row>
    <row r="1534" spans="17:18" x14ac:dyDescent="0.25">
      <c r="Q1534" t="s">
        <v>2023</v>
      </c>
      <c r="R1534">
        <v>2023</v>
      </c>
    </row>
    <row r="1535" spans="17:18" x14ac:dyDescent="0.25">
      <c r="Q1535" t="s">
        <v>1552</v>
      </c>
      <c r="R1535">
        <v>2023</v>
      </c>
    </row>
    <row r="1536" spans="17:18" x14ac:dyDescent="0.25">
      <c r="Q1536" t="s">
        <v>2139</v>
      </c>
      <c r="R1536">
        <v>2023</v>
      </c>
    </row>
    <row r="1537" spans="17:18" x14ac:dyDescent="0.25">
      <c r="Q1537" t="s">
        <v>773</v>
      </c>
      <c r="R1537">
        <v>2023</v>
      </c>
    </row>
    <row r="1538" spans="17:18" x14ac:dyDescent="0.25">
      <c r="Q1538" t="s">
        <v>2566</v>
      </c>
      <c r="R1538">
        <v>2023</v>
      </c>
    </row>
    <row r="1539" spans="17:18" x14ac:dyDescent="0.25">
      <c r="Q1539" t="s">
        <v>750</v>
      </c>
      <c r="R1539">
        <v>2023</v>
      </c>
    </row>
    <row r="1540" spans="17:18" x14ac:dyDescent="0.25">
      <c r="Q1540" t="s">
        <v>1440</v>
      </c>
      <c r="R1540">
        <v>2023</v>
      </c>
    </row>
    <row r="1541" spans="17:18" x14ac:dyDescent="0.25">
      <c r="Q1541" t="s">
        <v>500</v>
      </c>
      <c r="R1541">
        <v>2023</v>
      </c>
    </row>
    <row r="1542" spans="17:18" x14ac:dyDescent="0.25">
      <c r="Q1542" t="s">
        <v>691</v>
      </c>
      <c r="R1542">
        <v>2023</v>
      </c>
    </row>
    <row r="1543" spans="17:18" x14ac:dyDescent="0.25">
      <c r="Q1543" t="s">
        <v>614</v>
      </c>
      <c r="R1543">
        <v>2023</v>
      </c>
    </row>
    <row r="1544" spans="17:18" x14ac:dyDescent="0.25">
      <c r="Q1544" t="s">
        <v>1223</v>
      </c>
      <c r="R1544">
        <v>2023</v>
      </c>
    </row>
    <row r="1545" spans="17:18" x14ac:dyDescent="0.25">
      <c r="Q1545" t="s">
        <v>2044</v>
      </c>
      <c r="R1545">
        <v>2023</v>
      </c>
    </row>
    <row r="1546" spans="17:18" x14ac:dyDescent="0.25">
      <c r="Q1546" t="s">
        <v>1163</v>
      </c>
      <c r="R1546">
        <v>2023</v>
      </c>
    </row>
    <row r="1547" spans="17:18" x14ac:dyDescent="0.25">
      <c r="Q1547" t="s">
        <v>1928</v>
      </c>
      <c r="R1547">
        <v>2023</v>
      </c>
    </row>
    <row r="1548" spans="17:18" x14ac:dyDescent="0.25">
      <c r="Q1548" t="s">
        <v>2085</v>
      </c>
      <c r="R1548">
        <v>2023</v>
      </c>
    </row>
    <row r="1549" spans="17:18" x14ac:dyDescent="0.25">
      <c r="Q1549" t="s">
        <v>227</v>
      </c>
      <c r="R1549">
        <v>2023</v>
      </c>
    </row>
    <row r="1550" spans="17:18" x14ac:dyDescent="0.25">
      <c r="Q1550" t="s">
        <v>1559</v>
      </c>
      <c r="R1550">
        <v>2023</v>
      </c>
    </row>
    <row r="1551" spans="17:18" x14ac:dyDescent="0.25">
      <c r="Q1551" t="s">
        <v>489</v>
      </c>
      <c r="R1551">
        <v>2023</v>
      </c>
    </row>
    <row r="1552" spans="17:18" x14ac:dyDescent="0.25">
      <c r="Q1552" t="s">
        <v>241</v>
      </c>
      <c r="R1552">
        <v>2023</v>
      </c>
    </row>
    <row r="1553" spans="17:18" x14ac:dyDescent="0.25">
      <c r="Q1553" t="s">
        <v>307</v>
      </c>
      <c r="R1553">
        <v>2023</v>
      </c>
    </row>
    <row r="1554" spans="17:18" x14ac:dyDescent="0.25">
      <c r="Q1554" t="s">
        <v>1044</v>
      </c>
      <c r="R1554">
        <v>2023</v>
      </c>
    </row>
    <row r="1555" spans="17:18" x14ac:dyDescent="0.25">
      <c r="Q1555" t="s">
        <v>1616</v>
      </c>
      <c r="R1555">
        <v>2023</v>
      </c>
    </row>
    <row r="1556" spans="17:18" x14ac:dyDescent="0.25">
      <c r="Q1556" t="s">
        <v>744</v>
      </c>
      <c r="R1556">
        <v>2023</v>
      </c>
    </row>
    <row r="1557" spans="17:18" x14ac:dyDescent="0.25">
      <c r="Q1557" t="s">
        <v>2575</v>
      </c>
      <c r="R1557">
        <v>2023</v>
      </c>
    </row>
    <row r="1558" spans="17:18" x14ac:dyDescent="0.25">
      <c r="Q1558" t="s">
        <v>1540</v>
      </c>
      <c r="R1558">
        <v>2023</v>
      </c>
    </row>
    <row r="1559" spans="17:18" x14ac:dyDescent="0.25">
      <c r="Q1559" t="s">
        <v>2321</v>
      </c>
      <c r="R1559">
        <v>2023</v>
      </c>
    </row>
    <row r="1560" spans="17:18" x14ac:dyDescent="0.25">
      <c r="Q1560" t="s">
        <v>975</v>
      </c>
      <c r="R1560">
        <v>2023</v>
      </c>
    </row>
    <row r="1561" spans="17:18" x14ac:dyDescent="0.25">
      <c r="Q1561" t="s">
        <v>1674</v>
      </c>
      <c r="R1561">
        <v>2023</v>
      </c>
    </row>
    <row r="1562" spans="17:18" x14ac:dyDescent="0.25">
      <c r="Q1562" t="s">
        <v>1824</v>
      </c>
      <c r="R1562">
        <v>2023</v>
      </c>
    </row>
    <row r="1563" spans="17:18" x14ac:dyDescent="0.25">
      <c r="Q1563" t="s">
        <v>1645</v>
      </c>
      <c r="R1563">
        <v>2023</v>
      </c>
    </row>
    <row r="1564" spans="17:18" x14ac:dyDescent="0.25">
      <c r="Q1564" t="s">
        <v>2380</v>
      </c>
      <c r="R1564">
        <v>2023</v>
      </c>
    </row>
    <row r="1565" spans="17:18" x14ac:dyDescent="0.25">
      <c r="Q1565" t="s">
        <v>1499</v>
      </c>
      <c r="R1565">
        <v>2023</v>
      </c>
    </row>
    <row r="1566" spans="17:18" x14ac:dyDescent="0.25">
      <c r="Q1566" t="s">
        <v>412</v>
      </c>
      <c r="R1566">
        <v>2023</v>
      </c>
    </row>
    <row r="1567" spans="17:18" x14ac:dyDescent="0.25">
      <c r="Q1567" t="s">
        <v>357</v>
      </c>
      <c r="R1567">
        <v>2023</v>
      </c>
    </row>
    <row r="1568" spans="17:18" x14ac:dyDescent="0.25">
      <c r="Q1568" t="s">
        <v>2580</v>
      </c>
      <c r="R1568">
        <v>2023</v>
      </c>
    </row>
    <row r="1569" spans="17:18" x14ac:dyDescent="0.25">
      <c r="Q1569" t="s">
        <v>2582</v>
      </c>
      <c r="R1569">
        <v>2023</v>
      </c>
    </row>
    <row r="1570" spans="17:18" x14ac:dyDescent="0.25">
      <c r="Q1570" t="s">
        <v>1783</v>
      </c>
      <c r="R1570">
        <v>2023</v>
      </c>
    </row>
    <row r="1571" spans="17:18" x14ac:dyDescent="0.25">
      <c r="Q1571" t="s">
        <v>1095</v>
      </c>
      <c r="R1571">
        <v>2023</v>
      </c>
    </row>
    <row r="1572" spans="17:18" x14ac:dyDescent="0.25">
      <c r="Q1572" t="s">
        <v>880</v>
      </c>
      <c r="R1572">
        <v>2023</v>
      </c>
    </row>
    <row r="1573" spans="17:18" x14ac:dyDescent="0.25">
      <c r="Q1573" t="s">
        <v>1165</v>
      </c>
      <c r="R1573">
        <v>2023</v>
      </c>
    </row>
    <row r="1574" spans="17:18" x14ac:dyDescent="0.25">
      <c r="Q1574" t="s">
        <v>1964</v>
      </c>
      <c r="R1574">
        <v>2023</v>
      </c>
    </row>
    <row r="1575" spans="17:18" x14ac:dyDescent="0.25">
      <c r="Q1575" t="s">
        <v>980</v>
      </c>
      <c r="R1575">
        <v>2023</v>
      </c>
    </row>
    <row r="1576" spans="17:18" x14ac:dyDescent="0.25">
      <c r="Q1576" t="s">
        <v>1454</v>
      </c>
      <c r="R1576">
        <v>2023</v>
      </c>
    </row>
    <row r="1577" spans="17:18" x14ac:dyDescent="0.25">
      <c r="Q1577" t="s">
        <v>927</v>
      </c>
      <c r="R1577">
        <v>2023</v>
      </c>
    </row>
    <row r="1578" spans="17:18" x14ac:dyDescent="0.25">
      <c r="Q1578" t="s">
        <v>1377</v>
      </c>
      <c r="R1578">
        <v>2023</v>
      </c>
    </row>
    <row r="1579" spans="17:18" x14ac:dyDescent="0.25">
      <c r="Q1579" t="s">
        <v>1213</v>
      </c>
      <c r="R1579">
        <v>2023</v>
      </c>
    </row>
    <row r="1580" spans="17:18" x14ac:dyDescent="0.25">
      <c r="Q1580" t="s">
        <v>169</v>
      </c>
      <c r="R1580">
        <v>2023</v>
      </c>
    </row>
    <row r="1581" spans="17:18" x14ac:dyDescent="0.25">
      <c r="Q1581" t="s">
        <v>999</v>
      </c>
      <c r="R1581">
        <v>2023</v>
      </c>
    </row>
    <row r="1582" spans="17:18" x14ac:dyDescent="0.25">
      <c r="Q1582" t="s">
        <v>1469</v>
      </c>
      <c r="R1582">
        <v>2023</v>
      </c>
    </row>
    <row r="1583" spans="17:18" x14ac:dyDescent="0.25">
      <c r="Q1583" t="s">
        <v>632</v>
      </c>
      <c r="R1583">
        <v>2023</v>
      </c>
    </row>
    <row r="1584" spans="17:18" x14ac:dyDescent="0.25">
      <c r="Q1584" t="s">
        <v>1729</v>
      </c>
      <c r="R1584">
        <v>2023</v>
      </c>
    </row>
    <row r="1585" spans="17:18" x14ac:dyDescent="0.25">
      <c r="Q1585" t="s">
        <v>947</v>
      </c>
      <c r="R1585">
        <v>2023</v>
      </c>
    </row>
    <row r="1586" spans="17:18" x14ac:dyDescent="0.25">
      <c r="Q1586" t="s">
        <v>1778</v>
      </c>
      <c r="R1586">
        <v>2023</v>
      </c>
    </row>
    <row r="1587" spans="17:18" x14ac:dyDescent="0.25">
      <c r="Q1587" t="s">
        <v>1303</v>
      </c>
      <c r="R1587">
        <v>2023</v>
      </c>
    </row>
    <row r="1588" spans="17:18" x14ac:dyDescent="0.25">
      <c r="Q1588" t="s">
        <v>2586</v>
      </c>
      <c r="R1588">
        <v>2023</v>
      </c>
    </row>
    <row r="1589" spans="17:18" x14ac:dyDescent="0.25">
      <c r="Q1589" t="s">
        <v>1147</v>
      </c>
      <c r="R1589">
        <v>2023</v>
      </c>
    </row>
    <row r="1590" spans="17:18" x14ac:dyDescent="0.25">
      <c r="Q1590" t="s">
        <v>2273</v>
      </c>
      <c r="R1590">
        <v>2023</v>
      </c>
    </row>
    <row r="1591" spans="17:18" x14ac:dyDescent="0.25">
      <c r="Q1591" t="s">
        <v>1523</v>
      </c>
      <c r="R1591">
        <v>2023</v>
      </c>
    </row>
    <row r="1592" spans="17:18" x14ac:dyDescent="0.25">
      <c r="Q1592" t="s">
        <v>184</v>
      </c>
      <c r="R1592">
        <v>2023</v>
      </c>
    </row>
    <row r="1593" spans="17:18" x14ac:dyDescent="0.25">
      <c r="Q1593" t="s">
        <v>1090</v>
      </c>
      <c r="R1593">
        <v>2023</v>
      </c>
    </row>
    <row r="1594" spans="17:18" x14ac:dyDescent="0.25">
      <c r="Q1594" t="s">
        <v>714</v>
      </c>
      <c r="R1594">
        <v>2023</v>
      </c>
    </row>
    <row r="1595" spans="17:18" x14ac:dyDescent="0.25">
      <c r="Q1595" t="s">
        <v>1491</v>
      </c>
      <c r="R1595">
        <v>2023</v>
      </c>
    </row>
    <row r="1596" spans="17:18" x14ac:dyDescent="0.25">
      <c r="Q1596" t="s">
        <v>507</v>
      </c>
      <c r="R1596">
        <v>2023</v>
      </c>
    </row>
    <row r="1597" spans="17:18" x14ac:dyDescent="0.25">
      <c r="Q1597" t="s">
        <v>426</v>
      </c>
      <c r="R1597">
        <v>2023</v>
      </c>
    </row>
    <row r="1598" spans="17:18" x14ac:dyDescent="0.25">
      <c r="Q1598" t="s">
        <v>1025</v>
      </c>
      <c r="R1598">
        <v>2023</v>
      </c>
    </row>
    <row r="1599" spans="17:18" x14ac:dyDescent="0.25">
      <c r="Q1599" t="s">
        <v>1546</v>
      </c>
      <c r="R1599">
        <v>2023</v>
      </c>
    </row>
    <row r="1600" spans="17:18" x14ac:dyDescent="0.25">
      <c r="Q1600" t="s">
        <v>1678</v>
      </c>
      <c r="R1600">
        <v>2023</v>
      </c>
    </row>
    <row r="1601" spans="17:18" x14ac:dyDescent="0.25">
      <c r="Q1601" t="s">
        <v>673</v>
      </c>
      <c r="R1601">
        <v>2023</v>
      </c>
    </row>
    <row r="1602" spans="17:18" x14ac:dyDescent="0.25">
      <c r="Q1602" t="s">
        <v>2587</v>
      </c>
      <c r="R1602">
        <v>2023</v>
      </c>
    </row>
    <row r="1603" spans="17:18" x14ac:dyDescent="0.25">
      <c r="Q1603" t="s">
        <v>904</v>
      </c>
      <c r="R1603">
        <v>2023</v>
      </c>
    </row>
    <row r="1604" spans="17:18" x14ac:dyDescent="0.25">
      <c r="Q1604" t="s">
        <v>1133</v>
      </c>
      <c r="R1604">
        <v>2023</v>
      </c>
    </row>
    <row r="1605" spans="17:18" x14ac:dyDescent="0.25">
      <c r="Q1605" t="s">
        <v>1040</v>
      </c>
      <c r="R1605">
        <v>2023</v>
      </c>
    </row>
    <row r="1606" spans="17:18" x14ac:dyDescent="0.25">
      <c r="Q1606" t="s">
        <v>959</v>
      </c>
      <c r="R1606">
        <v>2023</v>
      </c>
    </row>
    <row r="1607" spans="17:18" x14ac:dyDescent="0.25">
      <c r="Q1607" t="s">
        <v>111</v>
      </c>
      <c r="R1607">
        <v>2023</v>
      </c>
    </row>
    <row r="1608" spans="17:18" x14ac:dyDescent="0.25">
      <c r="Q1608" t="s">
        <v>2066</v>
      </c>
      <c r="R1608">
        <v>2023</v>
      </c>
    </row>
    <row r="1609" spans="17:18" x14ac:dyDescent="0.25">
      <c r="Q1609" t="s">
        <v>1787</v>
      </c>
      <c r="R1609">
        <v>2023</v>
      </c>
    </row>
    <row r="1610" spans="17:18" x14ac:dyDescent="0.25">
      <c r="Q1610" t="s">
        <v>1743</v>
      </c>
      <c r="R1610">
        <v>2023</v>
      </c>
    </row>
    <row r="1611" spans="17:18" x14ac:dyDescent="0.25">
      <c r="Q1611" t="s">
        <v>1066</v>
      </c>
      <c r="R1611">
        <v>2023</v>
      </c>
    </row>
    <row r="1612" spans="17:18" x14ac:dyDescent="0.25">
      <c r="Q1612" t="s">
        <v>2367</v>
      </c>
      <c r="R1612">
        <v>2023</v>
      </c>
    </row>
    <row r="1613" spans="17:18" x14ac:dyDescent="0.25">
      <c r="Q1613" t="s">
        <v>2250</v>
      </c>
      <c r="R1613">
        <v>2023</v>
      </c>
    </row>
    <row r="1614" spans="17:18" x14ac:dyDescent="0.25">
      <c r="Q1614" t="s">
        <v>1548</v>
      </c>
      <c r="R1614">
        <v>2023</v>
      </c>
    </row>
    <row r="1615" spans="17:18" x14ac:dyDescent="0.25">
      <c r="Q1615" t="s">
        <v>378</v>
      </c>
      <c r="R1615">
        <v>2023</v>
      </c>
    </row>
    <row r="1616" spans="17:18" x14ac:dyDescent="0.25">
      <c r="Q1616" t="s">
        <v>1322</v>
      </c>
      <c r="R1616">
        <v>2023</v>
      </c>
    </row>
    <row r="1617" spans="17:18" x14ac:dyDescent="0.25">
      <c r="Q1617" t="s">
        <v>564</v>
      </c>
      <c r="R1617">
        <v>2023</v>
      </c>
    </row>
    <row r="1618" spans="17:18" x14ac:dyDescent="0.25">
      <c r="Q1618" t="s">
        <v>1225</v>
      </c>
      <c r="R1618">
        <v>2023</v>
      </c>
    </row>
    <row r="1619" spans="17:18" x14ac:dyDescent="0.25">
      <c r="Q1619" t="s">
        <v>1284</v>
      </c>
      <c r="R1619">
        <v>2023</v>
      </c>
    </row>
    <row r="1620" spans="17:18" x14ac:dyDescent="0.25">
      <c r="Q1620" t="s">
        <v>1947</v>
      </c>
      <c r="R1620">
        <v>2023</v>
      </c>
    </row>
    <row r="1621" spans="17:18" x14ac:dyDescent="0.25">
      <c r="Q1621" t="s">
        <v>1236</v>
      </c>
      <c r="R1621">
        <v>2023</v>
      </c>
    </row>
    <row r="1622" spans="17:18" x14ac:dyDescent="0.25">
      <c r="Q1622" t="s">
        <v>448</v>
      </c>
      <c r="R1622">
        <v>2023</v>
      </c>
    </row>
    <row r="1623" spans="17:18" x14ac:dyDescent="0.25">
      <c r="Q1623" t="s">
        <v>2382</v>
      </c>
      <c r="R1623">
        <v>2023</v>
      </c>
    </row>
    <row r="1624" spans="17:18" x14ac:dyDescent="0.25">
      <c r="Q1624" t="s">
        <v>396</v>
      </c>
      <c r="R1624">
        <v>2023</v>
      </c>
    </row>
    <row r="1625" spans="17:18" x14ac:dyDescent="0.25">
      <c r="Q1625" t="s">
        <v>87</v>
      </c>
      <c r="R1625">
        <v>2023</v>
      </c>
    </row>
    <row r="1626" spans="17:18" x14ac:dyDescent="0.25">
      <c r="Q1626" t="s">
        <v>127</v>
      </c>
      <c r="R1626">
        <v>2023</v>
      </c>
    </row>
    <row r="1627" spans="17:18" x14ac:dyDescent="0.25">
      <c r="Q1627" t="s">
        <v>199</v>
      </c>
      <c r="R1627">
        <v>2023</v>
      </c>
    </row>
    <row r="1628" spans="17:18" x14ac:dyDescent="0.25">
      <c r="Q1628" t="s">
        <v>150</v>
      </c>
      <c r="R1628">
        <v>2023</v>
      </c>
    </row>
    <row r="1629" spans="17:18" x14ac:dyDescent="0.25">
      <c r="Q1629" t="s">
        <v>1104</v>
      </c>
      <c r="R1629">
        <v>2023</v>
      </c>
    </row>
    <row r="1630" spans="17:18" x14ac:dyDescent="0.25">
      <c r="Q1630" t="s">
        <v>914</v>
      </c>
      <c r="R1630">
        <v>2023</v>
      </c>
    </row>
    <row r="1631" spans="17:18" x14ac:dyDescent="0.25">
      <c r="Q1631" t="s">
        <v>1281</v>
      </c>
      <c r="R1631">
        <v>2023</v>
      </c>
    </row>
    <row r="1632" spans="17:18" x14ac:dyDescent="0.25">
      <c r="Q1632" t="s">
        <v>1573</v>
      </c>
      <c r="R1632">
        <v>2023</v>
      </c>
    </row>
    <row r="1633" spans="17:18" x14ac:dyDescent="0.25">
      <c r="Q1633" t="s">
        <v>1973</v>
      </c>
      <c r="R1633">
        <v>2023</v>
      </c>
    </row>
    <row r="1634" spans="17:18" x14ac:dyDescent="0.25">
      <c r="Q1634" t="s">
        <v>2409</v>
      </c>
      <c r="R1634">
        <v>2023</v>
      </c>
    </row>
    <row r="1635" spans="17:18" x14ac:dyDescent="0.25">
      <c r="Q1635" t="s">
        <v>1716</v>
      </c>
      <c r="R1635">
        <v>2023</v>
      </c>
    </row>
    <row r="1636" spans="17:18" x14ac:dyDescent="0.25">
      <c r="Q1636" t="s">
        <v>1180</v>
      </c>
      <c r="R1636">
        <v>2023</v>
      </c>
    </row>
    <row r="1637" spans="17:18" x14ac:dyDescent="0.25">
      <c r="Q1637" t="s">
        <v>222</v>
      </c>
      <c r="R1637">
        <v>2023</v>
      </c>
    </row>
    <row r="1638" spans="17:18" x14ac:dyDescent="0.25">
      <c r="Q1638" t="s">
        <v>1131</v>
      </c>
      <c r="R1638">
        <v>2023</v>
      </c>
    </row>
    <row r="1639" spans="17:18" x14ac:dyDescent="0.25">
      <c r="Q1639" t="s">
        <v>2178</v>
      </c>
      <c r="R1639">
        <v>2023</v>
      </c>
    </row>
    <row r="1640" spans="17:18" x14ac:dyDescent="0.25">
      <c r="Q1640" t="s">
        <v>279</v>
      </c>
      <c r="R1640">
        <v>2023</v>
      </c>
    </row>
    <row r="1641" spans="17:18" x14ac:dyDescent="0.25">
      <c r="Q1641" t="s">
        <v>861</v>
      </c>
      <c r="R1641">
        <v>2023</v>
      </c>
    </row>
    <row r="1642" spans="17:18" x14ac:dyDescent="0.25">
      <c r="Q1642" t="s">
        <v>2310</v>
      </c>
      <c r="R1642">
        <v>2023</v>
      </c>
    </row>
    <row r="1643" spans="17:18" x14ac:dyDescent="0.25">
      <c r="Q1643" t="s">
        <v>626</v>
      </c>
      <c r="R1643">
        <v>2023</v>
      </c>
    </row>
    <row r="1644" spans="17:18" x14ac:dyDescent="0.25">
      <c r="Q1644" t="s">
        <v>2019</v>
      </c>
      <c r="R1644">
        <v>2023</v>
      </c>
    </row>
    <row r="1645" spans="17:18" x14ac:dyDescent="0.25">
      <c r="Q1645" t="s">
        <v>1166</v>
      </c>
      <c r="R1645">
        <v>2023</v>
      </c>
    </row>
    <row r="1646" spans="17:18" x14ac:dyDescent="0.25">
      <c r="Q1646" t="s">
        <v>666</v>
      </c>
      <c r="R1646">
        <v>2023</v>
      </c>
    </row>
    <row r="1647" spans="17:18" x14ac:dyDescent="0.25">
      <c r="Q1647" t="s">
        <v>1637</v>
      </c>
      <c r="R1647">
        <v>2023</v>
      </c>
    </row>
    <row r="1648" spans="17:18" x14ac:dyDescent="0.25">
      <c r="Q1648" t="s">
        <v>1513</v>
      </c>
      <c r="R1648">
        <v>2023</v>
      </c>
    </row>
    <row r="1649" spans="17:18" x14ac:dyDescent="0.25">
      <c r="Q1649" t="s">
        <v>1396</v>
      </c>
      <c r="R1649">
        <v>2023</v>
      </c>
    </row>
    <row r="1650" spans="17:18" x14ac:dyDescent="0.25">
      <c r="Q1650" t="s">
        <v>759</v>
      </c>
      <c r="R1650">
        <v>2023</v>
      </c>
    </row>
    <row r="1651" spans="17:18" x14ac:dyDescent="0.25">
      <c r="Q1651" t="s">
        <v>394</v>
      </c>
      <c r="R1651">
        <v>2023</v>
      </c>
    </row>
    <row r="1652" spans="17:18" x14ac:dyDescent="0.25">
      <c r="Q1652" t="s">
        <v>83</v>
      </c>
      <c r="R1652">
        <v>2023</v>
      </c>
    </row>
    <row r="1653" spans="17:18" x14ac:dyDescent="0.25">
      <c r="Q1653" t="s">
        <v>375</v>
      </c>
      <c r="R1653">
        <v>2023</v>
      </c>
    </row>
    <row r="1654" spans="17:18" x14ac:dyDescent="0.25">
      <c r="Q1654" t="s">
        <v>2279</v>
      </c>
      <c r="R1654">
        <v>2023</v>
      </c>
    </row>
    <row r="1655" spans="17:18" x14ac:dyDescent="0.25">
      <c r="Q1655" t="s">
        <v>1530</v>
      </c>
      <c r="R1655">
        <v>2023</v>
      </c>
    </row>
    <row r="1656" spans="17:18" x14ac:dyDescent="0.25">
      <c r="Q1656" t="s">
        <v>738</v>
      </c>
      <c r="R1656">
        <v>2023</v>
      </c>
    </row>
    <row r="1657" spans="17:18" x14ac:dyDescent="0.25">
      <c r="Q1657" t="s">
        <v>2050</v>
      </c>
      <c r="R1657">
        <v>2023</v>
      </c>
    </row>
    <row r="1658" spans="17:18" x14ac:dyDescent="0.25">
      <c r="Q1658" t="s">
        <v>133</v>
      </c>
      <c r="R1658">
        <v>2023</v>
      </c>
    </row>
    <row r="1659" spans="17:18" x14ac:dyDescent="0.25">
      <c r="Q1659" t="s">
        <v>485</v>
      </c>
      <c r="R1659">
        <v>2023</v>
      </c>
    </row>
    <row r="1660" spans="17:18" x14ac:dyDescent="0.25">
      <c r="Q1660" t="s">
        <v>460</v>
      </c>
      <c r="R1660">
        <v>2023</v>
      </c>
    </row>
    <row r="1661" spans="17:18" x14ac:dyDescent="0.25">
      <c r="Q1661" t="s">
        <v>889</v>
      </c>
      <c r="R1661">
        <v>2023</v>
      </c>
    </row>
    <row r="1662" spans="17:18" x14ac:dyDescent="0.25">
      <c r="Q1662" t="s">
        <v>2015</v>
      </c>
      <c r="R1662">
        <v>2023</v>
      </c>
    </row>
    <row r="1663" spans="17:18" x14ac:dyDescent="0.25">
      <c r="Q1663" t="s">
        <v>1536</v>
      </c>
      <c r="R1663">
        <v>2023</v>
      </c>
    </row>
    <row r="1664" spans="17:18" x14ac:dyDescent="0.25">
      <c r="Q1664" t="s">
        <v>1046</v>
      </c>
      <c r="R1664">
        <v>2023</v>
      </c>
    </row>
    <row r="1665" spans="17:18" x14ac:dyDescent="0.25">
      <c r="Q1665" t="s">
        <v>270</v>
      </c>
      <c r="R1665">
        <v>2023</v>
      </c>
    </row>
    <row r="1666" spans="17:18" x14ac:dyDescent="0.25">
      <c r="Q1666" t="s">
        <v>819</v>
      </c>
      <c r="R1666">
        <v>2023</v>
      </c>
    </row>
    <row r="1667" spans="17:18" x14ac:dyDescent="0.25">
      <c r="Q1667" t="s">
        <v>891</v>
      </c>
      <c r="R1667">
        <v>2023</v>
      </c>
    </row>
    <row r="1668" spans="17:18" x14ac:dyDescent="0.25">
      <c r="Q1668" t="s">
        <v>1620</v>
      </c>
      <c r="R1668">
        <v>2023</v>
      </c>
    </row>
    <row r="1669" spans="17:18" x14ac:dyDescent="0.25">
      <c r="Q1669" t="s">
        <v>554</v>
      </c>
      <c r="R1669">
        <v>2023</v>
      </c>
    </row>
    <row r="1670" spans="17:18" x14ac:dyDescent="0.25">
      <c r="Q1670" t="s">
        <v>243</v>
      </c>
      <c r="R1670">
        <v>2023</v>
      </c>
    </row>
    <row r="1671" spans="17:18" x14ac:dyDescent="0.25">
      <c r="Q1671" t="s">
        <v>447</v>
      </c>
      <c r="R1671">
        <v>2023</v>
      </c>
    </row>
    <row r="1672" spans="17:18" x14ac:dyDescent="0.25">
      <c r="Q1672" t="s">
        <v>1815</v>
      </c>
      <c r="R1672">
        <v>2023</v>
      </c>
    </row>
    <row r="1673" spans="17:18" x14ac:dyDescent="0.25">
      <c r="Q1673" t="s">
        <v>808</v>
      </c>
      <c r="R1673">
        <v>2023</v>
      </c>
    </row>
    <row r="1674" spans="17:18" x14ac:dyDescent="0.25">
      <c r="Q1674" t="s">
        <v>235</v>
      </c>
      <c r="R1674">
        <v>2023</v>
      </c>
    </row>
    <row r="1675" spans="17:18" x14ac:dyDescent="0.25">
      <c r="Q1675" t="s">
        <v>1232</v>
      </c>
      <c r="R1675">
        <v>2023</v>
      </c>
    </row>
    <row r="1676" spans="17:18" x14ac:dyDescent="0.25">
      <c r="Q1676" t="s">
        <v>925</v>
      </c>
      <c r="R1676">
        <v>2023</v>
      </c>
    </row>
    <row r="1677" spans="17:18" x14ac:dyDescent="0.25">
      <c r="Q1677" t="s">
        <v>2128</v>
      </c>
      <c r="R1677">
        <v>2023</v>
      </c>
    </row>
    <row r="1678" spans="17:18" x14ac:dyDescent="0.25">
      <c r="Q1678" t="s">
        <v>1707</v>
      </c>
      <c r="R1678">
        <v>2023</v>
      </c>
    </row>
    <row r="1679" spans="17:18" x14ac:dyDescent="0.25">
      <c r="Q1679" t="s">
        <v>1618</v>
      </c>
      <c r="R1679">
        <v>2023</v>
      </c>
    </row>
    <row r="1680" spans="17:18" x14ac:dyDescent="0.25">
      <c r="Q1680" t="s">
        <v>1918</v>
      </c>
      <c r="R1680">
        <v>2023</v>
      </c>
    </row>
    <row r="1681" spans="17:18" x14ac:dyDescent="0.25">
      <c r="Q1681" t="s">
        <v>940</v>
      </c>
      <c r="R1681">
        <v>2023</v>
      </c>
    </row>
    <row r="1682" spans="17:18" x14ac:dyDescent="0.25">
      <c r="Q1682" t="s">
        <v>2192</v>
      </c>
      <c r="R1682">
        <v>2023</v>
      </c>
    </row>
    <row r="1683" spans="17:18" x14ac:dyDescent="0.25">
      <c r="Q1683" t="s">
        <v>1578</v>
      </c>
      <c r="R1683">
        <v>2023</v>
      </c>
    </row>
    <row r="1684" spans="17:18" x14ac:dyDescent="0.25">
      <c r="Q1684" t="s">
        <v>624</v>
      </c>
      <c r="R1684">
        <v>2023</v>
      </c>
    </row>
    <row r="1685" spans="17:18" x14ac:dyDescent="0.25">
      <c r="Q1685" t="s">
        <v>1933</v>
      </c>
      <c r="R1685">
        <v>2023</v>
      </c>
    </row>
    <row r="1686" spans="17:18" x14ac:dyDescent="0.25">
      <c r="Q1686" t="s">
        <v>400</v>
      </c>
      <c r="R1686">
        <v>2023</v>
      </c>
    </row>
    <row r="1687" spans="17:18" x14ac:dyDescent="0.25">
      <c r="Q1687" t="s">
        <v>52</v>
      </c>
      <c r="R1687">
        <v>2023</v>
      </c>
    </row>
    <row r="1688" spans="17:18" x14ac:dyDescent="0.25">
      <c r="Q1688" t="s">
        <v>2114</v>
      </c>
      <c r="R1688">
        <v>2023</v>
      </c>
    </row>
    <row r="1689" spans="17:18" x14ac:dyDescent="0.25">
      <c r="Q1689" t="s">
        <v>833</v>
      </c>
      <c r="R1689">
        <v>2023</v>
      </c>
    </row>
    <row r="1690" spans="17:18" x14ac:dyDescent="0.25">
      <c r="Q1690" t="s">
        <v>1965</v>
      </c>
      <c r="R1690">
        <v>2023</v>
      </c>
    </row>
    <row r="1691" spans="17:18" x14ac:dyDescent="0.25">
      <c r="Q1691" t="s">
        <v>859</v>
      </c>
      <c r="R1691">
        <v>2023</v>
      </c>
    </row>
    <row r="1692" spans="17:18" x14ac:dyDescent="0.25">
      <c r="Q1692" t="s">
        <v>2407</v>
      </c>
      <c r="R1692">
        <v>2023</v>
      </c>
    </row>
    <row r="1693" spans="17:18" x14ac:dyDescent="0.25">
      <c r="Q1693" t="s">
        <v>1415</v>
      </c>
      <c r="R1693">
        <v>2023</v>
      </c>
    </row>
    <row r="1694" spans="17:18" x14ac:dyDescent="0.25">
      <c r="Q1694" t="s">
        <v>2035</v>
      </c>
      <c r="R1694">
        <v>2023</v>
      </c>
    </row>
    <row r="1695" spans="17:18" x14ac:dyDescent="0.25">
      <c r="Q1695" t="s">
        <v>2328</v>
      </c>
      <c r="R1695">
        <v>2023</v>
      </c>
    </row>
    <row r="1696" spans="17:18" x14ac:dyDescent="0.25">
      <c r="Q1696" t="s">
        <v>917</v>
      </c>
      <c r="R1696">
        <v>2023</v>
      </c>
    </row>
    <row r="1697" spans="17:18" x14ac:dyDescent="0.25">
      <c r="Q1697" t="s">
        <v>1521</v>
      </c>
      <c r="R1697">
        <v>2023</v>
      </c>
    </row>
    <row r="1698" spans="17:18" x14ac:dyDescent="0.25">
      <c r="Q1698" t="s">
        <v>609</v>
      </c>
      <c r="R1698">
        <v>2023</v>
      </c>
    </row>
    <row r="1699" spans="17:18" x14ac:dyDescent="0.25">
      <c r="Q1699" t="s">
        <v>2348</v>
      </c>
      <c r="R1699">
        <v>2023</v>
      </c>
    </row>
    <row r="1700" spans="17:18" x14ac:dyDescent="0.25">
      <c r="Q1700" t="s">
        <v>161</v>
      </c>
      <c r="R1700">
        <v>2023</v>
      </c>
    </row>
    <row r="1701" spans="17:18" x14ac:dyDescent="0.25">
      <c r="Q1701" t="s">
        <v>2117</v>
      </c>
      <c r="R1701">
        <v>2023</v>
      </c>
    </row>
    <row r="1702" spans="17:18" x14ac:dyDescent="0.25">
      <c r="Q1702" t="s">
        <v>1029</v>
      </c>
      <c r="R1702">
        <v>2023</v>
      </c>
    </row>
    <row r="1703" spans="17:18" x14ac:dyDescent="0.25">
      <c r="Q1703" t="s">
        <v>1888</v>
      </c>
      <c r="R1703">
        <v>2023</v>
      </c>
    </row>
    <row r="1704" spans="17:18" x14ac:dyDescent="0.25">
      <c r="Q1704" t="s">
        <v>2616</v>
      </c>
      <c r="R1704">
        <v>2023</v>
      </c>
    </row>
    <row r="1705" spans="17:18" x14ac:dyDescent="0.25">
      <c r="Q1705" t="s">
        <v>661</v>
      </c>
      <c r="R1705">
        <v>2023</v>
      </c>
    </row>
    <row r="1706" spans="17:18" x14ac:dyDescent="0.25">
      <c r="Q1706" t="s">
        <v>1564</v>
      </c>
      <c r="R1706">
        <v>2023</v>
      </c>
    </row>
    <row r="1707" spans="17:18" x14ac:dyDescent="0.25">
      <c r="Q1707" t="s">
        <v>1099</v>
      </c>
      <c r="R1707">
        <v>2023</v>
      </c>
    </row>
    <row r="1708" spans="17:18" x14ac:dyDescent="0.25">
      <c r="Q1708" t="s">
        <v>251</v>
      </c>
      <c r="R1708">
        <v>2023</v>
      </c>
    </row>
    <row r="1709" spans="17:18" x14ac:dyDescent="0.25">
      <c r="Q1709" t="s">
        <v>1953</v>
      </c>
      <c r="R1709">
        <v>2023</v>
      </c>
    </row>
    <row r="1710" spans="17:18" x14ac:dyDescent="0.25">
      <c r="Q1710" t="s">
        <v>790</v>
      </c>
      <c r="R1710">
        <v>2023</v>
      </c>
    </row>
    <row r="1711" spans="17:18" x14ac:dyDescent="0.25">
      <c r="Q1711" t="s">
        <v>1115</v>
      </c>
      <c r="R1711">
        <v>2023</v>
      </c>
    </row>
    <row r="1712" spans="17:18" x14ac:dyDescent="0.25">
      <c r="Q1712" t="s">
        <v>676</v>
      </c>
      <c r="R1712">
        <v>2023</v>
      </c>
    </row>
    <row r="1713" spans="17:18" x14ac:dyDescent="0.25">
      <c r="Q1713" t="s">
        <v>870</v>
      </c>
      <c r="R1713">
        <v>2023</v>
      </c>
    </row>
    <row r="1714" spans="17:18" x14ac:dyDescent="0.25">
      <c r="Q1714" t="s">
        <v>2164</v>
      </c>
      <c r="R1714">
        <v>2023</v>
      </c>
    </row>
    <row r="1715" spans="17:18" x14ac:dyDescent="0.25">
      <c r="Q1715" t="s">
        <v>497</v>
      </c>
      <c r="R1715">
        <v>2023</v>
      </c>
    </row>
    <row r="1716" spans="17:18" x14ac:dyDescent="0.25">
      <c r="Q1716" t="s">
        <v>2214</v>
      </c>
      <c r="R1716">
        <v>2023</v>
      </c>
    </row>
    <row r="1717" spans="17:18" x14ac:dyDescent="0.25">
      <c r="Q1717" t="s">
        <v>811</v>
      </c>
      <c r="R1717">
        <v>2023</v>
      </c>
    </row>
    <row r="1718" spans="17:18" x14ac:dyDescent="0.25">
      <c r="Q1718" t="s">
        <v>1504</v>
      </c>
      <c r="R1718">
        <v>2023</v>
      </c>
    </row>
    <row r="1719" spans="17:18" x14ac:dyDescent="0.25">
      <c r="Q1719" t="s">
        <v>850</v>
      </c>
      <c r="R1719">
        <v>2023</v>
      </c>
    </row>
    <row r="1720" spans="17:18" x14ac:dyDescent="0.25">
      <c r="Q1720" t="s">
        <v>1243</v>
      </c>
      <c r="R1720">
        <v>2023</v>
      </c>
    </row>
    <row r="1721" spans="17:18" x14ac:dyDescent="0.25">
      <c r="Q1721" t="s">
        <v>805</v>
      </c>
      <c r="R1721">
        <v>2023</v>
      </c>
    </row>
    <row r="1722" spans="17:18" x14ac:dyDescent="0.25">
      <c r="Q1722" t="s">
        <v>1340</v>
      </c>
      <c r="R1722">
        <v>2023</v>
      </c>
    </row>
    <row r="1723" spans="17:18" x14ac:dyDescent="0.25">
      <c r="Q1723" t="s">
        <v>1410</v>
      </c>
      <c r="R1723">
        <v>2023</v>
      </c>
    </row>
    <row r="1724" spans="17:18" x14ac:dyDescent="0.25">
      <c r="Q1724" t="s">
        <v>1277</v>
      </c>
      <c r="R1724">
        <v>2023</v>
      </c>
    </row>
    <row r="1725" spans="17:18" x14ac:dyDescent="0.25">
      <c r="Q1725" t="s">
        <v>2181</v>
      </c>
      <c r="R1725">
        <v>2023</v>
      </c>
    </row>
    <row r="1726" spans="17:18" x14ac:dyDescent="0.25">
      <c r="Q1726" t="s">
        <v>1813</v>
      </c>
      <c r="R1726">
        <v>2023</v>
      </c>
    </row>
    <row r="1727" spans="17:18" x14ac:dyDescent="0.25">
      <c r="Q1727" t="s">
        <v>906</v>
      </c>
      <c r="R1727">
        <v>2023</v>
      </c>
    </row>
    <row r="1728" spans="17:18" x14ac:dyDescent="0.25">
      <c r="Q1728" t="s">
        <v>2288</v>
      </c>
      <c r="R1728">
        <v>2023</v>
      </c>
    </row>
    <row r="1729" spans="17:18" x14ac:dyDescent="0.25">
      <c r="Q1729" t="s">
        <v>1873</v>
      </c>
      <c r="R1729">
        <v>2023</v>
      </c>
    </row>
    <row r="1730" spans="17:18" x14ac:dyDescent="0.25">
      <c r="Q1730" t="s">
        <v>1858</v>
      </c>
      <c r="R1730">
        <v>2023</v>
      </c>
    </row>
    <row r="1731" spans="17:18" x14ac:dyDescent="0.25">
      <c r="Q1731" t="s">
        <v>645</v>
      </c>
      <c r="R1731">
        <v>2023</v>
      </c>
    </row>
    <row r="1732" spans="17:18" x14ac:dyDescent="0.25">
      <c r="Q1732" t="s">
        <v>2149</v>
      </c>
      <c r="R1732">
        <v>2023</v>
      </c>
    </row>
    <row r="1733" spans="17:18" x14ac:dyDescent="0.25">
      <c r="Q1733" t="s">
        <v>589</v>
      </c>
      <c r="R1733">
        <v>2023</v>
      </c>
    </row>
    <row r="1734" spans="17:18" x14ac:dyDescent="0.25">
      <c r="Q1734" t="s">
        <v>212</v>
      </c>
      <c r="R1734">
        <v>2023</v>
      </c>
    </row>
    <row r="1735" spans="17:18" x14ac:dyDescent="0.25">
      <c r="Q1735" t="s">
        <v>277</v>
      </c>
      <c r="R1735">
        <v>2023</v>
      </c>
    </row>
    <row r="1736" spans="17:18" x14ac:dyDescent="0.25">
      <c r="Q1736" t="s">
        <v>2105</v>
      </c>
      <c r="R1736">
        <v>2023</v>
      </c>
    </row>
    <row r="1737" spans="17:18" x14ac:dyDescent="0.25">
      <c r="Q1737" t="s">
        <v>1053</v>
      </c>
      <c r="R1737">
        <v>2023</v>
      </c>
    </row>
    <row r="1738" spans="17:18" x14ac:dyDescent="0.25">
      <c r="Q1738" t="s">
        <v>873</v>
      </c>
      <c r="R1738">
        <v>2023</v>
      </c>
    </row>
    <row r="1739" spans="17:18" x14ac:dyDescent="0.25">
      <c r="Q1739" t="s">
        <v>2626</v>
      </c>
      <c r="R1739">
        <v>2023</v>
      </c>
    </row>
    <row r="1740" spans="17:18" x14ac:dyDescent="0.25">
      <c r="Q1740" t="s">
        <v>2627</v>
      </c>
      <c r="R1740">
        <v>2023</v>
      </c>
    </row>
    <row r="1741" spans="17:18" x14ac:dyDescent="0.25">
      <c r="Q1741" t="s">
        <v>2629</v>
      </c>
      <c r="R1741">
        <v>2023</v>
      </c>
    </row>
    <row r="1742" spans="17:18" x14ac:dyDescent="0.25">
      <c r="Q1742" t="s">
        <v>1086</v>
      </c>
      <c r="R1742">
        <v>2023</v>
      </c>
    </row>
    <row r="1743" spans="17:18" x14ac:dyDescent="0.25">
      <c r="Q1743" t="s">
        <v>1576</v>
      </c>
      <c r="R1743">
        <v>2023</v>
      </c>
    </row>
    <row r="1744" spans="17:18" x14ac:dyDescent="0.25">
      <c r="Q1744" t="s">
        <v>639</v>
      </c>
      <c r="R1744">
        <v>2023</v>
      </c>
    </row>
    <row r="1745" spans="17:18" x14ac:dyDescent="0.25">
      <c r="Q1745" t="s">
        <v>246</v>
      </c>
      <c r="R1745">
        <v>2023</v>
      </c>
    </row>
    <row r="1746" spans="17:18" x14ac:dyDescent="0.25">
      <c r="Q1746" t="s">
        <v>2398</v>
      </c>
      <c r="R1746">
        <v>2023</v>
      </c>
    </row>
    <row r="1747" spans="17:18" x14ac:dyDescent="0.25">
      <c r="Q1747" t="s">
        <v>1169</v>
      </c>
      <c r="R1747">
        <v>2023</v>
      </c>
    </row>
    <row r="1748" spans="17:18" x14ac:dyDescent="0.25">
      <c r="Q1748" t="s">
        <v>549</v>
      </c>
      <c r="R1748">
        <v>2023</v>
      </c>
    </row>
    <row r="1749" spans="17:18" x14ac:dyDescent="0.25">
      <c r="Q1749" t="s">
        <v>92</v>
      </c>
      <c r="R1749">
        <v>2023</v>
      </c>
    </row>
    <row r="1750" spans="17:18" x14ac:dyDescent="0.25">
      <c r="Q1750" t="s">
        <v>961</v>
      </c>
      <c r="R1750">
        <v>2023</v>
      </c>
    </row>
    <row r="1751" spans="17:18" x14ac:dyDescent="0.25">
      <c r="Q1751" t="s">
        <v>348</v>
      </c>
      <c r="R1751">
        <v>2023</v>
      </c>
    </row>
    <row r="1752" spans="17:18" x14ac:dyDescent="0.25">
      <c r="Q1752" t="s">
        <v>1200</v>
      </c>
      <c r="R1752">
        <v>2023</v>
      </c>
    </row>
    <row r="1753" spans="17:18" x14ac:dyDescent="0.25">
      <c r="Q1753" t="s">
        <v>1329</v>
      </c>
      <c r="R1753">
        <v>2023</v>
      </c>
    </row>
    <row r="1754" spans="17:18" x14ac:dyDescent="0.25">
      <c r="Q1754" t="s">
        <v>439</v>
      </c>
      <c r="R1754">
        <v>2023</v>
      </c>
    </row>
    <row r="1755" spans="17:18" x14ac:dyDescent="0.25">
      <c r="Q1755" t="s">
        <v>1485</v>
      </c>
      <c r="R1755">
        <v>2023</v>
      </c>
    </row>
    <row r="1756" spans="17:18" x14ac:dyDescent="0.25">
      <c r="Q1756" t="s">
        <v>1101</v>
      </c>
      <c r="R1756">
        <v>2023</v>
      </c>
    </row>
    <row r="1757" spans="17:18" x14ac:dyDescent="0.25">
      <c r="Q1757" t="s">
        <v>419</v>
      </c>
      <c r="R1757">
        <v>2023</v>
      </c>
    </row>
    <row r="1758" spans="17:18" x14ac:dyDescent="0.25">
      <c r="Q1758" t="s">
        <v>1701</v>
      </c>
      <c r="R1758">
        <v>2023</v>
      </c>
    </row>
    <row r="1759" spans="17:18" x14ac:dyDescent="0.25">
      <c r="Q1759" t="s">
        <v>2633</v>
      </c>
      <c r="R1759">
        <v>2023</v>
      </c>
    </row>
    <row r="1760" spans="17:18" x14ac:dyDescent="0.25">
      <c r="Q1760" t="s">
        <v>2634</v>
      </c>
      <c r="R1760">
        <v>2023</v>
      </c>
    </row>
    <row r="1761" spans="17:18" x14ac:dyDescent="0.25">
      <c r="Q1761" t="s">
        <v>682</v>
      </c>
      <c r="R1761">
        <v>2023</v>
      </c>
    </row>
    <row r="1762" spans="17:18" x14ac:dyDescent="0.25">
      <c r="Q1762" t="s">
        <v>1793</v>
      </c>
      <c r="R1762">
        <v>2023</v>
      </c>
    </row>
    <row r="1763" spans="17:18" x14ac:dyDescent="0.25">
      <c r="Q1763" t="s">
        <v>1459</v>
      </c>
      <c r="R1763">
        <v>2023</v>
      </c>
    </row>
    <row r="1764" spans="17:18" x14ac:dyDescent="0.25">
      <c r="Q1764" t="s">
        <v>937</v>
      </c>
      <c r="R1764">
        <v>2023</v>
      </c>
    </row>
    <row r="1765" spans="17:18" x14ac:dyDescent="0.25">
      <c r="Q1765" t="s">
        <v>354</v>
      </c>
      <c r="R1765">
        <v>2023</v>
      </c>
    </row>
    <row r="1766" spans="17:18" x14ac:dyDescent="0.25">
      <c r="Q1766" t="s">
        <v>2641</v>
      </c>
      <c r="R1766">
        <v>2023</v>
      </c>
    </row>
    <row r="1767" spans="17:18" x14ac:dyDescent="0.25">
      <c r="Q1767" t="s">
        <v>56</v>
      </c>
      <c r="R1767">
        <v>2023</v>
      </c>
    </row>
    <row r="1768" spans="17:18" x14ac:dyDescent="0.25">
      <c r="Q1768" t="s">
        <v>1011</v>
      </c>
      <c r="R1768">
        <v>2023</v>
      </c>
    </row>
    <row r="1769" spans="17:18" x14ac:dyDescent="0.25">
      <c r="Q1769" t="s">
        <v>677</v>
      </c>
      <c r="R1769">
        <v>2023</v>
      </c>
    </row>
    <row r="1770" spans="17:18" x14ac:dyDescent="0.25">
      <c r="Q1770" t="s">
        <v>1018</v>
      </c>
      <c r="R1770">
        <v>2023</v>
      </c>
    </row>
    <row r="1771" spans="17:18" x14ac:dyDescent="0.25">
      <c r="Q1771" t="s">
        <v>1663</v>
      </c>
      <c r="R1771">
        <v>2023</v>
      </c>
    </row>
    <row r="1772" spans="17:18" x14ac:dyDescent="0.25">
      <c r="Q1772" t="s">
        <v>256</v>
      </c>
      <c r="R1772">
        <v>2023</v>
      </c>
    </row>
    <row r="1773" spans="17:18" x14ac:dyDescent="0.25">
      <c r="Q1773" t="s">
        <v>1497</v>
      </c>
      <c r="R1773">
        <v>2023</v>
      </c>
    </row>
    <row r="1774" spans="17:18" x14ac:dyDescent="0.25">
      <c r="Q1774" t="s">
        <v>1803</v>
      </c>
      <c r="R1774">
        <v>2023</v>
      </c>
    </row>
    <row r="1775" spans="17:18" x14ac:dyDescent="0.25">
      <c r="Q1775" t="s">
        <v>1625</v>
      </c>
      <c r="R1775">
        <v>2023</v>
      </c>
    </row>
    <row r="1776" spans="17:18" x14ac:dyDescent="0.25">
      <c r="Q1776" t="s">
        <v>1480</v>
      </c>
      <c r="R1776">
        <v>2023</v>
      </c>
    </row>
    <row r="1777" spans="17:18" x14ac:dyDescent="0.25">
      <c r="Q1777" t="s">
        <v>2315</v>
      </c>
      <c r="R1777">
        <v>2023</v>
      </c>
    </row>
    <row r="1778" spans="17:18" x14ac:dyDescent="0.25">
      <c r="Q1778" t="s">
        <v>365</v>
      </c>
      <c r="R1778">
        <v>2023</v>
      </c>
    </row>
    <row r="1779" spans="17:18" x14ac:dyDescent="0.25">
      <c r="Q1779" t="s">
        <v>740</v>
      </c>
      <c r="R1779">
        <v>2023</v>
      </c>
    </row>
    <row r="1780" spans="17:18" x14ac:dyDescent="0.25">
      <c r="Q1780" t="s">
        <v>2643</v>
      </c>
      <c r="R1780">
        <v>2023</v>
      </c>
    </row>
    <row r="1781" spans="17:18" x14ac:dyDescent="0.25">
      <c r="Q1781" t="s">
        <v>575</v>
      </c>
      <c r="R1781">
        <v>2023</v>
      </c>
    </row>
    <row r="1782" spans="17:18" x14ac:dyDescent="0.25">
      <c r="Q1782" t="s">
        <v>403</v>
      </c>
      <c r="R1782">
        <v>2023</v>
      </c>
    </row>
    <row r="1783" spans="17:18" x14ac:dyDescent="0.25">
      <c r="Q1783" t="s">
        <v>2284</v>
      </c>
      <c r="R1783">
        <v>2023</v>
      </c>
    </row>
    <row r="1784" spans="17:18" x14ac:dyDescent="0.25">
      <c r="Q1784" t="s">
        <v>1251</v>
      </c>
      <c r="R1784">
        <v>2023</v>
      </c>
    </row>
    <row r="1785" spans="17:18" x14ac:dyDescent="0.25">
      <c r="Q1785" t="s">
        <v>612</v>
      </c>
      <c r="R1785">
        <v>2023</v>
      </c>
    </row>
    <row r="1786" spans="17:18" x14ac:dyDescent="0.25">
      <c r="Q1786" t="s">
        <v>1359</v>
      </c>
      <c r="R1786">
        <v>2023</v>
      </c>
    </row>
    <row r="1787" spans="17:18" x14ac:dyDescent="0.25">
      <c r="Q1787" t="s">
        <v>881</v>
      </c>
      <c r="R1787">
        <v>2023</v>
      </c>
    </row>
    <row r="1788" spans="17:18" x14ac:dyDescent="0.25">
      <c r="Q1788" t="s">
        <v>1802</v>
      </c>
      <c r="R1788">
        <v>2023</v>
      </c>
    </row>
    <row r="1789" spans="17:18" x14ac:dyDescent="0.25">
      <c r="Q1789" t="s">
        <v>1550</v>
      </c>
      <c r="R1789">
        <v>2023</v>
      </c>
    </row>
    <row r="1790" spans="17:18" x14ac:dyDescent="0.25">
      <c r="Q1790" t="s">
        <v>1275</v>
      </c>
      <c r="R1790">
        <v>2023</v>
      </c>
    </row>
    <row r="1791" spans="17:18" x14ac:dyDescent="0.25">
      <c r="Q1791" t="s">
        <v>1937</v>
      </c>
      <c r="R1791">
        <v>2023</v>
      </c>
    </row>
    <row r="1792" spans="17:18" x14ac:dyDescent="0.25">
      <c r="Q1792" t="s">
        <v>480</v>
      </c>
      <c r="R1792">
        <v>2023</v>
      </c>
    </row>
    <row r="1793" spans="17:18" x14ac:dyDescent="0.25">
      <c r="Q1793" t="s">
        <v>2390</v>
      </c>
      <c r="R1793">
        <v>2023</v>
      </c>
    </row>
    <row r="1794" spans="17:18" x14ac:dyDescent="0.25">
      <c r="Q1794" t="s">
        <v>1740</v>
      </c>
      <c r="R1794">
        <v>2023</v>
      </c>
    </row>
    <row r="1795" spans="17:18" x14ac:dyDescent="0.25">
      <c r="Q1795" t="s">
        <v>220</v>
      </c>
      <c r="R1795">
        <v>2023</v>
      </c>
    </row>
    <row r="1796" spans="17:18" x14ac:dyDescent="0.25">
      <c r="Q1796" t="s">
        <v>141</v>
      </c>
      <c r="R1796">
        <v>2023</v>
      </c>
    </row>
    <row r="1797" spans="17:18" x14ac:dyDescent="0.25">
      <c r="Q1797" t="s">
        <v>1801</v>
      </c>
      <c r="R1797">
        <v>2023</v>
      </c>
    </row>
    <row r="1798" spans="17:18" x14ac:dyDescent="0.25">
      <c r="Q1798" t="s">
        <v>1682</v>
      </c>
      <c r="R1798">
        <v>2023</v>
      </c>
    </row>
    <row r="1799" spans="17:18" x14ac:dyDescent="0.25">
      <c r="Q1799" t="s">
        <v>745</v>
      </c>
      <c r="R1799">
        <v>2023</v>
      </c>
    </row>
    <row r="1800" spans="17:18" x14ac:dyDescent="0.25">
      <c r="Q1800" t="s">
        <v>1912</v>
      </c>
      <c r="R1800">
        <v>2023</v>
      </c>
    </row>
    <row r="1801" spans="17:18" x14ac:dyDescent="0.25">
      <c r="Q1801" t="s">
        <v>603</v>
      </c>
      <c r="R1801">
        <v>2023</v>
      </c>
    </row>
    <row r="1802" spans="17:18" x14ac:dyDescent="0.25">
      <c r="Q1802" t="s">
        <v>1174</v>
      </c>
      <c r="R1802">
        <v>2023</v>
      </c>
    </row>
    <row r="1803" spans="17:18" x14ac:dyDescent="0.25">
      <c r="Q1803" t="s">
        <v>2199</v>
      </c>
      <c r="R1803">
        <v>2023</v>
      </c>
    </row>
    <row r="1804" spans="17:18" x14ac:dyDescent="0.25">
      <c r="Q1804" t="s">
        <v>285</v>
      </c>
      <c r="R1804">
        <v>2023</v>
      </c>
    </row>
    <row r="1805" spans="17:18" x14ac:dyDescent="0.25">
      <c r="Q1805" t="s">
        <v>380</v>
      </c>
      <c r="R1805">
        <v>2023</v>
      </c>
    </row>
    <row r="1806" spans="17:18" x14ac:dyDescent="0.25">
      <c r="Q1806" t="s">
        <v>2653</v>
      </c>
      <c r="R1806">
        <v>2023</v>
      </c>
    </row>
    <row r="1807" spans="17:18" x14ac:dyDescent="0.25">
      <c r="Q1807" t="s">
        <v>826</v>
      </c>
      <c r="R1807">
        <v>2023</v>
      </c>
    </row>
    <row r="1808" spans="17:18" x14ac:dyDescent="0.25">
      <c r="Q1808" t="s">
        <v>187</v>
      </c>
      <c r="R1808">
        <v>2024</v>
      </c>
    </row>
    <row r="1809" spans="17:18" x14ac:dyDescent="0.25">
      <c r="Q1809" t="s">
        <v>770</v>
      </c>
      <c r="R1809">
        <v>2024</v>
      </c>
    </row>
    <row r="1810" spans="17:18" x14ac:dyDescent="0.25">
      <c r="Q1810" t="s">
        <v>912</v>
      </c>
      <c r="R1810">
        <v>2024</v>
      </c>
    </row>
    <row r="1811" spans="17:18" x14ac:dyDescent="0.25">
      <c r="Q1811" t="s">
        <v>2474</v>
      </c>
      <c r="R1811">
        <v>2024</v>
      </c>
    </row>
    <row r="1812" spans="17:18" x14ac:dyDescent="0.25">
      <c r="Q1812" t="s">
        <v>1035</v>
      </c>
      <c r="R1812">
        <v>2024</v>
      </c>
    </row>
    <row r="1813" spans="17:18" x14ac:dyDescent="0.25">
      <c r="Q1813" t="s">
        <v>1912</v>
      </c>
      <c r="R1813">
        <v>2024</v>
      </c>
    </row>
    <row r="1814" spans="17:18" x14ac:dyDescent="0.25">
      <c r="Q1814" t="s">
        <v>1973</v>
      </c>
      <c r="R1814">
        <v>2024</v>
      </c>
    </row>
    <row r="1815" spans="17:18" x14ac:dyDescent="0.25">
      <c r="Q1815" t="s">
        <v>87</v>
      </c>
      <c r="R1815">
        <v>2024</v>
      </c>
    </row>
    <row r="1816" spans="17:18" x14ac:dyDescent="0.25">
      <c r="Q1816" t="s">
        <v>1950</v>
      </c>
      <c r="R1816">
        <v>2024</v>
      </c>
    </row>
    <row r="1817" spans="17:18" x14ac:dyDescent="0.25">
      <c r="Q1817" t="s">
        <v>1965</v>
      </c>
      <c r="R1817">
        <v>2024</v>
      </c>
    </row>
    <row r="1818" spans="17:18" x14ac:dyDescent="0.25">
      <c r="Q1818" t="s">
        <v>2166</v>
      </c>
      <c r="R1818">
        <v>2024</v>
      </c>
    </row>
    <row r="1819" spans="17:18" x14ac:dyDescent="0.25">
      <c r="Q1819" t="s">
        <v>1625</v>
      </c>
      <c r="R1819">
        <v>2024</v>
      </c>
    </row>
    <row r="1820" spans="17:18" x14ac:dyDescent="0.25">
      <c r="Q1820" t="s">
        <v>1072</v>
      </c>
      <c r="R1820">
        <v>2024</v>
      </c>
    </row>
    <row r="1821" spans="17:18" x14ac:dyDescent="0.25">
      <c r="Q1821" t="s">
        <v>1425</v>
      </c>
      <c r="R1821">
        <v>2024</v>
      </c>
    </row>
    <row r="1822" spans="17:18" x14ac:dyDescent="0.25">
      <c r="Q1822" t="s">
        <v>566</v>
      </c>
      <c r="R1822">
        <v>2024</v>
      </c>
    </row>
    <row r="1823" spans="17:18" x14ac:dyDescent="0.25">
      <c r="Q1823" t="s">
        <v>2044</v>
      </c>
      <c r="R1823">
        <v>2024</v>
      </c>
    </row>
    <row r="1824" spans="17:18" x14ac:dyDescent="0.25">
      <c r="Q1824" t="s">
        <v>2055</v>
      </c>
      <c r="R1824">
        <v>2024</v>
      </c>
    </row>
    <row r="1825" spans="17:18" x14ac:dyDescent="0.25">
      <c r="Q1825" t="s">
        <v>1746</v>
      </c>
      <c r="R1825">
        <v>2024</v>
      </c>
    </row>
    <row r="1826" spans="17:18" x14ac:dyDescent="0.25">
      <c r="Q1826" t="s">
        <v>2505</v>
      </c>
      <c r="R1826">
        <v>2024</v>
      </c>
    </row>
    <row r="1827" spans="17:18" x14ac:dyDescent="0.25">
      <c r="Q1827" t="s">
        <v>1933</v>
      </c>
      <c r="R1827">
        <v>2024</v>
      </c>
    </row>
    <row r="1828" spans="17:18" x14ac:dyDescent="0.25">
      <c r="Q1828" t="s">
        <v>798</v>
      </c>
      <c r="R1828">
        <v>2024</v>
      </c>
    </row>
    <row r="1829" spans="17:18" x14ac:dyDescent="0.25">
      <c r="Q1829" t="s">
        <v>2286</v>
      </c>
      <c r="R1829">
        <v>2024</v>
      </c>
    </row>
    <row r="1830" spans="17:18" x14ac:dyDescent="0.25">
      <c r="Q1830" t="s">
        <v>230</v>
      </c>
      <c r="R1830">
        <v>2024</v>
      </c>
    </row>
    <row r="1831" spans="17:18" x14ac:dyDescent="0.25">
      <c r="Q1831" t="s">
        <v>2536</v>
      </c>
      <c r="R1831">
        <v>2024</v>
      </c>
    </row>
    <row r="1832" spans="17:18" x14ac:dyDescent="0.25">
      <c r="Q1832" t="s">
        <v>195</v>
      </c>
      <c r="R1832">
        <v>2024</v>
      </c>
    </row>
    <row r="1833" spans="17:18" x14ac:dyDescent="0.25">
      <c r="Q1833" t="s">
        <v>2387</v>
      </c>
      <c r="R1833">
        <v>2024</v>
      </c>
    </row>
    <row r="1834" spans="17:18" x14ac:dyDescent="0.25">
      <c r="Q1834" t="s">
        <v>1764</v>
      </c>
      <c r="R1834">
        <v>2024</v>
      </c>
    </row>
    <row r="1835" spans="17:18" x14ac:dyDescent="0.25">
      <c r="Q1835" t="s">
        <v>31</v>
      </c>
      <c r="R1835">
        <v>2024</v>
      </c>
    </row>
    <row r="1836" spans="17:18" x14ac:dyDescent="0.25">
      <c r="Q1836" t="s">
        <v>1707</v>
      </c>
      <c r="R1836">
        <v>2024</v>
      </c>
    </row>
    <row r="1837" spans="17:18" x14ac:dyDescent="0.25">
      <c r="Q1837" t="s">
        <v>886</v>
      </c>
      <c r="R1837">
        <v>2024</v>
      </c>
    </row>
    <row r="1838" spans="17:18" x14ac:dyDescent="0.25">
      <c r="Q1838" t="s">
        <v>2633</v>
      </c>
      <c r="R1838">
        <v>2024</v>
      </c>
    </row>
    <row r="1839" spans="17:18" x14ac:dyDescent="0.25">
      <c r="Q1839" t="s">
        <v>657</v>
      </c>
      <c r="R1839">
        <v>2024</v>
      </c>
    </row>
    <row r="1840" spans="17:18" x14ac:dyDescent="0.25">
      <c r="Q1840" t="s">
        <v>2520</v>
      </c>
      <c r="R1840">
        <v>2024</v>
      </c>
    </row>
    <row r="1841" spans="17:18" x14ac:dyDescent="0.25">
      <c r="Q1841" t="s">
        <v>1394</v>
      </c>
      <c r="R1841">
        <v>2024</v>
      </c>
    </row>
    <row r="1842" spans="17:18" x14ac:dyDescent="0.25">
      <c r="Q1842" t="s">
        <v>219</v>
      </c>
      <c r="R1842">
        <v>2024</v>
      </c>
    </row>
    <row r="1843" spans="17:18" x14ac:dyDescent="0.25">
      <c r="Q1843" t="s">
        <v>1489</v>
      </c>
      <c r="R1843">
        <v>2024</v>
      </c>
    </row>
    <row r="1844" spans="17:18" x14ac:dyDescent="0.25">
      <c r="Q1844" t="s">
        <v>1618</v>
      </c>
      <c r="R1844">
        <v>2024</v>
      </c>
    </row>
    <row r="1845" spans="17:18" x14ac:dyDescent="0.25">
      <c r="Q1845" t="s">
        <v>930</v>
      </c>
      <c r="R1845">
        <v>2024</v>
      </c>
    </row>
    <row r="1846" spans="17:18" x14ac:dyDescent="0.25">
      <c r="Q1846" t="s">
        <v>1813</v>
      </c>
      <c r="R1846">
        <v>2024</v>
      </c>
    </row>
    <row r="1847" spans="17:18" x14ac:dyDescent="0.25">
      <c r="Q1847" t="s">
        <v>2587</v>
      </c>
      <c r="R1847">
        <v>2024</v>
      </c>
    </row>
    <row r="1848" spans="17:18" x14ac:dyDescent="0.25">
      <c r="Q1848" t="s">
        <v>2446</v>
      </c>
      <c r="R1848">
        <v>2024</v>
      </c>
    </row>
    <row r="1849" spans="17:18" x14ac:dyDescent="0.25">
      <c r="Q1849" t="s">
        <v>1667</v>
      </c>
      <c r="R1849">
        <v>2024</v>
      </c>
    </row>
    <row r="1850" spans="17:18" x14ac:dyDescent="0.25">
      <c r="Q1850" t="s">
        <v>527</v>
      </c>
      <c r="R1850">
        <v>2024</v>
      </c>
    </row>
    <row r="1851" spans="17:18" x14ac:dyDescent="0.25">
      <c r="Q1851" t="s">
        <v>348</v>
      </c>
      <c r="R1851">
        <v>2024</v>
      </c>
    </row>
    <row r="1852" spans="17:18" x14ac:dyDescent="0.25">
      <c r="Q1852" t="s">
        <v>63</v>
      </c>
      <c r="R1852">
        <v>2024</v>
      </c>
    </row>
    <row r="1853" spans="17:18" x14ac:dyDescent="0.25">
      <c r="Q1853" t="s">
        <v>628</v>
      </c>
      <c r="R1853">
        <v>2024</v>
      </c>
    </row>
    <row r="1854" spans="17:18" x14ac:dyDescent="0.25">
      <c r="Q1854" t="s">
        <v>2023</v>
      </c>
      <c r="R1854">
        <v>2024</v>
      </c>
    </row>
    <row r="1855" spans="17:18" x14ac:dyDescent="0.25">
      <c r="Q1855" t="s">
        <v>1396</v>
      </c>
      <c r="R1855">
        <v>2024</v>
      </c>
    </row>
    <row r="1856" spans="17:18" x14ac:dyDescent="0.25">
      <c r="Q1856" t="s">
        <v>141</v>
      </c>
      <c r="R1856">
        <v>2024</v>
      </c>
    </row>
    <row r="1857" spans="17:18" x14ac:dyDescent="0.25">
      <c r="Q1857" t="s">
        <v>2288</v>
      </c>
      <c r="R1857">
        <v>2024</v>
      </c>
    </row>
    <row r="1858" spans="17:18" x14ac:dyDescent="0.25">
      <c r="Q1858" t="s">
        <v>2457</v>
      </c>
      <c r="R1858">
        <v>2024</v>
      </c>
    </row>
    <row r="1859" spans="17:18" x14ac:dyDescent="0.25">
      <c r="Q1859" t="s">
        <v>158</v>
      </c>
      <c r="R1859">
        <v>2024</v>
      </c>
    </row>
    <row r="1860" spans="17:18" x14ac:dyDescent="0.25">
      <c r="Q1860" t="s">
        <v>683</v>
      </c>
      <c r="R1860">
        <v>2024</v>
      </c>
    </row>
    <row r="1861" spans="17:18" x14ac:dyDescent="0.25">
      <c r="Q1861" t="s">
        <v>1947</v>
      </c>
      <c r="R1861">
        <v>2024</v>
      </c>
    </row>
    <row r="1862" spans="17:18" x14ac:dyDescent="0.25">
      <c r="Q1862" t="s">
        <v>571</v>
      </c>
      <c r="R1862">
        <v>2024</v>
      </c>
    </row>
    <row r="1863" spans="17:18" x14ac:dyDescent="0.25">
      <c r="Q1863" t="s">
        <v>2113</v>
      </c>
      <c r="R1863">
        <v>2024</v>
      </c>
    </row>
    <row r="1864" spans="17:18" x14ac:dyDescent="0.25">
      <c r="Q1864" t="s">
        <v>2503</v>
      </c>
      <c r="R1864">
        <v>2024</v>
      </c>
    </row>
    <row r="1865" spans="17:18" x14ac:dyDescent="0.25">
      <c r="Q1865" t="s">
        <v>1842</v>
      </c>
      <c r="R1865">
        <v>2024</v>
      </c>
    </row>
    <row r="1866" spans="17:18" x14ac:dyDescent="0.25">
      <c r="Q1866" t="s">
        <v>1095</v>
      </c>
      <c r="R1866">
        <v>2024</v>
      </c>
    </row>
    <row r="1867" spans="17:18" x14ac:dyDescent="0.25">
      <c r="Q1867" t="s">
        <v>439</v>
      </c>
      <c r="R1867">
        <v>2024</v>
      </c>
    </row>
    <row r="1868" spans="17:18" x14ac:dyDescent="0.25">
      <c r="Q1868" t="s">
        <v>2458</v>
      </c>
      <c r="R1868">
        <v>2024</v>
      </c>
    </row>
    <row r="1869" spans="17:18" x14ac:dyDescent="0.25">
      <c r="Q1869" t="s">
        <v>1979</v>
      </c>
      <c r="R1869">
        <v>2024</v>
      </c>
    </row>
    <row r="1870" spans="17:18" x14ac:dyDescent="0.25">
      <c r="Q1870" t="s">
        <v>79</v>
      </c>
      <c r="R1870">
        <v>2024</v>
      </c>
    </row>
    <row r="1871" spans="17:18" x14ac:dyDescent="0.25">
      <c r="Q1871" t="s">
        <v>1496</v>
      </c>
      <c r="R1871">
        <v>2024</v>
      </c>
    </row>
    <row r="1872" spans="17:18" x14ac:dyDescent="0.25">
      <c r="Q1872" t="s">
        <v>624</v>
      </c>
      <c r="R1872">
        <v>2024</v>
      </c>
    </row>
    <row r="1873" spans="17:18" x14ac:dyDescent="0.25">
      <c r="Q1873" t="s">
        <v>2542</v>
      </c>
      <c r="R1873">
        <v>2024</v>
      </c>
    </row>
    <row r="1874" spans="17:18" x14ac:dyDescent="0.25">
      <c r="Q1874" t="s">
        <v>1225</v>
      </c>
      <c r="R1874">
        <v>2024</v>
      </c>
    </row>
    <row r="1875" spans="17:18" x14ac:dyDescent="0.25">
      <c r="Q1875" t="s">
        <v>1165</v>
      </c>
      <c r="R1875">
        <v>2024</v>
      </c>
    </row>
    <row r="1876" spans="17:18" x14ac:dyDescent="0.25">
      <c r="Q1876" t="s">
        <v>539</v>
      </c>
      <c r="R1876">
        <v>2024</v>
      </c>
    </row>
    <row r="1877" spans="17:18" x14ac:dyDescent="0.25">
      <c r="Q1877" t="s">
        <v>2425</v>
      </c>
      <c r="R1877">
        <v>2024</v>
      </c>
    </row>
    <row r="1878" spans="17:18" x14ac:dyDescent="0.25">
      <c r="Q1878" t="s">
        <v>1740</v>
      </c>
      <c r="R1878">
        <v>2024</v>
      </c>
    </row>
    <row r="1879" spans="17:18" x14ac:dyDescent="0.25">
      <c r="Q1879" t="s">
        <v>235</v>
      </c>
      <c r="R1879">
        <v>2024</v>
      </c>
    </row>
    <row r="1880" spans="17:18" x14ac:dyDescent="0.25">
      <c r="Q1880" t="s">
        <v>1515</v>
      </c>
      <c r="R1880">
        <v>2024</v>
      </c>
    </row>
    <row r="1881" spans="17:18" x14ac:dyDescent="0.25">
      <c r="Q1881" t="s">
        <v>2296</v>
      </c>
      <c r="R1881">
        <v>2024</v>
      </c>
    </row>
    <row r="1882" spans="17:18" x14ac:dyDescent="0.25">
      <c r="Q1882" t="s">
        <v>354</v>
      </c>
      <c r="R1882">
        <v>2024</v>
      </c>
    </row>
    <row r="1883" spans="17:18" x14ac:dyDescent="0.25">
      <c r="Q1883" t="s">
        <v>1448</v>
      </c>
      <c r="R1883">
        <v>2024</v>
      </c>
    </row>
    <row r="1884" spans="17:18" x14ac:dyDescent="0.25">
      <c r="Q1884" t="s">
        <v>109</v>
      </c>
      <c r="R1884">
        <v>2024</v>
      </c>
    </row>
    <row r="1885" spans="17:18" x14ac:dyDescent="0.25">
      <c r="Q1885" t="s">
        <v>1465</v>
      </c>
      <c r="R1885">
        <v>2024</v>
      </c>
    </row>
    <row r="1886" spans="17:18" x14ac:dyDescent="0.25">
      <c r="Q1886" t="s">
        <v>2119</v>
      </c>
      <c r="R1886">
        <v>2024</v>
      </c>
    </row>
    <row r="1887" spans="17:18" x14ac:dyDescent="0.25">
      <c r="Q1887" t="s">
        <v>2367</v>
      </c>
      <c r="R1887">
        <v>2024</v>
      </c>
    </row>
    <row r="1888" spans="17:18" x14ac:dyDescent="0.25">
      <c r="Q1888" t="s">
        <v>199</v>
      </c>
      <c r="R1888">
        <v>2024</v>
      </c>
    </row>
    <row r="1889" spans="17:18" x14ac:dyDescent="0.25">
      <c r="Q1889" t="s">
        <v>786</v>
      </c>
      <c r="R1889">
        <v>2024</v>
      </c>
    </row>
    <row r="1890" spans="17:18" x14ac:dyDescent="0.25">
      <c r="Q1890" t="s">
        <v>403</v>
      </c>
      <c r="R1890">
        <v>2024</v>
      </c>
    </row>
    <row r="1891" spans="17:18" x14ac:dyDescent="0.25">
      <c r="Q1891" t="s">
        <v>206</v>
      </c>
      <c r="R1891">
        <v>2024</v>
      </c>
    </row>
    <row r="1892" spans="17:18" x14ac:dyDescent="0.25">
      <c r="Q1892" t="s">
        <v>661</v>
      </c>
      <c r="R1892">
        <v>2024</v>
      </c>
    </row>
    <row r="1893" spans="17:18" x14ac:dyDescent="0.25">
      <c r="Q1893" t="s">
        <v>1790</v>
      </c>
      <c r="R1893">
        <v>2024</v>
      </c>
    </row>
    <row r="1894" spans="17:18" x14ac:dyDescent="0.25">
      <c r="Q1894" t="s">
        <v>1133</v>
      </c>
      <c r="R1894">
        <v>2024</v>
      </c>
    </row>
    <row r="1895" spans="17:18" x14ac:dyDescent="0.25">
      <c r="Q1895" t="s">
        <v>738</v>
      </c>
      <c r="R1895">
        <v>2024</v>
      </c>
    </row>
    <row r="1896" spans="17:18" x14ac:dyDescent="0.25">
      <c r="Q1896" t="s">
        <v>2211</v>
      </c>
      <c r="R1896">
        <v>2024</v>
      </c>
    </row>
    <row r="1897" spans="17:18" x14ac:dyDescent="0.25">
      <c r="Q1897" t="s">
        <v>525</v>
      </c>
      <c r="R1897">
        <v>2024</v>
      </c>
    </row>
    <row r="1898" spans="17:18" x14ac:dyDescent="0.25">
      <c r="Q1898" t="s">
        <v>1163</v>
      </c>
      <c r="R1898">
        <v>2024</v>
      </c>
    </row>
    <row r="1899" spans="17:18" x14ac:dyDescent="0.25">
      <c r="Q1899" t="s">
        <v>937</v>
      </c>
      <c r="R1899">
        <v>2024</v>
      </c>
    </row>
    <row r="1900" spans="17:18" x14ac:dyDescent="0.25">
      <c r="Q1900" t="s">
        <v>1029</v>
      </c>
      <c r="R1900">
        <v>2024</v>
      </c>
    </row>
    <row r="1901" spans="17:18" x14ac:dyDescent="0.25">
      <c r="Q1901" t="s">
        <v>1698</v>
      </c>
      <c r="R1901">
        <v>2024</v>
      </c>
    </row>
    <row r="1902" spans="17:18" x14ac:dyDescent="0.25">
      <c r="Q1902" t="s">
        <v>227</v>
      </c>
      <c r="R1902">
        <v>2024</v>
      </c>
    </row>
    <row r="1903" spans="17:18" x14ac:dyDescent="0.25">
      <c r="Q1903" t="s">
        <v>1549</v>
      </c>
      <c r="R1903">
        <v>2024</v>
      </c>
    </row>
    <row r="1904" spans="17:18" x14ac:dyDescent="0.25">
      <c r="Q1904" t="s">
        <v>592</v>
      </c>
      <c r="R1904">
        <v>2024</v>
      </c>
    </row>
    <row r="1905" spans="17:18" x14ac:dyDescent="0.25">
      <c r="Q1905" t="s">
        <v>927</v>
      </c>
      <c r="R1905">
        <v>2024</v>
      </c>
    </row>
    <row r="1906" spans="17:18" x14ac:dyDescent="0.25">
      <c r="Q1906" t="s">
        <v>1902</v>
      </c>
      <c r="R1906">
        <v>2024</v>
      </c>
    </row>
    <row r="1907" spans="17:18" x14ac:dyDescent="0.25">
      <c r="Q1907" t="s">
        <v>295</v>
      </c>
      <c r="R1907">
        <v>2024</v>
      </c>
    </row>
    <row r="1908" spans="17:18" x14ac:dyDescent="0.25">
      <c r="Q1908" t="s">
        <v>243</v>
      </c>
      <c r="R1908">
        <v>2024</v>
      </c>
    </row>
    <row r="1909" spans="17:18" x14ac:dyDescent="0.25">
      <c r="Q1909" t="s">
        <v>947</v>
      </c>
      <c r="R1909">
        <v>2024</v>
      </c>
    </row>
    <row r="1910" spans="17:18" x14ac:dyDescent="0.25">
      <c r="Q1910" t="s">
        <v>1099</v>
      </c>
      <c r="R1910">
        <v>2024</v>
      </c>
    </row>
    <row r="1911" spans="17:18" x14ac:dyDescent="0.25">
      <c r="Q1911" t="s">
        <v>2273</v>
      </c>
      <c r="R1911">
        <v>2024</v>
      </c>
    </row>
    <row r="1912" spans="17:18" x14ac:dyDescent="0.25">
      <c r="Q1912" t="s">
        <v>1371</v>
      </c>
      <c r="R1912">
        <v>2024</v>
      </c>
    </row>
    <row r="1913" spans="17:18" x14ac:dyDescent="0.25">
      <c r="Q1913" t="s">
        <v>790</v>
      </c>
      <c r="R1913">
        <v>2024</v>
      </c>
    </row>
    <row r="1914" spans="17:18" x14ac:dyDescent="0.25">
      <c r="Q1914" t="s">
        <v>975</v>
      </c>
      <c r="R1914">
        <v>2024</v>
      </c>
    </row>
    <row r="1915" spans="17:18" x14ac:dyDescent="0.25">
      <c r="Q1915" t="s">
        <v>1935</v>
      </c>
      <c r="R1915">
        <v>2024</v>
      </c>
    </row>
    <row r="1916" spans="17:18" x14ac:dyDescent="0.25">
      <c r="Q1916" t="s">
        <v>2248</v>
      </c>
      <c r="R1916">
        <v>2024</v>
      </c>
    </row>
    <row r="1917" spans="17:18" x14ac:dyDescent="0.25">
      <c r="Q1917" t="s">
        <v>2320</v>
      </c>
      <c r="R1917">
        <v>2024</v>
      </c>
    </row>
    <row r="1918" spans="17:18" x14ac:dyDescent="0.25">
      <c r="Q1918" t="s">
        <v>1419</v>
      </c>
      <c r="R1918">
        <v>2024</v>
      </c>
    </row>
    <row r="1919" spans="17:18" x14ac:dyDescent="0.25">
      <c r="Q1919" t="s">
        <v>923</v>
      </c>
      <c r="R1919">
        <v>2024</v>
      </c>
    </row>
    <row r="1920" spans="17:18" x14ac:dyDescent="0.25">
      <c r="Q1920" t="s">
        <v>979</v>
      </c>
      <c r="R1920">
        <v>2024</v>
      </c>
    </row>
    <row r="1921" spans="17:18" x14ac:dyDescent="0.25">
      <c r="Q1921" t="s">
        <v>697</v>
      </c>
      <c r="R1921">
        <v>2024</v>
      </c>
    </row>
    <row r="1922" spans="17:18" x14ac:dyDescent="0.25">
      <c r="Q1922" t="s">
        <v>1236</v>
      </c>
      <c r="R1922">
        <v>2024</v>
      </c>
    </row>
    <row r="1923" spans="17:18" x14ac:dyDescent="0.25">
      <c r="Q1923" t="s">
        <v>229</v>
      </c>
      <c r="R1923">
        <v>2024</v>
      </c>
    </row>
    <row r="1924" spans="17:18" x14ac:dyDescent="0.25">
      <c r="Q1924" t="s">
        <v>826</v>
      </c>
      <c r="R1924">
        <v>2024</v>
      </c>
    </row>
    <row r="1925" spans="17:18" x14ac:dyDescent="0.25">
      <c r="Q1925" t="s">
        <v>2126</v>
      </c>
      <c r="R1925">
        <v>2024</v>
      </c>
    </row>
    <row r="1926" spans="17:18" x14ac:dyDescent="0.25">
      <c r="Q1926" t="s">
        <v>2300</v>
      </c>
      <c r="R1926">
        <v>2024</v>
      </c>
    </row>
    <row r="1927" spans="17:18" x14ac:dyDescent="0.25">
      <c r="Q1927" t="s">
        <v>558</v>
      </c>
      <c r="R1927">
        <v>2024</v>
      </c>
    </row>
    <row r="1928" spans="17:18" x14ac:dyDescent="0.25">
      <c r="Q1928" t="s">
        <v>1322</v>
      </c>
      <c r="R1928">
        <v>2024</v>
      </c>
    </row>
    <row r="1929" spans="17:18" x14ac:dyDescent="0.25">
      <c r="Q1929" t="s">
        <v>2244</v>
      </c>
      <c r="R1929">
        <v>2024</v>
      </c>
    </row>
    <row r="1930" spans="17:18" x14ac:dyDescent="0.25">
      <c r="Q1930" t="s">
        <v>492</v>
      </c>
      <c r="R1930">
        <v>2024</v>
      </c>
    </row>
    <row r="1931" spans="17:18" x14ac:dyDescent="0.25">
      <c r="Q1931" t="s">
        <v>773</v>
      </c>
      <c r="R1931">
        <v>2024</v>
      </c>
    </row>
    <row r="1932" spans="17:18" x14ac:dyDescent="0.25">
      <c r="Q1932" t="s">
        <v>917</v>
      </c>
      <c r="R1932">
        <v>2024</v>
      </c>
    </row>
    <row r="1933" spans="17:18" x14ac:dyDescent="0.25">
      <c r="Q1933" t="s">
        <v>145</v>
      </c>
      <c r="R1933">
        <v>2024</v>
      </c>
    </row>
    <row r="1934" spans="17:18" x14ac:dyDescent="0.25">
      <c r="Q1934" t="s">
        <v>1519</v>
      </c>
      <c r="R1934">
        <v>2024</v>
      </c>
    </row>
    <row r="1935" spans="17:18" x14ac:dyDescent="0.25">
      <c r="Q1935" t="s">
        <v>1793</v>
      </c>
      <c r="R1935">
        <v>2024</v>
      </c>
    </row>
    <row r="1936" spans="17:18" x14ac:dyDescent="0.25">
      <c r="Q1936" t="s">
        <v>11</v>
      </c>
      <c r="R1936">
        <v>2024</v>
      </c>
    </row>
    <row r="1937" spans="17:18" x14ac:dyDescent="0.25">
      <c r="Q1937" t="s">
        <v>1595</v>
      </c>
      <c r="R1937">
        <v>2024</v>
      </c>
    </row>
    <row r="1938" spans="17:18" x14ac:dyDescent="0.25">
      <c r="Q1938" t="s">
        <v>1375</v>
      </c>
      <c r="R1938">
        <v>2024</v>
      </c>
    </row>
    <row r="1939" spans="17:18" x14ac:dyDescent="0.25">
      <c r="Q1939" t="s">
        <v>1885</v>
      </c>
      <c r="R1939">
        <v>2024</v>
      </c>
    </row>
    <row r="1940" spans="17:18" x14ac:dyDescent="0.25">
      <c r="Q1940" t="s">
        <v>2659</v>
      </c>
      <c r="R1940">
        <v>2024</v>
      </c>
    </row>
    <row r="1941" spans="17:18" x14ac:dyDescent="0.25">
      <c r="Q1941" t="s">
        <v>532</v>
      </c>
      <c r="R1941">
        <v>2024</v>
      </c>
    </row>
    <row r="1942" spans="17:18" x14ac:dyDescent="0.25">
      <c r="Q1942" t="s">
        <v>1773</v>
      </c>
      <c r="R1942">
        <v>2024</v>
      </c>
    </row>
    <row r="1943" spans="17:18" x14ac:dyDescent="0.25">
      <c r="Q1943" t="s">
        <v>2117</v>
      </c>
      <c r="R1943">
        <v>2024</v>
      </c>
    </row>
    <row r="1944" spans="17:18" x14ac:dyDescent="0.25">
      <c r="Q1944" t="s">
        <v>2449</v>
      </c>
      <c r="R1944">
        <v>2024</v>
      </c>
    </row>
    <row r="1945" spans="17:18" x14ac:dyDescent="0.25">
      <c r="Q1945" t="s">
        <v>1865</v>
      </c>
      <c r="R1945">
        <v>2024</v>
      </c>
    </row>
    <row r="1946" spans="17:18" x14ac:dyDescent="0.25">
      <c r="Q1946" t="s">
        <v>1550</v>
      </c>
      <c r="R1946">
        <v>2024</v>
      </c>
    </row>
    <row r="1947" spans="17:18" x14ac:dyDescent="0.25">
      <c r="Q1947" t="s">
        <v>2164</v>
      </c>
      <c r="R1947">
        <v>2024</v>
      </c>
    </row>
    <row r="1948" spans="17:18" x14ac:dyDescent="0.25">
      <c r="Q1948" t="s">
        <v>1725</v>
      </c>
      <c r="R1948">
        <v>2024</v>
      </c>
    </row>
    <row r="1949" spans="17:18" x14ac:dyDescent="0.25">
      <c r="Q1949" t="s">
        <v>2512</v>
      </c>
      <c r="R1949">
        <v>2024</v>
      </c>
    </row>
    <row r="1950" spans="17:18" x14ac:dyDescent="0.25">
      <c r="Q1950" t="s">
        <v>1180</v>
      </c>
      <c r="R1950">
        <v>2024</v>
      </c>
    </row>
    <row r="1951" spans="17:18" x14ac:dyDescent="0.25">
      <c r="Q1951" t="s">
        <v>1900</v>
      </c>
      <c r="R1951">
        <v>2024</v>
      </c>
    </row>
    <row r="1952" spans="17:18" x14ac:dyDescent="0.25">
      <c r="Q1952" t="s">
        <v>1620</v>
      </c>
      <c r="R1952">
        <v>2024</v>
      </c>
    </row>
    <row r="1953" spans="17:18" x14ac:dyDescent="0.25">
      <c r="Q1953" t="s">
        <v>1573</v>
      </c>
      <c r="R1953">
        <v>2024</v>
      </c>
    </row>
    <row r="1954" spans="17:18" x14ac:dyDescent="0.25">
      <c r="Q1954" t="s">
        <v>2109</v>
      </c>
      <c r="R1954">
        <v>2024</v>
      </c>
    </row>
    <row r="1955" spans="17:18" x14ac:dyDescent="0.25">
      <c r="Q1955" t="s">
        <v>578</v>
      </c>
      <c r="R1955">
        <v>2024</v>
      </c>
    </row>
    <row r="1956" spans="17:18" x14ac:dyDescent="0.25">
      <c r="Q1956" t="s">
        <v>949</v>
      </c>
      <c r="R1956">
        <v>2024</v>
      </c>
    </row>
    <row r="1957" spans="17:18" x14ac:dyDescent="0.25">
      <c r="Q1957" t="s">
        <v>454</v>
      </c>
      <c r="R1957">
        <v>2024</v>
      </c>
    </row>
    <row r="1958" spans="17:18" x14ac:dyDescent="0.25">
      <c r="Q1958" t="s">
        <v>1724</v>
      </c>
      <c r="R1958">
        <v>2024</v>
      </c>
    </row>
    <row r="1959" spans="17:18" x14ac:dyDescent="0.25">
      <c r="Q1959" t="s">
        <v>1387</v>
      </c>
      <c r="R1959">
        <v>2024</v>
      </c>
    </row>
    <row r="1960" spans="17:18" x14ac:dyDescent="0.25">
      <c r="Q1960" t="s">
        <v>1586</v>
      </c>
      <c r="R1960">
        <v>2024</v>
      </c>
    </row>
    <row r="1961" spans="17:18" x14ac:dyDescent="0.25">
      <c r="Q1961" t="s">
        <v>511</v>
      </c>
      <c r="R1961">
        <v>2024</v>
      </c>
    </row>
    <row r="1962" spans="17:18" x14ac:dyDescent="0.25">
      <c r="Q1962" t="s">
        <v>2383</v>
      </c>
      <c r="R1962">
        <v>2024</v>
      </c>
    </row>
    <row r="1963" spans="17:18" x14ac:dyDescent="0.25">
      <c r="Q1963" t="s">
        <v>2431</v>
      </c>
      <c r="R1963">
        <v>2024</v>
      </c>
    </row>
    <row r="1964" spans="17:18" x14ac:dyDescent="0.25">
      <c r="Q1964" t="s">
        <v>2321</v>
      </c>
      <c r="R1964">
        <v>2024</v>
      </c>
    </row>
    <row r="1965" spans="17:18" x14ac:dyDescent="0.25">
      <c r="Q1965" t="s">
        <v>485</v>
      </c>
      <c r="R1965">
        <v>2024</v>
      </c>
    </row>
    <row r="1966" spans="17:18" x14ac:dyDescent="0.25">
      <c r="Q1966" t="s">
        <v>1279</v>
      </c>
      <c r="R1966">
        <v>2024</v>
      </c>
    </row>
    <row r="1967" spans="17:18" x14ac:dyDescent="0.25">
      <c r="Q1967" t="s">
        <v>494</v>
      </c>
      <c r="R1967">
        <v>2024</v>
      </c>
    </row>
    <row r="1968" spans="17:18" x14ac:dyDescent="0.25">
      <c r="Q1968" t="s">
        <v>1101</v>
      </c>
      <c r="R1968">
        <v>2024</v>
      </c>
    </row>
    <row r="1969" spans="17:18" x14ac:dyDescent="0.25">
      <c r="Q1969" t="s">
        <v>1679</v>
      </c>
      <c r="R1969">
        <v>2024</v>
      </c>
    </row>
    <row r="1970" spans="17:18" x14ac:dyDescent="0.25">
      <c r="Q1970" t="s">
        <v>258</v>
      </c>
      <c r="R1970">
        <v>2024</v>
      </c>
    </row>
    <row r="1971" spans="17:18" x14ac:dyDescent="0.25">
      <c r="Q1971" t="s">
        <v>2185</v>
      </c>
      <c r="R1971">
        <v>2024</v>
      </c>
    </row>
    <row r="1972" spans="17:18" x14ac:dyDescent="0.25">
      <c r="Q1972" t="s">
        <v>2190</v>
      </c>
      <c r="R1972">
        <v>2024</v>
      </c>
    </row>
    <row r="1973" spans="17:18" x14ac:dyDescent="0.25">
      <c r="Q1973" t="s">
        <v>1046</v>
      </c>
      <c r="R1973">
        <v>2024</v>
      </c>
    </row>
    <row r="1974" spans="17:18" x14ac:dyDescent="0.25">
      <c r="Q1974" t="s">
        <v>2634</v>
      </c>
      <c r="R1974">
        <v>2024</v>
      </c>
    </row>
    <row r="1975" spans="17:18" x14ac:dyDescent="0.25">
      <c r="Q1975" t="s">
        <v>2090</v>
      </c>
      <c r="R1975">
        <v>2024</v>
      </c>
    </row>
    <row r="1976" spans="17:18" x14ac:dyDescent="0.25">
      <c r="Q1976" t="s">
        <v>277</v>
      </c>
      <c r="R1976">
        <v>2024</v>
      </c>
    </row>
    <row r="1977" spans="17:18" x14ac:dyDescent="0.25">
      <c r="Q1977" t="s">
        <v>1373</v>
      </c>
      <c r="R1977">
        <v>2024</v>
      </c>
    </row>
    <row r="1978" spans="17:18" x14ac:dyDescent="0.25">
      <c r="Q1978" t="s">
        <v>1459</v>
      </c>
      <c r="R1978">
        <v>2024</v>
      </c>
    </row>
    <row r="1979" spans="17:18" x14ac:dyDescent="0.25">
      <c r="Q1979" t="s">
        <v>1673</v>
      </c>
      <c r="R1979">
        <v>2024</v>
      </c>
    </row>
    <row r="1980" spans="17:18" x14ac:dyDescent="0.25">
      <c r="Q1980" t="s">
        <v>2102</v>
      </c>
      <c r="R1980">
        <v>2024</v>
      </c>
    </row>
    <row r="1981" spans="17:18" x14ac:dyDescent="0.25">
      <c r="Q1981" t="s">
        <v>71</v>
      </c>
      <c r="R1981">
        <v>2024</v>
      </c>
    </row>
    <row r="1982" spans="17:18" x14ac:dyDescent="0.25">
      <c r="Q1982" t="s">
        <v>220</v>
      </c>
      <c r="R1982">
        <v>2024</v>
      </c>
    </row>
    <row r="1983" spans="17:18" x14ac:dyDescent="0.25">
      <c r="Q1983" t="s">
        <v>1395</v>
      </c>
      <c r="R1983">
        <v>2024</v>
      </c>
    </row>
    <row r="1984" spans="17:18" x14ac:dyDescent="0.25">
      <c r="Q1984" t="s">
        <v>1361</v>
      </c>
      <c r="R1984">
        <v>2024</v>
      </c>
    </row>
    <row r="1985" spans="17:18" x14ac:dyDescent="0.25">
      <c r="Q1985" t="s">
        <v>210</v>
      </c>
      <c r="R1985">
        <v>2024</v>
      </c>
    </row>
    <row r="1986" spans="17:18" x14ac:dyDescent="0.25">
      <c r="Q1986" t="s">
        <v>985</v>
      </c>
      <c r="R1986">
        <v>2024</v>
      </c>
    </row>
    <row r="1987" spans="17:18" x14ac:dyDescent="0.25">
      <c r="Q1987" t="s">
        <v>594</v>
      </c>
      <c r="R1987">
        <v>2024</v>
      </c>
    </row>
    <row r="1988" spans="17:18" x14ac:dyDescent="0.25">
      <c r="Q1988" t="s">
        <v>673</v>
      </c>
      <c r="R1988">
        <v>2024</v>
      </c>
    </row>
    <row r="1989" spans="17:18" x14ac:dyDescent="0.25">
      <c r="Q1989" t="s">
        <v>2552</v>
      </c>
      <c r="R1989">
        <v>2024</v>
      </c>
    </row>
    <row r="1990" spans="17:18" x14ac:dyDescent="0.25">
      <c r="Q1990" t="s">
        <v>535</v>
      </c>
      <c r="R1990">
        <v>2024</v>
      </c>
    </row>
    <row r="1991" spans="17:18" x14ac:dyDescent="0.25">
      <c r="Q1991" t="s">
        <v>2434</v>
      </c>
      <c r="R1991">
        <v>2024</v>
      </c>
    </row>
    <row r="1992" spans="17:18" x14ac:dyDescent="0.25">
      <c r="Q1992" t="s">
        <v>1476</v>
      </c>
      <c r="R1992">
        <v>2024</v>
      </c>
    </row>
    <row r="1993" spans="17:18" x14ac:dyDescent="0.25">
      <c r="Q1993" t="s">
        <v>1802</v>
      </c>
      <c r="R1993">
        <v>2024</v>
      </c>
    </row>
    <row r="1994" spans="17:18" x14ac:dyDescent="0.25">
      <c r="Q1994" t="s">
        <v>452</v>
      </c>
      <c r="R1994">
        <v>2024</v>
      </c>
    </row>
    <row r="1995" spans="17:18" x14ac:dyDescent="0.25">
      <c r="Q1995" t="s">
        <v>2261</v>
      </c>
      <c r="R1995">
        <v>2024</v>
      </c>
    </row>
    <row r="1996" spans="17:18" x14ac:dyDescent="0.25">
      <c r="Q1996" t="s">
        <v>2476</v>
      </c>
      <c r="R1996">
        <v>2024</v>
      </c>
    </row>
    <row r="1997" spans="17:18" x14ac:dyDescent="0.25">
      <c r="Q1997" t="s">
        <v>925</v>
      </c>
      <c r="R1997">
        <v>2024</v>
      </c>
    </row>
    <row r="1998" spans="17:18" x14ac:dyDescent="0.25">
      <c r="Q1998" t="s">
        <v>1690</v>
      </c>
      <c r="R1998">
        <v>2024</v>
      </c>
    </row>
    <row r="1999" spans="17:18" x14ac:dyDescent="0.25">
      <c r="Q1999" t="s">
        <v>1303</v>
      </c>
      <c r="R1999">
        <v>2024</v>
      </c>
    </row>
    <row r="2000" spans="17:18" x14ac:dyDescent="0.25">
      <c r="Q2000" t="s">
        <v>396</v>
      </c>
      <c r="R2000">
        <v>2024</v>
      </c>
    </row>
    <row r="2001" spans="17:18" x14ac:dyDescent="0.25">
      <c r="Q2001" t="s">
        <v>1637</v>
      </c>
      <c r="R2001">
        <v>2024</v>
      </c>
    </row>
    <row r="2002" spans="17:18" x14ac:dyDescent="0.25">
      <c r="Q2002" t="s">
        <v>287</v>
      </c>
      <c r="R2002">
        <v>2024</v>
      </c>
    </row>
    <row r="2003" spans="17:18" x14ac:dyDescent="0.25">
      <c r="Q2003" t="s">
        <v>365</v>
      </c>
      <c r="R2003">
        <v>2024</v>
      </c>
    </row>
    <row r="2004" spans="17:18" x14ac:dyDescent="0.25">
      <c r="Q2004" t="s">
        <v>2328</v>
      </c>
      <c r="R2004">
        <v>2024</v>
      </c>
    </row>
    <row r="2005" spans="17:18" x14ac:dyDescent="0.25">
      <c r="Q2005" t="s">
        <v>2663</v>
      </c>
      <c r="R2005">
        <v>2024</v>
      </c>
    </row>
    <row r="2006" spans="17:18" x14ac:dyDescent="0.25">
      <c r="Q2006" t="s">
        <v>2408</v>
      </c>
      <c r="R2006">
        <v>2024</v>
      </c>
    </row>
    <row r="2007" spans="17:18" x14ac:dyDescent="0.25">
      <c r="Q2007" t="s">
        <v>815</v>
      </c>
      <c r="R2007">
        <v>2024</v>
      </c>
    </row>
    <row r="2008" spans="17:18" x14ac:dyDescent="0.25">
      <c r="Q2008" t="s">
        <v>666</v>
      </c>
      <c r="R2008">
        <v>2024</v>
      </c>
    </row>
    <row r="2009" spans="17:18" x14ac:dyDescent="0.25">
      <c r="Q2009" t="s">
        <v>2093</v>
      </c>
      <c r="R2009">
        <v>2024</v>
      </c>
    </row>
    <row r="2010" spans="17:18" x14ac:dyDescent="0.25">
      <c r="Q2010" t="s">
        <v>2062</v>
      </c>
      <c r="R2010">
        <v>2024</v>
      </c>
    </row>
    <row r="2011" spans="17:18" x14ac:dyDescent="0.25">
      <c r="Q2011" t="s">
        <v>178</v>
      </c>
      <c r="R2011">
        <v>2024</v>
      </c>
    </row>
    <row r="2012" spans="17:18" x14ac:dyDescent="0.25">
      <c r="Q2012" t="s">
        <v>1671</v>
      </c>
      <c r="R2012">
        <v>2024</v>
      </c>
    </row>
    <row r="2013" spans="17:18" x14ac:dyDescent="0.25">
      <c r="Q2013" t="s">
        <v>2667</v>
      </c>
      <c r="R2013">
        <v>2024</v>
      </c>
    </row>
    <row r="2014" spans="17:18" x14ac:dyDescent="0.25">
      <c r="Q2014" t="s">
        <v>2103</v>
      </c>
      <c r="R2014">
        <v>2024</v>
      </c>
    </row>
    <row r="2015" spans="17:18" x14ac:dyDescent="0.25">
      <c r="Q2015" t="s">
        <v>34</v>
      </c>
      <c r="R2015">
        <v>2024</v>
      </c>
    </row>
    <row r="2016" spans="17:18" x14ac:dyDescent="0.25">
      <c r="Q2016" t="s">
        <v>124</v>
      </c>
      <c r="R2016">
        <v>2024</v>
      </c>
    </row>
    <row r="2017" spans="17:18" x14ac:dyDescent="0.25">
      <c r="Q2017" t="s">
        <v>1635</v>
      </c>
      <c r="R2017">
        <v>2024</v>
      </c>
    </row>
    <row r="2018" spans="17:18" x14ac:dyDescent="0.25">
      <c r="Q2018" t="s">
        <v>591</v>
      </c>
      <c r="R2018">
        <v>2024</v>
      </c>
    </row>
    <row r="2019" spans="17:18" x14ac:dyDescent="0.25">
      <c r="Q2019" t="s">
        <v>1988</v>
      </c>
      <c r="R2019">
        <v>2024</v>
      </c>
    </row>
    <row r="2020" spans="17:18" x14ac:dyDescent="0.25">
      <c r="Q2020" t="s">
        <v>1428</v>
      </c>
      <c r="R2020">
        <v>2024</v>
      </c>
    </row>
    <row r="2021" spans="17:18" x14ac:dyDescent="0.25">
      <c r="Q2021" t="s">
        <v>1509</v>
      </c>
      <c r="R2021">
        <v>2024</v>
      </c>
    </row>
    <row r="2022" spans="17:18" x14ac:dyDescent="0.25">
      <c r="Q2022" t="s">
        <v>2315</v>
      </c>
      <c r="R2022">
        <v>2024</v>
      </c>
    </row>
    <row r="2023" spans="17:18" x14ac:dyDescent="0.25">
      <c r="Q2023" t="s">
        <v>1468</v>
      </c>
      <c r="R2023">
        <v>2024</v>
      </c>
    </row>
    <row r="2024" spans="17:18" x14ac:dyDescent="0.25">
      <c r="Q2024" t="s">
        <v>477</v>
      </c>
      <c r="R2024">
        <v>2024</v>
      </c>
    </row>
    <row r="2025" spans="17:18" x14ac:dyDescent="0.25">
      <c r="Q2025" t="s">
        <v>1345</v>
      </c>
      <c r="R2025">
        <v>2024</v>
      </c>
    </row>
    <row r="2026" spans="17:18" x14ac:dyDescent="0.25">
      <c r="Q2026" t="s">
        <v>1363</v>
      </c>
      <c r="R2026">
        <v>2024</v>
      </c>
    </row>
    <row r="2027" spans="17:18" x14ac:dyDescent="0.25">
      <c r="Q2027" t="s">
        <v>1260</v>
      </c>
      <c r="R2027">
        <v>2024</v>
      </c>
    </row>
    <row r="2028" spans="17:18" x14ac:dyDescent="0.25">
      <c r="Q2028" t="s">
        <v>1011</v>
      </c>
      <c r="R2028">
        <v>2024</v>
      </c>
    </row>
    <row r="2029" spans="17:18" x14ac:dyDescent="0.25">
      <c r="Q2029" t="s">
        <v>204</v>
      </c>
      <c r="R2029">
        <v>2024</v>
      </c>
    </row>
    <row r="2030" spans="17:18" x14ac:dyDescent="0.25">
      <c r="Q2030" t="s">
        <v>585</v>
      </c>
      <c r="R2030">
        <v>2024</v>
      </c>
    </row>
    <row r="2031" spans="17:18" x14ac:dyDescent="0.25">
      <c r="Q2031" t="s">
        <v>1678</v>
      </c>
      <c r="R2031">
        <v>2024</v>
      </c>
    </row>
    <row r="2032" spans="17:18" x14ac:dyDescent="0.25">
      <c r="Q2032" t="s">
        <v>1701</v>
      </c>
      <c r="R2032">
        <v>2024</v>
      </c>
    </row>
    <row r="2033" spans="17:18" x14ac:dyDescent="0.25">
      <c r="Q2033" t="s">
        <v>1887</v>
      </c>
      <c r="R2033">
        <v>2024</v>
      </c>
    </row>
    <row r="2034" spans="17:18" x14ac:dyDescent="0.25">
      <c r="Q2034" t="s">
        <v>598</v>
      </c>
      <c r="R2034">
        <v>2024</v>
      </c>
    </row>
    <row r="2035" spans="17:18" x14ac:dyDescent="0.25">
      <c r="Q2035" t="s">
        <v>1530</v>
      </c>
      <c r="R2035">
        <v>2024</v>
      </c>
    </row>
    <row r="2036" spans="17:18" x14ac:dyDescent="0.25">
      <c r="Q2036" t="s">
        <v>1284</v>
      </c>
      <c r="R2036">
        <v>2024</v>
      </c>
    </row>
    <row r="2037" spans="17:18" x14ac:dyDescent="0.25">
      <c r="Q2037" t="s">
        <v>2582</v>
      </c>
      <c r="R2037">
        <v>2024</v>
      </c>
    </row>
    <row r="2038" spans="17:18" x14ac:dyDescent="0.25">
      <c r="Q2038" t="s">
        <v>1113</v>
      </c>
      <c r="R2038">
        <v>2024</v>
      </c>
    </row>
    <row r="2039" spans="17:18" x14ac:dyDescent="0.25">
      <c r="Q2039" t="s">
        <v>1385</v>
      </c>
      <c r="R2039">
        <v>2024</v>
      </c>
    </row>
    <row r="2040" spans="17:18" x14ac:dyDescent="0.25">
      <c r="Q2040" t="s">
        <v>1557</v>
      </c>
      <c r="R2040">
        <v>2024</v>
      </c>
    </row>
    <row r="2041" spans="17:18" x14ac:dyDescent="0.25">
      <c r="Q2041" t="s">
        <v>965</v>
      </c>
      <c r="R2041">
        <v>2024</v>
      </c>
    </row>
    <row r="2042" spans="17:18" x14ac:dyDescent="0.25">
      <c r="Q2042" t="s">
        <v>2272</v>
      </c>
      <c r="R2042">
        <v>2024</v>
      </c>
    </row>
    <row r="2043" spans="17:18" x14ac:dyDescent="0.25">
      <c r="Q2043" t="s">
        <v>1014</v>
      </c>
      <c r="R2043">
        <v>2024</v>
      </c>
    </row>
    <row r="2044" spans="17:18" x14ac:dyDescent="0.25">
      <c r="Q2044" t="s">
        <v>1521</v>
      </c>
      <c r="R2044">
        <v>2024</v>
      </c>
    </row>
    <row r="2045" spans="17:18" x14ac:dyDescent="0.25">
      <c r="Q2045" t="s">
        <v>1431</v>
      </c>
      <c r="R2045">
        <v>2024</v>
      </c>
    </row>
    <row r="2046" spans="17:18" x14ac:dyDescent="0.25">
      <c r="Q2046" t="s">
        <v>2671</v>
      </c>
      <c r="R2046">
        <v>2024</v>
      </c>
    </row>
    <row r="2047" spans="17:18" x14ac:dyDescent="0.25">
      <c r="Q2047" t="s">
        <v>1665</v>
      </c>
      <c r="R2047">
        <v>2024</v>
      </c>
    </row>
    <row r="2048" spans="17:18" x14ac:dyDescent="0.25">
      <c r="Q2048" t="s">
        <v>677</v>
      </c>
      <c r="R2048">
        <v>2024</v>
      </c>
    </row>
    <row r="2049" spans="17:18" x14ac:dyDescent="0.25">
      <c r="Q2049" t="s">
        <v>1288</v>
      </c>
      <c r="R2049">
        <v>2024</v>
      </c>
    </row>
    <row r="2050" spans="17:18" x14ac:dyDescent="0.25">
      <c r="Q2050" t="s">
        <v>345</v>
      </c>
      <c r="R2050">
        <v>2024</v>
      </c>
    </row>
    <row r="2051" spans="17:18" x14ac:dyDescent="0.25">
      <c r="Q2051" t="s">
        <v>967</v>
      </c>
      <c r="R2051">
        <v>2024</v>
      </c>
    </row>
    <row r="2052" spans="17:18" x14ac:dyDescent="0.25">
      <c r="Q2052" t="s">
        <v>2279</v>
      </c>
      <c r="R2052">
        <v>2024</v>
      </c>
    </row>
    <row r="2053" spans="17:18" x14ac:dyDescent="0.25">
      <c r="Q2053" t="s">
        <v>2096</v>
      </c>
      <c r="R2053">
        <v>2024</v>
      </c>
    </row>
    <row r="2054" spans="17:18" x14ac:dyDescent="0.25">
      <c r="Q2054" t="s">
        <v>885</v>
      </c>
      <c r="R2054">
        <v>2024</v>
      </c>
    </row>
    <row r="2055" spans="17:18" x14ac:dyDescent="0.25">
      <c r="Q2055" t="s">
        <v>1893</v>
      </c>
      <c r="R2055">
        <v>2024</v>
      </c>
    </row>
    <row r="2056" spans="17:18" x14ac:dyDescent="0.25">
      <c r="Q2056" t="s">
        <v>2207</v>
      </c>
      <c r="R2056">
        <v>2024</v>
      </c>
    </row>
    <row r="2057" spans="17:18" x14ac:dyDescent="0.25">
      <c r="Q2057" t="s">
        <v>1124</v>
      </c>
      <c r="R2057">
        <v>2024</v>
      </c>
    </row>
    <row r="2058" spans="17:18" x14ac:dyDescent="0.25">
      <c r="Q2058" t="s">
        <v>994</v>
      </c>
      <c r="R2058">
        <v>2024</v>
      </c>
    </row>
    <row r="2059" spans="17:18" x14ac:dyDescent="0.25">
      <c r="Q2059" t="s">
        <v>614</v>
      </c>
      <c r="R2059">
        <v>2024</v>
      </c>
    </row>
    <row r="2060" spans="17:18" x14ac:dyDescent="0.25">
      <c r="Q2060" t="s">
        <v>1633</v>
      </c>
      <c r="R2060">
        <v>2024</v>
      </c>
    </row>
    <row r="2061" spans="17:18" x14ac:dyDescent="0.25">
      <c r="Q2061" t="s">
        <v>875</v>
      </c>
      <c r="R2061">
        <v>2024</v>
      </c>
    </row>
    <row r="2062" spans="17:18" x14ac:dyDescent="0.25">
      <c r="Q2062" t="s">
        <v>133</v>
      </c>
      <c r="R2062">
        <v>2024</v>
      </c>
    </row>
    <row r="2063" spans="17:18" x14ac:dyDescent="0.25">
      <c r="Q2063" t="s">
        <v>1543</v>
      </c>
      <c r="R2063">
        <v>2024</v>
      </c>
    </row>
    <row r="2064" spans="17:18" x14ac:dyDescent="0.25">
      <c r="Q2064" t="s">
        <v>1612</v>
      </c>
      <c r="R2064">
        <v>2024</v>
      </c>
    </row>
    <row r="2065" spans="17:18" x14ac:dyDescent="0.25">
      <c r="Q2065" t="s">
        <v>859</v>
      </c>
      <c r="R2065">
        <v>2024</v>
      </c>
    </row>
    <row r="2066" spans="17:18" x14ac:dyDescent="0.25">
      <c r="Q2066" t="s">
        <v>1948</v>
      </c>
      <c r="R2066">
        <v>2024</v>
      </c>
    </row>
    <row r="2067" spans="17:18" x14ac:dyDescent="0.25">
      <c r="Q2067" t="s">
        <v>1959</v>
      </c>
      <c r="R2067">
        <v>2024</v>
      </c>
    </row>
    <row r="2068" spans="17:18" x14ac:dyDescent="0.25">
      <c r="Q2068" t="s">
        <v>817</v>
      </c>
      <c r="R2068">
        <v>2024</v>
      </c>
    </row>
    <row r="2069" spans="17:18" x14ac:dyDescent="0.25">
      <c r="Q2069" t="s">
        <v>378</v>
      </c>
      <c r="R2069">
        <v>2024</v>
      </c>
    </row>
    <row r="2070" spans="17:18" x14ac:dyDescent="0.25">
      <c r="Q2070" t="s">
        <v>822</v>
      </c>
      <c r="R2070">
        <v>2024</v>
      </c>
    </row>
    <row r="2071" spans="17:18" x14ac:dyDescent="0.25">
      <c r="Q2071" t="s">
        <v>2246</v>
      </c>
      <c r="R2071">
        <v>2024</v>
      </c>
    </row>
    <row r="2072" spans="17:18" x14ac:dyDescent="0.25">
      <c r="Q2072" t="s">
        <v>1918</v>
      </c>
      <c r="R2072">
        <v>2024</v>
      </c>
    </row>
    <row r="2073" spans="17:18" x14ac:dyDescent="0.25">
      <c r="Q2073" t="s">
        <v>2176</v>
      </c>
      <c r="R2073">
        <v>2024</v>
      </c>
    </row>
    <row r="2074" spans="17:18" x14ac:dyDescent="0.25">
      <c r="Q2074" t="s">
        <v>1200</v>
      </c>
      <c r="R2074">
        <v>2024</v>
      </c>
    </row>
    <row r="2075" spans="17:18" x14ac:dyDescent="0.25">
      <c r="Q2075" t="s">
        <v>714</v>
      </c>
      <c r="R2075">
        <v>2024</v>
      </c>
    </row>
    <row r="2076" spans="17:18" x14ac:dyDescent="0.25">
      <c r="Q2076" t="s">
        <v>2199</v>
      </c>
      <c r="R2076">
        <v>2024</v>
      </c>
    </row>
    <row r="2077" spans="17:18" x14ac:dyDescent="0.25">
      <c r="Q2077" t="s">
        <v>1738</v>
      </c>
      <c r="R2077">
        <v>2024</v>
      </c>
    </row>
    <row r="2078" spans="17:18" x14ac:dyDescent="0.25">
      <c r="Q2078" t="s">
        <v>2250</v>
      </c>
      <c r="R2078">
        <v>2024</v>
      </c>
    </row>
    <row r="2079" spans="17:18" x14ac:dyDescent="0.25">
      <c r="Q2079" t="s">
        <v>2140</v>
      </c>
      <c r="R2079">
        <v>2024</v>
      </c>
    </row>
    <row r="2080" spans="17:18" x14ac:dyDescent="0.25">
      <c r="Q2080" t="s">
        <v>2641</v>
      </c>
      <c r="R2080">
        <v>2024</v>
      </c>
    </row>
    <row r="2081" spans="17:18" x14ac:dyDescent="0.25">
      <c r="Q2081" t="s">
        <v>1801</v>
      </c>
      <c r="R2081">
        <v>2024</v>
      </c>
    </row>
    <row r="2082" spans="17:18" x14ac:dyDescent="0.25">
      <c r="Q2082" t="s">
        <v>685</v>
      </c>
      <c r="R2082">
        <v>2024</v>
      </c>
    </row>
    <row r="2083" spans="17:18" x14ac:dyDescent="0.25">
      <c r="Q2083" t="s">
        <v>1523</v>
      </c>
      <c r="R2083">
        <v>2024</v>
      </c>
    </row>
    <row r="2084" spans="17:18" x14ac:dyDescent="0.25">
      <c r="Q2084" t="s">
        <v>2178</v>
      </c>
      <c r="R2084">
        <v>2024</v>
      </c>
    </row>
    <row r="2085" spans="17:18" x14ac:dyDescent="0.25">
      <c r="Q2085" t="s">
        <v>391</v>
      </c>
      <c r="R2085">
        <v>2024</v>
      </c>
    </row>
    <row r="2086" spans="17:18" x14ac:dyDescent="0.25">
      <c r="Q2086" t="s">
        <v>321</v>
      </c>
      <c r="R2086">
        <v>2024</v>
      </c>
    </row>
    <row r="2087" spans="17:18" x14ac:dyDescent="0.25">
      <c r="Q2087" t="s">
        <v>2468</v>
      </c>
      <c r="R2087">
        <v>2024</v>
      </c>
    </row>
    <row r="2088" spans="17:18" x14ac:dyDescent="0.25">
      <c r="Q2088" t="s">
        <v>2385</v>
      </c>
      <c r="R2088">
        <v>2024</v>
      </c>
    </row>
    <row r="2089" spans="17:18" x14ac:dyDescent="0.25">
      <c r="Q2089" t="s">
        <v>24</v>
      </c>
      <c r="R2089">
        <v>2024</v>
      </c>
    </row>
    <row r="2090" spans="17:18" x14ac:dyDescent="0.25">
      <c r="Q2090" t="s">
        <v>1358</v>
      </c>
      <c r="R2090">
        <v>2024</v>
      </c>
    </row>
    <row r="2091" spans="17:18" x14ac:dyDescent="0.25">
      <c r="Q2091" t="s">
        <v>130</v>
      </c>
      <c r="R2091">
        <v>2024</v>
      </c>
    </row>
    <row r="2092" spans="17:18" x14ac:dyDescent="0.25">
      <c r="Q2092" t="s">
        <v>1753</v>
      </c>
      <c r="R2092">
        <v>2024</v>
      </c>
    </row>
    <row r="2093" spans="17:18" x14ac:dyDescent="0.25">
      <c r="Q2093" t="s">
        <v>2575</v>
      </c>
      <c r="R2093">
        <v>2024</v>
      </c>
    </row>
    <row r="2094" spans="17:18" x14ac:dyDescent="0.25">
      <c r="Q2094" t="s">
        <v>1154</v>
      </c>
      <c r="R2094">
        <v>2024</v>
      </c>
    </row>
    <row r="2095" spans="17:18" x14ac:dyDescent="0.25">
      <c r="Q2095" t="s">
        <v>716</v>
      </c>
      <c r="R2095">
        <v>2024</v>
      </c>
    </row>
    <row r="2096" spans="17:18" x14ac:dyDescent="0.25">
      <c r="Q2096" t="s">
        <v>279</v>
      </c>
      <c r="R2096">
        <v>2024</v>
      </c>
    </row>
    <row r="2097" spans="17:18" x14ac:dyDescent="0.25">
      <c r="Q2097" t="s">
        <v>2414</v>
      </c>
      <c r="R2097">
        <v>2024</v>
      </c>
    </row>
    <row r="2098" spans="17:18" x14ac:dyDescent="0.25">
      <c r="Q2098" t="s">
        <v>336</v>
      </c>
      <c r="R2098">
        <v>2024</v>
      </c>
    </row>
    <row r="2099" spans="17:18" x14ac:dyDescent="0.25">
      <c r="Q2099" t="s">
        <v>1682</v>
      </c>
      <c r="R2099">
        <v>2024</v>
      </c>
    </row>
    <row r="2100" spans="17:18" x14ac:dyDescent="0.25">
      <c r="Q2100" t="s">
        <v>2232</v>
      </c>
      <c r="R2100">
        <v>2024</v>
      </c>
    </row>
    <row r="2101" spans="17:18" x14ac:dyDescent="0.25">
      <c r="Q2101" t="s">
        <v>1289</v>
      </c>
      <c r="R2101">
        <v>2024</v>
      </c>
    </row>
    <row r="2102" spans="17:18" x14ac:dyDescent="0.25">
      <c r="Q2102" t="s">
        <v>1048</v>
      </c>
      <c r="R2102">
        <v>2024</v>
      </c>
    </row>
    <row r="2103" spans="17:18" x14ac:dyDescent="0.25">
      <c r="Q2103" t="s">
        <v>1007</v>
      </c>
      <c r="R2103">
        <v>2024</v>
      </c>
    </row>
    <row r="2104" spans="17:18" x14ac:dyDescent="0.25">
      <c r="Q2104" t="s">
        <v>1743</v>
      </c>
      <c r="R2104">
        <v>2024</v>
      </c>
    </row>
    <row r="2105" spans="17:18" x14ac:dyDescent="0.25">
      <c r="Q2105" t="s">
        <v>426</v>
      </c>
      <c r="R2105">
        <v>2024</v>
      </c>
    </row>
    <row r="2106" spans="17:18" x14ac:dyDescent="0.25">
      <c r="Q2106" t="s">
        <v>1616</v>
      </c>
      <c r="R2106">
        <v>2024</v>
      </c>
    </row>
    <row r="2107" spans="17:18" x14ac:dyDescent="0.25">
      <c r="Q2107" t="s">
        <v>1803</v>
      </c>
      <c r="R2107">
        <v>2024</v>
      </c>
    </row>
    <row r="2108" spans="17:18" x14ac:dyDescent="0.25">
      <c r="Q2108" t="s">
        <v>580</v>
      </c>
      <c r="R2108">
        <v>2024</v>
      </c>
    </row>
    <row r="2109" spans="17:18" x14ac:dyDescent="0.25">
      <c r="Q2109" t="s">
        <v>1273</v>
      </c>
      <c r="R2109">
        <v>2024</v>
      </c>
    </row>
    <row r="2110" spans="17:18" x14ac:dyDescent="0.25">
      <c r="Q2110" t="s">
        <v>1695</v>
      </c>
      <c r="R2110">
        <v>2024</v>
      </c>
    </row>
    <row r="2111" spans="17:18" x14ac:dyDescent="0.25">
      <c r="Q2111" t="s">
        <v>1243</v>
      </c>
      <c r="R2111">
        <v>2024</v>
      </c>
    </row>
    <row r="2112" spans="17:18" x14ac:dyDescent="0.25">
      <c r="Q2112" t="s">
        <v>589</v>
      </c>
      <c r="R2112">
        <v>2024</v>
      </c>
    </row>
    <row r="2113" spans="17:18" x14ac:dyDescent="0.25">
      <c r="Q2113" t="s">
        <v>1473</v>
      </c>
      <c r="R2113">
        <v>2024</v>
      </c>
    </row>
    <row r="2114" spans="17:18" x14ac:dyDescent="0.25">
      <c r="Q2114" t="s">
        <v>1076</v>
      </c>
      <c r="R2114">
        <v>2024</v>
      </c>
    </row>
    <row r="2115" spans="17:18" x14ac:dyDescent="0.25">
      <c r="Q2115" t="s">
        <v>1415</v>
      </c>
      <c r="R2115">
        <v>2024</v>
      </c>
    </row>
    <row r="2116" spans="17:18" x14ac:dyDescent="0.25">
      <c r="Q2116" t="s">
        <v>1909</v>
      </c>
      <c r="R2116">
        <v>2024</v>
      </c>
    </row>
    <row r="2117" spans="17:18" x14ac:dyDescent="0.25">
      <c r="Q2117" t="s">
        <v>2255</v>
      </c>
      <c r="R2117">
        <v>2024</v>
      </c>
    </row>
    <row r="2118" spans="17:18" x14ac:dyDescent="0.25">
      <c r="Q2118" t="s">
        <v>793</v>
      </c>
      <c r="R2118">
        <v>2024</v>
      </c>
    </row>
    <row r="2119" spans="17:18" x14ac:dyDescent="0.25">
      <c r="Q2119" t="s">
        <v>516</v>
      </c>
      <c r="R2119">
        <v>2024</v>
      </c>
    </row>
    <row r="2120" spans="17:18" x14ac:dyDescent="0.25">
      <c r="Q2120" t="s">
        <v>924</v>
      </c>
      <c r="R2120">
        <v>2024</v>
      </c>
    </row>
    <row r="2121" spans="17:18" x14ac:dyDescent="0.25">
      <c r="Q2121" t="s">
        <v>564</v>
      </c>
      <c r="R2121">
        <v>2024</v>
      </c>
    </row>
    <row r="2122" spans="17:18" x14ac:dyDescent="0.25">
      <c r="Q2122" t="s">
        <v>873</v>
      </c>
      <c r="R2122">
        <v>2024</v>
      </c>
    </row>
    <row r="2123" spans="17:18" x14ac:dyDescent="0.25">
      <c r="Q2123" t="s">
        <v>1516</v>
      </c>
      <c r="R2123">
        <v>2024</v>
      </c>
    </row>
    <row r="2124" spans="17:18" x14ac:dyDescent="0.25">
      <c r="Q2124" t="s">
        <v>1461</v>
      </c>
      <c r="R2124">
        <v>2024</v>
      </c>
    </row>
    <row r="2125" spans="17:18" x14ac:dyDescent="0.25">
      <c r="Q2125" t="s">
        <v>942</v>
      </c>
      <c r="R2125">
        <v>2024</v>
      </c>
    </row>
    <row r="2126" spans="17:18" x14ac:dyDescent="0.25">
      <c r="Q2126" t="s">
        <v>282</v>
      </c>
      <c r="R2126">
        <v>2024</v>
      </c>
    </row>
    <row r="2127" spans="17:18" x14ac:dyDescent="0.25">
      <c r="Q2127" t="s">
        <v>2114</v>
      </c>
      <c r="R2127">
        <v>2024</v>
      </c>
    </row>
    <row r="2128" spans="17:18" x14ac:dyDescent="0.25">
      <c r="Q2128" t="s">
        <v>881</v>
      </c>
      <c r="R2128">
        <v>2024</v>
      </c>
    </row>
    <row r="2129" spans="17:18" x14ac:dyDescent="0.25">
      <c r="Q2129" t="s">
        <v>771</v>
      </c>
      <c r="R2129">
        <v>2024</v>
      </c>
    </row>
    <row r="2130" spans="17:18" x14ac:dyDescent="0.25">
      <c r="Q2130" t="s">
        <v>805</v>
      </c>
      <c r="R2130">
        <v>2024</v>
      </c>
    </row>
    <row r="2131" spans="17:18" x14ac:dyDescent="0.25">
      <c r="Q2131" t="s">
        <v>489</v>
      </c>
      <c r="R2131">
        <v>2024</v>
      </c>
    </row>
    <row r="2132" spans="17:18" x14ac:dyDescent="0.25">
      <c r="Q2132" t="s">
        <v>256</v>
      </c>
      <c r="R2132">
        <v>2024</v>
      </c>
    </row>
    <row r="2133" spans="17:18" x14ac:dyDescent="0.25">
      <c r="Q2133" t="s">
        <v>711</v>
      </c>
      <c r="R2133">
        <v>2024</v>
      </c>
    </row>
    <row r="2134" spans="17:18" x14ac:dyDescent="0.25">
      <c r="Q2134" t="s">
        <v>56</v>
      </c>
      <c r="R2134">
        <v>2024</v>
      </c>
    </row>
    <row r="2135" spans="17:18" x14ac:dyDescent="0.25">
      <c r="Q2135" t="s">
        <v>297</v>
      </c>
      <c r="R2135">
        <v>2024</v>
      </c>
    </row>
    <row r="2136" spans="17:18" x14ac:dyDescent="0.25">
      <c r="Q2136" t="s">
        <v>1435</v>
      </c>
      <c r="R2136">
        <v>2024</v>
      </c>
    </row>
    <row r="2137" spans="17:18" x14ac:dyDescent="0.25">
      <c r="Q2137" t="s">
        <v>1663</v>
      </c>
      <c r="R2137">
        <v>2024</v>
      </c>
    </row>
    <row r="2138" spans="17:18" x14ac:dyDescent="0.25">
      <c r="Q2138" t="s">
        <v>96</v>
      </c>
      <c r="R2138">
        <v>2024</v>
      </c>
    </row>
    <row r="2139" spans="17:18" x14ac:dyDescent="0.25">
      <c r="Q2139" t="s">
        <v>412</v>
      </c>
      <c r="R2139">
        <v>2024</v>
      </c>
    </row>
    <row r="2140" spans="17:18" x14ac:dyDescent="0.25">
      <c r="Q2140" t="s">
        <v>2437</v>
      </c>
      <c r="R2140">
        <v>2024</v>
      </c>
    </row>
    <row r="2141" spans="17:18" x14ac:dyDescent="0.25">
      <c r="Q2141" t="s">
        <v>1819</v>
      </c>
      <c r="R2141">
        <v>2024</v>
      </c>
    </row>
    <row r="2142" spans="17:18" x14ac:dyDescent="0.25">
      <c r="Q2142" t="s">
        <v>1183</v>
      </c>
      <c r="R2142">
        <v>2024</v>
      </c>
    </row>
    <row r="2143" spans="17:18" x14ac:dyDescent="0.25">
      <c r="Q2143" t="s">
        <v>1198</v>
      </c>
      <c r="R2143">
        <v>2024</v>
      </c>
    </row>
    <row r="2144" spans="17:18" x14ac:dyDescent="0.25">
      <c r="Q2144" t="s">
        <v>919</v>
      </c>
      <c r="R2144">
        <v>2024</v>
      </c>
    </row>
    <row r="2145" spans="17:18" x14ac:dyDescent="0.25">
      <c r="Q2145" t="s">
        <v>736</v>
      </c>
      <c r="R2145">
        <v>2024</v>
      </c>
    </row>
    <row r="2146" spans="17:18" x14ac:dyDescent="0.25">
      <c r="Q2146" t="s">
        <v>173</v>
      </c>
      <c r="R2146">
        <v>2024</v>
      </c>
    </row>
    <row r="2147" spans="17:18" x14ac:dyDescent="0.25">
      <c r="Q2147" t="s">
        <v>419</v>
      </c>
      <c r="R2147">
        <v>2024</v>
      </c>
    </row>
    <row r="2148" spans="17:18" x14ac:dyDescent="0.25">
      <c r="Q2148" t="s">
        <v>2227</v>
      </c>
      <c r="R2148">
        <v>2024</v>
      </c>
    </row>
    <row r="2149" spans="17:18" x14ac:dyDescent="0.25">
      <c r="Q2149" t="s">
        <v>1426</v>
      </c>
      <c r="R2149">
        <v>2024</v>
      </c>
    </row>
    <row r="2150" spans="17:18" x14ac:dyDescent="0.25">
      <c r="Q2150" t="s">
        <v>796</v>
      </c>
      <c r="R2150">
        <v>2024</v>
      </c>
    </row>
    <row r="2151" spans="17:18" x14ac:dyDescent="0.25">
      <c r="Q2151" t="s">
        <v>464</v>
      </c>
      <c r="R2151">
        <v>2024</v>
      </c>
    </row>
    <row r="2152" spans="17:18" x14ac:dyDescent="0.25">
      <c r="Q2152" t="s">
        <v>734</v>
      </c>
      <c r="R2152">
        <v>2024</v>
      </c>
    </row>
    <row r="2153" spans="17:18" x14ac:dyDescent="0.25">
      <c r="Q2153" t="s">
        <v>902</v>
      </c>
      <c r="R2153">
        <v>2024</v>
      </c>
    </row>
    <row r="2154" spans="17:18" x14ac:dyDescent="0.25">
      <c r="Q2154" t="s">
        <v>232</v>
      </c>
      <c r="R2154">
        <v>2024</v>
      </c>
    </row>
    <row r="2155" spans="17:18" x14ac:dyDescent="0.25">
      <c r="Q2155" t="s">
        <v>48</v>
      </c>
      <c r="R2155">
        <v>2024</v>
      </c>
    </row>
    <row r="2156" spans="17:18" x14ac:dyDescent="0.25">
      <c r="Q2156" t="s">
        <v>1079</v>
      </c>
      <c r="R2156">
        <v>2024</v>
      </c>
    </row>
    <row r="2157" spans="17:18" x14ac:dyDescent="0.25">
      <c r="Q2157" t="s">
        <v>1619</v>
      </c>
      <c r="R2157">
        <v>2024</v>
      </c>
    </row>
    <row r="2158" spans="17:18" x14ac:dyDescent="0.25">
      <c r="Q2158" t="s">
        <v>1785</v>
      </c>
      <c r="R2158">
        <v>2024</v>
      </c>
    </row>
    <row r="2159" spans="17:18" x14ac:dyDescent="0.25">
      <c r="Q2159" t="s">
        <v>780</v>
      </c>
      <c r="R2159">
        <v>2024</v>
      </c>
    </row>
    <row r="2160" spans="17:18" x14ac:dyDescent="0.25">
      <c r="Q2160" t="s">
        <v>380</v>
      </c>
      <c r="R2160">
        <v>2024</v>
      </c>
    </row>
    <row r="2161" spans="17:18" x14ac:dyDescent="0.25">
      <c r="Q2161" t="s">
        <v>754</v>
      </c>
      <c r="R2161">
        <v>2024</v>
      </c>
    </row>
    <row r="2162" spans="17:18" x14ac:dyDescent="0.25">
      <c r="Q2162" t="s">
        <v>470</v>
      </c>
      <c r="R2162">
        <v>2024</v>
      </c>
    </row>
    <row r="2163" spans="17:18" x14ac:dyDescent="0.25">
      <c r="Q2163" t="s">
        <v>744</v>
      </c>
      <c r="R2163">
        <v>2024</v>
      </c>
    </row>
    <row r="2164" spans="17:18" x14ac:dyDescent="0.25">
      <c r="Q2164" t="s">
        <v>1341</v>
      </c>
      <c r="R2164">
        <v>2024</v>
      </c>
    </row>
    <row r="2165" spans="17:18" x14ac:dyDescent="0.25">
      <c r="Q2165" t="s">
        <v>375</v>
      </c>
      <c r="R2165">
        <v>2024</v>
      </c>
    </row>
    <row r="2166" spans="17:18" x14ac:dyDescent="0.25">
      <c r="Q2166" t="s">
        <v>1914</v>
      </c>
      <c r="R2166">
        <v>2024</v>
      </c>
    </row>
    <row r="2167" spans="17:18" x14ac:dyDescent="0.25">
      <c r="Q2167" t="s">
        <v>1570</v>
      </c>
      <c r="R2167">
        <v>2024</v>
      </c>
    </row>
    <row r="2168" spans="17:18" x14ac:dyDescent="0.25">
      <c r="Q2168" t="s">
        <v>1736</v>
      </c>
      <c r="R2168">
        <v>2024</v>
      </c>
    </row>
    <row r="2169" spans="17:18" x14ac:dyDescent="0.25">
      <c r="Q2169" t="s">
        <v>1440</v>
      </c>
      <c r="R2169">
        <v>2024</v>
      </c>
    </row>
    <row r="2170" spans="17:18" x14ac:dyDescent="0.25">
      <c r="Q2170" t="s">
        <v>1922</v>
      </c>
      <c r="R2170">
        <v>2024</v>
      </c>
    </row>
    <row r="2171" spans="17:18" x14ac:dyDescent="0.25">
      <c r="Q2171" t="s">
        <v>2465</v>
      </c>
      <c r="R2171">
        <v>2024</v>
      </c>
    </row>
    <row r="2172" spans="17:18" x14ac:dyDescent="0.25">
      <c r="Q2172" t="s">
        <v>1403</v>
      </c>
      <c r="R2172">
        <v>2024</v>
      </c>
    </row>
    <row r="2173" spans="17:18" x14ac:dyDescent="0.25">
      <c r="Q2173" t="s">
        <v>285</v>
      </c>
      <c r="R2173">
        <v>2024</v>
      </c>
    </row>
    <row r="2174" spans="17:18" x14ac:dyDescent="0.25">
      <c r="Q2174" t="s">
        <v>1037</v>
      </c>
      <c r="R2174">
        <v>2024</v>
      </c>
    </row>
    <row r="2175" spans="17:18" x14ac:dyDescent="0.25">
      <c r="Q2175" t="s">
        <v>719</v>
      </c>
      <c r="R2175">
        <v>2024</v>
      </c>
    </row>
    <row r="2176" spans="17:18" x14ac:dyDescent="0.25">
      <c r="Q2176" t="s">
        <v>1005</v>
      </c>
      <c r="R2176">
        <v>2024</v>
      </c>
    </row>
    <row r="2177" spans="17:18" x14ac:dyDescent="0.25">
      <c r="Q2177" t="s">
        <v>604</v>
      </c>
      <c r="R2177">
        <v>2024</v>
      </c>
    </row>
    <row r="2178" spans="17:18" x14ac:dyDescent="0.25">
      <c r="Q2178" t="s">
        <v>1996</v>
      </c>
      <c r="R2178">
        <v>2024</v>
      </c>
    </row>
    <row r="2179" spans="17:18" x14ac:dyDescent="0.25">
      <c r="Q2179" t="s">
        <v>626</v>
      </c>
      <c r="R2179">
        <v>2024</v>
      </c>
    </row>
    <row r="2180" spans="17:18" x14ac:dyDescent="0.25">
      <c r="Q2180" t="s">
        <v>791</v>
      </c>
      <c r="R2180">
        <v>2024</v>
      </c>
    </row>
    <row r="2181" spans="17:18" x14ac:dyDescent="0.25">
      <c r="Q2181" t="s">
        <v>909</v>
      </c>
      <c r="R2181">
        <v>2024</v>
      </c>
    </row>
    <row r="2182" spans="17:18" x14ac:dyDescent="0.25">
      <c r="Q2182" t="s">
        <v>632</v>
      </c>
      <c r="R2182">
        <v>2024</v>
      </c>
    </row>
    <row r="2183" spans="17:18" x14ac:dyDescent="0.25">
      <c r="Q2183" t="s">
        <v>667</v>
      </c>
      <c r="R2183">
        <v>2024</v>
      </c>
    </row>
    <row r="2184" spans="17:18" x14ac:dyDescent="0.25">
      <c r="Q2184" t="s">
        <v>999</v>
      </c>
      <c r="R2184">
        <v>2024</v>
      </c>
    </row>
    <row r="2185" spans="17:18" x14ac:dyDescent="0.25">
      <c r="Q2185" t="s">
        <v>409</v>
      </c>
      <c r="R2185">
        <v>2024</v>
      </c>
    </row>
    <row r="2186" spans="17:18" x14ac:dyDescent="0.25">
      <c r="Q2186" t="s">
        <v>1277</v>
      </c>
      <c r="R2186">
        <v>2024</v>
      </c>
    </row>
    <row r="2187" spans="17:18" x14ac:dyDescent="0.25">
      <c r="Q2187" t="s">
        <v>1115</v>
      </c>
      <c r="R2187">
        <v>2024</v>
      </c>
    </row>
    <row r="2188" spans="17:18" x14ac:dyDescent="0.25">
      <c r="Q2188" t="s">
        <v>1507</v>
      </c>
      <c r="R2188">
        <v>2024</v>
      </c>
    </row>
    <row r="2189" spans="17:18" x14ac:dyDescent="0.25">
      <c r="Q2189" t="s">
        <v>811</v>
      </c>
      <c r="R2189">
        <v>2024</v>
      </c>
    </row>
    <row r="2190" spans="17:18" x14ac:dyDescent="0.25">
      <c r="Q2190" t="s">
        <v>2067</v>
      </c>
      <c r="R2190">
        <v>2024</v>
      </c>
    </row>
    <row r="2191" spans="17:18" x14ac:dyDescent="0.25">
      <c r="Q2191" t="s">
        <v>1377</v>
      </c>
      <c r="R2191">
        <v>2024</v>
      </c>
    </row>
    <row r="2192" spans="17:18" x14ac:dyDescent="0.25">
      <c r="Q2192" t="s">
        <v>1018</v>
      </c>
      <c r="R2192">
        <v>2024</v>
      </c>
    </row>
    <row r="2193" spans="17:18" x14ac:dyDescent="0.25">
      <c r="Q2193" t="s">
        <v>214</v>
      </c>
      <c r="R2193">
        <v>2024</v>
      </c>
    </row>
    <row r="2194" spans="17:18" x14ac:dyDescent="0.25">
      <c r="Q2194" t="s">
        <v>121</v>
      </c>
      <c r="R2194">
        <v>2024</v>
      </c>
    </row>
    <row r="2195" spans="17:18" x14ac:dyDescent="0.25">
      <c r="Q2195" t="s">
        <v>861</v>
      </c>
      <c r="R2195">
        <v>2024</v>
      </c>
    </row>
    <row r="2196" spans="17:18" x14ac:dyDescent="0.25">
      <c r="Q2196" t="s">
        <v>241</v>
      </c>
      <c r="R2196">
        <v>2024</v>
      </c>
    </row>
    <row r="2197" spans="17:18" x14ac:dyDescent="0.25">
      <c r="Q2197" t="s">
        <v>1185</v>
      </c>
      <c r="R2197">
        <v>2024</v>
      </c>
    </row>
    <row r="2198" spans="17:18" x14ac:dyDescent="0.25">
      <c r="Q2198" t="s">
        <v>569</v>
      </c>
      <c r="R2198">
        <v>2024</v>
      </c>
    </row>
    <row r="2199" spans="17:18" x14ac:dyDescent="0.25">
      <c r="Q2199" t="s">
        <v>1469</v>
      </c>
      <c r="R2199">
        <v>2024</v>
      </c>
    </row>
    <row r="2200" spans="17:18" x14ac:dyDescent="0.25">
      <c r="Q2200" t="s">
        <v>1343</v>
      </c>
      <c r="R2200">
        <v>2024</v>
      </c>
    </row>
    <row r="2201" spans="17:18" x14ac:dyDescent="0.25">
      <c r="Q2201" t="s">
        <v>1131</v>
      </c>
      <c r="R2201">
        <v>2024</v>
      </c>
    </row>
    <row r="2202" spans="17:18" x14ac:dyDescent="0.25">
      <c r="Q2202" t="s">
        <v>653</v>
      </c>
      <c r="R2202">
        <v>2024</v>
      </c>
    </row>
    <row r="2203" spans="17:18" x14ac:dyDescent="0.25">
      <c r="Q2203" t="s">
        <v>1828</v>
      </c>
      <c r="R2203">
        <v>2024</v>
      </c>
    </row>
    <row r="2204" spans="17:18" x14ac:dyDescent="0.25">
      <c r="Q2204" t="s">
        <v>2685</v>
      </c>
      <c r="R2204">
        <v>2024</v>
      </c>
    </row>
    <row r="2205" spans="17:18" x14ac:dyDescent="0.25">
      <c r="Q2205" t="s">
        <v>2390</v>
      </c>
      <c r="R2205">
        <v>2024</v>
      </c>
    </row>
    <row r="2206" spans="17:18" x14ac:dyDescent="0.25">
      <c r="Q2206" t="s">
        <v>726</v>
      </c>
      <c r="R2206">
        <v>2024</v>
      </c>
    </row>
    <row r="2207" spans="17:18" x14ac:dyDescent="0.25">
      <c r="Q2207" t="s">
        <v>359</v>
      </c>
      <c r="R2207">
        <v>2024</v>
      </c>
    </row>
    <row r="2208" spans="17:18" x14ac:dyDescent="0.25">
      <c r="Q2208" t="s">
        <v>357</v>
      </c>
      <c r="R2208">
        <v>2024</v>
      </c>
    </row>
    <row r="2209" spans="17:18" x14ac:dyDescent="0.25">
      <c r="Q2209" t="s">
        <v>1175</v>
      </c>
      <c r="R2209">
        <v>2024</v>
      </c>
    </row>
    <row r="2210" spans="17:18" x14ac:dyDescent="0.25">
      <c r="Q2210" t="s">
        <v>1659</v>
      </c>
      <c r="R2210">
        <v>2024</v>
      </c>
    </row>
    <row r="2211" spans="17:18" x14ac:dyDescent="0.25">
      <c r="Q2211" t="s">
        <v>1209</v>
      </c>
      <c r="R2211">
        <v>2024</v>
      </c>
    </row>
    <row r="2212" spans="17:18" x14ac:dyDescent="0.25">
      <c r="Q2212" t="s">
        <v>1336</v>
      </c>
      <c r="R2212">
        <v>2024</v>
      </c>
    </row>
    <row r="2213" spans="17:18" x14ac:dyDescent="0.25">
      <c r="Q2213" t="s">
        <v>1485</v>
      </c>
      <c r="R2213">
        <v>2024</v>
      </c>
    </row>
    <row r="2214" spans="17:18" x14ac:dyDescent="0.25">
      <c r="Q2214" t="s">
        <v>1195</v>
      </c>
      <c r="R2214">
        <v>2024</v>
      </c>
    </row>
    <row r="2215" spans="17:18" x14ac:dyDescent="0.25">
      <c r="Q2215" t="s">
        <v>217</v>
      </c>
      <c r="R2215">
        <v>2024</v>
      </c>
    </row>
    <row r="2216" spans="17:18" x14ac:dyDescent="0.25">
      <c r="Q2216" t="s">
        <v>1833</v>
      </c>
      <c r="R2216">
        <v>2024</v>
      </c>
    </row>
    <row r="2217" spans="17:18" x14ac:dyDescent="0.25">
      <c r="Q2217" t="s">
        <v>2085</v>
      </c>
      <c r="R2217">
        <v>2024</v>
      </c>
    </row>
    <row r="2218" spans="17:18" x14ac:dyDescent="0.25">
      <c r="Q2218" t="s">
        <v>435</v>
      </c>
      <c r="R2218">
        <v>2024</v>
      </c>
    </row>
    <row r="2219" spans="17:18" x14ac:dyDescent="0.25">
      <c r="Q2219" t="s">
        <v>169</v>
      </c>
      <c r="R2219">
        <v>2024</v>
      </c>
    </row>
    <row r="2220" spans="17:18" x14ac:dyDescent="0.25">
      <c r="Q2220" t="s">
        <v>2550</v>
      </c>
      <c r="R2220">
        <v>2024</v>
      </c>
    </row>
    <row r="2221" spans="17:18" x14ac:dyDescent="0.25">
      <c r="Q2221" t="s">
        <v>682</v>
      </c>
      <c r="R2221">
        <v>2024</v>
      </c>
    </row>
    <row r="2222" spans="17:18" x14ac:dyDescent="0.25">
      <c r="Q2222" t="s">
        <v>1729</v>
      </c>
      <c r="R2222">
        <v>2024</v>
      </c>
    </row>
    <row r="2223" spans="17:18" x14ac:dyDescent="0.25">
      <c r="Q2223" t="s">
        <v>1953</v>
      </c>
      <c r="R2223">
        <v>2024</v>
      </c>
    </row>
    <row r="2224" spans="17:18" x14ac:dyDescent="0.25">
      <c r="Q2224" t="s">
        <v>197</v>
      </c>
      <c r="R2224">
        <v>2024</v>
      </c>
    </row>
    <row r="2225" spans="17:18" x14ac:dyDescent="0.25">
      <c r="Q2225" t="s">
        <v>309</v>
      </c>
      <c r="R2225">
        <v>2024</v>
      </c>
    </row>
    <row r="2226" spans="17:18" x14ac:dyDescent="0.25">
      <c r="Q2226" t="s">
        <v>1654</v>
      </c>
      <c r="R2226">
        <v>2024</v>
      </c>
    </row>
    <row r="2227" spans="17:18" x14ac:dyDescent="0.25">
      <c r="Q2227" t="s">
        <v>303</v>
      </c>
      <c r="R2227">
        <v>2024</v>
      </c>
    </row>
    <row r="2228" spans="17:18" x14ac:dyDescent="0.25">
      <c r="Q2228" t="s">
        <v>1086</v>
      </c>
      <c r="R2228">
        <v>2024</v>
      </c>
    </row>
    <row r="2229" spans="17:18" x14ac:dyDescent="0.25">
      <c r="Q2229" t="s">
        <v>1722</v>
      </c>
      <c r="R2229">
        <v>2024</v>
      </c>
    </row>
    <row r="2230" spans="17:18" x14ac:dyDescent="0.25">
      <c r="Q2230" t="s">
        <v>824</v>
      </c>
      <c r="R2230">
        <v>2024</v>
      </c>
    </row>
    <row r="2231" spans="17:18" x14ac:dyDescent="0.25">
      <c r="Q2231" t="s">
        <v>2158</v>
      </c>
      <c r="R2231">
        <v>2024</v>
      </c>
    </row>
    <row r="2232" spans="17:18" x14ac:dyDescent="0.25">
      <c r="Q2232" t="s">
        <v>2039</v>
      </c>
      <c r="R2232">
        <v>2024</v>
      </c>
    </row>
    <row r="2233" spans="17:18" x14ac:dyDescent="0.25">
      <c r="Q2233" t="s">
        <v>458</v>
      </c>
      <c r="R2233">
        <v>2024</v>
      </c>
    </row>
    <row r="2234" spans="17:18" x14ac:dyDescent="0.25">
      <c r="Q2234" t="s">
        <v>1213</v>
      </c>
      <c r="R2234">
        <v>2024</v>
      </c>
    </row>
    <row r="2235" spans="17:18" x14ac:dyDescent="0.25">
      <c r="Q2235" t="s">
        <v>2267</v>
      </c>
      <c r="R2235">
        <v>2024</v>
      </c>
    </row>
    <row r="2236" spans="17:18" x14ac:dyDescent="0.25">
      <c r="Q2236" t="s">
        <v>1340</v>
      </c>
      <c r="R2236">
        <v>2024</v>
      </c>
    </row>
    <row r="2237" spans="17:18" x14ac:dyDescent="0.25">
      <c r="Q2237" t="s">
        <v>293</v>
      </c>
      <c r="R2237">
        <v>2024</v>
      </c>
    </row>
    <row r="2238" spans="17:18" x14ac:dyDescent="0.25">
      <c r="Q2238" t="s">
        <v>421</v>
      </c>
      <c r="R2238">
        <v>2024</v>
      </c>
    </row>
    <row r="2239" spans="17:18" x14ac:dyDescent="0.25">
      <c r="Q2239" t="s">
        <v>1565</v>
      </c>
      <c r="R2239">
        <v>2024</v>
      </c>
    </row>
    <row r="2240" spans="17:18" x14ac:dyDescent="0.25">
      <c r="Q2240" t="s">
        <v>2147</v>
      </c>
      <c r="R2240">
        <v>2024</v>
      </c>
    </row>
    <row r="2241" spans="17:18" x14ac:dyDescent="0.25">
      <c r="Q2241" t="s">
        <v>1025</v>
      </c>
      <c r="R2241">
        <v>2024</v>
      </c>
    </row>
    <row r="2242" spans="17:18" x14ac:dyDescent="0.25">
      <c r="Q2242" t="s">
        <v>1783</v>
      </c>
      <c r="R2242">
        <v>2024</v>
      </c>
    </row>
    <row r="2243" spans="17:18" x14ac:dyDescent="0.25">
      <c r="Q2243" t="s">
        <v>2546</v>
      </c>
      <c r="R2243">
        <v>2024</v>
      </c>
    </row>
    <row r="2244" spans="17:18" x14ac:dyDescent="0.25">
      <c r="Q2244" t="s">
        <v>2690</v>
      </c>
      <c r="R2244">
        <v>2024</v>
      </c>
    </row>
    <row r="2245" spans="17:18" x14ac:dyDescent="0.25">
      <c r="Q2245" t="s">
        <v>385</v>
      </c>
      <c r="R2245">
        <v>2024</v>
      </c>
    </row>
    <row r="2246" spans="17:18" x14ac:dyDescent="0.25">
      <c r="Q2246" t="s">
        <v>1334</v>
      </c>
      <c r="R2246">
        <v>2024</v>
      </c>
    </row>
    <row r="2247" spans="17:18" x14ac:dyDescent="0.25">
      <c r="Q2247" t="s">
        <v>1179</v>
      </c>
      <c r="R2247">
        <v>2024</v>
      </c>
    </row>
    <row r="2248" spans="17:18" x14ac:dyDescent="0.25">
      <c r="Q2248" t="s">
        <v>1993</v>
      </c>
      <c r="R2248">
        <v>2024</v>
      </c>
    </row>
    <row r="2249" spans="17:18" x14ac:dyDescent="0.25">
      <c r="Q2249" t="s">
        <v>1815</v>
      </c>
      <c r="R2249">
        <v>2024</v>
      </c>
    </row>
    <row r="2250" spans="17:18" x14ac:dyDescent="0.25">
      <c r="Q2250" t="s">
        <v>1497</v>
      </c>
      <c r="R2250">
        <v>2024</v>
      </c>
    </row>
    <row r="2251" spans="17:18" x14ac:dyDescent="0.25">
      <c r="Q2251" t="s">
        <v>1513</v>
      </c>
      <c r="R2251">
        <v>2024</v>
      </c>
    </row>
    <row r="2252" spans="17:18" x14ac:dyDescent="0.25">
      <c r="Q2252" t="s">
        <v>1548</v>
      </c>
      <c r="R2252">
        <v>2024</v>
      </c>
    </row>
    <row r="2253" spans="17:18" x14ac:dyDescent="0.25">
      <c r="Q2253" t="s">
        <v>2035</v>
      </c>
      <c r="R2253">
        <v>2024</v>
      </c>
    </row>
    <row r="2254" spans="17:18" x14ac:dyDescent="0.25">
      <c r="Q2254" t="s">
        <v>2692</v>
      </c>
      <c r="R2254">
        <v>2024</v>
      </c>
    </row>
    <row r="2255" spans="17:18" x14ac:dyDescent="0.25">
      <c r="Q2255" t="s">
        <v>2441</v>
      </c>
      <c r="R2255">
        <v>2024</v>
      </c>
    </row>
    <row r="2256" spans="17:18" x14ac:dyDescent="0.25">
      <c r="Q2256" t="s">
        <v>1211</v>
      </c>
      <c r="R2256">
        <v>2024</v>
      </c>
    </row>
    <row r="2257" spans="17:18" x14ac:dyDescent="0.25">
      <c r="Q2257" t="s">
        <v>338</v>
      </c>
      <c r="R2257">
        <v>2024</v>
      </c>
    </row>
    <row r="2258" spans="17:18" x14ac:dyDescent="0.25">
      <c r="Q2258" t="s">
        <v>698</v>
      </c>
      <c r="R2258">
        <v>2024</v>
      </c>
    </row>
    <row r="2259" spans="17:18" x14ac:dyDescent="0.25">
      <c r="Q2259" t="s">
        <v>371</v>
      </c>
      <c r="R2259">
        <v>2024</v>
      </c>
    </row>
    <row r="2260" spans="17:18" x14ac:dyDescent="0.25">
      <c r="Q2260" t="s">
        <v>850</v>
      </c>
      <c r="R2260">
        <v>2024</v>
      </c>
    </row>
    <row r="2261" spans="17:18" x14ac:dyDescent="0.25">
      <c r="Q2261" t="s">
        <v>429</v>
      </c>
      <c r="R2261">
        <v>2024</v>
      </c>
    </row>
    <row r="2262" spans="17:18" x14ac:dyDescent="0.25">
      <c r="Q2262" t="s">
        <v>1040</v>
      </c>
      <c r="R2262">
        <v>2024</v>
      </c>
    </row>
    <row r="2263" spans="17:18" x14ac:dyDescent="0.25">
      <c r="Q2263" t="s">
        <v>1262</v>
      </c>
      <c r="R2263">
        <v>2024</v>
      </c>
    </row>
    <row r="2264" spans="17:18" x14ac:dyDescent="0.25">
      <c r="Q2264" t="s">
        <v>1275</v>
      </c>
      <c r="R2264">
        <v>2024</v>
      </c>
    </row>
    <row r="2265" spans="17:18" x14ac:dyDescent="0.25">
      <c r="Q2265" t="s">
        <v>184</v>
      </c>
      <c r="R2265">
        <v>2024</v>
      </c>
    </row>
    <row r="2266" spans="17:18" x14ac:dyDescent="0.25">
      <c r="Q2266" t="s">
        <v>2128</v>
      </c>
      <c r="R2266">
        <v>2024</v>
      </c>
    </row>
    <row r="2267" spans="17:18" x14ac:dyDescent="0.25">
      <c r="Q2267" t="s">
        <v>671</v>
      </c>
      <c r="R2267">
        <v>2024</v>
      </c>
    </row>
    <row r="2268" spans="17:18" x14ac:dyDescent="0.25">
      <c r="Q2268" t="s">
        <v>60</v>
      </c>
      <c r="R2268">
        <v>2024</v>
      </c>
    </row>
    <row r="2269" spans="17:18" x14ac:dyDescent="0.25">
      <c r="Q2269" t="s">
        <v>893</v>
      </c>
      <c r="R2269">
        <v>2024</v>
      </c>
    </row>
    <row r="2270" spans="17:18" x14ac:dyDescent="0.25">
      <c r="Q2270" t="s">
        <v>1830</v>
      </c>
      <c r="R2270">
        <v>2024</v>
      </c>
    </row>
    <row r="2271" spans="17:18" x14ac:dyDescent="0.25">
      <c r="Q2271" t="s">
        <v>2484</v>
      </c>
      <c r="R2271">
        <v>2024</v>
      </c>
    </row>
    <row r="2272" spans="17:18" x14ac:dyDescent="0.25">
      <c r="Q2272" t="s">
        <v>1106</v>
      </c>
      <c r="R2272">
        <v>2024</v>
      </c>
    </row>
    <row r="2273" spans="17:18" x14ac:dyDescent="0.25">
      <c r="Q2273" t="s">
        <v>819</v>
      </c>
      <c r="R2273">
        <v>2024</v>
      </c>
    </row>
    <row r="2274" spans="17:18" x14ac:dyDescent="0.25">
      <c r="Q2274" t="s">
        <v>1281</v>
      </c>
      <c r="R2274">
        <v>2024</v>
      </c>
    </row>
    <row r="2275" spans="17:18" x14ac:dyDescent="0.25">
      <c r="Q2275" t="s">
        <v>163</v>
      </c>
      <c r="R2275">
        <v>2024</v>
      </c>
    </row>
    <row r="2276" spans="17:18" x14ac:dyDescent="0.25">
      <c r="Q2276" t="s">
        <v>1140</v>
      </c>
      <c r="R2276">
        <v>2024</v>
      </c>
    </row>
    <row r="2277" spans="17:18" x14ac:dyDescent="0.25">
      <c r="Q2277" t="s">
        <v>1232</v>
      </c>
      <c r="R2277">
        <v>2024</v>
      </c>
    </row>
    <row r="2278" spans="17:18" x14ac:dyDescent="0.25">
      <c r="Q2278" t="s">
        <v>182</v>
      </c>
      <c r="R2278">
        <v>2024</v>
      </c>
    </row>
    <row r="2279" spans="17:18" x14ac:dyDescent="0.25">
      <c r="Q2279" t="s">
        <v>1479</v>
      </c>
      <c r="R2279">
        <v>2024</v>
      </c>
    </row>
    <row r="2280" spans="17:18" x14ac:dyDescent="0.25">
      <c r="Q2280" t="s">
        <v>327</v>
      </c>
      <c r="R2280">
        <v>2024</v>
      </c>
    </row>
    <row r="2281" spans="17:18" x14ac:dyDescent="0.25">
      <c r="Q2281" t="s">
        <v>405</v>
      </c>
      <c r="R2281">
        <v>2024</v>
      </c>
    </row>
    <row r="2282" spans="17:18" x14ac:dyDescent="0.25">
      <c r="Q2282" t="s">
        <v>1223</v>
      </c>
      <c r="R2282">
        <v>2024</v>
      </c>
    </row>
    <row r="2283" spans="17:18" x14ac:dyDescent="0.25">
      <c r="Q2283" t="s">
        <v>2382</v>
      </c>
      <c r="R2283">
        <v>2024</v>
      </c>
    </row>
    <row r="2284" spans="17:18" x14ac:dyDescent="0.25">
      <c r="Q2284" t="s">
        <v>239</v>
      </c>
      <c r="R2284">
        <v>2024</v>
      </c>
    </row>
    <row r="2285" spans="17:18" x14ac:dyDescent="0.25">
      <c r="Q2285" t="s">
        <v>595</v>
      </c>
      <c r="R2285">
        <v>2024</v>
      </c>
    </row>
    <row r="2286" spans="17:18" x14ac:dyDescent="0.25">
      <c r="Q2286" t="s">
        <v>1078</v>
      </c>
      <c r="R2286">
        <v>2024</v>
      </c>
    </row>
    <row r="2287" spans="17:18" x14ac:dyDescent="0.25">
      <c r="Q2287" t="s">
        <v>2214</v>
      </c>
      <c r="R2287">
        <v>2024</v>
      </c>
    </row>
    <row r="2288" spans="17:18" x14ac:dyDescent="0.25">
      <c r="Q2288" t="s">
        <v>648</v>
      </c>
      <c r="R2288">
        <v>2024</v>
      </c>
    </row>
    <row r="2289" spans="17:18" x14ac:dyDescent="0.25">
      <c r="Q2289" t="s">
        <v>2278</v>
      </c>
      <c r="R2289">
        <v>2024</v>
      </c>
    </row>
    <row r="2290" spans="17:18" x14ac:dyDescent="0.25">
      <c r="Q2290" t="s">
        <v>2256</v>
      </c>
      <c r="R2290">
        <v>2024</v>
      </c>
    </row>
    <row r="2291" spans="17:18" x14ac:dyDescent="0.25">
      <c r="Q2291" t="s">
        <v>2539</v>
      </c>
      <c r="R2291">
        <v>2024</v>
      </c>
    </row>
    <row r="2292" spans="17:18" x14ac:dyDescent="0.25">
      <c r="Q2292" t="s">
        <v>514</v>
      </c>
      <c r="R2292">
        <v>2024</v>
      </c>
    </row>
    <row r="2293" spans="17:18" x14ac:dyDescent="0.25">
      <c r="Q2293" t="s">
        <v>507</v>
      </c>
      <c r="R2293">
        <v>2024</v>
      </c>
    </row>
    <row r="2294" spans="17:18" x14ac:dyDescent="0.25">
      <c r="Q2294" t="s">
        <v>674</v>
      </c>
      <c r="R2294">
        <v>2024</v>
      </c>
    </row>
    <row r="2295" spans="17:18" x14ac:dyDescent="0.25">
      <c r="Q2295" t="s">
        <v>1044</v>
      </c>
      <c r="R2295">
        <v>2024</v>
      </c>
    </row>
    <row r="2296" spans="17:18" x14ac:dyDescent="0.25">
      <c r="Q2296" t="s">
        <v>1799</v>
      </c>
      <c r="R2296">
        <v>2024</v>
      </c>
    </row>
    <row r="2297" spans="17:18" x14ac:dyDescent="0.25">
      <c r="Q2297" t="s">
        <v>1504</v>
      </c>
      <c r="R2297">
        <v>2024</v>
      </c>
    </row>
    <row r="2298" spans="17:18" x14ac:dyDescent="0.25">
      <c r="Q2298" t="s">
        <v>400</v>
      </c>
      <c r="R2298">
        <v>2024</v>
      </c>
    </row>
    <row r="2299" spans="17:18" x14ac:dyDescent="0.25">
      <c r="Q2299" t="s">
        <v>1150</v>
      </c>
      <c r="R2299">
        <v>2024</v>
      </c>
    </row>
    <row r="2300" spans="17:18" x14ac:dyDescent="0.25">
      <c r="Q2300" t="s">
        <v>601</v>
      </c>
      <c r="R2300">
        <v>2024</v>
      </c>
    </row>
    <row r="2301" spans="17:18" x14ac:dyDescent="0.25">
      <c r="Q2301" t="s">
        <v>2105</v>
      </c>
      <c r="R2301">
        <v>2024</v>
      </c>
    </row>
    <row r="2302" spans="17:18" x14ac:dyDescent="0.25">
      <c r="Q2302" t="s">
        <v>1943</v>
      </c>
      <c r="R2302">
        <v>2024</v>
      </c>
    </row>
    <row r="2303" spans="17:18" x14ac:dyDescent="0.25">
      <c r="Q2303" t="s">
        <v>891</v>
      </c>
      <c r="R2303">
        <v>2024</v>
      </c>
    </row>
    <row r="2304" spans="17:18" x14ac:dyDescent="0.25">
      <c r="Q2304" t="s">
        <v>547</v>
      </c>
      <c r="R2304">
        <v>2024</v>
      </c>
    </row>
    <row r="2305" spans="17:18" x14ac:dyDescent="0.25">
      <c r="Q2305" t="s">
        <v>2616</v>
      </c>
      <c r="R2305">
        <v>2024</v>
      </c>
    </row>
    <row r="2306" spans="17:18" x14ac:dyDescent="0.25">
      <c r="Q2306" t="s">
        <v>1297</v>
      </c>
      <c r="R2306">
        <v>2024</v>
      </c>
    </row>
    <row r="2307" spans="17:18" x14ac:dyDescent="0.25">
      <c r="Q2307" t="s">
        <v>2325</v>
      </c>
      <c r="R2307">
        <v>2024</v>
      </c>
    </row>
    <row r="2308" spans="17:18" x14ac:dyDescent="0.25">
      <c r="Q2308" t="s">
        <v>2106</v>
      </c>
      <c r="R2308">
        <v>2024</v>
      </c>
    </row>
    <row r="2309" spans="17:18" x14ac:dyDescent="0.25">
      <c r="Q2309" t="s">
        <v>1214</v>
      </c>
      <c r="R2309">
        <v>2024</v>
      </c>
    </row>
    <row r="2310" spans="17:18" x14ac:dyDescent="0.25">
      <c r="Q2310" t="s">
        <v>2626</v>
      </c>
      <c r="R2310">
        <v>2024</v>
      </c>
    </row>
    <row r="2311" spans="17:18" x14ac:dyDescent="0.25">
      <c r="Q2311" t="s">
        <v>1937</v>
      </c>
      <c r="R2311">
        <v>2024</v>
      </c>
    </row>
    <row r="2312" spans="17:18" x14ac:dyDescent="0.25">
      <c r="Q2312" t="s">
        <v>1305</v>
      </c>
      <c r="R2312">
        <v>2024</v>
      </c>
    </row>
    <row r="2313" spans="17:18" x14ac:dyDescent="0.25">
      <c r="Q2313" t="s">
        <v>1674</v>
      </c>
      <c r="R2313">
        <v>2024</v>
      </c>
    </row>
    <row r="2314" spans="17:18" x14ac:dyDescent="0.25">
      <c r="Q2314" t="s">
        <v>2015</v>
      </c>
      <c r="R2314">
        <v>2024</v>
      </c>
    </row>
    <row r="2315" spans="17:18" x14ac:dyDescent="0.25">
      <c r="Q2315" t="s">
        <v>1251</v>
      </c>
      <c r="R2315">
        <v>2024</v>
      </c>
    </row>
    <row r="2316" spans="17:18" x14ac:dyDescent="0.25">
      <c r="Q2316" t="s">
        <v>1976</v>
      </c>
      <c r="R2316">
        <v>2024</v>
      </c>
    </row>
    <row r="2317" spans="17:18" x14ac:dyDescent="0.25">
      <c r="Q2317" t="s">
        <v>246</v>
      </c>
      <c r="R2317">
        <v>2024</v>
      </c>
    </row>
    <row r="2318" spans="17:18" x14ac:dyDescent="0.25">
      <c r="Q2318" t="s">
        <v>953</v>
      </c>
      <c r="R2318">
        <v>2024</v>
      </c>
    </row>
    <row r="2319" spans="17:18" x14ac:dyDescent="0.25">
      <c r="Q2319" t="s">
        <v>1576</v>
      </c>
      <c r="R2319">
        <v>2024</v>
      </c>
    </row>
    <row r="2320" spans="17:18" x14ac:dyDescent="0.25">
      <c r="Q2320" t="s">
        <v>904</v>
      </c>
      <c r="R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E50F-D70C-4E5C-A898-EE3572618D8F}">
  <sheetPr codeName="Sheet3">
    <pageSetUpPr fitToPage="1"/>
  </sheetPr>
  <dimension ref="A1"/>
  <sheetViews>
    <sheetView showGridLines="0" tabSelected="1" zoomScaleNormal="100" workbookViewId="0">
      <selection activeCell="W13" sqref="W13"/>
    </sheetView>
  </sheetViews>
  <sheetFormatPr defaultRowHeight="15" x14ac:dyDescent="0.25"/>
  <cols>
    <col min="1" max="16384" width="9.140625" style="5"/>
  </cols>
  <sheetData/>
  <printOptions horizontalCentered="1" verticalCentered="1"/>
  <pageMargins left="0.23622047244094491" right="0.23622047244094491" top="0.74803149606299213" bottom="0.74803149606299213" header="0.31496062992125984" footer="0.31496062992125984"/>
  <pageSetup paperSize="9" scale="74" orientation="landscape" r:id="rId1"/>
  <colBreaks count="1" manualBreakCount="1">
    <brk id="20" max="37"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Pivot 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Dhirendra Kumar</cp:lastModifiedBy>
  <cp:lastPrinted>2026-02-15T15:59:53Z</cp:lastPrinted>
  <dcterms:created xsi:type="dcterms:W3CDTF">2025-11-07T12:45:26Z</dcterms:created>
  <dcterms:modified xsi:type="dcterms:W3CDTF">2026-02-15T16:04:21Z</dcterms:modified>
</cp:coreProperties>
</file>