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0" l="1"/>
  <c r="H40" i="20"/>
  <c r="S42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3" i="20"/>
  <c r="H38" i="20"/>
  <c r="S36" i="20"/>
  <c r="S16" i="20"/>
  <c r="S15" i="20"/>
  <c r="S14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H34" i="20"/>
  <c r="S39" i="20"/>
  <c r="H30" i="20"/>
  <c r="H29" i="20"/>
  <c r="H28" i="20"/>
  <c r="S40" i="20"/>
  <c r="H27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7" i="14"/>
  <c r="AY175" i="14"/>
  <c r="AY260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260" i="14"/>
  <c r="AW14" i="14"/>
  <c r="AV259" i="14"/>
  <c r="AV181" i="14"/>
  <c r="AV179" i="14"/>
  <c r="AV177" i="14"/>
  <c r="AV175" i="14"/>
  <c r="AV260" i="14"/>
  <c r="AV14" i="14"/>
  <c r="AU259" i="14"/>
  <c r="AU181" i="14"/>
  <c r="AU179" i="14"/>
  <c r="AU177" i="14"/>
  <c r="AU175" i="14"/>
  <c r="AU14" i="14"/>
  <c r="AT259" i="14"/>
  <c r="AT181" i="14"/>
  <c r="AT179" i="14"/>
  <c r="AT177" i="14"/>
  <c r="AT175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7" i="14"/>
  <c r="AR175" i="14"/>
  <c r="AR14" i="14"/>
  <c r="AQ259" i="14"/>
  <c r="AQ181" i="14"/>
  <c r="AQ179" i="14"/>
  <c r="AQ177" i="14"/>
  <c r="AQ175" i="14"/>
  <c r="AQ260" i="14"/>
  <c r="AQ14" i="14"/>
  <c r="AP259" i="14"/>
  <c r="AP181" i="14"/>
  <c r="AP179" i="14"/>
  <c r="AP177" i="14"/>
  <c r="AP175" i="14"/>
  <c r="AP260" i="14"/>
  <c r="AP14" i="14"/>
  <c r="AO259" i="14"/>
  <c r="AO181" i="14"/>
  <c r="AO179" i="14"/>
  <c r="AO177" i="14"/>
  <c r="AO175" i="14"/>
  <c r="AO260" i="14"/>
  <c r="AO14" i="14"/>
  <c r="AN259" i="14"/>
  <c r="AN181" i="14"/>
  <c r="AN179" i="14"/>
  <c r="AN177" i="14"/>
  <c r="AN175" i="14"/>
  <c r="AN260" i="14"/>
  <c r="AN14" i="14"/>
  <c r="AM259" i="14"/>
  <c r="AM181" i="14"/>
  <c r="AM179" i="14"/>
  <c r="AM177" i="14"/>
  <c r="AM175" i="14"/>
  <c r="AM14" i="14"/>
  <c r="AL259" i="14"/>
  <c r="AL181" i="14"/>
  <c r="AL179" i="14"/>
  <c r="AL177" i="14"/>
  <c r="AL175" i="14"/>
  <c r="AL14" i="14"/>
  <c r="AK259" i="14"/>
  <c r="AK181" i="14"/>
  <c r="AK179" i="14"/>
  <c r="AK177" i="14"/>
  <c r="AK175" i="14"/>
  <c r="AK260" i="14"/>
  <c r="AK14" i="14"/>
  <c r="AJ259" i="14"/>
  <c r="AJ181" i="14"/>
  <c r="AJ179" i="14"/>
  <c r="AJ177" i="14"/>
  <c r="AJ175" i="14"/>
  <c r="AJ14" i="14"/>
  <c r="AI259" i="14"/>
  <c r="AI181" i="14"/>
  <c r="AI179" i="14"/>
  <c r="AI177" i="14"/>
  <c r="AI175" i="14"/>
  <c r="AI260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7" i="14"/>
  <c r="AE175" i="14"/>
  <c r="AE14" i="14"/>
  <c r="AD259" i="14"/>
  <c r="AD181" i="14"/>
  <c r="AD179" i="14"/>
  <c r="AD177" i="14"/>
  <c r="AD175" i="14"/>
  <c r="AD14" i="14"/>
  <c r="AC259" i="14"/>
  <c r="AC181" i="14"/>
  <c r="AC179" i="14"/>
  <c r="AC177" i="14"/>
  <c r="AC175" i="14"/>
  <c r="AC260" i="14"/>
  <c r="AC14" i="14"/>
  <c r="AB259" i="14"/>
  <c r="AB181" i="14"/>
  <c r="AB179" i="14"/>
  <c r="AB177" i="14"/>
  <c r="AB175" i="14"/>
  <c r="AB14" i="14"/>
  <c r="AA259" i="14"/>
  <c r="AA181" i="14"/>
  <c r="AA179" i="14"/>
  <c r="AA177" i="14"/>
  <c r="AA175" i="14"/>
  <c r="AA260" i="14"/>
  <c r="AA14" i="14"/>
  <c r="Z259" i="14"/>
  <c r="Z181" i="14"/>
  <c r="Z179" i="14"/>
  <c r="Z177" i="14"/>
  <c r="Z175" i="14"/>
  <c r="Z260" i="14"/>
  <c r="Z14" i="14"/>
  <c r="Y259" i="14"/>
  <c r="Y181" i="14"/>
  <c r="Y179" i="14"/>
  <c r="Y177" i="14"/>
  <c r="Y175" i="14"/>
  <c r="Y260" i="14"/>
  <c r="Y14" i="14"/>
  <c r="X259" i="14"/>
  <c r="X181" i="14"/>
  <c r="X179" i="14"/>
  <c r="X177" i="14"/>
  <c r="X175" i="14"/>
  <c r="X260" i="14"/>
  <c r="X14" i="14"/>
  <c r="W259" i="14"/>
  <c r="W181" i="14"/>
  <c r="W179" i="14"/>
  <c r="W177" i="14"/>
  <c r="W175" i="14"/>
  <c r="W14" i="14"/>
  <c r="V259" i="14"/>
  <c r="V181" i="14"/>
  <c r="V179" i="14"/>
  <c r="V177" i="14"/>
  <c r="V175" i="14"/>
  <c r="V14" i="14"/>
  <c r="U259" i="14"/>
  <c r="U181" i="14"/>
  <c r="U179" i="14"/>
  <c r="U177" i="14"/>
  <c r="U175" i="14"/>
  <c r="U260" i="14"/>
  <c r="U14" i="14"/>
  <c r="T259" i="14"/>
  <c r="T181" i="14"/>
  <c r="T179" i="14"/>
  <c r="T177" i="14"/>
  <c r="T175" i="14"/>
  <c r="T14" i="14"/>
  <c r="S259" i="14"/>
  <c r="S181" i="14"/>
  <c r="S179" i="14"/>
  <c r="S177" i="14"/>
  <c r="S175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7" i="14"/>
  <c r="P175" i="14"/>
  <c r="P260" i="14"/>
  <c r="P14" i="14"/>
  <c r="O259" i="14"/>
  <c r="O181" i="14"/>
  <c r="O179" i="14"/>
  <c r="O177" i="14"/>
  <c r="O175" i="14"/>
  <c r="O14" i="14"/>
  <c r="N259" i="14"/>
  <c r="N181" i="14"/>
  <c r="N179" i="14"/>
  <c r="N177" i="14"/>
  <c r="N175" i="14"/>
  <c r="N14" i="14"/>
  <c r="M259" i="14"/>
  <c r="M181" i="14"/>
  <c r="M179" i="14"/>
  <c r="M177" i="14"/>
  <c r="M175" i="14"/>
  <c r="M260" i="14"/>
  <c r="M14" i="14"/>
  <c r="L259" i="14"/>
  <c r="L181" i="14"/>
  <c r="L179" i="14"/>
  <c r="L177" i="14"/>
  <c r="L175" i="14"/>
  <c r="L14" i="14"/>
  <c r="K259" i="14"/>
  <c r="K181" i="14"/>
  <c r="K179" i="14"/>
  <c r="K177" i="14"/>
  <c r="K175" i="14"/>
  <c r="K260" i="14"/>
  <c r="K14" i="14"/>
  <c r="J259" i="14"/>
  <c r="J181" i="14"/>
  <c r="J179" i="14"/>
  <c r="J177" i="14"/>
  <c r="J175" i="14"/>
  <c r="J260" i="14"/>
  <c r="J14" i="14"/>
  <c r="I259" i="14"/>
  <c r="I181" i="14"/>
  <c r="I179" i="14"/>
  <c r="I177" i="14"/>
  <c r="I175" i="14"/>
  <c r="I260" i="14"/>
  <c r="I14" i="14"/>
  <c r="H259" i="14"/>
  <c r="H181" i="14"/>
  <c r="H179" i="14"/>
  <c r="H177" i="14"/>
  <c r="H175" i="14"/>
  <c r="H260" i="14"/>
  <c r="H14" i="14"/>
  <c r="G259" i="14"/>
  <c r="G181" i="14"/>
  <c r="G179" i="14"/>
  <c r="G177" i="14"/>
  <c r="G175" i="14"/>
  <c r="G14" i="14"/>
  <c r="F259" i="14"/>
  <c r="F181" i="14"/>
  <c r="F179" i="14"/>
  <c r="F177" i="14"/>
  <c r="F175" i="14"/>
  <c r="F14" i="14"/>
  <c r="E259" i="14"/>
  <c r="E181" i="14"/>
  <c r="E179" i="14"/>
  <c r="E177" i="14"/>
  <c r="E175" i="14"/>
  <c r="E260" i="14"/>
  <c r="E14" i="14"/>
  <c r="D181" i="14"/>
  <c r="D179" i="14"/>
  <c r="D177" i="14"/>
  <c r="D175" i="14"/>
  <c r="AZ14" i="15"/>
  <c r="AY259" i="15"/>
  <c r="AY181" i="15"/>
  <c r="AY179" i="15"/>
  <c r="AY177" i="15"/>
  <c r="AY175" i="15"/>
  <c r="AY260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7" i="15"/>
  <c r="AV175" i="15"/>
  <c r="AV260" i="15"/>
  <c r="AV14" i="15"/>
  <c r="AU259" i="15"/>
  <c r="AU181" i="15"/>
  <c r="AU179" i="15"/>
  <c r="AU177" i="15"/>
  <c r="AU175" i="15"/>
  <c r="AU14" i="15"/>
  <c r="AT259" i="15"/>
  <c r="AT181" i="15"/>
  <c r="AT179" i="15"/>
  <c r="AT177" i="15"/>
  <c r="AT175" i="15"/>
  <c r="AT14" i="15"/>
  <c r="AS259" i="15"/>
  <c r="AS181" i="15"/>
  <c r="AS179" i="15"/>
  <c r="AS177" i="15"/>
  <c r="AS175" i="15"/>
  <c r="AS14" i="15"/>
  <c r="AR259" i="15"/>
  <c r="AR181" i="15"/>
  <c r="AR179" i="15"/>
  <c r="AR177" i="15"/>
  <c r="AR175" i="15"/>
  <c r="AR14" i="15"/>
  <c r="AQ259" i="15"/>
  <c r="AQ181" i="15"/>
  <c r="AQ179" i="15"/>
  <c r="AQ177" i="15"/>
  <c r="AQ175" i="15"/>
  <c r="AQ260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260" i="15"/>
  <c r="AO14" i="15"/>
  <c r="AN259" i="15"/>
  <c r="AN181" i="15"/>
  <c r="AN179" i="15"/>
  <c r="AN177" i="15"/>
  <c r="AN175" i="15"/>
  <c r="AN260" i="15"/>
  <c r="AN14" i="15"/>
  <c r="AM259" i="15"/>
  <c r="AM181" i="15"/>
  <c r="AM179" i="15"/>
  <c r="AM177" i="15"/>
  <c r="AM175" i="15"/>
  <c r="AM14" i="15"/>
  <c r="AL259" i="15"/>
  <c r="AL181" i="15"/>
  <c r="AL179" i="15"/>
  <c r="AL177" i="15"/>
  <c r="AL175" i="15"/>
  <c r="AL14" i="15"/>
  <c r="AK259" i="15"/>
  <c r="AK181" i="15"/>
  <c r="AK179" i="15"/>
  <c r="AK177" i="15"/>
  <c r="AK175" i="15"/>
  <c r="AK14" i="15"/>
  <c r="AJ259" i="15"/>
  <c r="AJ181" i="15"/>
  <c r="AJ179" i="15"/>
  <c r="AJ177" i="15"/>
  <c r="AJ175" i="15"/>
  <c r="AJ14" i="15"/>
  <c r="AI259" i="15"/>
  <c r="AI181" i="15"/>
  <c r="AI179" i="15"/>
  <c r="AI177" i="15"/>
  <c r="AI175" i="15"/>
  <c r="AI260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E14" i="15"/>
  <c r="AD259" i="15"/>
  <c r="AD181" i="15"/>
  <c r="AD179" i="15"/>
  <c r="AD177" i="15"/>
  <c r="AD175" i="15"/>
  <c r="AD14" i="15"/>
  <c r="AC259" i="15"/>
  <c r="AC181" i="15"/>
  <c r="AC179" i="15"/>
  <c r="AC177" i="15"/>
  <c r="AC175" i="15"/>
  <c r="AC14" i="15"/>
  <c r="AB259" i="15"/>
  <c r="AB181" i="15"/>
  <c r="AB179" i="15"/>
  <c r="AB177" i="15"/>
  <c r="AB175" i="15"/>
  <c r="AB14" i="15"/>
  <c r="AA259" i="15"/>
  <c r="AA181" i="15"/>
  <c r="AA179" i="15"/>
  <c r="AA177" i="15"/>
  <c r="AA175" i="15"/>
  <c r="AA260" i="15"/>
  <c r="AA14" i="15"/>
  <c r="Z259" i="15"/>
  <c r="Z181" i="15"/>
  <c r="Z179" i="15"/>
  <c r="Z177" i="15"/>
  <c r="Z175" i="15"/>
  <c r="Z260" i="15"/>
  <c r="Z14" i="15"/>
  <c r="Y259" i="15"/>
  <c r="Y181" i="15"/>
  <c r="Y179" i="15"/>
  <c r="Y177" i="15"/>
  <c r="Y175" i="15"/>
  <c r="Y260" i="15"/>
  <c r="Y14" i="15"/>
  <c r="X259" i="15"/>
  <c r="X181" i="15"/>
  <c r="X179" i="15"/>
  <c r="X177" i="15"/>
  <c r="X175" i="15"/>
  <c r="X260" i="15"/>
  <c r="X14" i="15"/>
  <c r="W259" i="15"/>
  <c r="W181" i="15"/>
  <c r="W179" i="15"/>
  <c r="W177" i="15"/>
  <c r="W175" i="15"/>
  <c r="W14" i="15"/>
  <c r="V259" i="15"/>
  <c r="V181" i="15"/>
  <c r="V179" i="15"/>
  <c r="V177" i="15"/>
  <c r="V175" i="15"/>
  <c r="V14" i="15"/>
  <c r="U259" i="15"/>
  <c r="U181" i="15"/>
  <c r="U179" i="15"/>
  <c r="U177" i="15"/>
  <c r="U175" i="15"/>
  <c r="U14" i="15"/>
  <c r="T259" i="15"/>
  <c r="T181" i="15"/>
  <c r="T179" i="15"/>
  <c r="T177" i="15"/>
  <c r="T175" i="15"/>
  <c r="T14" i="15"/>
  <c r="S259" i="15"/>
  <c r="S181" i="15"/>
  <c r="S179" i="15"/>
  <c r="S177" i="15"/>
  <c r="S175" i="15"/>
  <c r="S260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260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O14" i="15"/>
  <c r="N259" i="15"/>
  <c r="N181" i="15"/>
  <c r="N179" i="15"/>
  <c r="N177" i="15"/>
  <c r="N175" i="15"/>
  <c r="N14" i="15"/>
  <c r="M259" i="15"/>
  <c r="M181" i="15"/>
  <c r="M179" i="15"/>
  <c r="M177" i="15"/>
  <c r="M175" i="15"/>
  <c r="M14" i="15"/>
  <c r="L259" i="15"/>
  <c r="L181" i="15"/>
  <c r="L179" i="15"/>
  <c r="L177" i="15"/>
  <c r="L175" i="15"/>
  <c r="L14" i="15"/>
  <c r="K259" i="15"/>
  <c r="K181" i="15"/>
  <c r="K179" i="15"/>
  <c r="K177" i="15"/>
  <c r="K175" i="15"/>
  <c r="K260" i="15"/>
  <c r="K14" i="15"/>
  <c r="J259" i="15"/>
  <c r="J181" i="15"/>
  <c r="J179" i="15"/>
  <c r="J177" i="15"/>
  <c r="J175" i="15"/>
  <c r="J260" i="15"/>
  <c r="J14" i="15"/>
  <c r="I259" i="15"/>
  <c r="I181" i="15"/>
  <c r="I179" i="15"/>
  <c r="I177" i="15"/>
  <c r="I175" i="15"/>
  <c r="I260" i="15"/>
  <c r="I14" i="15"/>
  <c r="H259" i="15"/>
  <c r="H181" i="15"/>
  <c r="H179" i="15"/>
  <c r="H177" i="15"/>
  <c r="H175" i="15"/>
  <c r="H260" i="15"/>
  <c r="H14" i="15"/>
  <c r="G259" i="15"/>
  <c r="G181" i="15"/>
  <c r="G179" i="15"/>
  <c r="G177" i="15"/>
  <c r="G175" i="15"/>
  <c r="G14" i="15"/>
  <c r="F259" i="15"/>
  <c r="F181" i="15"/>
  <c r="F179" i="15"/>
  <c r="F177" i="15"/>
  <c r="F175" i="15"/>
  <c r="F14" i="15"/>
  <c r="E259" i="15"/>
  <c r="E181" i="15"/>
  <c r="E179" i="15"/>
  <c r="E177" i="15"/>
  <c r="E175" i="15"/>
  <c r="E14" i="15"/>
  <c r="D181" i="15"/>
  <c r="D179" i="15"/>
  <c r="D177" i="15"/>
  <c r="D175" i="15"/>
  <c r="AY14" i="16"/>
  <c r="AY15" i="16"/>
  <c r="AY16" i="16"/>
  <c r="AY10" i="16"/>
  <c r="AY13" i="16"/>
  <c r="AY17" i="16"/>
  <c r="AY29" i="16"/>
  <c r="AX14" i="16"/>
  <c r="AX15" i="16"/>
  <c r="AX16" i="16"/>
  <c r="AX17" i="16"/>
  <c r="AX29" i="16"/>
  <c r="AW14" i="16"/>
  <c r="AW15" i="16"/>
  <c r="AW16" i="16"/>
  <c r="AW10" i="16"/>
  <c r="AW13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7" i="16"/>
  <c r="AO29" i="16"/>
  <c r="AN14" i="16"/>
  <c r="AN15" i="16"/>
  <c r="AN16" i="16"/>
  <c r="AN10" i="16"/>
  <c r="AN13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G14" i="16"/>
  <c r="AG15" i="16"/>
  <c r="AG16" i="16"/>
  <c r="AG10" i="16"/>
  <c r="AG13" i="16"/>
  <c r="B21" i="16"/>
  <c r="B22" i="16"/>
  <c r="AH22" i="16"/>
  <c r="AH29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0" i="16"/>
  <c r="AE13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7" i="16"/>
  <c r="AC29" i="16"/>
  <c r="AB14" i="16"/>
  <c r="AB15" i="16"/>
  <c r="AB16" i="16"/>
  <c r="AB10" i="16"/>
  <c r="AB13" i="16"/>
  <c r="AB17" i="16"/>
  <c r="AB29" i="16"/>
  <c r="AA21" i="16"/>
  <c r="AA33" i="16"/>
  <c r="AA22" i="16"/>
  <c r="AA24" i="16"/>
  <c r="AA23" i="16"/>
  <c r="AA29" i="16"/>
  <c r="AA34" i="16"/>
  <c r="AA39" i="16"/>
  <c r="AA44" i="16"/>
  <c r="AA50" i="16"/>
  <c r="AA45" i="16"/>
  <c r="AA51" i="16"/>
  <c r="Z14" i="16"/>
  <c r="Z15" i="16"/>
  <c r="AA16" i="16"/>
  <c r="Z16" i="16"/>
  <c r="AA17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0" i="16"/>
  <c r="X13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U29" i="16"/>
  <c r="S15" i="16"/>
  <c r="T16" i="16"/>
  <c r="T21" i="16"/>
  <c r="T23" i="16"/>
  <c r="T22" i="16"/>
  <c r="T29" i="16"/>
  <c r="T33" i="16"/>
  <c r="T34" i="16"/>
  <c r="T40" i="16"/>
  <c r="T44" i="16"/>
  <c r="T50" i="16"/>
  <c r="S14" i="16"/>
  <c r="S16" i="16"/>
  <c r="T17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7" i="16"/>
  <c r="Q29" i="16"/>
  <c r="P14" i="16"/>
  <c r="P15" i="16"/>
  <c r="P16" i="16"/>
  <c r="P17" i="16"/>
  <c r="P29" i="16"/>
  <c r="O14" i="16"/>
  <c r="O15" i="16"/>
  <c r="O16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7" i="16"/>
  <c r="M29" i="16"/>
  <c r="L14" i="16"/>
  <c r="L15" i="16"/>
  <c r="L16" i="16"/>
  <c r="L10" i="16"/>
  <c r="L13" i="16"/>
  <c r="L17" i="16"/>
  <c r="L29" i="16"/>
  <c r="K14" i="16"/>
  <c r="K15" i="16"/>
  <c r="K16" i="16"/>
  <c r="K10" i="16"/>
  <c r="K13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7" i="16"/>
  <c r="I29" i="16"/>
  <c r="H14" i="16"/>
  <c r="H15" i="16"/>
  <c r="H16" i="16"/>
  <c r="H17" i="16"/>
  <c r="H29" i="16"/>
  <c r="G14" i="16"/>
  <c r="G15" i="16"/>
  <c r="G16" i="16"/>
  <c r="G10" i="16"/>
  <c r="G13" i="16"/>
  <c r="G17" i="16"/>
  <c r="G29" i="16"/>
  <c r="F21" i="16"/>
  <c r="F22" i="16"/>
  <c r="F34" i="16"/>
  <c r="F23" i="16"/>
  <c r="F24" i="16"/>
  <c r="F29" i="16"/>
  <c r="F33" i="16"/>
  <c r="F40" i="16"/>
  <c r="F44" i="16"/>
  <c r="F45" i="16"/>
  <c r="F50" i="16"/>
  <c r="D14" i="16"/>
  <c r="E15" i="16"/>
  <c r="F16" i="16"/>
  <c r="D16" i="16"/>
  <c r="E17" i="16"/>
  <c r="E21" i="16"/>
  <c r="E23" i="16"/>
  <c r="E22" i="16"/>
  <c r="E24" i="16"/>
  <c r="D27" i="16"/>
  <c r="D29" i="16"/>
  <c r="E27" i="16"/>
  <c r="E29" i="16"/>
  <c r="E33" i="16"/>
  <c r="E34" i="16"/>
  <c r="E35" i="16"/>
  <c r="E40" i="16"/>
  <c r="E39" i="16"/>
  <c r="E44" i="16"/>
  <c r="E45" i="16"/>
  <c r="E51" i="16"/>
  <c r="D15" i="16"/>
  <c r="E16" i="16"/>
  <c r="F17" i="16"/>
  <c r="D10" i="16"/>
  <c r="D17" i="16"/>
  <c r="AZ17" i="16"/>
  <c r="D30" i="16"/>
  <c r="AY14" i="17"/>
  <c r="AY15" i="17"/>
  <c r="AY16" i="17"/>
  <c r="AY10" i="17"/>
  <c r="AY13" i="17"/>
  <c r="AY17" i="17"/>
  <c r="AY29" i="17"/>
  <c r="AX14" i="17"/>
  <c r="AX15" i="17"/>
  <c r="AX16" i="17"/>
  <c r="AX10" i="17"/>
  <c r="AX13" i="17"/>
  <c r="AX17" i="17"/>
  <c r="AX29" i="17"/>
  <c r="AW14" i="17"/>
  <c r="AW15" i="17"/>
  <c r="AW16" i="17"/>
  <c r="AW17" i="17"/>
  <c r="AW29" i="17"/>
  <c r="AU15" i="17"/>
  <c r="AV16" i="17"/>
  <c r="AU16" i="17"/>
  <c r="AV17" i="17"/>
  <c r="AV21" i="17"/>
  <c r="AV23" i="17"/>
  <c r="AV22" i="17"/>
  <c r="AV29" i="17"/>
  <c r="AV33" i="17"/>
  <c r="AV39" i="17"/>
  <c r="AV44" i="17"/>
  <c r="AV45" i="17"/>
  <c r="AV51" i="17"/>
  <c r="AU14" i="17"/>
  <c r="AU17" i="17"/>
  <c r="AU29" i="17"/>
  <c r="AT14" i="17"/>
  <c r="AT15" i="17"/>
  <c r="AT16" i="17"/>
  <c r="AT10" i="17"/>
  <c r="AT13" i="17"/>
  <c r="AT17" i="17"/>
  <c r="AT29" i="17"/>
  <c r="AR14" i="17"/>
  <c r="AS15" i="17"/>
  <c r="AS21" i="17"/>
  <c r="AS22" i="17"/>
  <c r="AS24" i="17"/>
  <c r="AS29" i="17"/>
  <c r="AS33" i="17"/>
  <c r="AS34" i="17"/>
  <c r="AS40" i="17"/>
  <c r="AS45" i="17"/>
  <c r="AS51" i="17"/>
  <c r="AR15" i="17"/>
  <c r="AS16" i="17"/>
  <c r="AR16" i="17"/>
  <c r="AS17" i="17"/>
  <c r="AR10" i="17"/>
  <c r="AR13" i="17"/>
  <c r="AS14" i="17"/>
  <c r="AS10" i="17"/>
  <c r="AS13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7" i="17"/>
  <c r="AO29" i="17"/>
  <c r="AN14" i="17"/>
  <c r="AN15" i="17"/>
  <c r="AN16" i="17"/>
  <c r="AN17" i="17"/>
  <c r="AN29" i="17"/>
  <c r="AM14" i="17"/>
  <c r="AM15" i="17"/>
  <c r="AM16" i="17"/>
  <c r="AM10" i="17"/>
  <c r="AM13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7" i="17"/>
  <c r="AK29" i="17"/>
  <c r="AJ14" i="17"/>
  <c r="AJ15" i="17"/>
  <c r="AJ16" i="17"/>
  <c r="AJ10" i="17"/>
  <c r="AJ13" i="17"/>
  <c r="AJ17" i="17"/>
  <c r="AJ29" i="17"/>
  <c r="AI14" i="17"/>
  <c r="AI15" i="17"/>
  <c r="AI16" i="17"/>
  <c r="AI17" i="17"/>
  <c r="AI29" i="17"/>
  <c r="AG14" i="17"/>
  <c r="AH15" i="17"/>
  <c r="AH21" i="17"/>
  <c r="AH22" i="17"/>
  <c r="AH23" i="17"/>
  <c r="AH29" i="17"/>
  <c r="AH33" i="17"/>
  <c r="AH44" i="17"/>
  <c r="AH50" i="17"/>
  <c r="AG15" i="17"/>
  <c r="AH16" i="17"/>
  <c r="AG16" i="17"/>
  <c r="AH17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AE17" i="17"/>
  <c r="AE29" i="17"/>
  <c r="AD14" i="17"/>
  <c r="AD15" i="17"/>
  <c r="AD16" i="17"/>
  <c r="AD10" i="17"/>
  <c r="AD13" i="17"/>
  <c r="AD17" i="17"/>
  <c r="AD29" i="17"/>
  <c r="AC14" i="17"/>
  <c r="AC15" i="17"/>
  <c r="AC16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W17" i="17"/>
  <c r="W29" i="17"/>
  <c r="V14" i="17"/>
  <c r="V15" i="17"/>
  <c r="V16" i="17"/>
  <c r="V10" i="17"/>
  <c r="V13" i="17"/>
  <c r="V17" i="17"/>
  <c r="V29" i="17"/>
  <c r="U14" i="17"/>
  <c r="U15" i="17"/>
  <c r="U16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0" i="17"/>
  <c r="S13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7" i="17"/>
  <c r="L29" i="17"/>
  <c r="K14" i="17"/>
  <c r="K15" i="17"/>
  <c r="K16" i="17"/>
  <c r="K10" i="17"/>
  <c r="K13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7" i="17"/>
  <c r="I29" i="17"/>
  <c r="H14" i="17"/>
  <c r="H15" i="17"/>
  <c r="H16" i="17"/>
  <c r="H10" i="17"/>
  <c r="H13" i="17"/>
  <c r="H17" i="17"/>
  <c r="H29" i="17"/>
  <c r="G14" i="17"/>
  <c r="G15" i="17"/>
  <c r="G16" i="17"/>
  <c r="G10" i="17"/>
  <c r="G13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7" i="17"/>
  <c r="E29" i="17"/>
  <c r="D14" i="17"/>
  <c r="D15" i="17"/>
  <c r="D16" i="17"/>
  <c r="D17" i="17"/>
  <c r="AZ17" i="17"/>
  <c r="D27" i="17"/>
  <c r="D29" i="17"/>
  <c r="AY14" i="18"/>
  <c r="AY15" i="18"/>
  <c r="AY16" i="18"/>
  <c r="AY10" i="18"/>
  <c r="AY13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0" i="18"/>
  <c r="AU13" i="18"/>
  <c r="AU17" i="18"/>
  <c r="AU29" i="18"/>
  <c r="AT14" i="18"/>
  <c r="AT15" i="18"/>
  <c r="AT16" i="18"/>
  <c r="AT10" i="18"/>
  <c r="AT13" i="18"/>
  <c r="AT17" i="18"/>
  <c r="AT29" i="18"/>
  <c r="AS14" i="18"/>
  <c r="AS15" i="18"/>
  <c r="AS16" i="18"/>
  <c r="AS10" i="18"/>
  <c r="AS13" i="18"/>
  <c r="AS17" i="18"/>
  <c r="AS29" i="18"/>
  <c r="AR14" i="18"/>
  <c r="AR15" i="18"/>
  <c r="AR16" i="18"/>
  <c r="AR10" i="18"/>
  <c r="AR13" i="18"/>
  <c r="AR17" i="18"/>
  <c r="AR29" i="18"/>
  <c r="AQ14" i="18"/>
  <c r="AQ15" i="18"/>
  <c r="AQ16" i="18"/>
  <c r="AQ10" i="18"/>
  <c r="AQ13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0" i="18"/>
  <c r="AM13" i="18"/>
  <c r="AM17" i="18"/>
  <c r="AM29" i="18"/>
  <c r="AL14" i="18"/>
  <c r="AL15" i="18"/>
  <c r="AL16" i="18"/>
  <c r="AL10" i="18"/>
  <c r="AL13" i="18"/>
  <c r="AL17" i="18"/>
  <c r="AL29" i="18"/>
  <c r="AJ14" i="18"/>
  <c r="AK15" i="18"/>
  <c r="AJ16" i="18"/>
  <c r="AK17" i="18"/>
  <c r="AK21" i="18"/>
  <c r="AK23" i="18"/>
  <c r="AK22" i="18"/>
  <c r="AK24" i="18"/>
  <c r="AK29" i="18"/>
  <c r="AK34" i="18"/>
  <c r="AK40" i="18"/>
  <c r="AK44" i="18"/>
  <c r="AK45" i="18"/>
  <c r="AK51" i="18"/>
  <c r="AJ15" i="18"/>
  <c r="AK16" i="18"/>
  <c r="AJ10" i="18"/>
  <c r="AJ13" i="18"/>
  <c r="AK14" i="18"/>
  <c r="AK10" i="18"/>
  <c r="AK13" i="18"/>
  <c r="AJ17" i="18"/>
  <c r="AJ29" i="18"/>
  <c r="AI21" i="18"/>
  <c r="AI33" i="18"/>
  <c r="AI22" i="18"/>
  <c r="AI24" i="18"/>
  <c r="AI23" i="18"/>
  <c r="AI29" i="18"/>
  <c r="AI34" i="18"/>
  <c r="AI39" i="18"/>
  <c r="AI44" i="18"/>
  <c r="AI45" i="18"/>
  <c r="AI51" i="18"/>
  <c r="AH14" i="18"/>
  <c r="AH15" i="18"/>
  <c r="AI16" i="18"/>
  <c r="AH16" i="18"/>
  <c r="AI17" i="18"/>
  <c r="AH17" i="18"/>
  <c r="AH29" i="18"/>
  <c r="AG14" i="18"/>
  <c r="AG15" i="18"/>
  <c r="AG16" i="18"/>
  <c r="AG17" i="18"/>
  <c r="AG29" i="18"/>
  <c r="AF14" i="18"/>
  <c r="AF15" i="18"/>
  <c r="AF16" i="18"/>
  <c r="AF10" i="18"/>
  <c r="AF13" i="18"/>
  <c r="AF17" i="18"/>
  <c r="AF29" i="18"/>
  <c r="AD15" i="18"/>
  <c r="AE16" i="18"/>
  <c r="AE21" i="18"/>
  <c r="AE22" i="18"/>
  <c r="AE24" i="18"/>
  <c r="AE29" i="18"/>
  <c r="AD14" i="18"/>
  <c r="AE15" i="18"/>
  <c r="AD16" i="18"/>
  <c r="AE17" i="18"/>
  <c r="AD17" i="18"/>
  <c r="AD29" i="18"/>
  <c r="AC14" i="18"/>
  <c r="AC15" i="18"/>
  <c r="AC16" i="18"/>
  <c r="AC17" i="18"/>
  <c r="AC29" i="18"/>
  <c r="AB14" i="18"/>
  <c r="AB15" i="18"/>
  <c r="AB16" i="18"/>
  <c r="AB10" i="18"/>
  <c r="AB13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Z17" i="18"/>
  <c r="Z29" i="18"/>
  <c r="Y14" i="18"/>
  <c r="Y15" i="18"/>
  <c r="Y16" i="18"/>
  <c r="Y17" i="18"/>
  <c r="Y29" i="18"/>
  <c r="X14" i="18"/>
  <c r="X15" i="18"/>
  <c r="X16" i="18"/>
  <c r="X10" i="18"/>
  <c r="X13" i="18"/>
  <c r="X17" i="18"/>
  <c r="X29" i="18"/>
  <c r="W14" i="18"/>
  <c r="W15" i="18"/>
  <c r="W16" i="18"/>
  <c r="W10" i="18"/>
  <c r="W13" i="18"/>
  <c r="W17" i="18"/>
  <c r="W29" i="18"/>
  <c r="V14" i="18"/>
  <c r="V15" i="18"/>
  <c r="V16" i="18"/>
  <c r="V10" i="18"/>
  <c r="V13" i="18"/>
  <c r="V17" i="18"/>
  <c r="V29" i="18"/>
  <c r="U14" i="18"/>
  <c r="U15" i="18"/>
  <c r="U16" i="18"/>
  <c r="U17" i="18"/>
  <c r="U29" i="18"/>
  <c r="T14" i="18"/>
  <c r="T15" i="18"/>
  <c r="T16" i="18"/>
  <c r="T10" i="18"/>
  <c r="T13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0" i="18"/>
  <c r="O13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0" i="18"/>
  <c r="L13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I29" i="18"/>
  <c r="H14" i="18"/>
  <c r="H15" i="18"/>
  <c r="H16" i="18"/>
  <c r="H10" i="18"/>
  <c r="H13" i="18"/>
  <c r="H17" i="18"/>
  <c r="H29" i="18"/>
  <c r="G14" i="18"/>
  <c r="G15" i="18"/>
  <c r="G16" i="18"/>
  <c r="G10" i="18"/>
  <c r="G13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0" i="18"/>
  <c r="E13" i="18"/>
  <c r="E17" i="18"/>
  <c r="E29" i="18"/>
  <c r="D14" i="18"/>
  <c r="D15" i="18"/>
  <c r="D16" i="18"/>
  <c r="D10" i="18"/>
  <c r="D17" i="18"/>
  <c r="AZ17" i="18"/>
  <c r="D27" i="18"/>
  <c r="D29" i="18"/>
  <c r="E27" i="18"/>
  <c r="D30" i="18"/>
  <c r="B21" i="17"/>
  <c r="B21" i="18"/>
  <c r="D21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N21" i="18"/>
  <c r="W21" i="18"/>
  <c r="AB21" i="18"/>
  <c r="E30" i="18"/>
  <c r="F27" i="18"/>
  <c r="D13" i="18"/>
  <c r="G21" i="18"/>
  <c r="B22" i="18"/>
  <c r="G22" i="18"/>
  <c r="L21" i="18"/>
  <c r="X21" i="18"/>
  <c r="Y21" i="18"/>
  <c r="H21" i="18"/>
  <c r="H22" i="18"/>
  <c r="F21" i="18"/>
  <c r="I21" i="18"/>
  <c r="K21" i="18"/>
  <c r="P21" i="18"/>
  <c r="T21" i="18"/>
  <c r="AA21" i="18"/>
  <c r="AR21" i="18"/>
  <c r="D33" i="18"/>
  <c r="D44" i="18"/>
  <c r="D23" i="18"/>
  <c r="S21" i="18"/>
  <c r="S22" i="18"/>
  <c r="J21" i="18"/>
  <c r="M21" i="18"/>
  <c r="M22" i="18"/>
  <c r="O21" i="18"/>
  <c r="Q21" i="18"/>
  <c r="AL21" i="18"/>
  <c r="AQ21" i="18"/>
  <c r="AQ22" i="18"/>
  <c r="AY21" i="17"/>
  <c r="D21" i="17"/>
  <c r="AC21" i="17"/>
  <c r="AB21" i="17"/>
  <c r="AD10" i="18"/>
  <c r="AD13" i="18"/>
  <c r="AE14" i="18"/>
  <c r="AE10" i="18"/>
  <c r="AE13" i="18"/>
  <c r="AE34" i="18"/>
  <c r="AE40" i="18"/>
  <c r="AM21" i="18"/>
  <c r="AV21" i="18"/>
  <c r="AW21" i="18"/>
  <c r="S21" i="17"/>
  <c r="B22" i="17"/>
  <c r="S22" i="17"/>
  <c r="T21" i="17"/>
  <c r="W21" i="17"/>
  <c r="AH34" i="16"/>
  <c r="AH40" i="16"/>
  <c r="AH45" i="16"/>
  <c r="AH51" i="16"/>
  <c r="AH24" i="16"/>
  <c r="AQ22" i="16"/>
  <c r="AQ21" i="16"/>
  <c r="AW21" i="16"/>
  <c r="AW22" i="16"/>
  <c r="AX22" i="16"/>
  <c r="AX21" i="16"/>
  <c r="D22" i="16"/>
  <c r="AE22" i="16"/>
  <c r="V22" i="16"/>
  <c r="D21" i="16"/>
  <c r="AI21" i="16"/>
  <c r="AG21" i="16"/>
  <c r="U21" i="18"/>
  <c r="AC10" i="18"/>
  <c r="AC13" i="18"/>
  <c r="AE45" i="18"/>
  <c r="AE51" i="18"/>
  <c r="AI15" i="18"/>
  <c r="AH10" i="18"/>
  <c r="AH13" i="18"/>
  <c r="AI14" i="18"/>
  <c r="AI40" i="18"/>
  <c r="AI35" i="18"/>
  <c r="AK33" i="18"/>
  <c r="AO21" i="18"/>
  <c r="AW10" i="18"/>
  <c r="AW13" i="18"/>
  <c r="AY21" i="18"/>
  <c r="K21" i="17"/>
  <c r="K22" i="17"/>
  <c r="L22" i="17"/>
  <c r="L21" i="17"/>
  <c r="P22" i="17"/>
  <c r="P21" i="17"/>
  <c r="F39" i="16"/>
  <c r="F35" i="16"/>
  <c r="O22" i="16"/>
  <c r="O21" i="16"/>
  <c r="Q10" i="18"/>
  <c r="Q13" i="18"/>
  <c r="Y10" i="18"/>
  <c r="Y13" i="18"/>
  <c r="AE23" i="18"/>
  <c r="AE33" i="18"/>
  <c r="U10" i="18"/>
  <c r="U13" i="18"/>
  <c r="AC21" i="18"/>
  <c r="AE44" i="18"/>
  <c r="AM22" i="18"/>
  <c r="AN21" i="18"/>
  <c r="AU21" i="18"/>
  <c r="O22" i="17"/>
  <c r="O21" i="17"/>
  <c r="Q21" i="17"/>
  <c r="Q22" i="17"/>
  <c r="T22" i="17"/>
  <c r="AS35" i="17"/>
  <c r="AS39" i="17"/>
  <c r="AS23" i="17"/>
  <c r="AS44" i="17"/>
  <c r="W22" i="16"/>
  <c r="AG21" i="18"/>
  <c r="AI50" i="18"/>
  <c r="AI46" i="18"/>
  <c r="AK46" i="18"/>
  <c r="AK50" i="18"/>
  <c r="AS22" i="18"/>
  <c r="AS21" i="18"/>
  <c r="AT21" i="18"/>
  <c r="G22" i="17"/>
  <c r="G21" i="17"/>
  <c r="H22" i="17"/>
  <c r="H21" i="17"/>
  <c r="N22" i="17"/>
  <c r="R22" i="17"/>
  <c r="R21" i="17"/>
  <c r="Z21" i="17"/>
  <c r="Z22" i="17"/>
  <c r="AR22" i="16"/>
  <c r="AR21" i="16"/>
  <c r="S7" i="20"/>
  <c r="U22" i="17"/>
  <c r="U21" i="17"/>
  <c r="AQ22" i="17"/>
  <c r="AQ21" i="17"/>
  <c r="AT21" i="17"/>
  <c r="AT22" i="17"/>
  <c r="AU22" i="17"/>
  <c r="AU21" i="17"/>
  <c r="F27" i="16"/>
  <c r="E30" i="16"/>
  <c r="L21" i="16"/>
  <c r="L22" i="16"/>
  <c r="W21" i="16"/>
  <c r="AG10" i="18"/>
  <c r="AG13" i="18"/>
  <c r="AO10" i="18"/>
  <c r="AO13" i="18"/>
  <c r="I22" i="17"/>
  <c r="I21" i="17"/>
  <c r="N21" i="17"/>
  <c r="AN22" i="17"/>
  <c r="AN21" i="17"/>
  <c r="H8" i="20"/>
  <c r="D30" i="17"/>
  <c r="E27" i="17"/>
  <c r="E10" i="17"/>
  <c r="E13" i="17"/>
  <c r="I10" i="17"/>
  <c r="I13" i="17"/>
  <c r="X22" i="17"/>
  <c r="X21" i="17"/>
  <c r="Y22" i="17"/>
  <c r="Y21" i="17"/>
  <c r="AC10" i="17"/>
  <c r="AC13" i="17"/>
  <c r="AF22" i="17"/>
  <c r="AF21" i="17"/>
  <c r="AG22" i="17"/>
  <c r="AG21" i="17"/>
  <c r="AK22" i="17"/>
  <c r="AK21" i="17"/>
  <c r="F51" i="16"/>
  <c r="F46" i="16"/>
  <c r="H22" i="16"/>
  <c r="H21" i="16"/>
  <c r="M22" i="16"/>
  <c r="M21" i="16"/>
  <c r="T45" i="16"/>
  <c r="T51" i="16"/>
  <c r="T24" i="16"/>
  <c r="AH21" i="16"/>
  <c r="S9" i="20"/>
  <c r="D10" i="17"/>
  <c r="AC22" i="17"/>
  <c r="AE21" i="17"/>
  <c r="AE22" i="17"/>
  <c r="AH39" i="17"/>
  <c r="AH34" i="17"/>
  <c r="AH40" i="17"/>
  <c r="AH24" i="17"/>
  <c r="AH45" i="17"/>
  <c r="AV24" i="17"/>
  <c r="AV34" i="17"/>
  <c r="AV40" i="17"/>
  <c r="K22" i="16"/>
  <c r="K21" i="16"/>
  <c r="S22" i="16"/>
  <c r="S21" i="16"/>
  <c r="T39" i="16"/>
  <c r="T35" i="16"/>
  <c r="AO22" i="16"/>
  <c r="AO21" i="16"/>
  <c r="AV22" i="16"/>
  <c r="AV21" i="16"/>
  <c r="AI10" i="17"/>
  <c r="AI13" i="17"/>
  <c r="AM22" i="17"/>
  <c r="AM21" i="17"/>
  <c r="AR21" i="17"/>
  <c r="AV15" i="17"/>
  <c r="AU10" i="17"/>
  <c r="AU13" i="17"/>
  <c r="AV14" i="17"/>
  <c r="AV10" i="17"/>
  <c r="AV13" i="17"/>
  <c r="O10" i="16"/>
  <c r="O13" i="16"/>
  <c r="X22" i="16"/>
  <c r="X21" i="16"/>
  <c r="Z21" i="16"/>
  <c r="Z22" i="16"/>
  <c r="AA15" i="16"/>
  <c r="Z10" i="16"/>
  <c r="Z13" i="16"/>
  <c r="AA14" i="16"/>
  <c r="AA40" i="16"/>
  <c r="AA35" i="16"/>
  <c r="AC10" i="16"/>
  <c r="AC13" i="16"/>
  <c r="AI22" i="16"/>
  <c r="AK10" i="16"/>
  <c r="AK13" i="16"/>
  <c r="AN22" i="16"/>
  <c r="L10" i="17"/>
  <c r="L13" i="17"/>
  <c r="AR22" i="17"/>
  <c r="AV35" i="17"/>
  <c r="AY22" i="17"/>
  <c r="D13" i="16"/>
  <c r="E14" i="16"/>
  <c r="AG22" i="16"/>
  <c r="AK22" i="16"/>
  <c r="AK21" i="16"/>
  <c r="AM21" i="16"/>
  <c r="AM22" i="16"/>
  <c r="AN21" i="16"/>
  <c r="AU21" i="16"/>
  <c r="AU22" i="16"/>
  <c r="AV46" i="17"/>
  <c r="AV50" i="17"/>
  <c r="E50" i="16"/>
  <c r="E46" i="16"/>
  <c r="T15" i="16"/>
  <c r="S10" i="16"/>
  <c r="S13" i="16"/>
  <c r="T14" i="16"/>
  <c r="V21" i="16"/>
  <c r="AF22" i="16"/>
  <c r="AF21" i="16"/>
  <c r="AO10" i="16"/>
  <c r="AO13" i="16"/>
  <c r="U10" i="17"/>
  <c r="U13" i="17"/>
  <c r="Z10" i="17"/>
  <c r="Z13" i="17"/>
  <c r="AG10" i="17"/>
  <c r="AG13" i="17"/>
  <c r="AH14" i="17"/>
  <c r="AH10" i="17"/>
  <c r="AH13" i="17"/>
  <c r="AN10" i="17"/>
  <c r="AN13" i="17"/>
  <c r="AO10" i="17"/>
  <c r="AO13" i="17"/>
  <c r="AW10" i="17"/>
  <c r="AW13" i="17"/>
  <c r="H10" i="16"/>
  <c r="H13" i="16"/>
  <c r="I10" i="16"/>
  <c r="I13" i="16"/>
  <c r="P10" i="16"/>
  <c r="P13" i="16"/>
  <c r="Q10" i="16"/>
  <c r="Q13" i="16"/>
  <c r="T46" i="16"/>
  <c r="AE21" i="16"/>
  <c r="AJ22" i="16"/>
  <c r="AJ21" i="16"/>
  <c r="AS10" i="16"/>
  <c r="AS13" i="16"/>
  <c r="S10" i="20"/>
  <c r="H10" i="20"/>
  <c r="Y22" i="16"/>
  <c r="Y21" i="16"/>
  <c r="AC22" i="16"/>
  <c r="AC21" i="16"/>
  <c r="AS22" i="16"/>
  <c r="AS21" i="16"/>
  <c r="E260" i="15"/>
  <c r="M260" i="15"/>
  <c r="U260" i="15"/>
  <c r="AC260" i="15"/>
  <c r="AK260" i="15"/>
  <c r="AS260" i="15"/>
  <c r="AK10" i="17"/>
  <c r="AK13" i="17"/>
  <c r="M10" i="16"/>
  <c r="M13" i="16"/>
  <c r="AA46" i="16"/>
  <c r="F260" i="15"/>
  <c r="N260" i="15"/>
  <c r="V260" i="15"/>
  <c r="AD260" i="15"/>
  <c r="AL260" i="15"/>
  <c r="AT260" i="15"/>
  <c r="F260" i="14"/>
  <c r="N260" i="14"/>
  <c r="V260" i="14"/>
  <c r="AD260" i="14"/>
  <c r="AL260" i="14"/>
  <c r="AT260" i="14"/>
  <c r="S31" i="20"/>
  <c r="T32" i="20"/>
  <c r="H7" i="20"/>
  <c r="S8" i="20"/>
  <c r="H9" i="20"/>
  <c r="AX10" i="16"/>
  <c r="AX13" i="16"/>
  <c r="D260" i="15"/>
  <c r="D259" i="15"/>
  <c r="AZ259" i="15"/>
  <c r="BA14" i="15"/>
  <c r="G260" i="15"/>
  <c r="L260" i="15"/>
  <c r="O260" i="15"/>
  <c r="T260" i="15"/>
  <c r="W260" i="15"/>
  <c r="AB260" i="15"/>
  <c r="AE260" i="15"/>
  <c r="AJ260" i="15"/>
  <c r="AM260" i="15"/>
  <c r="AR260" i="15"/>
  <c r="AU260" i="15"/>
  <c r="D260" i="14"/>
  <c r="D259" i="14"/>
  <c r="AZ259" i="14"/>
  <c r="BA14" i="14"/>
  <c r="G260" i="14"/>
  <c r="L260" i="14"/>
  <c r="O260" i="14"/>
  <c r="T260" i="14"/>
  <c r="W260" i="14"/>
  <c r="AB260" i="14"/>
  <c r="AE260" i="14"/>
  <c r="AJ260" i="14"/>
  <c r="AM260" i="14"/>
  <c r="AR260" i="14"/>
  <c r="AU260" i="14"/>
  <c r="S37" i="20"/>
  <c r="T43" i="20"/>
  <c r="T19" i="20"/>
  <c r="D22" i="18"/>
  <c r="AS23" i="16"/>
  <c r="AS44" i="16"/>
  <c r="AS33" i="16"/>
  <c r="Y23" i="16"/>
  <c r="Y44" i="16"/>
  <c r="Y33" i="16"/>
  <c r="I22" i="16"/>
  <c r="I21" i="16"/>
  <c r="AG45" i="16"/>
  <c r="AG51" i="16"/>
  <c r="AG24" i="16"/>
  <c r="AG34" i="16"/>
  <c r="AG40" i="16"/>
  <c r="AL21" i="16"/>
  <c r="AL22" i="16"/>
  <c r="Z44" i="16"/>
  <c r="Z23" i="16"/>
  <c r="Z33" i="16"/>
  <c r="AO33" i="16"/>
  <c r="AO44" i="16"/>
  <c r="AO23" i="16"/>
  <c r="AE33" i="17"/>
  <c r="AE23" i="17"/>
  <c r="AE44" i="17"/>
  <c r="M45" i="16"/>
  <c r="M51" i="16"/>
  <c r="M34" i="16"/>
  <c r="M40" i="16"/>
  <c r="M24" i="16"/>
  <c r="X24" i="17"/>
  <c r="X34" i="17"/>
  <c r="X40" i="17"/>
  <c r="X45" i="17"/>
  <c r="X51" i="17"/>
  <c r="AH21" i="18"/>
  <c r="AH22" i="18"/>
  <c r="AT34" i="17"/>
  <c r="AT40" i="17"/>
  <c r="AT24" i="17"/>
  <c r="AT45" i="17"/>
  <c r="AT51" i="17"/>
  <c r="AR34" i="16"/>
  <c r="AR40" i="16"/>
  <c r="AR45" i="16"/>
  <c r="AR51" i="16"/>
  <c r="AR24" i="16"/>
  <c r="G33" i="17"/>
  <c r="G23" i="17"/>
  <c r="G44" i="17"/>
  <c r="T45" i="17"/>
  <c r="T51" i="17"/>
  <c r="T34" i="17"/>
  <c r="T40" i="17"/>
  <c r="T24" i="17"/>
  <c r="V21" i="18"/>
  <c r="V22" i="18"/>
  <c r="P45" i="17"/>
  <c r="P51" i="17"/>
  <c r="P24" i="17"/>
  <c r="P34" i="17"/>
  <c r="P40" i="17"/>
  <c r="K23" i="17"/>
  <c r="K44" i="17"/>
  <c r="K33" i="17"/>
  <c r="D23" i="16"/>
  <c r="D33" i="16"/>
  <c r="D44" i="16"/>
  <c r="S24" i="17"/>
  <c r="S34" i="17"/>
  <c r="S40" i="17"/>
  <c r="S45" i="17"/>
  <c r="S51" i="17"/>
  <c r="AC33" i="17"/>
  <c r="AC44" i="17"/>
  <c r="AC23" i="17"/>
  <c r="M24" i="18"/>
  <c r="M34" i="18"/>
  <c r="M40" i="18"/>
  <c r="M45" i="18"/>
  <c r="M51" i="18"/>
  <c r="D39" i="18"/>
  <c r="I23" i="18"/>
  <c r="I33" i="18"/>
  <c r="I44" i="18"/>
  <c r="W33" i="18"/>
  <c r="W23" i="18"/>
  <c r="W44" i="18"/>
  <c r="AZ260" i="15"/>
  <c r="AL21" i="17"/>
  <c r="AL22" i="17"/>
  <c r="AS45" i="16"/>
  <c r="AS51" i="16"/>
  <c r="AS34" i="16"/>
  <c r="AS40" i="16"/>
  <c r="AS24" i="16"/>
  <c r="Y45" i="16"/>
  <c r="Y51" i="16"/>
  <c r="Y34" i="16"/>
  <c r="Y40" i="16"/>
  <c r="Y24" i="16"/>
  <c r="AJ23" i="16"/>
  <c r="AJ33" i="16"/>
  <c r="AJ44" i="16"/>
  <c r="R21" i="16"/>
  <c r="R22" i="16"/>
  <c r="AX21" i="17"/>
  <c r="AX22" i="17"/>
  <c r="AA21" i="17"/>
  <c r="AA22" i="17"/>
  <c r="AF34" i="16"/>
  <c r="AF40" i="16"/>
  <c r="AF24" i="16"/>
  <c r="AF45" i="16"/>
  <c r="AF51" i="16"/>
  <c r="AU34" i="16"/>
  <c r="AU40" i="16"/>
  <c r="AU24" i="16"/>
  <c r="AU45" i="16"/>
  <c r="AU51" i="16"/>
  <c r="AM33" i="16"/>
  <c r="AM44" i="16"/>
  <c r="AM23" i="16"/>
  <c r="E10" i="16"/>
  <c r="F15" i="16"/>
  <c r="AR45" i="17"/>
  <c r="AR51" i="17"/>
  <c r="AR34" i="17"/>
  <c r="AR40" i="17"/>
  <c r="AR24" i="17"/>
  <c r="AI24" i="16"/>
  <c r="AI34" i="16"/>
  <c r="AI40" i="16"/>
  <c r="AI45" i="16"/>
  <c r="AI51" i="16"/>
  <c r="AA10" i="16"/>
  <c r="AA13" i="16"/>
  <c r="X23" i="16"/>
  <c r="X33" i="16"/>
  <c r="X44" i="16"/>
  <c r="AJ21" i="17"/>
  <c r="AJ22" i="17"/>
  <c r="AO45" i="16"/>
  <c r="AO51" i="16"/>
  <c r="AO24" i="16"/>
  <c r="AO34" i="16"/>
  <c r="AO40" i="16"/>
  <c r="S24" i="16"/>
  <c r="S34" i="16"/>
  <c r="S40" i="16"/>
  <c r="S45" i="16"/>
  <c r="S51" i="16"/>
  <c r="AC45" i="17"/>
  <c r="AC51" i="17"/>
  <c r="AC24" i="17"/>
  <c r="AC34" i="17"/>
  <c r="AC40" i="17"/>
  <c r="H23" i="16"/>
  <c r="H44" i="16"/>
  <c r="H33" i="16"/>
  <c r="AG45" i="17"/>
  <c r="AG51" i="17"/>
  <c r="AG24" i="17"/>
  <c r="AG34" i="17"/>
  <c r="AG40" i="17"/>
  <c r="Y33" i="17"/>
  <c r="Y23" i="17"/>
  <c r="Y44" i="17"/>
  <c r="J22" i="17"/>
  <c r="J21" i="17"/>
  <c r="I44" i="17"/>
  <c r="I33" i="17"/>
  <c r="I23" i="17"/>
  <c r="W33" i="16"/>
  <c r="W23" i="16"/>
  <c r="W44" i="16"/>
  <c r="G27" i="16"/>
  <c r="F30" i="16"/>
  <c r="AT44" i="17"/>
  <c r="AT23" i="17"/>
  <c r="AT33" i="17"/>
  <c r="U45" i="17"/>
  <c r="U51" i="17"/>
  <c r="U24" i="17"/>
  <c r="U34" i="17"/>
  <c r="U40" i="17"/>
  <c r="Z34" i="17"/>
  <c r="Z40" i="17"/>
  <c r="Z45" i="17"/>
  <c r="Z51" i="17"/>
  <c r="Z24" i="17"/>
  <c r="N24" i="17"/>
  <c r="N34" i="17"/>
  <c r="N40" i="17"/>
  <c r="N45" i="17"/>
  <c r="N51" i="17"/>
  <c r="G24" i="17"/>
  <c r="G45" i="17"/>
  <c r="G51" i="17"/>
  <c r="G34" i="17"/>
  <c r="G40" i="17"/>
  <c r="AG44" i="18"/>
  <c r="AG23" i="18"/>
  <c r="AG33" i="18"/>
  <c r="Q34" i="17"/>
  <c r="Q40" i="17"/>
  <c r="Q24" i="17"/>
  <c r="Q45" i="17"/>
  <c r="Q51" i="17"/>
  <c r="AU33" i="18"/>
  <c r="AU44" i="18"/>
  <c r="AU23" i="18"/>
  <c r="AE46" i="18"/>
  <c r="AE50" i="18"/>
  <c r="D22" i="17"/>
  <c r="AB22" i="17"/>
  <c r="R21" i="18"/>
  <c r="R22" i="18"/>
  <c r="L33" i="17"/>
  <c r="L44" i="17"/>
  <c r="L23" i="17"/>
  <c r="AY33" i="18"/>
  <c r="AY23" i="18"/>
  <c r="AY44" i="18"/>
  <c r="AO22" i="18"/>
  <c r="AI10" i="18"/>
  <c r="AI13" i="18"/>
  <c r="U33" i="18"/>
  <c r="U44" i="18"/>
  <c r="U23" i="18"/>
  <c r="V34" i="16"/>
  <c r="V40" i="16"/>
  <c r="V45" i="16"/>
  <c r="V51" i="16"/>
  <c r="V24" i="16"/>
  <c r="AX45" i="16"/>
  <c r="AX51" i="16"/>
  <c r="AX24" i="16"/>
  <c r="AX34" i="16"/>
  <c r="AX40" i="16"/>
  <c r="AQ24" i="16"/>
  <c r="AQ34" i="16"/>
  <c r="AQ40" i="16"/>
  <c r="AQ45" i="16"/>
  <c r="AQ51" i="16"/>
  <c r="W33" i="17"/>
  <c r="W23" i="17"/>
  <c r="W44" i="17"/>
  <c r="S23" i="17"/>
  <c r="S33" i="17"/>
  <c r="S44" i="17"/>
  <c r="AV22" i="18"/>
  <c r="AF22" i="18"/>
  <c r="AF21" i="18"/>
  <c r="D23" i="17"/>
  <c r="D33" i="17"/>
  <c r="D44" i="17"/>
  <c r="AQ33" i="18"/>
  <c r="AQ23" i="18"/>
  <c r="AQ44" i="18"/>
  <c r="Q22" i="18"/>
  <c r="M23" i="18"/>
  <c r="M33" i="18"/>
  <c r="M44" i="18"/>
  <c r="S33" i="18"/>
  <c r="S44" i="18"/>
  <c r="S23" i="18"/>
  <c r="AA22" i="18"/>
  <c r="P22" i="18"/>
  <c r="I22" i="18"/>
  <c r="H33" i="18"/>
  <c r="H44" i="18"/>
  <c r="H23" i="18"/>
  <c r="X22" i="18"/>
  <c r="G44" i="18"/>
  <c r="G23" i="18"/>
  <c r="G33" i="18"/>
  <c r="W22" i="18"/>
  <c r="AI22" i="17"/>
  <c r="AI21" i="17"/>
  <c r="AW22" i="17"/>
  <c r="AW21" i="17"/>
  <c r="AD21" i="17"/>
  <c r="AD22" i="17"/>
  <c r="N33" i="17"/>
  <c r="N23" i="17"/>
  <c r="N44" i="17"/>
  <c r="R24" i="17"/>
  <c r="R34" i="17"/>
  <c r="R40" i="17"/>
  <c r="R45" i="17"/>
  <c r="R51" i="17"/>
  <c r="AS46" i="17"/>
  <c r="AS50" i="17"/>
  <c r="AM24" i="18"/>
  <c r="AM34" i="18"/>
  <c r="AM40" i="18"/>
  <c r="AM45" i="18"/>
  <c r="AM51" i="18"/>
  <c r="O24" i="16"/>
  <c r="O34" i="16"/>
  <c r="O40" i="16"/>
  <c r="O45" i="16"/>
  <c r="O51" i="16"/>
  <c r="AO44" i="18"/>
  <c r="AO23" i="18"/>
  <c r="AO33" i="18"/>
  <c r="AX33" i="16"/>
  <c r="AX23" i="16"/>
  <c r="AX44" i="16"/>
  <c r="Q23" i="18"/>
  <c r="Q33" i="18"/>
  <c r="Q44" i="18"/>
  <c r="AA23" i="18"/>
  <c r="AA33" i="18"/>
  <c r="AA44" i="18"/>
  <c r="X23" i="18"/>
  <c r="X33" i="18"/>
  <c r="X44" i="18"/>
  <c r="G27" i="18"/>
  <c r="F30" i="18"/>
  <c r="AY21" i="16"/>
  <c r="AY22" i="16"/>
  <c r="AC23" i="16"/>
  <c r="AC44" i="16"/>
  <c r="AC33" i="16"/>
  <c r="AJ34" i="16"/>
  <c r="AJ40" i="16"/>
  <c r="AJ24" i="16"/>
  <c r="AJ45" i="16"/>
  <c r="AJ51" i="16"/>
  <c r="Q22" i="16"/>
  <c r="Q21" i="16"/>
  <c r="AP21" i="17"/>
  <c r="AP22" i="17"/>
  <c r="V21" i="17"/>
  <c r="V22" i="17"/>
  <c r="V44" i="16"/>
  <c r="V23" i="16"/>
  <c r="V33" i="16"/>
  <c r="AU44" i="16"/>
  <c r="AU23" i="16"/>
  <c r="AU33" i="16"/>
  <c r="AK23" i="16"/>
  <c r="AK44" i="16"/>
  <c r="AK33" i="16"/>
  <c r="M21" i="17"/>
  <c r="M22" i="17"/>
  <c r="AD21" i="16"/>
  <c r="AD22" i="16"/>
  <c r="X24" i="16"/>
  <c r="X45" i="16"/>
  <c r="X51" i="16"/>
  <c r="X34" i="16"/>
  <c r="X40" i="16"/>
  <c r="AR23" i="17"/>
  <c r="AR44" i="17"/>
  <c r="AR33" i="17"/>
  <c r="AV33" i="16"/>
  <c r="AV23" i="16"/>
  <c r="AV44" i="16"/>
  <c r="K33" i="16"/>
  <c r="K44" i="16"/>
  <c r="K23" i="16"/>
  <c r="AH51" i="17"/>
  <c r="AH46" i="17"/>
  <c r="AH35" i="17"/>
  <c r="AZ10" i="17"/>
  <c r="D13" i="17"/>
  <c r="H24" i="16"/>
  <c r="H34" i="16"/>
  <c r="H40" i="16"/>
  <c r="H45" i="16"/>
  <c r="H51" i="16"/>
  <c r="AK23" i="17"/>
  <c r="AK33" i="17"/>
  <c r="AK44" i="17"/>
  <c r="AF23" i="17"/>
  <c r="AF33" i="17"/>
  <c r="AF44" i="17"/>
  <c r="Y45" i="17"/>
  <c r="Y51" i="17"/>
  <c r="Y24" i="17"/>
  <c r="Y34" i="17"/>
  <c r="Y40" i="17"/>
  <c r="F21" i="17"/>
  <c r="F22" i="17"/>
  <c r="AN23" i="17"/>
  <c r="AN44" i="17"/>
  <c r="AN33" i="17"/>
  <c r="I45" i="17"/>
  <c r="I51" i="17"/>
  <c r="I34" i="17"/>
  <c r="I40" i="17"/>
  <c r="I24" i="17"/>
  <c r="L45" i="16"/>
  <c r="L51" i="16"/>
  <c r="L24" i="16"/>
  <c r="L34" i="16"/>
  <c r="L40" i="16"/>
  <c r="AU33" i="17"/>
  <c r="AU44" i="17"/>
  <c r="AU23" i="17"/>
  <c r="AQ33" i="17"/>
  <c r="AQ44" i="17"/>
  <c r="AQ23" i="17"/>
  <c r="T11" i="20"/>
  <c r="T45" i="20"/>
  <c r="Z44" i="17"/>
  <c r="Z23" i="17"/>
  <c r="Z33" i="17"/>
  <c r="H23" i="17"/>
  <c r="H33" i="17"/>
  <c r="H44" i="17"/>
  <c r="AT44" i="18"/>
  <c r="AT33" i="18"/>
  <c r="AT23" i="18"/>
  <c r="AG22" i="18"/>
  <c r="Q44" i="17"/>
  <c r="Q23" i="17"/>
  <c r="Q33" i="17"/>
  <c r="AN22" i="18"/>
  <c r="AC22" i="18"/>
  <c r="AE39" i="18"/>
  <c r="AE35" i="18"/>
  <c r="L45" i="17"/>
  <c r="L51" i="17"/>
  <c r="L34" i="17"/>
  <c r="L40" i="17"/>
  <c r="L24" i="17"/>
  <c r="AY22" i="18"/>
  <c r="AK35" i="18"/>
  <c r="AK39" i="18"/>
  <c r="AG33" i="16"/>
  <c r="AG44" i="16"/>
  <c r="AG23" i="16"/>
  <c r="AE24" i="16"/>
  <c r="AE34" i="16"/>
  <c r="AE40" i="16"/>
  <c r="AE45" i="16"/>
  <c r="AE51" i="16"/>
  <c r="AW34" i="16"/>
  <c r="AW40" i="16"/>
  <c r="AW24" i="16"/>
  <c r="AW45" i="16"/>
  <c r="AW51" i="16"/>
  <c r="W22" i="17"/>
  <c r="AW44" i="18"/>
  <c r="AW33" i="18"/>
  <c r="AW23" i="18"/>
  <c r="AU22" i="18"/>
  <c r="U22" i="18"/>
  <c r="AY33" i="17"/>
  <c r="AY23" i="17"/>
  <c r="AY44" i="17"/>
  <c r="AL22" i="18"/>
  <c r="O22" i="18"/>
  <c r="J23" i="18"/>
  <c r="J33" i="18"/>
  <c r="J44" i="18"/>
  <c r="AR23" i="18"/>
  <c r="AR44" i="18"/>
  <c r="AR33" i="18"/>
  <c r="T22" i="18"/>
  <c r="K22" i="18"/>
  <c r="F23" i="18"/>
  <c r="F33" i="18"/>
  <c r="F44" i="18"/>
  <c r="Y23" i="18"/>
  <c r="Y33" i="18"/>
  <c r="Y44" i="18"/>
  <c r="L22" i="18"/>
  <c r="E21" i="18"/>
  <c r="E22" i="18"/>
  <c r="AB23" i="18"/>
  <c r="AB33" i="18"/>
  <c r="AB44" i="18"/>
  <c r="N23" i="18"/>
  <c r="N44" i="18"/>
  <c r="N33" i="18"/>
  <c r="N21" i="16"/>
  <c r="N22" i="16"/>
  <c r="AT21" i="16"/>
  <c r="AT22" i="16"/>
  <c r="AF23" i="16"/>
  <c r="AF44" i="16"/>
  <c r="AF33" i="16"/>
  <c r="AM24" i="16"/>
  <c r="AM34" i="16"/>
  <c r="AM40" i="16"/>
  <c r="AM45" i="16"/>
  <c r="AM51" i="16"/>
  <c r="AM24" i="17"/>
  <c r="AM34" i="17"/>
  <c r="AM40" i="17"/>
  <c r="AM45" i="17"/>
  <c r="AM51" i="17"/>
  <c r="S33" i="16"/>
  <c r="S44" i="16"/>
  <c r="S23" i="16"/>
  <c r="AH44" i="16"/>
  <c r="AH23" i="16"/>
  <c r="AH33" i="16"/>
  <c r="AG23" i="17"/>
  <c r="AG44" i="17"/>
  <c r="AG33" i="17"/>
  <c r="U33" i="17"/>
  <c r="U44" i="17"/>
  <c r="U23" i="17"/>
  <c r="AS45" i="18"/>
  <c r="AS51" i="18"/>
  <c r="AS24" i="18"/>
  <c r="AS34" i="18"/>
  <c r="AS40" i="18"/>
  <c r="O24" i="17"/>
  <c r="O34" i="17"/>
  <c r="O40" i="17"/>
  <c r="O45" i="17"/>
  <c r="O51" i="17"/>
  <c r="Z21" i="18"/>
  <c r="Z22" i="18"/>
  <c r="AD21" i="18"/>
  <c r="AD22" i="18"/>
  <c r="AQ33" i="16"/>
  <c r="AQ23" i="16"/>
  <c r="AQ44" i="16"/>
  <c r="AV23" i="18"/>
  <c r="AV33" i="18"/>
  <c r="AV44" i="18"/>
  <c r="AQ24" i="18"/>
  <c r="AQ34" i="18"/>
  <c r="AQ40" i="18"/>
  <c r="AQ45" i="18"/>
  <c r="AQ51" i="18"/>
  <c r="S24" i="18"/>
  <c r="S34" i="18"/>
  <c r="S40" i="18"/>
  <c r="S45" i="18"/>
  <c r="S51" i="18"/>
  <c r="P23" i="18"/>
  <c r="P33" i="18"/>
  <c r="P44" i="18"/>
  <c r="H24" i="18"/>
  <c r="H34" i="18"/>
  <c r="H40" i="18"/>
  <c r="H45" i="18"/>
  <c r="H51" i="18"/>
  <c r="G34" i="18"/>
  <c r="G40" i="18"/>
  <c r="G45" i="18"/>
  <c r="G51" i="18"/>
  <c r="G24" i="18"/>
  <c r="D24" i="18"/>
  <c r="D34" i="18"/>
  <c r="D40" i="18"/>
  <c r="D45" i="18"/>
  <c r="D51" i="18"/>
  <c r="AZ260" i="14"/>
  <c r="AC45" i="16"/>
  <c r="AC51" i="16"/>
  <c r="AC34" i="16"/>
  <c r="AC40" i="16"/>
  <c r="AC24" i="16"/>
  <c r="AE33" i="16"/>
  <c r="AE23" i="16"/>
  <c r="AE44" i="16"/>
  <c r="J21" i="16"/>
  <c r="J22" i="16"/>
  <c r="AO22" i="17"/>
  <c r="AO21" i="17"/>
  <c r="AP21" i="16"/>
  <c r="AP22" i="16"/>
  <c r="T10" i="16"/>
  <c r="T13" i="16"/>
  <c r="AN23" i="16"/>
  <c r="AN44" i="16"/>
  <c r="AN33" i="16"/>
  <c r="AK45" i="16"/>
  <c r="AK51" i="16"/>
  <c r="AK34" i="16"/>
  <c r="AK40" i="16"/>
  <c r="AK24" i="16"/>
  <c r="AY24" i="17"/>
  <c r="AY34" i="17"/>
  <c r="AY40" i="17"/>
  <c r="AY45" i="17"/>
  <c r="AY51" i="17"/>
  <c r="AN34" i="16"/>
  <c r="AN40" i="16"/>
  <c r="AN24" i="16"/>
  <c r="AN45" i="16"/>
  <c r="AN51" i="16"/>
  <c r="Z34" i="16"/>
  <c r="Z40" i="16"/>
  <c r="Z45" i="16"/>
  <c r="Z51" i="16"/>
  <c r="Z24" i="16"/>
  <c r="P22" i="16"/>
  <c r="P21" i="16"/>
  <c r="AM33" i="17"/>
  <c r="AM23" i="17"/>
  <c r="AM44" i="17"/>
  <c r="AV24" i="16"/>
  <c r="AV45" i="16"/>
  <c r="AV51" i="16"/>
  <c r="AV34" i="16"/>
  <c r="AV40" i="16"/>
  <c r="K24" i="16"/>
  <c r="K34" i="16"/>
  <c r="K40" i="16"/>
  <c r="K45" i="16"/>
  <c r="K51" i="16"/>
  <c r="AE24" i="17"/>
  <c r="AE34" i="17"/>
  <c r="AE40" i="17"/>
  <c r="AE45" i="17"/>
  <c r="AE51" i="17"/>
  <c r="M23" i="16"/>
  <c r="M44" i="16"/>
  <c r="M33" i="16"/>
  <c r="AK45" i="17"/>
  <c r="AK51" i="17"/>
  <c r="AK34" i="17"/>
  <c r="AK40" i="17"/>
  <c r="AK24" i="17"/>
  <c r="AF45" i="17"/>
  <c r="AF51" i="17"/>
  <c r="AF24" i="17"/>
  <c r="AF34" i="17"/>
  <c r="AF40" i="17"/>
  <c r="X23" i="17"/>
  <c r="X33" i="17"/>
  <c r="X44" i="17"/>
  <c r="F27" i="17"/>
  <c r="E30" i="17"/>
  <c r="AN24" i="17"/>
  <c r="AN34" i="17"/>
  <c r="AN40" i="17"/>
  <c r="AN45" i="17"/>
  <c r="AN51" i="17"/>
  <c r="AP21" i="18"/>
  <c r="AP22" i="18"/>
  <c r="L23" i="16"/>
  <c r="L44" i="16"/>
  <c r="L33" i="16"/>
  <c r="AU24" i="17"/>
  <c r="AU45" i="17"/>
  <c r="AU51" i="17"/>
  <c r="AU34" i="17"/>
  <c r="AU40" i="17"/>
  <c r="AQ24" i="17"/>
  <c r="AQ34" i="17"/>
  <c r="AQ40" i="17"/>
  <c r="AQ45" i="17"/>
  <c r="AQ51" i="17"/>
  <c r="AR23" i="16"/>
  <c r="AR33" i="16"/>
  <c r="AR44" i="16"/>
  <c r="R33" i="17"/>
  <c r="R44" i="17"/>
  <c r="R23" i="17"/>
  <c r="H45" i="17"/>
  <c r="H51" i="17"/>
  <c r="H34" i="17"/>
  <c r="H40" i="17"/>
  <c r="H24" i="17"/>
  <c r="AS23" i="18"/>
  <c r="AS33" i="18"/>
  <c r="AS44" i="18"/>
  <c r="W24" i="16"/>
  <c r="W34" i="16"/>
  <c r="W40" i="16"/>
  <c r="W45" i="16"/>
  <c r="W51" i="16"/>
  <c r="O23" i="17"/>
  <c r="O33" i="17"/>
  <c r="O44" i="17"/>
  <c r="AN23" i="18"/>
  <c r="AN33" i="18"/>
  <c r="AN44" i="18"/>
  <c r="AC44" i="18"/>
  <c r="AC33" i="18"/>
  <c r="AC23" i="18"/>
  <c r="O33" i="16"/>
  <c r="O23" i="16"/>
  <c r="O44" i="16"/>
  <c r="P23" i="17"/>
  <c r="P44" i="17"/>
  <c r="P33" i="17"/>
  <c r="K24" i="17"/>
  <c r="K34" i="17"/>
  <c r="K40" i="17"/>
  <c r="K45" i="17"/>
  <c r="K51" i="17"/>
  <c r="AX21" i="18"/>
  <c r="AX22" i="18"/>
  <c r="AI33" i="16"/>
  <c r="AI23" i="16"/>
  <c r="AI44" i="16"/>
  <c r="D24" i="16"/>
  <c r="D34" i="16"/>
  <c r="D40" i="16"/>
  <c r="D45" i="16"/>
  <c r="D51" i="16"/>
  <c r="AW23" i="16"/>
  <c r="AW44" i="16"/>
  <c r="AW33" i="16"/>
  <c r="T23" i="17"/>
  <c r="T33" i="17"/>
  <c r="T44" i="17"/>
  <c r="AW22" i="18"/>
  <c r="AM33" i="18"/>
  <c r="AM44" i="18"/>
  <c r="AM23" i="18"/>
  <c r="AB23" i="17"/>
  <c r="AB33" i="17"/>
  <c r="AB44" i="17"/>
  <c r="AT22" i="18"/>
  <c r="AL44" i="18"/>
  <c r="AL23" i="18"/>
  <c r="AL33" i="18"/>
  <c r="O44" i="18"/>
  <c r="O23" i="18"/>
  <c r="O33" i="18"/>
  <c r="J22" i="18"/>
  <c r="D50" i="18"/>
  <c r="D46" i="18"/>
  <c r="AR22" i="18"/>
  <c r="T23" i="18"/>
  <c r="T33" i="18"/>
  <c r="T44" i="18"/>
  <c r="K44" i="18"/>
  <c r="K23" i="18"/>
  <c r="K33" i="18"/>
  <c r="F22" i="18"/>
  <c r="Y22" i="18"/>
  <c r="L33" i="18"/>
  <c r="L44" i="18"/>
  <c r="L23" i="18"/>
  <c r="AZ10" i="18"/>
  <c r="AB22" i="18"/>
  <c r="N22" i="18"/>
  <c r="F45" i="18"/>
  <c r="F51" i="18"/>
  <c r="F34" i="18"/>
  <c r="F40" i="18"/>
  <c r="F24" i="18"/>
  <c r="AL50" i="18"/>
  <c r="AW39" i="16"/>
  <c r="AW35" i="16"/>
  <c r="O35" i="16"/>
  <c r="O39" i="16"/>
  <c r="O39" i="17"/>
  <c r="O35" i="17"/>
  <c r="R50" i="17"/>
  <c r="R46" i="17"/>
  <c r="AN46" i="16"/>
  <c r="AN50" i="16"/>
  <c r="AV39" i="18"/>
  <c r="N44" i="16"/>
  <c r="N33" i="16"/>
  <c r="N23" i="16"/>
  <c r="E23" i="18"/>
  <c r="E33" i="18"/>
  <c r="E44" i="18"/>
  <c r="AG35" i="16"/>
  <c r="AG39" i="16"/>
  <c r="AK50" i="16"/>
  <c r="AK46" i="16"/>
  <c r="V34" i="17"/>
  <c r="V40" i="17"/>
  <c r="V24" i="17"/>
  <c r="V45" i="17"/>
  <c r="V51" i="17"/>
  <c r="AY34" i="16"/>
  <c r="AY40" i="16"/>
  <c r="AY24" i="16"/>
  <c r="AY45" i="16"/>
  <c r="AY51" i="16"/>
  <c r="AA39" i="18"/>
  <c r="AO39" i="18"/>
  <c r="AW45" i="17"/>
  <c r="AW51" i="17"/>
  <c r="AW24" i="17"/>
  <c r="AW34" i="17"/>
  <c r="AW40" i="17"/>
  <c r="P24" i="18"/>
  <c r="P34" i="18"/>
  <c r="P40" i="18"/>
  <c r="P45" i="18"/>
  <c r="P51" i="18"/>
  <c r="S39" i="18"/>
  <c r="S35" i="18"/>
  <c r="D50" i="17"/>
  <c r="S39" i="17"/>
  <c r="S35" i="17"/>
  <c r="U39" i="18"/>
  <c r="L35" i="17"/>
  <c r="L39" i="17"/>
  <c r="D45" i="17"/>
  <c r="D51" i="17"/>
  <c r="D24" i="17"/>
  <c r="D34" i="17"/>
  <c r="D40" i="17"/>
  <c r="AU50" i="18"/>
  <c r="AT35" i="17"/>
  <c r="AT39" i="17"/>
  <c r="H27" i="16"/>
  <c r="G30" i="16"/>
  <c r="J24" i="17"/>
  <c r="J45" i="17"/>
  <c r="J51" i="17"/>
  <c r="J34" i="17"/>
  <c r="J40" i="17"/>
  <c r="H46" i="16"/>
  <c r="H50" i="16"/>
  <c r="AJ23" i="17"/>
  <c r="AJ44" i="17"/>
  <c r="AJ33" i="17"/>
  <c r="AB22" i="16"/>
  <c r="AB21" i="16"/>
  <c r="AX34" i="17"/>
  <c r="AX40" i="17"/>
  <c r="AX24" i="17"/>
  <c r="AX45" i="17"/>
  <c r="AX51" i="17"/>
  <c r="AJ46" i="16"/>
  <c r="AJ50" i="16"/>
  <c r="W50" i="18"/>
  <c r="I39" i="18"/>
  <c r="AC50" i="17"/>
  <c r="AC46" i="17"/>
  <c r="V44" i="18"/>
  <c r="V23" i="18"/>
  <c r="V33" i="18"/>
  <c r="G50" i="17"/>
  <c r="G46" i="17"/>
  <c r="I45" i="16"/>
  <c r="I51" i="16"/>
  <c r="I24" i="16"/>
  <c r="I34" i="16"/>
  <c r="I40" i="16"/>
  <c r="AS35" i="16"/>
  <c r="AS39" i="16"/>
  <c r="N45" i="18"/>
  <c r="N51" i="18"/>
  <c r="N24" i="18"/>
  <c r="N34" i="18"/>
  <c r="N40" i="18"/>
  <c r="L50" i="18"/>
  <c r="K39" i="18"/>
  <c r="T39" i="18"/>
  <c r="O45" i="18"/>
  <c r="O46" i="18"/>
  <c r="O50" i="18"/>
  <c r="AT34" i="18"/>
  <c r="AT40" i="18"/>
  <c r="AT24" i="18"/>
  <c r="AT45" i="18"/>
  <c r="AT51" i="18"/>
  <c r="T46" i="17"/>
  <c r="T50" i="17"/>
  <c r="AW46" i="16"/>
  <c r="AW50" i="16"/>
  <c r="AI35" i="16"/>
  <c r="AI39" i="16"/>
  <c r="AN39" i="18"/>
  <c r="AS46" i="18"/>
  <c r="AS50" i="18"/>
  <c r="R39" i="17"/>
  <c r="R35" i="17"/>
  <c r="X46" i="17"/>
  <c r="X50" i="17"/>
  <c r="P23" i="16"/>
  <c r="P33" i="16"/>
  <c r="P44" i="16"/>
  <c r="AO23" i="17"/>
  <c r="AO44" i="17"/>
  <c r="AO33" i="17"/>
  <c r="AE50" i="16"/>
  <c r="AE46" i="16"/>
  <c r="AD24" i="18"/>
  <c r="AD34" i="18"/>
  <c r="AD40" i="18"/>
  <c r="AD45" i="18"/>
  <c r="AD51" i="18"/>
  <c r="U35" i="17"/>
  <c r="U39" i="17"/>
  <c r="AT34" i="16"/>
  <c r="AT40" i="16"/>
  <c r="AT45" i="16"/>
  <c r="AT51" i="16"/>
  <c r="AT24" i="16"/>
  <c r="N35" i="18"/>
  <c r="N39" i="18"/>
  <c r="AB39" i="18"/>
  <c r="L24" i="18"/>
  <c r="L34" i="18"/>
  <c r="L40" i="18"/>
  <c r="L45" i="18"/>
  <c r="L51" i="18"/>
  <c r="F46" i="18"/>
  <c r="F50" i="18"/>
  <c r="T24" i="18"/>
  <c r="T34" i="18"/>
  <c r="T40" i="18"/>
  <c r="T45" i="18"/>
  <c r="T51" i="18"/>
  <c r="O34" i="18"/>
  <c r="O40" i="18"/>
  <c r="O51" i="18"/>
  <c r="O24" i="18"/>
  <c r="AY39" i="17"/>
  <c r="AY35" i="17"/>
  <c r="AW39" i="18"/>
  <c r="AC34" i="18"/>
  <c r="AC40" i="18"/>
  <c r="AC45" i="18"/>
  <c r="AC51" i="18"/>
  <c r="AC24" i="18"/>
  <c r="Q46" i="17"/>
  <c r="Q50" i="17"/>
  <c r="AT46" i="18"/>
  <c r="AT50" i="18"/>
  <c r="Z39" i="17"/>
  <c r="Z35" i="17"/>
  <c r="AU50" i="17"/>
  <c r="AU46" i="17"/>
  <c r="AN39" i="17"/>
  <c r="AN35" i="17"/>
  <c r="F44" i="17"/>
  <c r="F33" i="17"/>
  <c r="F23" i="17"/>
  <c r="AF46" i="17"/>
  <c r="AF50" i="17"/>
  <c r="AK35" i="17"/>
  <c r="AK39" i="17"/>
  <c r="K39" i="16"/>
  <c r="K35" i="16"/>
  <c r="AR39" i="17"/>
  <c r="AR35" i="17"/>
  <c r="M34" i="17"/>
  <c r="M40" i="17"/>
  <c r="M24" i="17"/>
  <c r="M45" i="17"/>
  <c r="M51" i="17"/>
  <c r="V39" i="16"/>
  <c r="V35" i="16"/>
  <c r="V44" i="17"/>
  <c r="V33" i="17"/>
  <c r="V23" i="17"/>
  <c r="Q45" i="16"/>
  <c r="Q51" i="16"/>
  <c r="Q24" i="16"/>
  <c r="Q34" i="16"/>
  <c r="Q40" i="16"/>
  <c r="AC35" i="16"/>
  <c r="AC39" i="16"/>
  <c r="AY44" i="16"/>
  <c r="AY23" i="16"/>
  <c r="AY33" i="16"/>
  <c r="X39" i="18"/>
  <c r="X34" i="18"/>
  <c r="X35" i="18"/>
  <c r="AX50" i="16"/>
  <c r="AX46" i="16"/>
  <c r="AD34" i="17"/>
  <c r="AD40" i="17"/>
  <c r="AD45" i="17"/>
  <c r="AD51" i="17"/>
  <c r="AD24" i="17"/>
  <c r="AI33" i="17"/>
  <c r="AI44" i="17"/>
  <c r="AI23" i="17"/>
  <c r="H50" i="18"/>
  <c r="H46" i="18"/>
  <c r="AA24" i="18"/>
  <c r="AA34" i="18"/>
  <c r="AA40" i="18"/>
  <c r="AA45" i="18"/>
  <c r="AA51" i="18"/>
  <c r="M46" i="18"/>
  <c r="M50" i="18"/>
  <c r="AQ50" i="18"/>
  <c r="AQ46" i="18"/>
  <c r="D39" i="17"/>
  <c r="AF45" i="18"/>
  <c r="AF51" i="18"/>
  <c r="AF24" i="18"/>
  <c r="AF34" i="18"/>
  <c r="AF40" i="18"/>
  <c r="AJ21" i="18"/>
  <c r="AJ22" i="18"/>
  <c r="AZ22" i="18"/>
  <c r="AY39" i="18"/>
  <c r="R34" i="18"/>
  <c r="R40" i="18"/>
  <c r="R45" i="18"/>
  <c r="R51" i="18"/>
  <c r="R24" i="18"/>
  <c r="AU39" i="18"/>
  <c r="AG34" i="18"/>
  <c r="AG35" i="18"/>
  <c r="AG39" i="18"/>
  <c r="W50" i="16"/>
  <c r="W46" i="16"/>
  <c r="I35" i="17"/>
  <c r="I39" i="17"/>
  <c r="Y50" i="17"/>
  <c r="Y46" i="17"/>
  <c r="X46" i="16"/>
  <c r="X50" i="16"/>
  <c r="AX44" i="17"/>
  <c r="AX33" i="17"/>
  <c r="AX23" i="17"/>
  <c r="AJ39" i="16"/>
  <c r="AJ35" i="16"/>
  <c r="AL34" i="17"/>
  <c r="AL40" i="17"/>
  <c r="AL24" i="17"/>
  <c r="AL45" i="17"/>
  <c r="AL51" i="17"/>
  <c r="AC35" i="17"/>
  <c r="AC39" i="17"/>
  <c r="D46" i="16"/>
  <c r="D50" i="16"/>
  <c r="K39" i="17"/>
  <c r="K35" i="17"/>
  <c r="AH34" i="18"/>
  <c r="AH40" i="18"/>
  <c r="AH45" i="18"/>
  <c r="AH51" i="18"/>
  <c r="AH24" i="18"/>
  <c r="AE50" i="17"/>
  <c r="AE46" i="17"/>
  <c r="AO50" i="16"/>
  <c r="AO46" i="16"/>
  <c r="Z50" i="16"/>
  <c r="Z46" i="16"/>
  <c r="Y35" i="16"/>
  <c r="Y39" i="16"/>
  <c r="AS50" i="16"/>
  <c r="AS46" i="16"/>
  <c r="P50" i="17"/>
  <c r="P46" i="17"/>
  <c r="G27" i="17"/>
  <c r="F30" i="17"/>
  <c r="J44" i="16"/>
  <c r="J23" i="16"/>
  <c r="J33" i="16"/>
  <c r="Z44" i="18"/>
  <c r="Z23" i="18"/>
  <c r="Z33" i="18"/>
  <c r="AG50" i="17"/>
  <c r="AG46" i="17"/>
  <c r="AB45" i="18"/>
  <c r="AB46" i="18"/>
  <c r="AB50" i="18"/>
  <c r="AT35" i="18"/>
  <c r="AT39" i="18"/>
  <c r="F34" i="17"/>
  <c r="F40" i="17"/>
  <c r="F24" i="17"/>
  <c r="F45" i="17"/>
  <c r="F51" i="17"/>
  <c r="AV35" i="16"/>
  <c r="AV39" i="16"/>
  <c r="AU46" i="16"/>
  <c r="AU50" i="16"/>
  <c r="G35" i="18"/>
  <c r="G39" i="18"/>
  <c r="Q45" i="18"/>
  <c r="Q51" i="18"/>
  <c r="Q24" i="18"/>
  <c r="Q34" i="18"/>
  <c r="Q40" i="18"/>
  <c r="W39" i="17"/>
  <c r="AB51" i="18"/>
  <c r="AB24" i="18"/>
  <c r="AB34" i="18"/>
  <c r="AB40" i="18"/>
  <c r="L35" i="18"/>
  <c r="L39" i="18"/>
  <c r="J45" i="18"/>
  <c r="J51" i="18"/>
  <c r="J34" i="18"/>
  <c r="J40" i="18"/>
  <c r="J24" i="18"/>
  <c r="AL39" i="18"/>
  <c r="AB50" i="17"/>
  <c r="AM50" i="18"/>
  <c r="AM46" i="18"/>
  <c r="T35" i="17"/>
  <c r="T39" i="17"/>
  <c r="AX34" i="18"/>
  <c r="AX40" i="18"/>
  <c r="AX24" i="18"/>
  <c r="AX45" i="18"/>
  <c r="AX51" i="18"/>
  <c r="O50" i="16"/>
  <c r="O46" i="16"/>
  <c r="AC35" i="18"/>
  <c r="AC39" i="18"/>
  <c r="AS35" i="18"/>
  <c r="AS39" i="18"/>
  <c r="AR46" i="16"/>
  <c r="AR50" i="16"/>
  <c r="AP34" i="18"/>
  <c r="AP40" i="18"/>
  <c r="AP45" i="18"/>
  <c r="AP51" i="18"/>
  <c r="AP24" i="18"/>
  <c r="X39" i="17"/>
  <c r="X35" i="17"/>
  <c r="M35" i="16"/>
  <c r="M39" i="16"/>
  <c r="AM50" i="17"/>
  <c r="AM46" i="17"/>
  <c r="P24" i="16"/>
  <c r="P34" i="16"/>
  <c r="P40" i="16"/>
  <c r="P45" i="16"/>
  <c r="P51" i="16"/>
  <c r="U22" i="16"/>
  <c r="U21" i="16"/>
  <c r="AO45" i="17"/>
  <c r="AO51" i="17"/>
  <c r="AO24" i="17"/>
  <c r="AO34" i="17"/>
  <c r="AO40" i="17"/>
  <c r="P50" i="18"/>
  <c r="P46" i="18"/>
  <c r="AQ50" i="16"/>
  <c r="AQ46" i="16"/>
  <c r="AD33" i="18"/>
  <c r="AD44" i="18"/>
  <c r="AD23" i="18"/>
  <c r="AH39" i="16"/>
  <c r="AH35" i="16"/>
  <c r="S50" i="16"/>
  <c r="S46" i="16"/>
  <c r="AF39" i="16"/>
  <c r="AF35" i="16"/>
  <c r="AT44" i="16"/>
  <c r="AT23" i="16"/>
  <c r="AT33" i="16"/>
  <c r="N46" i="18"/>
  <c r="N50" i="18"/>
  <c r="Y50" i="18"/>
  <c r="F35" i="18"/>
  <c r="F39" i="18"/>
  <c r="AR39" i="18"/>
  <c r="J46" i="18"/>
  <c r="J50" i="18"/>
  <c r="AL34" i="18"/>
  <c r="AL40" i="18"/>
  <c r="AL24" i="18"/>
  <c r="AL45" i="18"/>
  <c r="AL51" i="18"/>
  <c r="U45" i="18"/>
  <c r="U51" i="18"/>
  <c r="U24" i="18"/>
  <c r="U34" i="18"/>
  <c r="U40" i="18"/>
  <c r="AW45" i="18"/>
  <c r="AW46" i="18"/>
  <c r="AW50" i="18"/>
  <c r="AN24" i="18"/>
  <c r="AN45" i="18"/>
  <c r="AN51" i="18"/>
  <c r="AN34" i="18"/>
  <c r="AN40" i="18"/>
  <c r="AG40" i="18"/>
  <c r="AG45" i="18"/>
  <c r="AG51" i="18"/>
  <c r="AG24" i="18"/>
  <c r="H46" i="17"/>
  <c r="H50" i="17"/>
  <c r="AQ50" i="17"/>
  <c r="AQ46" i="17"/>
  <c r="AU39" i="17"/>
  <c r="AU35" i="17"/>
  <c r="AN46" i="17"/>
  <c r="AN50" i="17"/>
  <c r="AF39" i="17"/>
  <c r="AF35" i="17"/>
  <c r="E22" i="17"/>
  <c r="E21" i="17"/>
  <c r="AV50" i="16"/>
  <c r="AV46" i="16"/>
  <c r="AR46" i="17"/>
  <c r="AR50" i="17"/>
  <c r="M44" i="17"/>
  <c r="M33" i="17"/>
  <c r="M23" i="17"/>
  <c r="AU39" i="16"/>
  <c r="AU35" i="16"/>
  <c r="AP34" i="17"/>
  <c r="AP40" i="17"/>
  <c r="AP24" i="17"/>
  <c r="AP45" i="17"/>
  <c r="AP51" i="17"/>
  <c r="AC50" i="16"/>
  <c r="AC46" i="16"/>
  <c r="Q50" i="18"/>
  <c r="Q46" i="18"/>
  <c r="AO45" i="18"/>
  <c r="AO46" i="18"/>
  <c r="AO50" i="18"/>
  <c r="N50" i="17"/>
  <c r="N46" i="17"/>
  <c r="AD44" i="17"/>
  <c r="AD33" i="17"/>
  <c r="AD23" i="17"/>
  <c r="AI24" i="17"/>
  <c r="AI34" i="17"/>
  <c r="AI40" i="17"/>
  <c r="AI45" i="17"/>
  <c r="AI51" i="17"/>
  <c r="G46" i="18"/>
  <c r="G50" i="18"/>
  <c r="H35" i="18"/>
  <c r="H39" i="18"/>
  <c r="M39" i="18"/>
  <c r="M35" i="18"/>
  <c r="AV34" i="18"/>
  <c r="AV40" i="18"/>
  <c r="AV24" i="18"/>
  <c r="AV45" i="18"/>
  <c r="AV51" i="18"/>
  <c r="W50" i="17"/>
  <c r="W45" i="17"/>
  <c r="W46" i="17"/>
  <c r="AO51" i="18"/>
  <c r="AO34" i="18"/>
  <c r="AO40" i="18"/>
  <c r="AO24" i="18"/>
  <c r="R44" i="18"/>
  <c r="R23" i="18"/>
  <c r="R33" i="18"/>
  <c r="AT46" i="17"/>
  <c r="AT50" i="17"/>
  <c r="I46" i="17"/>
  <c r="I50" i="17"/>
  <c r="X39" i="16"/>
  <c r="X35" i="16"/>
  <c r="AM50" i="16"/>
  <c r="AM46" i="16"/>
  <c r="AA24" i="17"/>
  <c r="AA45" i="17"/>
  <c r="AA51" i="17"/>
  <c r="AA34" i="17"/>
  <c r="AA40" i="17"/>
  <c r="R34" i="16"/>
  <c r="R40" i="16"/>
  <c r="R24" i="16"/>
  <c r="R45" i="16"/>
  <c r="R51" i="16"/>
  <c r="AL44" i="17"/>
  <c r="AL23" i="17"/>
  <c r="AL33" i="17"/>
  <c r="W34" i="18"/>
  <c r="W35" i="18"/>
  <c r="W39" i="18"/>
  <c r="D39" i="16"/>
  <c r="D35" i="16"/>
  <c r="K46" i="17"/>
  <c r="K50" i="17"/>
  <c r="G39" i="17"/>
  <c r="G35" i="17"/>
  <c r="AH44" i="18"/>
  <c r="AH23" i="18"/>
  <c r="AH33" i="18"/>
  <c r="AO35" i="16"/>
  <c r="AO39" i="16"/>
  <c r="AL34" i="16"/>
  <c r="AL40" i="16"/>
  <c r="AL45" i="16"/>
  <c r="AL51" i="16"/>
  <c r="AL24" i="16"/>
  <c r="Y50" i="16"/>
  <c r="Y46" i="16"/>
  <c r="T46" i="18"/>
  <c r="T50" i="18"/>
  <c r="AW51" i="18"/>
  <c r="AW34" i="18"/>
  <c r="AW40" i="18"/>
  <c r="AW24" i="18"/>
  <c r="AN46" i="18"/>
  <c r="AN50" i="18"/>
  <c r="L46" i="16"/>
  <c r="L50" i="16"/>
  <c r="AM35" i="17"/>
  <c r="AM39" i="17"/>
  <c r="AP44" i="16"/>
  <c r="AP23" i="16"/>
  <c r="AP33" i="16"/>
  <c r="AQ35" i="16"/>
  <c r="AQ39" i="16"/>
  <c r="U46" i="17"/>
  <c r="U50" i="17"/>
  <c r="AH50" i="16"/>
  <c r="AH46" i="16"/>
  <c r="K34" i="18"/>
  <c r="K40" i="18"/>
  <c r="K45" i="18"/>
  <c r="K51" i="18"/>
  <c r="K24" i="18"/>
  <c r="AK46" i="17"/>
  <c r="AK50" i="17"/>
  <c r="K50" i="16"/>
  <c r="K46" i="16"/>
  <c r="AD44" i="16"/>
  <c r="AD23" i="16"/>
  <c r="AD33" i="16"/>
  <c r="Q23" i="16"/>
  <c r="Q44" i="16"/>
  <c r="Q33" i="16"/>
  <c r="X45" i="18"/>
  <c r="X46" i="18"/>
  <c r="X50" i="18"/>
  <c r="N35" i="17"/>
  <c r="N39" i="17"/>
  <c r="AF23" i="18"/>
  <c r="AF44" i="18"/>
  <c r="AF33" i="18"/>
  <c r="E13" i="16"/>
  <c r="F14" i="16"/>
  <c r="F10" i="16"/>
  <c r="F13" i="16"/>
  <c r="Y45" i="18"/>
  <c r="Y51" i="18"/>
  <c r="Y24" i="18"/>
  <c r="Y34" i="18"/>
  <c r="Y40" i="18"/>
  <c r="K46" i="18"/>
  <c r="K50" i="18"/>
  <c r="AR24" i="18"/>
  <c r="AR34" i="18"/>
  <c r="AR40" i="18"/>
  <c r="AR45" i="18"/>
  <c r="AR51" i="18"/>
  <c r="O39" i="18"/>
  <c r="AB39" i="17"/>
  <c r="AM39" i="18"/>
  <c r="AM35" i="18"/>
  <c r="AI50" i="16"/>
  <c r="AI46" i="16"/>
  <c r="AX44" i="18"/>
  <c r="AX33" i="18"/>
  <c r="AX23" i="18"/>
  <c r="P35" i="17"/>
  <c r="P39" i="17"/>
  <c r="AC50" i="18"/>
  <c r="O46" i="17"/>
  <c r="O50" i="17"/>
  <c r="AR39" i="16"/>
  <c r="AR35" i="16"/>
  <c r="L39" i="16"/>
  <c r="L35" i="16"/>
  <c r="AP44" i="18"/>
  <c r="AP23" i="18"/>
  <c r="AP33" i="18"/>
  <c r="M46" i="16"/>
  <c r="M50" i="16"/>
  <c r="AN39" i="16"/>
  <c r="AN35" i="16"/>
  <c r="AP34" i="16"/>
  <c r="AP40" i="16"/>
  <c r="AP24" i="16"/>
  <c r="AP45" i="16"/>
  <c r="AP51" i="16"/>
  <c r="J34" i="16"/>
  <c r="J40" i="16"/>
  <c r="J24" i="16"/>
  <c r="J45" i="16"/>
  <c r="J51" i="16"/>
  <c r="AE39" i="16"/>
  <c r="AE35" i="16"/>
  <c r="P35" i="18"/>
  <c r="P39" i="18"/>
  <c r="AV50" i="18"/>
  <c r="Z34" i="18"/>
  <c r="Z40" i="18"/>
  <c r="Z45" i="18"/>
  <c r="Z51" i="18"/>
  <c r="Z24" i="18"/>
  <c r="AG35" i="17"/>
  <c r="AG39" i="17"/>
  <c r="S35" i="16"/>
  <c r="S39" i="16"/>
  <c r="AF46" i="16"/>
  <c r="AF50" i="16"/>
  <c r="N34" i="16"/>
  <c r="N40" i="16"/>
  <c r="N24" i="16"/>
  <c r="N45" i="16"/>
  <c r="N51" i="16"/>
  <c r="E24" i="18"/>
  <c r="E34" i="18"/>
  <c r="E40" i="18"/>
  <c r="E45" i="18"/>
  <c r="E51" i="18"/>
  <c r="Y39" i="18"/>
  <c r="AR46" i="18"/>
  <c r="AR50" i="18"/>
  <c r="J35" i="18"/>
  <c r="J39" i="18"/>
  <c r="AY50" i="17"/>
  <c r="AY46" i="17"/>
  <c r="AU24" i="18"/>
  <c r="AU34" i="18"/>
  <c r="AU40" i="18"/>
  <c r="AU45" i="18"/>
  <c r="AU51" i="18"/>
  <c r="W24" i="17"/>
  <c r="W34" i="17"/>
  <c r="W40" i="17"/>
  <c r="W51" i="17"/>
  <c r="AG50" i="16"/>
  <c r="AG46" i="16"/>
  <c r="AY24" i="18"/>
  <c r="AY45" i="18"/>
  <c r="AY51" i="18"/>
  <c r="AY34" i="18"/>
  <c r="AY40" i="18"/>
  <c r="Q35" i="17"/>
  <c r="Q39" i="17"/>
  <c r="H39" i="17"/>
  <c r="H35" i="17"/>
  <c r="Z46" i="17"/>
  <c r="Z50" i="17"/>
  <c r="AQ39" i="17"/>
  <c r="AQ35" i="17"/>
  <c r="AD34" i="16"/>
  <c r="AD40" i="16"/>
  <c r="AD45" i="16"/>
  <c r="AD51" i="16"/>
  <c r="AD24" i="16"/>
  <c r="AK35" i="16"/>
  <c r="AK39" i="16"/>
  <c r="V50" i="16"/>
  <c r="V46" i="16"/>
  <c r="AP44" i="17"/>
  <c r="AP23" i="17"/>
  <c r="AP33" i="17"/>
  <c r="H27" i="18"/>
  <c r="G30" i="18"/>
  <c r="AA50" i="18"/>
  <c r="AA46" i="18"/>
  <c r="Q39" i="18"/>
  <c r="AX35" i="16"/>
  <c r="AX39" i="16"/>
  <c r="AW33" i="17"/>
  <c r="AW44" i="17"/>
  <c r="AW23" i="17"/>
  <c r="W24" i="18"/>
  <c r="W40" i="18"/>
  <c r="W45" i="18"/>
  <c r="W51" i="18"/>
  <c r="X24" i="18"/>
  <c r="X40" i="18"/>
  <c r="X51" i="18"/>
  <c r="I24" i="18"/>
  <c r="I34" i="18"/>
  <c r="I40" i="18"/>
  <c r="I45" i="18"/>
  <c r="I51" i="18"/>
  <c r="S50" i="18"/>
  <c r="S46" i="18"/>
  <c r="AQ35" i="18"/>
  <c r="AQ39" i="18"/>
  <c r="S46" i="17"/>
  <c r="S50" i="17"/>
  <c r="U46" i="18"/>
  <c r="U50" i="18"/>
  <c r="AY50" i="18"/>
  <c r="AY46" i="18"/>
  <c r="L46" i="17"/>
  <c r="L50" i="17"/>
  <c r="AB24" i="17"/>
  <c r="AB45" i="17"/>
  <c r="AB51" i="17"/>
  <c r="AB34" i="17"/>
  <c r="AB40" i="17"/>
  <c r="AG46" i="18"/>
  <c r="AG50" i="18"/>
  <c r="W39" i="16"/>
  <c r="W35" i="16"/>
  <c r="J33" i="17"/>
  <c r="J44" i="17"/>
  <c r="J23" i="17"/>
  <c r="Y35" i="17"/>
  <c r="Y39" i="17"/>
  <c r="H39" i="16"/>
  <c r="H35" i="16"/>
  <c r="AJ24" i="17"/>
  <c r="AJ34" i="17"/>
  <c r="AJ40" i="17"/>
  <c r="AJ45" i="17"/>
  <c r="AJ51" i="17"/>
  <c r="AM39" i="16"/>
  <c r="AM35" i="16"/>
  <c r="AA33" i="17"/>
  <c r="AA23" i="17"/>
  <c r="AA44" i="17"/>
  <c r="R44" i="16"/>
  <c r="R23" i="16"/>
  <c r="R33" i="16"/>
  <c r="I46" i="18"/>
  <c r="I50" i="18"/>
  <c r="D35" i="18"/>
  <c r="V34" i="18"/>
  <c r="V40" i="18"/>
  <c r="V24" i="18"/>
  <c r="V45" i="18"/>
  <c r="V51" i="18"/>
  <c r="AE35" i="17"/>
  <c r="AE39" i="17"/>
  <c r="Z35" i="16"/>
  <c r="Z39" i="16"/>
  <c r="AL44" i="16"/>
  <c r="AL23" i="16"/>
  <c r="AL33" i="16"/>
  <c r="I23" i="16"/>
  <c r="I44" i="16"/>
  <c r="I33" i="16"/>
  <c r="AW46" i="17"/>
  <c r="AW50" i="17"/>
  <c r="AP46" i="17"/>
  <c r="AP50" i="17"/>
  <c r="Q35" i="16"/>
  <c r="Q39" i="16"/>
  <c r="R35" i="18"/>
  <c r="R39" i="18"/>
  <c r="M50" i="17"/>
  <c r="M46" i="17"/>
  <c r="AD35" i="18"/>
  <c r="AD39" i="18"/>
  <c r="Z46" i="18"/>
  <c r="Z50" i="18"/>
  <c r="AY46" i="16"/>
  <c r="AY50" i="16"/>
  <c r="F50" i="17"/>
  <c r="F46" i="17"/>
  <c r="AO50" i="17"/>
  <c r="AO46" i="17"/>
  <c r="AB23" i="16"/>
  <c r="AB33" i="16"/>
  <c r="AB44" i="16"/>
  <c r="I35" i="16"/>
  <c r="I39" i="16"/>
  <c r="R35" i="16"/>
  <c r="R39" i="16"/>
  <c r="J50" i="17"/>
  <c r="J46" i="17"/>
  <c r="AW35" i="17"/>
  <c r="AW39" i="17"/>
  <c r="Q35" i="18"/>
  <c r="H30" i="18"/>
  <c r="I27" i="18"/>
  <c r="AP46" i="18"/>
  <c r="AP50" i="18"/>
  <c r="AC46" i="18"/>
  <c r="AX35" i="18"/>
  <c r="AX39" i="18"/>
  <c r="AF35" i="18"/>
  <c r="AF39" i="18"/>
  <c r="Q46" i="16"/>
  <c r="Q50" i="16"/>
  <c r="AD50" i="16"/>
  <c r="AD46" i="16"/>
  <c r="AP50" i="16"/>
  <c r="AP46" i="16"/>
  <c r="AL46" i="17"/>
  <c r="AL50" i="17"/>
  <c r="E44" i="17"/>
  <c r="E33" i="17"/>
  <c r="E23" i="17"/>
  <c r="AZ23" i="17"/>
  <c r="AZ21" i="17"/>
  <c r="AR35" i="18"/>
  <c r="Y46" i="18"/>
  <c r="AT35" i="16"/>
  <c r="AT39" i="16"/>
  <c r="U33" i="16"/>
  <c r="U44" i="16"/>
  <c r="U23" i="16"/>
  <c r="AL35" i="18"/>
  <c r="J35" i="16"/>
  <c r="J39" i="16"/>
  <c r="G30" i="17"/>
  <c r="H27" i="17"/>
  <c r="AX39" i="17"/>
  <c r="AX35" i="17"/>
  <c r="AJ23" i="18"/>
  <c r="AJ33" i="18"/>
  <c r="AJ44" i="18"/>
  <c r="D35" i="17"/>
  <c r="AI50" i="17"/>
  <c r="AI46" i="17"/>
  <c r="T35" i="18"/>
  <c r="L46" i="18"/>
  <c r="V39" i="18"/>
  <c r="V35" i="18"/>
  <c r="W46" i="18"/>
  <c r="AB34" i="16"/>
  <c r="AB40" i="16"/>
  <c r="AB24" i="16"/>
  <c r="AB45" i="16"/>
  <c r="AB51" i="16"/>
  <c r="E24" i="17"/>
  <c r="AZ24" i="17"/>
  <c r="AO35" i="18"/>
  <c r="AZ23" i="18"/>
  <c r="AV35" i="18"/>
  <c r="AL35" i="16"/>
  <c r="AL39" i="16"/>
  <c r="G22" i="16"/>
  <c r="G21" i="16"/>
  <c r="AH35" i="18"/>
  <c r="AH39" i="18"/>
  <c r="V50" i="17"/>
  <c r="V46" i="17"/>
  <c r="N50" i="16"/>
  <c r="N46" i="16"/>
  <c r="I50" i="16"/>
  <c r="I46" i="16"/>
  <c r="AL50" i="16"/>
  <c r="AL46" i="16"/>
  <c r="AA39" i="17"/>
  <c r="AA35" i="17"/>
  <c r="J39" i="17"/>
  <c r="J35" i="17"/>
  <c r="AP35" i="17"/>
  <c r="AP39" i="17"/>
  <c r="Y35" i="18"/>
  <c r="AX50" i="18"/>
  <c r="AX46" i="18"/>
  <c r="O35" i="18"/>
  <c r="AF46" i="18"/>
  <c r="AF50" i="18"/>
  <c r="AH50" i="18"/>
  <c r="AH46" i="18"/>
  <c r="R46" i="18"/>
  <c r="R50" i="18"/>
  <c r="AD39" i="17"/>
  <c r="AD35" i="17"/>
  <c r="E45" i="17"/>
  <c r="E51" i="17"/>
  <c r="E34" i="17"/>
  <c r="E40" i="17"/>
  <c r="U45" i="16"/>
  <c r="U51" i="16"/>
  <c r="U24" i="16"/>
  <c r="U34" i="16"/>
  <c r="U40" i="16"/>
  <c r="W35" i="17"/>
  <c r="Z35" i="18"/>
  <c r="Z39" i="18"/>
  <c r="AX50" i="17"/>
  <c r="AX46" i="17"/>
  <c r="AU35" i="18"/>
  <c r="AY35" i="18"/>
  <c r="AI39" i="17"/>
  <c r="AI35" i="17"/>
  <c r="AY39" i="16"/>
  <c r="AY35" i="16"/>
  <c r="AB35" i="18"/>
  <c r="P46" i="16"/>
  <c r="P50" i="16"/>
  <c r="AJ39" i="17"/>
  <c r="AJ35" i="17"/>
  <c r="AU46" i="18"/>
  <c r="AA35" i="18"/>
  <c r="AZ21" i="18"/>
  <c r="AL46" i="18"/>
  <c r="AA50" i="17"/>
  <c r="AA46" i="17"/>
  <c r="AJ24" i="18"/>
  <c r="AZ24" i="18"/>
  <c r="AJ45" i="18"/>
  <c r="AJ51" i="18"/>
  <c r="AJ34" i="18"/>
  <c r="AJ40" i="18"/>
  <c r="K35" i="18"/>
  <c r="E39" i="18"/>
  <c r="E35" i="18"/>
  <c r="R46" i="16"/>
  <c r="R50" i="16"/>
  <c r="AV46" i="18"/>
  <c r="AP35" i="18"/>
  <c r="AP39" i="18"/>
  <c r="AB35" i="17"/>
  <c r="AZ10" i="16"/>
  <c r="AD35" i="16"/>
  <c r="AD39" i="16"/>
  <c r="AP39" i="16"/>
  <c r="AP35" i="16"/>
  <c r="AL39" i="17"/>
  <c r="AL35" i="17"/>
  <c r="AD50" i="17"/>
  <c r="AD46" i="17"/>
  <c r="M39" i="17"/>
  <c r="M35" i="17"/>
  <c r="AT50" i="16"/>
  <c r="AT46" i="16"/>
  <c r="AD50" i="18"/>
  <c r="AD46" i="18"/>
  <c r="AB46" i="17"/>
  <c r="J46" i="16"/>
  <c r="J50" i="16"/>
  <c r="V39" i="17"/>
  <c r="V35" i="17"/>
  <c r="F35" i="17"/>
  <c r="F39" i="17"/>
  <c r="AW35" i="18"/>
  <c r="AO35" i="17"/>
  <c r="AO39" i="17"/>
  <c r="P39" i="16"/>
  <c r="P35" i="16"/>
  <c r="AN35" i="18"/>
  <c r="V50" i="18"/>
  <c r="V46" i="18"/>
  <c r="I35" i="18"/>
  <c r="AJ46" i="17"/>
  <c r="AJ50" i="17"/>
  <c r="H30" i="16"/>
  <c r="I27" i="16"/>
  <c r="AZ22" i="17"/>
  <c r="U35" i="18"/>
  <c r="D46" i="17"/>
  <c r="E46" i="18"/>
  <c r="E50" i="18"/>
  <c r="N39" i="16"/>
  <c r="N35" i="16"/>
  <c r="G33" i="16"/>
  <c r="G44" i="16"/>
  <c r="G23" i="16"/>
  <c r="AZ23" i="16"/>
  <c r="AZ21" i="16"/>
  <c r="J27" i="16"/>
  <c r="I30" i="16"/>
  <c r="G24" i="16"/>
  <c r="AZ24" i="16"/>
  <c r="G34" i="16"/>
  <c r="G40" i="16"/>
  <c r="G45" i="16"/>
  <c r="G51" i="16"/>
  <c r="AZ22" i="16"/>
  <c r="U50" i="16"/>
  <c r="U46" i="16"/>
  <c r="E35" i="17"/>
  <c r="E39" i="17"/>
  <c r="AB46" i="16"/>
  <c r="AB50" i="16"/>
  <c r="AJ39" i="18"/>
  <c r="AJ35" i="18"/>
  <c r="H30" i="17"/>
  <c r="I27" i="17"/>
  <c r="AJ46" i="18"/>
  <c r="AJ50" i="18"/>
  <c r="U35" i="16"/>
  <c r="U39" i="16"/>
  <c r="E46" i="17"/>
  <c r="E50" i="17"/>
  <c r="I30" i="18"/>
  <c r="J27" i="18"/>
  <c r="AB39" i="16"/>
  <c r="AB35" i="16"/>
  <c r="K27" i="18"/>
  <c r="J30" i="18"/>
  <c r="J27" i="17"/>
  <c r="I30" i="17"/>
  <c r="G50" i="16"/>
  <c r="G46" i="16"/>
  <c r="K27" i="16"/>
  <c r="J30" i="16"/>
  <c r="G35" i="16"/>
  <c r="G39" i="16"/>
  <c r="K30" i="16"/>
  <c r="L27" i="16"/>
  <c r="J30" i="17"/>
  <c r="K27" i="17"/>
  <c r="L27" i="18"/>
  <c r="K30" i="18"/>
  <c r="L30" i="16"/>
  <c r="M27" i="16"/>
  <c r="K30" i="17"/>
  <c r="L27" i="17"/>
  <c r="L30" i="18"/>
  <c r="M27" i="18"/>
  <c r="N27" i="16"/>
  <c r="M30" i="16"/>
  <c r="M27" i="17"/>
  <c r="L30" i="17"/>
  <c r="M30" i="18"/>
  <c r="N27" i="18"/>
  <c r="N27" i="17"/>
  <c r="M30" i="17"/>
  <c r="O27" i="18"/>
  <c r="N30" i="18"/>
  <c r="O27" i="16"/>
  <c r="N30" i="16"/>
  <c r="P27" i="18"/>
  <c r="O30" i="18"/>
  <c r="O30" i="16"/>
  <c r="P27" i="16"/>
  <c r="O27" i="17"/>
  <c r="N30" i="17"/>
  <c r="P30" i="16"/>
  <c r="Q27" i="16"/>
  <c r="O30" i="17"/>
  <c r="P27" i="17"/>
  <c r="P30" i="18"/>
  <c r="Q27" i="18"/>
  <c r="R27" i="18"/>
  <c r="Q30" i="18"/>
  <c r="Q27" i="17"/>
  <c r="P30" i="17"/>
  <c r="R27" i="16"/>
  <c r="Q30" i="16"/>
  <c r="R27" i="17"/>
  <c r="Q30" i="17"/>
  <c r="S27" i="16"/>
  <c r="R30" i="16"/>
  <c r="S27" i="18"/>
  <c r="R30" i="18"/>
  <c r="S30" i="16"/>
  <c r="T27" i="16"/>
  <c r="T27" i="18"/>
  <c r="S30" i="18"/>
  <c r="R30" i="17"/>
  <c r="S27" i="17"/>
  <c r="T27" i="17"/>
  <c r="S30" i="17"/>
  <c r="T30" i="18"/>
  <c r="U27" i="18"/>
  <c r="T30" i="16"/>
  <c r="U27" i="16"/>
  <c r="V27" i="18"/>
  <c r="U30" i="18"/>
  <c r="V27" i="16"/>
  <c r="U30" i="16"/>
  <c r="T30" i="17"/>
  <c r="U27" i="17"/>
  <c r="W27" i="16"/>
  <c r="V30" i="16"/>
  <c r="V27" i="17"/>
  <c r="U30" i="17"/>
  <c r="W27" i="18"/>
  <c r="V30" i="18"/>
  <c r="W27" i="17"/>
  <c r="V30" i="17"/>
  <c r="X27" i="18"/>
  <c r="W30" i="18"/>
  <c r="X27" i="16"/>
  <c r="W30" i="16"/>
  <c r="X30" i="18"/>
  <c r="Y27" i="18"/>
  <c r="X30" i="16"/>
  <c r="Y27" i="16"/>
  <c r="X27" i="17"/>
  <c r="W30" i="17"/>
  <c r="Z27" i="16"/>
  <c r="Y30" i="16"/>
  <c r="Z27" i="18"/>
  <c r="Y30" i="18"/>
  <c r="X30" i="17"/>
  <c r="Y27" i="17"/>
  <c r="Z27" i="17"/>
  <c r="Y30" i="17"/>
  <c r="AA27" i="18"/>
  <c r="Z30" i="18"/>
  <c r="AA27" i="16"/>
  <c r="Z30" i="16"/>
  <c r="AA30" i="18"/>
  <c r="AB27" i="18"/>
  <c r="AB27" i="16"/>
  <c r="AA30" i="16"/>
  <c r="AA27" i="17"/>
  <c r="Z30" i="17"/>
  <c r="AB30" i="16"/>
  <c r="AC27" i="16"/>
  <c r="AC27" i="18"/>
  <c r="AB30" i="18"/>
  <c r="AB27" i="17"/>
  <c r="AA30" i="17"/>
  <c r="AD27" i="18"/>
  <c r="AC30" i="18"/>
  <c r="AD27" i="16"/>
  <c r="AC30" i="16"/>
  <c r="AB30" i="17"/>
  <c r="AC27" i="17"/>
  <c r="AD27" i="17"/>
  <c r="AC30" i="17"/>
  <c r="AE27" i="16"/>
  <c r="AD30" i="16"/>
  <c r="AE27" i="18"/>
  <c r="AD30" i="18"/>
  <c r="AF27" i="16"/>
  <c r="AE30" i="16"/>
  <c r="AE30" i="18"/>
  <c r="AF27" i="18"/>
  <c r="AD30" i="17"/>
  <c r="AE27" i="17"/>
  <c r="AE30" i="17"/>
  <c r="AF27" i="17"/>
  <c r="AG27" i="18"/>
  <c r="AF30" i="18"/>
  <c r="AF30" i="16"/>
  <c r="AG27" i="16"/>
  <c r="AH27" i="16"/>
  <c r="AG30" i="16"/>
  <c r="AH27" i="18"/>
  <c r="AG30" i="18"/>
  <c r="AF30" i="17"/>
  <c r="AG27" i="17"/>
  <c r="AI27" i="18"/>
  <c r="AH30" i="18"/>
  <c r="AH27" i="17"/>
  <c r="AG30" i="17"/>
  <c r="AH30" i="16"/>
  <c r="AI27" i="16"/>
  <c r="AJ27" i="16"/>
  <c r="AI30" i="16"/>
  <c r="AI27" i="17"/>
  <c r="AH30" i="17"/>
  <c r="AJ27" i="18"/>
  <c r="AI30" i="18"/>
  <c r="AI30" i="17"/>
  <c r="AJ27" i="17"/>
  <c r="AJ30" i="18"/>
  <c r="AK27" i="18"/>
  <c r="AJ30" i="16"/>
  <c r="AK27" i="16"/>
  <c r="AL27" i="18"/>
  <c r="AK30" i="18"/>
  <c r="AL27" i="16"/>
  <c r="AK30" i="16"/>
  <c r="AJ30" i="17"/>
  <c r="AK27" i="17"/>
  <c r="AL30" i="16"/>
  <c r="AM27" i="16"/>
  <c r="AL27" i="17"/>
  <c r="AK30" i="17"/>
  <c r="AM27" i="18"/>
  <c r="AL30" i="18"/>
  <c r="AM27" i="17"/>
  <c r="AL30" i="17"/>
  <c r="AN27" i="16"/>
  <c r="AM30" i="16"/>
  <c r="AM30" i="18"/>
  <c r="AN27" i="18"/>
  <c r="AN30" i="16"/>
  <c r="AO27" i="16"/>
  <c r="AN30" i="18"/>
  <c r="AO27" i="18"/>
  <c r="AN27" i="17"/>
  <c r="AM30" i="17"/>
  <c r="AP27" i="18"/>
  <c r="AO30" i="18"/>
  <c r="AP27" i="16"/>
  <c r="AO30" i="16"/>
  <c r="AN30" i="17"/>
  <c r="AO27" i="17"/>
  <c r="AP27" i="17"/>
  <c r="AO30" i="17"/>
  <c r="AQ27" i="16"/>
  <c r="AP30" i="16"/>
  <c r="AQ27" i="18"/>
  <c r="AP30" i="18"/>
  <c r="AR27" i="16"/>
  <c r="AQ30" i="16"/>
  <c r="AR27" i="18"/>
  <c r="AQ30" i="18"/>
  <c r="AQ27" i="17"/>
  <c r="AP30" i="17"/>
  <c r="AR30" i="18"/>
  <c r="AS27" i="18"/>
  <c r="AQ30" i="17"/>
  <c r="AR27" i="17"/>
  <c r="AR30" i="16"/>
  <c r="AS27" i="16"/>
  <c r="AT27" i="16"/>
  <c r="AS30" i="16"/>
  <c r="AR30" i="17"/>
  <c r="AS27" i="17"/>
  <c r="AT27" i="18"/>
  <c r="AS30" i="18"/>
  <c r="AT27" i="17"/>
  <c r="AS30" i="17"/>
  <c r="AT30" i="18"/>
  <c r="AU27" i="18"/>
  <c r="AU27" i="16"/>
  <c r="AT30" i="16"/>
  <c r="AU30" i="18"/>
  <c r="AV27" i="18"/>
  <c r="AU30" i="16"/>
  <c r="AV27" i="16"/>
  <c r="AU27" i="17"/>
  <c r="AT30" i="17"/>
  <c r="AW27" i="16"/>
  <c r="AV30" i="16"/>
  <c r="AW27" i="18"/>
  <c r="AV30" i="18"/>
  <c r="AU30" i="17"/>
  <c r="AV27" i="17"/>
  <c r="AX27" i="18"/>
  <c r="AW30" i="18"/>
  <c r="AV30" i="17"/>
  <c r="AW27" i="17"/>
  <c r="AW30" i="16"/>
  <c r="AX27" i="16"/>
  <c r="AX27" i="17"/>
  <c r="AW30" i="17"/>
  <c r="AY27" i="16"/>
  <c r="AY30" i="16"/>
  <c r="AX30" i="16"/>
  <c r="AX30" i="18"/>
  <c r="AY27" i="18"/>
  <c r="AY30" i="18"/>
  <c r="AZ30" i="18"/>
  <c r="AZ30" i="16"/>
  <c r="AY27" i="17"/>
  <c r="AY30" i="17"/>
  <c r="AX30" i="17"/>
  <c r="AZ30" i="17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<sst xmlns="http://schemas.openxmlformats.org/spreadsheetml/2006/main" count="2533" uniqueCount="414">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</sst>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2007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4178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492.59555470197967</v>
      </c>
      <c r="E7" s="144">
        <v>492.59555470197967</v>
      </c>
      <c r="F7" s="144">
        <v>492.59555470197967</v>
      </c>
      <c r="G7" s="144">
        <v>492.59555470197967</v>
      </c>
      <c r="H7" s="144">
        <v>492.59555470197967</v>
      </c>
      <c r="I7" s="144">
        <v>492.59555470197967</v>
      </c>
      <c r="J7" s="144">
        <v>492.59555470197967</v>
      </c>
      <c r="K7" s="144">
        <v>492.59555470197967</v>
      </c>
      <c r="L7" s="144">
        <v>492.59555470197967</v>
      </c>
      <c r="M7" s="144">
        <v>492.59555470197967</v>
      </c>
      <c r="N7" s="144">
        <v>492.59555470197967</v>
      </c>
      <c r="O7" s="144">
        <v>492.59555470197967</v>
      </c>
      <c r="P7" s="144">
        <v>492.59555470197967</v>
      </c>
      <c r="Q7" s="144">
        <v>492.59555470197967</v>
      </c>
      <c r="R7" s="144">
        <v>492.59555470197967</v>
      </c>
      <c r="S7" s="144">
        <v>492.59555470197967</v>
      </c>
      <c r="T7" s="144">
        <v>492.59555470197967</v>
      </c>
      <c r="U7" s="144">
        <v>492.59555470197967</v>
      </c>
      <c r="V7" s="144">
        <v>492.59555470197967</v>
      </c>
      <c r="W7" s="144">
        <v>492.59555470197967</v>
      </c>
      <c r="X7" s="144">
        <v>492.59555470197967</v>
      </c>
      <c r="Y7" s="144">
        <v>492.59555470197967</v>
      </c>
      <c r="Z7" s="144">
        <v>492.59555470197967</v>
      </c>
      <c r="AA7" s="144">
        <v>492.59555470197967</v>
      </c>
      <c r="AB7" s="144">
        <v>492.59555470197967</v>
      </c>
      <c r="AC7" s="144">
        <v>492.59555470197967</v>
      </c>
      <c r="AD7" s="144">
        <v>492.59555470197967</v>
      </c>
      <c r="AE7" s="144">
        <v>492.59555470197967</v>
      </c>
      <c r="AF7" s="144">
        <v>492.59555470197967</v>
      </c>
      <c r="AG7" s="144">
        <v>492.59555470197967</v>
      </c>
      <c r="AH7" s="144">
        <v>492.59555470197967</v>
      </c>
      <c r="AI7" s="144">
        <v>492.59555470197967</v>
      </c>
      <c r="AJ7" s="144">
        <v>492.59555470197967</v>
      </c>
      <c r="AK7" s="144">
        <v>492.59555470197967</v>
      </c>
      <c r="AL7" s="144">
        <v>492.59555470197967</v>
      </c>
      <c r="AM7" s="144">
        <v>492.59555470197967</v>
      </c>
      <c r="AN7" s="144">
        <v>492.59555470197967</v>
      </c>
      <c r="AO7" s="144">
        <v>492.59555470197967</v>
      </c>
      <c r="AP7" s="144">
        <v>492.59555470197967</v>
      </c>
      <c r="AQ7" s="144">
        <v>492.59555470197967</v>
      </c>
      <c r="AR7" s="144">
        <v>492.59555470197967</v>
      </c>
      <c r="AS7" s="144">
        <v>492.59555470197967</v>
      </c>
      <c r="AT7" s="144">
        <v>492.59555470197967</v>
      </c>
      <c r="AU7" s="144">
        <v>492.59555470197967</v>
      </c>
      <c r="AV7" s="144">
        <v>492.59555470197967</v>
      </c>
      <c r="AW7" s="144">
        <v>492.59555470197967</v>
      </c>
      <c r="AX7" s="144">
        <v>492.59555470197967</v>
      </c>
      <c r="AY7" s="144">
        <v>492.59555470197967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464.71229130770831</v>
      </c>
      <c r="D13" s="138">
        <f t="shared" ref="D13:AY13" si="1">D$7-D$10</f>
        <v>492.59555470197967</v>
      </c>
      <c r="E13" s="138">
        <f t="shared" si="1"/>
        <v>492.59555470197967</v>
      </c>
      <c r="F13" s="138">
        <f t="shared" si="1"/>
        <v>492.59555470197967</v>
      </c>
      <c r="G13" s="138">
        <f t="shared" si="1"/>
        <v>492.59555470197967</v>
      </c>
      <c r="H13" s="138">
        <f t="shared" si="1"/>
        <v>492.59555470197967</v>
      </c>
      <c r="I13" s="138">
        <f t="shared" si="1"/>
        <v>492.59555470197967</v>
      </c>
      <c r="J13" s="138">
        <f t="shared" si="1"/>
        <v>492.59555470197967</v>
      </c>
      <c r="K13" s="138">
        <f t="shared" si="1"/>
        <v>492.59555470197967</v>
      </c>
      <c r="L13" s="138">
        <f t="shared" si="1"/>
        <v>492.59555470197967</v>
      </c>
      <c r="M13" s="138">
        <f t="shared" si="1"/>
        <v>492.59555470197967</v>
      </c>
      <c r="N13" s="138">
        <f t="shared" si="1"/>
        <v>492.59555470197967</v>
      </c>
      <c r="O13" s="138">
        <f t="shared" si="1"/>
        <v>492.59555470197967</v>
      </c>
      <c r="P13" s="138">
        <f t="shared" si="1"/>
        <v>492.59555470197967</v>
      </c>
      <c r="Q13" s="138">
        <f t="shared" si="1"/>
        <v>492.59555470197967</v>
      </c>
      <c r="R13" s="138">
        <f t="shared" si="1"/>
        <v>492.59555470197967</v>
      </c>
      <c r="S13" s="138">
        <f t="shared" si="1"/>
        <v>492.59555470197967</v>
      </c>
      <c r="T13" s="138">
        <f t="shared" si="1"/>
        <v>492.59555470197967</v>
      </c>
      <c r="U13" s="138">
        <f t="shared" si="1"/>
        <v>492.59555470197967</v>
      </c>
      <c r="V13" s="138">
        <f t="shared" si="1"/>
        <v>492.59555470197967</v>
      </c>
      <c r="W13" s="138">
        <f t="shared" si="1"/>
        <v>492.59555470197967</v>
      </c>
      <c r="X13" s="138">
        <f t="shared" si="1"/>
        <v>492.59555470197967</v>
      </c>
      <c r="Y13" s="138">
        <f t="shared" si="1"/>
        <v>492.59555470197967</v>
      </c>
      <c r="Z13" s="138">
        <f t="shared" si="1"/>
        <v>492.59555470197967</v>
      </c>
      <c r="AA13" s="138">
        <f t="shared" si="1"/>
        <v>492.59555470197967</v>
      </c>
      <c r="AB13" s="138">
        <f t="shared" si="1"/>
        <v>492.59555470197967</v>
      </c>
      <c r="AC13" s="138">
        <f t="shared" si="1"/>
        <v>492.59555470197967</v>
      </c>
      <c r="AD13" s="138">
        <f t="shared" si="1"/>
        <v>492.59555470197967</v>
      </c>
      <c r="AE13" s="138">
        <f t="shared" si="1"/>
        <v>492.59555470197967</v>
      </c>
      <c r="AF13" s="138">
        <f t="shared" si="1"/>
        <v>492.59555470197967</v>
      </c>
      <c r="AG13" s="138">
        <f t="shared" si="1"/>
        <v>492.59555470197967</v>
      </c>
      <c r="AH13" s="138">
        <f t="shared" si="1"/>
        <v>492.59555470197967</v>
      </c>
      <c r="AI13" s="138">
        <f t="shared" si="1"/>
        <v>492.59555470197967</v>
      </c>
      <c r="AJ13" s="138">
        <f t="shared" si="1"/>
        <v>492.59555470197967</v>
      </c>
      <c r="AK13" s="138">
        <f t="shared" si="1"/>
        <v>492.59555470197967</v>
      </c>
      <c r="AL13" s="138">
        <f t="shared" si="1"/>
        <v>492.59555470197967</v>
      </c>
      <c r="AM13" s="138">
        <f t="shared" si="1"/>
        <v>492.59555470197967</v>
      </c>
      <c r="AN13" s="138">
        <f t="shared" si="1"/>
        <v>492.59555470197967</v>
      </c>
      <c r="AO13" s="138">
        <f t="shared" si="1"/>
        <v>492.59555470197967</v>
      </c>
      <c r="AP13" s="138">
        <f t="shared" si="1"/>
        <v>492.59555470197967</v>
      </c>
      <c r="AQ13" s="138">
        <f t="shared" si="1"/>
        <v>492.59555470197967</v>
      </c>
      <c r="AR13" s="138">
        <f t="shared" si="1"/>
        <v>492.59555470197967</v>
      </c>
      <c r="AS13" s="138">
        <f t="shared" si="1"/>
        <v>492.59555470197967</v>
      </c>
      <c r="AT13" s="138">
        <f t="shared" si="1"/>
        <v>492.59555470197967</v>
      </c>
      <c r="AU13" s="138">
        <f t="shared" si="1"/>
        <v>492.59555470197967</v>
      </c>
      <c r="AV13" s="138">
        <f t="shared" si="1"/>
        <v>492.59555470197967</v>
      </c>
      <c r="AW13" s="138">
        <f t="shared" si="1"/>
        <v>492.59555470197967</v>
      </c>
      <c r="AX13" s="138">
        <f t="shared" si="1"/>
        <v>492.59555470197967</v>
      </c>
      <c r="AY13" s="138">
        <f t="shared" si="1"/>
        <v>492.59555470197967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492.59555470197967</v>
      </c>
      <c r="F14" s="106">
        <f t="shared" si="2"/>
        <v>492.59555470197967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492.59555470197967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492.59555470197967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492.59555470197967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 t="s">
        <v>339</v>
      </c>
      <c r="E20" s="117" t="s">
        <v>339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 t="s">
        <v>339</v>
      </c>
      <c r="T20" s="117"/>
      <c r="U20" s="117"/>
      <c r="V20" s="117"/>
      <c r="W20" s="117"/>
      <c r="X20" s="117"/>
      <c r="Y20" s="117"/>
      <c r="Z20" s="117" t="s">
        <v>339</v>
      </c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0.8</v>
      </c>
      <c r="C21" s="156" t="s">
        <v>293</v>
      </c>
      <c r="D21" s="106">
        <f>IF(C$20="Yes",0,SUM(C$13:C$16)*$B$21)</f>
        <v>371.7698330461667</v>
      </c>
      <c r="E21" s="106">
        <f t="shared" ref="E21:AY21" si="3">IF(D$20="Yes",0,SUM(D$13:D$16)*$B$21)</f>
        <v>0</v>
      </c>
      <c r="F21" s="106">
        <f t="shared" si="3"/>
        <v>0</v>
      </c>
      <c r="G21" s="106">
        <f t="shared" si="3"/>
        <v>1182.2293312847512</v>
      </c>
      <c r="H21" s="106">
        <f t="shared" si="3"/>
        <v>394.07644376158373</v>
      </c>
      <c r="I21" s="106">
        <f t="shared" si="3"/>
        <v>394.07644376158373</v>
      </c>
      <c r="J21" s="106">
        <f t="shared" si="3"/>
        <v>394.07644376158373</v>
      </c>
      <c r="K21" s="106">
        <f t="shared" si="3"/>
        <v>394.07644376158373</v>
      </c>
      <c r="L21" s="106">
        <f t="shared" si="3"/>
        <v>394.07644376158373</v>
      </c>
      <c r="M21" s="106">
        <f t="shared" si="3"/>
        <v>394.07644376158373</v>
      </c>
      <c r="N21" s="106">
        <f t="shared" si="3"/>
        <v>394.07644376158373</v>
      </c>
      <c r="O21" s="106">
        <f t="shared" si="3"/>
        <v>394.07644376158373</v>
      </c>
      <c r="P21" s="106">
        <f t="shared" si="3"/>
        <v>394.07644376158373</v>
      </c>
      <c r="Q21" s="106">
        <f t="shared" si="3"/>
        <v>394.07644376158373</v>
      </c>
      <c r="R21" s="106">
        <f t="shared" si="3"/>
        <v>394.07644376158373</v>
      </c>
      <c r="S21" s="106">
        <f t="shared" si="3"/>
        <v>394.07644376158373</v>
      </c>
      <c r="T21" s="106">
        <f t="shared" si="3"/>
        <v>0</v>
      </c>
      <c r="U21" s="106">
        <f t="shared" si="3"/>
        <v>788.15288752316746</v>
      </c>
      <c r="V21" s="106">
        <f t="shared" si="3"/>
        <v>394.07644376158373</v>
      </c>
      <c r="W21" s="106">
        <f t="shared" si="3"/>
        <v>394.07644376158373</v>
      </c>
      <c r="X21" s="106">
        <f t="shared" si="3"/>
        <v>394.07644376158373</v>
      </c>
      <c r="Y21" s="106">
        <f t="shared" si="3"/>
        <v>394.07644376158373</v>
      </c>
      <c r="Z21" s="106">
        <f t="shared" si="3"/>
        <v>394.07644376158373</v>
      </c>
      <c r="AA21" s="106">
        <f t="shared" si="3"/>
        <v>0</v>
      </c>
      <c r="AB21" s="106">
        <f t="shared" si="3"/>
        <v>788.15288752316746</v>
      </c>
      <c r="AC21" s="106">
        <f t="shared" si="3"/>
        <v>394.07644376158373</v>
      </c>
      <c r="AD21" s="106">
        <f t="shared" si="3"/>
        <v>394.07644376158373</v>
      </c>
      <c r="AE21" s="106">
        <f t="shared" si="3"/>
        <v>394.07644376158373</v>
      </c>
      <c r="AF21" s="106">
        <f t="shared" si="3"/>
        <v>394.07644376158373</v>
      </c>
      <c r="AG21" s="106">
        <f t="shared" si="3"/>
        <v>394.07644376158373</v>
      </c>
      <c r="AH21" s="106">
        <f t="shared" si="3"/>
        <v>394.07644376158373</v>
      </c>
      <c r="AI21" s="106">
        <f t="shared" si="3"/>
        <v>394.07644376158373</v>
      </c>
      <c r="AJ21" s="106">
        <f t="shared" si="3"/>
        <v>394.07644376158373</v>
      </c>
      <c r="AK21" s="106">
        <f t="shared" si="3"/>
        <v>394.07644376158373</v>
      </c>
      <c r="AL21" s="106">
        <f t="shared" si="3"/>
        <v>394.07644376158373</v>
      </c>
      <c r="AM21" s="106">
        <f t="shared" si="3"/>
        <v>394.07644376158373</v>
      </c>
      <c r="AN21" s="106">
        <f t="shared" si="3"/>
        <v>394.07644376158373</v>
      </c>
      <c r="AO21" s="106">
        <f t="shared" si="3"/>
        <v>394.07644376158373</v>
      </c>
      <c r="AP21" s="106">
        <f t="shared" si="3"/>
        <v>394.07644376158373</v>
      </c>
      <c r="AQ21" s="106">
        <f t="shared" si="3"/>
        <v>394.07644376158373</v>
      </c>
      <c r="AR21" s="106">
        <f t="shared" si="3"/>
        <v>394.07644376158373</v>
      </c>
      <c r="AS21" s="106">
        <f t="shared" si="3"/>
        <v>394.07644376158373</v>
      </c>
      <c r="AT21" s="106">
        <f t="shared" si="3"/>
        <v>394.07644376158373</v>
      </c>
      <c r="AU21" s="106">
        <f t="shared" si="3"/>
        <v>394.07644376158373</v>
      </c>
      <c r="AV21" s="106">
        <f t="shared" si="3"/>
        <v>394.07644376158373</v>
      </c>
      <c r="AW21" s="106">
        <f t="shared" si="3"/>
        <v>394.07644376158373</v>
      </c>
      <c r="AX21" s="106">
        <f t="shared" si="3"/>
        <v>394.07644376158373</v>
      </c>
      <c r="AY21" s="106">
        <f t="shared" si="3"/>
        <v>394.07644376158373</v>
      </c>
      <c r="AZ21" s="157">
        <f>SUM($D21:$AY21)</f>
        <v>18893.362689840593</v>
      </c>
    </row>
    <row r="22" spans="1:52" s="110" customFormat="1">
      <c r="A22" s="158" t="s">
        <v>123</v>
      </c>
      <c r="B22" s="159">
        <f>1-$B$21</f>
        <v>0.19999999999999996</v>
      </c>
      <c r="C22" s="159" t="s">
        <v>293</v>
      </c>
      <c r="D22" s="114">
        <f>IF(C$20="Yes",0,SUM(C$13:C$16)*$B$22)</f>
        <v>92.942458261541645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295.55733282118774</v>
      </c>
      <c r="H22" s="114">
        <f t="shared" si="4"/>
        <v>98.519110940395905</v>
      </c>
      <c r="I22" s="114">
        <f t="shared" si="4"/>
        <v>98.519110940395905</v>
      </c>
      <c r="J22" s="114">
        <f t="shared" si="4"/>
        <v>98.519110940395905</v>
      </c>
      <c r="K22" s="114">
        <f t="shared" si="4"/>
        <v>98.519110940395905</v>
      </c>
      <c r="L22" s="114">
        <f t="shared" si="4"/>
        <v>98.519110940395905</v>
      </c>
      <c r="M22" s="114">
        <f t="shared" si="4"/>
        <v>98.519110940395905</v>
      </c>
      <c r="N22" s="114">
        <f t="shared" si="4"/>
        <v>98.519110940395905</v>
      </c>
      <c r="O22" s="114">
        <f t="shared" si="4"/>
        <v>98.519110940395905</v>
      </c>
      <c r="P22" s="114">
        <f t="shared" si="4"/>
        <v>98.519110940395905</v>
      </c>
      <c r="Q22" s="114">
        <f t="shared" si="4"/>
        <v>98.519110940395905</v>
      </c>
      <c r="R22" s="114">
        <f t="shared" si="4"/>
        <v>98.519110940395905</v>
      </c>
      <c r="S22" s="114">
        <f t="shared" si="4"/>
        <v>98.519110940395905</v>
      </c>
      <c r="T22" s="114">
        <f t="shared" si="4"/>
        <v>0</v>
      </c>
      <c r="U22" s="114">
        <f t="shared" si="4"/>
        <v>197.03822188079181</v>
      </c>
      <c r="V22" s="114">
        <f t="shared" si="4"/>
        <v>98.519110940395905</v>
      </c>
      <c r="W22" s="114">
        <f t="shared" si="4"/>
        <v>98.519110940395905</v>
      </c>
      <c r="X22" s="114">
        <f t="shared" si="4"/>
        <v>98.519110940395905</v>
      </c>
      <c r="Y22" s="114">
        <f t="shared" si="4"/>
        <v>98.519110940395905</v>
      </c>
      <c r="Z22" s="114">
        <f t="shared" si="4"/>
        <v>98.519110940395905</v>
      </c>
      <c r="AA22" s="114">
        <f t="shared" si="4"/>
        <v>0</v>
      </c>
      <c r="AB22" s="114">
        <f t="shared" si="4"/>
        <v>197.03822188079181</v>
      </c>
      <c r="AC22" s="114">
        <f t="shared" si="4"/>
        <v>98.519110940395905</v>
      </c>
      <c r="AD22" s="114">
        <f t="shared" si="4"/>
        <v>98.519110940395905</v>
      </c>
      <c r="AE22" s="114">
        <f t="shared" si="4"/>
        <v>98.519110940395905</v>
      </c>
      <c r="AF22" s="114">
        <f t="shared" si="4"/>
        <v>98.519110940395905</v>
      </c>
      <c r="AG22" s="114">
        <f t="shared" si="4"/>
        <v>98.519110940395905</v>
      </c>
      <c r="AH22" s="114">
        <f t="shared" si="4"/>
        <v>98.519110940395905</v>
      </c>
      <c r="AI22" s="114">
        <f t="shared" si="4"/>
        <v>98.519110940395905</v>
      </c>
      <c r="AJ22" s="114">
        <f t="shared" si="4"/>
        <v>98.519110940395905</v>
      </c>
      <c r="AK22" s="114">
        <f t="shared" si="4"/>
        <v>98.519110940395905</v>
      </c>
      <c r="AL22" s="114">
        <f t="shared" si="4"/>
        <v>98.519110940395905</v>
      </c>
      <c r="AM22" s="114">
        <f t="shared" si="4"/>
        <v>98.519110940395905</v>
      </c>
      <c r="AN22" s="114">
        <f t="shared" si="4"/>
        <v>98.519110940395905</v>
      </c>
      <c r="AO22" s="114">
        <f t="shared" si="4"/>
        <v>98.519110940395905</v>
      </c>
      <c r="AP22" s="114">
        <f t="shared" si="4"/>
        <v>98.519110940395905</v>
      </c>
      <c r="AQ22" s="114">
        <f t="shared" si="4"/>
        <v>98.519110940395905</v>
      </c>
      <c r="AR22" s="114">
        <f t="shared" si="4"/>
        <v>98.519110940395905</v>
      </c>
      <c r="AS22" s="114">
        <f t="shared" si="4"/>
        <v>98.519110940395905</v>
      </c>
      <c r="AT22" s="114">
        <f t="shared" si="4"/>
        <v>98.519110940395905</v>
      </c>
      <c r="AU22" s="114">
        <f t="shared" si="4"/>
        <v>98.519110940395905</v>
      </c>
      <c r="AV22" s="114">
        <f t="shared" si="4"/>
        <v>98.519110940395905</v>
      </c>
      <c r="AW22" s="114">
        <f t="shared" si="4"/>
        <v>98.519110940395905</v>
      </c>
      <c r="AX22" s="114">
        <f t="shared" si="4"/>
        <v>98.519110940395905</v>
      </c>
      <c r="AY22" s="114">
        <f t="shared" si="4"/>
        <v>98.519110940395905</v>
      </c>
      <c r="AZ22" s="141">
        <f t="shared" ref="AZ22:AZ30" si="5">SUM($D22:$AY22)</f>
        <v>4723.3406724601482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743539.66609233338</v>
      </c>
      <c r="E23" s="100">
        <f t="shared" ref="E23:AY23" si="6">E$21*$B$23</f>
        <v>0</v>
      </c>
      <c r="F23" s="100">
        <f t="shared" si="6"/>
        <v>0</v>
      </c>
      <c r="G23" s="100">
        <f t="shared" si="6"/>
        <v>2364458.6625695024</v>
      </c>
      <c r="H23" s="100">
        <f t="shared" si="6"/>
        <v>788152.88752316742</v>
      </c>
      <c r="I23" s="100">
        <f t="shared" si="6"/>
        <v>788152.88752316742</v>
      </c>
      <c r="J23" s="100">
        <f t="shared" si="6"/>
        <v>788152.88752316742</v>
      </c>
      <c r="K23" s="100">
        <f t="shared" si="6"/>
        <v>788152.88752316742</v>
      </c>
      <c r="L23" s="100">
        <f t="shared" si="6"/>
        <v>788152.88752316742</v>
      </c>
      <c r="M23" s="100">
        <f t="shared" si="6"/>
        <v>788152.88752316742</v>
      </c>
      <c r="N23" s="100">
        <f t="shared" si="6"/>
        <v>788152.88752316742</v>
      </c>
      <c r="O23" s="100">
        <f t="shared" si="6"/>
        <v>788152.88752316742</v>
      </c>
      <c r="P23" s="100">
        <f t="shared" si="6"/>
        <v>788152.88752316742</v>
      </c>
      <c r="Q23" s="100">
        <f t="shared" si="6"/>
        <v>788152.88752316742</v>
      </c>
      <c r="R23" s="100">
        <f t="shared" si="6"/>
        <v>788152.88752316742</v>
      </c>
      <c r="S23" s="100">
        <f t="shared" si="6"/>
        <v>788152.88752316742</v>
      </c>
      <c r="T23" s="100">
        <f t="shared" si="6"/>
        <v>0</v>
      </c>
      <c r="U23" s="100">
        <f t="shared" si="6"/>
        <v>1576305.7750463348</v>
      </c>
      <c r="V23" s="100">
        <f t="shared" si="6"/>
        <v>788152.88752316742</v>
      </c>
      <c r="W23" s="100">
        <f t="shared" si="6"/>
        <v>788152.88752316742</v>
      </c>
      <c r="X23" s="100">
        <f t="shared" si="6"/>
        <v>788152.88752316742</v>
      </c>
      <c r="Y23" s="100">
        <f t="shared" si="6"/>
        <v>788152.88752316742</v>
      </c>
      <c r="Z23" s="100">
        <f t="shared" si="6"/>
        <v>788152.88752316742</v>
      </c>
      <c r="AA23" s="100">
        <f t="shared" si="6"/>
        <v>0</v>
      </c>
      <c r="AB23" s="100">
        <f t="shared" si="6"/>
        <v>1576305.7750463348</v>
      </c>
      <c r="AC23" s="100">
        <f t="shared" si="6"/>
        <v>788152.88752316742</v>
      </c>
      <c r="AD23" s="100">
        <f t="shared" si="6"/>
        <v>788152.88752316742</v>
      </c>
      <c r="AE23" s="100">
        <f t="shared" si="6"/>
        <v>788152.88752316742</v>
      </c>
      <c r="AF23" s="100">
        <f t="shared" si="6"/>
        <v>788152.88752316742</v>
      </c>
      <c r="AG23" s="100">
        <f t="shared" si="6"/>
        <v>788152.88752316742</v>
      </c>
      <c r="AH23" s="100">
        <f t="shared" si="6"/>
        <v>788152.88752316742</v>
      </c>
      <c r="AI23" s="100">
        <f t="shared" si="6"/>
        <v>788152.88752316742</v>
      </c>
      <c r="AJ23" s="100">
        <f t="shared" si="6"/>
        <v>788152.88752316742</v>
      </c>
      <c r="AK23" s="100">
        <f t="shared" si="6"/>
        <v>788152.88752316742</v>
      </c>
      <c r="AL23" s="100">
        <f t="shared" si="6"/>
        <v>788152.88752316742</v>
      </c>
      <c r="AM23" s="100">
        <f t="shared" si="6"/>
        <v>788152.88752316742</v>
      </c>
      <c r="AN23" s="100">
        <f t="shared" si="6"/>
        <v>788152.88752316742</v>
      </c>
      <c r="AO23" s="100">
        <f t="shared" si="6"/>
        <v>788152.88752316742</v>
      </c>
      <c r="AP23" s="100">
        <f t="shared" si="6"/>
        <v>788152.88752316742</v>
      </c>
      <c r="AQ23" s="100">
        <f t="shared" si="6"/>
        <v>788152.88752316742</v>
      </c>
      <c r="AR23" s="100">
        <f t="shared" si="6"/>
        <v>788152.88752316742</v>
      </c>
      <c r="AS23" s="100">
        <f t="shared" si="6"/>
        <v>788152.88752316742</v>
      </c>
      <c r="AT23" s="100">
        <f t="shared" si="6"/>
        <v>788152.88752316742</v>
      </c>
      <c r="AU23" s="100">
        <f t="shared" si="6"/>
        <v>788152.88752316742</v>
      </c>
      <c r="AV23" s="100">
        <f t="shared" si="6"/>
        <v>788152.88752316742</v>
      </c>
      <c r="AW23" s="100">
        <f t="shared" si="6"/>
        <v>788152.88752316742</v>
      </c>
      <c r="AX23" s="100">
        <f t="shared" si="6"/>
        <v>788152.88752316742</v>
      </c>
      <c r="AY23" s="100">
        <f t="shared" si="6"/>
        <v>788152.88752316742</v>
      </c>
      <c r="AZ23" s="139">
        <f t="shared" si="5"/>
        <v>37786725.379681185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92942.458261541644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295557.33282118774</v>
      </c>
      <c r="H24" s="106">
        <f t="shared" si="7"/>
        <v>98519.110940395898</v>
      </c>
      <c r="I24" s="106">
        <f t="shared" si="7"/>
        <v>98519.110940395898</v>
      </c>
      <c r="J24" s="106">
        <f t="shared" si="7"/>
        <v>98519.110940395898</v>
      </c>
      <c r="K24" s="106">
        <f t="shared" si="7"/>
        <v>98519.110940395898</v>
      </c>
      <c r="L24" s="106">
        <f t="shared" si="7"/>
        <v>98519.110940395898</v>
      </c>
      <c r="M24" s="106">
        <f t="shared" si="7"/>
        <v>98519.110940395898</v>
      </c>
      <c r="N24" s="106">
        <f t="shared" si="7"/>
        <v>98519.110940395898</v>
      </c>
      <c r="O24" s="106">
        <f t="shared" si="7"/>
        <v>98519.110940395898</v>
      </c>
      <c r="P24" s="106">
        <f t="shared" si="7"/>
        <v>98519.110940395898</v>
      </c>
      <c r="Q24" s="106">
        <f t="shared" si="7"/>
        <v>98519.110940395898</v>
      </c>
      <c r="R24" s="106">
        <f t="shared" si="7"/>
        <v>98519.110940395898</v>
      </c>
      <c r="S24" s="106">
        <f t="shared" si="7"/>
        <v>98519.110940395898</v>
      </c>
      <c r="T24" s="106">
        <f t="shared" si="7"/>
        <v>0</v>
      </c>
      <c r="U24" s="106">
        <f t="shared" si="7"/>
        <v>197038.2218807918</v>
      </c>
      <c r="V24" s="106">
        <f t="shared" si="7"/>
        <v>98519.110940395898</v>
      </c>
      <c r="W24" s="106">
        <f t="shared" si="7"/>
        <v>98519.110940395898</v>
      </c>
      <c r="X24" s="106">
        <f t="shared" si="7"/>
        <v>98519.110940395898</v>
      </c>
      <c r="Y24" s="106">
        <f t="shared" si="7"/>
        <v>98519.110940395898</v>
      </c>
      <c r="Z24" s="106">
        <f t="shared" si="7"/>
        <v>98519.110940395898</v>
      </c>
      <c r="AA24" s="106">
        <f t="shared" si="7"/>
        <v>0</v>
      </c>
      <c r="AB24" s="106">
        <f t="shared" si="7"/>
        <v>197038.2218807918</v>
      </c>
      <c r="AC24" s="106">
        <f t="shared" si="7"/>
        <v>98519.110940395898</v>
      </c>
      <c r="AD24" s="106">
        <f t="shared" si="7"/>
        <v>98519.110940395898</v>
      </c>
      <c r="AE24" s="106">
        <f t="shared" si="7"/>
        <v>98519.110940395898</v>
      </c>
      <c r="AF24" s="106">
        <f t="shared" si="7"/>
        <v>98519.110940395898</v>
      </c>
      <c r="AG24" s="106">
        <f t="shared" si="7"/>
        <v>98519.110940395898</v>
      </c>
      <c r="AH24" s="106">
        <f t="shared" si="7"/>
        <v>98519.110940395898</v>
      </c>
      <c r="AI24" s="106">
        <f t="shared" si="7"/>
        <v>98519.110940395898</v>
      </c>
      <c r="AJ24" s="106">
        <f t="shared" si="7"/>
        <v>98519.110940395898</v>
      </c>
      <c r="AK24" s="106">
        <f t="shared" si="7"/>
        <v>98519.110940395898</v>
      </c>
      <c r="AL24" s="106">
        <f t="shared" si="7"/>
        <v>98519.110940395898</v>
      </c>
      <c r="AM24" s="106">
        <f t="shared" si="7"/>
        <v>98519.110940395898</v>
      </c>
      <c r="AN24" s="106">
        <f t="shared" si="7"/>
        <v>98519.110940395898</v>
      </c>
      <c r="AO24" s="106">
        <f t="shared" si="7"/>
        <v>98519.110940395898</v>
      </c>
      <c r="AP24" s="106">
        <f t="shared" si="7"/>
        <v>98519.110940395898</v>
      </c>
      <c r="AQ24" s="106">
        <f t="shared" si="7"/>
        <v>98519.110940395898</v>
      </c>
      <c r="AR24" s="106">
        <f t="shared" si="7"/>
        <v>98519.110940395898</v>
      </c>
      <c r="AS24" s="106">
        <f t="shared" si="7"/>
        <v>98519.110940395898</v>
      </c>
      <c r="AT24" s="106">
        <f t="shared" si="7"/>
        <v>98519.110940395898</v>
      </c>
      <c r="AU24" s="106">
        <f t="shared" si="7"/>
        <v>98519.110940395898</v>
      </c>
      <c r="AV24" s="106">
        <f t="shared" si="7"/>
        <v>98519.110940395898</v>
      </c>
      <c r="AW24" s="106">
        <f t="shared" si="7"/>
        <v>98519.110940395898</v>
      </c>
      <c r="AX24" s="106">
        <f t="shared" si="7"/>
        <v>98519.110940395898</v>
      </c>
      <c r="AY24" s="106">
        <f t="shared" si="7"/>
        <v>98519.110940395898</v>
      </c>
      <c r="AZ24" s="141">
        <f t="shared" si="5"/>
        <v>4723340.6724601472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69</v>
      </c>
      <c r="D27" s="124">
        <f>C$27-C$28+C$29</f>
        <v>69</v>
      </c>
      <c r="E27" s="124">
        <f t="shared" ref="E27:AY27" si="8">D27-D28+D29</f>
        <v>69</v>
      </c>
      <c r="F27" s="124">
        <f t="shared" si="8"/>
        <v>85</v>
      </c>
      <c r="G27" s="124">
        <f t="shared" si="8"/>
        <v>85</v>
      </c>
      <c r="H27" s="124">
        <f t="shared" si="8"/>
        <v>34</v>
      </c>
      <c r="I27" s="124">
        <f t="shared" si="8"/>
        <v>67</v>
      </c>
      <c r="J27" s="124">
        <f t="shared" si="8"/>
        <v>67</v>
      </c>
      <c r="K27" s="124">
        <f t="shared" si="8"/>
        <v>67</v>
      </c>
      <c r="L27" s="124">
        <f t="shared" si="8"/>
        <v>67</v>
      </c>
      <c r="M27" s="124">
        <f t="shared" si="8"/>
        <v>67</v>
      </c>
      <c r="N27" s="124">
        <f t="shared" si="8"/>
        <v>67</v>
      </c>
      <c r="O27" s="124">
        <f t="shared" si="8"/>
        <v>67</v>
      </c>
      <c r="P27" s="124">
        <f t="shared" si="8"/>
        <v>67</v>
      </c>
      <c r="Q27" s="124">
        <f t="shared" si="8"/>
        <v>67</v>
      </c>
      <c r="R27" s="124">
        <f t="shared" si="8"/>
        <v>67</v>
      </c>
      <c r="S27" s="124">
        <f t="shared" si="8"/>
        <v>67</v>
      </c>
      <c r="T27" s="124">
        <f t="shared" si="8"/>
        <v>67</v>
      </c>
      <c r="U27" s="124">
        <f t="shared" si="8"/>
        <v>85</v>
      </c>
      <c r="V27" s="124">
        <f t="shared" si="8"/>
        <v>51</v>
      </c>
      <c r="W27" s="124">
        <f t="shared" si="8"/>
        <v>67</v>
      </c>
      <c r="X27" s="124">
        <f t="shared" si="8"/>
        <v>67</v>
      </c>
      <c r="Y27" s="124">
        <f t="shared" si="8"/>
        <v>67</v>
      </c>
      <c r="Z27" s="124">
        <f t="shared" si="8"/>
        <v>67</v>
      </c>
      <c r="AA27" s="124">
        <f t="shared" si="8"/>
        <v>67</v>
      </c>
      <c r="AB27" s="124">
        <f t="shared" si="8"/>
        <v>85</v>
      </c>
      <c r="AC27" s="124">
        <f t="shared" si="8"/>
        <v>51</v>
      </c>
      <c r="AD27" s="124">
        <f t="shared" si="8"/>
        <v>67</v>
      </c>
      <c r="AE27" s="124">
        <f t="shared" si="8"/>
        <v>67</v>
      </c>
      <c r="AF27" s="124">
        <f t="shared" si="8"/>
        <v>67</v>
      </c>
      <c r="AG27" s="124">
        <f t="shared" si="8"/>
        <v>67</v>
      </c>
      <c r="AH27" s="124">
        <f t="shared" si="8"/>
        <v>67</v>
      </c>
      <c r="AI27" s="124">
        <f t="shared" si="8"/>
        <v>67</v>
      </c>
      <c r="AJ27" s="124">
        <f t="shared" si="8"/>
        <v>67</v>
      </c>
      <c r="AK27" s="124">
        <f t="shared" si="8"/>
        <v>67</v>
      </c>
      <c r="AL27" s="124">
        <f t="shared" si="8"/>
        <v>67</v>
      </c>
      <c r="AM27" s="124">
        <f t="shared" si="8"/>
        <v>67</v>
      </c>
      <c r="AN27" s="124">
        <f t="shared" si="8"/>
        <v>67</v>
      </c>
      <c r="AO27" s="124">
        <f t="shared" si="8"/>
        <v>67</v>
      </c>
      <c r="AP27" s="124">
        <f t="shared" si="8"/>
        <v>67</v>
      </c>
      <c r="AQ27" s="124">
        <f t="shared" si="8"/>
        <v>67</v>
      </c>
      <c r="AR27" s="124">
        <f t="shared" si="8"/>
        <v>67</v>
      </c>
      <c r="AS27" s="124">
        <f t="shared" si="8"/>
        <v>67</v>
      </c>
      <c r="AT27" s="124">
        <f t="shared" si="8"/>
        <v>67</v>
      </c>
      <c r="AU27" s="124">
        <f t="shared" si="8"/>
        <v>67</v>
      </c>
      <c r="AV27" s="124">
        <f t="shared" si="8"/>
        <v>67</v>
      </c>
      <c r="AW27" s="124">
        <f t="shared" si="8"/>
        <v>67</v>
      </c>
      <c r="AX27" s="124">
        <f t="shared" si="8"/>
        <v>67</v>
      </c>
      <c r="AY27" s="164">
        <f t="shared" si="8"/>
        <v>67</v>
      </c>
      <c r="AZ27" s="106"/>
    </row>
    <row r="28" spans="1:52">
      <c r="B28" s="165" t="s">
        <v>310</v>
      </c>
      <c r="C28" s="110">
        <v>16</v>
      </c>
      <c r="D28" s="110">
        <v>16</v>
      </c>
      <c r="E28" s="110">
        <v>0</v>
      </c>
      <c r="F28" s="110">
        <v>0</v>
      </c>
      <c r="G28" s="110">
        <v>51</v>
      </c>
      <c r="H28" s="110">
        <v>18</v>
      </c>
      <c r="I28" s="110">
        <v>18</v>
      </c>
      <c r="J28" s="110">
        <v>18</v>
      </c>
      <c r="K28" s="110">
        <v>18</v>
      </c>
      <c r="L28" s="110">
        <v>18</v>
      </c>
      <c r="M28" s="110">
        <v>18</v>
      </c>
      <c r="N28" s="110">
        <v>18</v>
      </c>
      <c r="O28" s="110">
        <v>18</v>
      </c>
      <c r="P28" s="110">
        <v>18</v>
      </c>
      <c r="Q28" s="110">
        <v>18</v>
      </c>
      <c r="R28" s="110">
        <v>18</v>
      </c>
      <c r="S28" s="110">
        <v>18</v>
      </c>
      <c r="T28" s="110">
        <v>0</v>
      </c>
      <c r="U28" s="110">
        <v>34</v>
      </c>
      <c r="V28" s="110">
        <v>18</v>
      </c>
      <c r="W28" s="110">
        <v>18</v>
      </c>
      <c r="X28" s="110">
        <v>18</v>
      </c>
      <c r="Y28" s="110">
        <v>18</v>
      </c>
      <c r="Z28" s="110">
        <v>18</v>
      </c>
      <c r="AA28" s="110">
        <v>0</v>
      </c>
      <c r="AB28" s="110">
        <v>34</v>
      </c>
      <c r="AC28" s="110">
        <v>18</v>
      </c>
      <c r="AD28" s="110">
        <v>18</v>
      </c>
      <c r="AE28" s="110">
        <v>18</v>
      </c>
      <c r="AF28" s="110">
        <v>18</v>
      </c>
      <c r="AG28" s="110">
        <v>18</v>
      </c>
      <c r="AH28" s="110">
        <v>18</v>
      </c>
      <c r="AI28" s="110">
        <v>18</v>
      </c>
      <c r="AJ28" s="110">
        <v>18</v>
      </c>
      <c r="AK28" s="110">
        <v>18</v>
      </c>
      <c r="AL28" s="110">
        <v>18</v>
      </c>
      <c r="AM28" s="110">
        <v>18</v>
      </c>
      <c r="AN28" s="110">
        <v>18</v>
      </c>
      <c r="AO28" s="110">
        <v>18</v>
      </c>
      <c r="AP28" s="110">
        <v>18</v>
      </c>
      <c r="AQ28" s="110">
        <v>18</v>
      </c>
      <c r="AR28" s="110">
        <v>18</v>
      </c>
      <c r="AS28" s="110">
        <v>18</v>
      </c>
      <c r="AT28" s="110">
        <v>18</v>
      </c>
      <c r="AU28" s="110">
        <v>18</v>
      </c>
      <c r="AV28" s="110">
        <v>18</v>
      </c>
      <c r="AW28" s="110">
        <v>18</v>
      </c>
      <c r="AX28" s="110">
        <v>18</v>
      </c>
      <c r="AY28" s="166">
        <v>18</v>
      </c>
      <c r="AZ28" s="106"/>
    </row>
    <row r="29" spans="1:52">
      <c r="B29" s="136" t="s">
        <v>311</v>
      </c>
      <c r="C29" s="125">
        <v>16</v>
      </c>
      <c r="D29" s="125">
        <f>C$28</f>
        <v>16</v>
      </c>
      <c r="E29" s="125">
        <f t="shared" ref="E29:AY29" si="9">D$28</f>
        <v>16</v>
      </c>
      <c r="F29" s="125">
        <f t="shared" si="9"/>
        <v>0</v>
      </c>
      <c r="G29" s="125">
        <f t="shared" si="9"/>
        <v>0</v>
      </c>
      <c r="H29" s="125">
        <f t="shared" si="9"/>
        <v>51</v>
      </c>
      <c r="I29" s="125">
        <f t="shared" si="9"/>
        <v>18</v>
      </c>
      <c r="J29" s="125">
        <f t="shared" si="9"/>
        <v>18</v>
      </c>
      <c r="K29" s="125">
        <f t="shared" si="9"/>
        <v>18</v>
      </c>
      <c r="L29" s="125">
        <f t="shared" si="9"/>
        <v>18</v>
      </c>
      <c r="M29" s="125">
        <f t="shared" si="9"/>
        <v>18</v>
      </c>
      <c r="N29" s="125">
        <f t="shared" si="9"/>
        <v>18</v>
      </c>
      <c r="O29" s="125">
        <f t="shared" si="9"/>
        <v>18</v>
      </c>
      <c r="P29" s="125">
        <f t="shared" si="9"/>
        <v>18</v>
      </c>
      <c r="Q29" s="125">
        <f t="shared" si="9"/>
        <v>18</v>
      </c>
      <c r="R29" s="125">
        <f t="shared" si="9"/>
        <v>18</v>
      </c>
      <c r="S29" s="125">
        <f t="shared" si="9"/>
        <v>18</v>
      </c>
      <c r="T29" s="125">
        <f t="shared" si="9"/>
        <v>18</v>
      </c>
      <c r="U29" s="125">
        <f t="shared" si="9"/>
        <v>0</v>
      </c>
      <c r="V29" s="125">
        <f t="shared" si="9"/>
        <v>34</v>
      </c>
      <c r="W29" s="125">
        <f t="shared" si="9"/>
        <v>18</v>
      </c>
      <c r="X29" s="125">
        <f t="shared" si="9"/>
        <v>18</v>
      </c>
      <c r="Y29" s="125">
        <f t="shared" si="9"/>
        <v>18</v>
      </c>
      <c r="Z29" s="125">
        <f t="shared" si="9"/>
        <v>18</v>
      </c>
      <c r="AA29" s="125">
        <f t="shared" si="9"/>
        <v>18</v>
      </c>
      <c r="AB29" s="125">
        <f t="shared" si="9"/>
        <v>0</v>
      </c>
      <c r="AC29" s="125">
        <f t="shared" si="9"/>
        <v>34</v>
      </c>
      <c r="AD29" s="125">
        <f t="shared" si="9"/>
        <v>18</v>
      </c>
      <c r="AE29" s="125">
        <f t="shared" si="9"/>
        <v>18</v>
      </c>
      <c r="AF29" s="125">
        <f t="shared" si="9"/>
        <v>18</v>
      </c>
      <c r="AG29" s="125">
        <f t="shared" si="9"/>
        <v>18</v>
      </c>
      <c r="AH29" s="125">
        <f t="shared" si="9"/>
        <v>18</v>
      </c>
      <c r="AI29" s="125">
        <f t="shared" si="9"/>
        <v>18</v>
      </c>
      <c r="AJ29" s="125">
        <f t="shared" si="9"/>
        <v>18</v>
      </c>
      <c r="AK29" s="125">
        <f t="shared" si="9"/>
        <v>18</v>
      </c>
      <c r="AL29" s="125">
        <f t="shared" si="9"/>
        <v>18</v>
      </c>
      <c r="AM29" s="125">
        <f t="shared" si="9"/>
        <v>18</v>
      </c>
      <c r="AN29" s="125">
        <f t="shared" si="9"/>
        <v>18</v>
      </c>
      <c r="AO29" s="125">
        <f t="shared" si="9"/>
        <v>18</v>
      </c>
      <c r="AP29" s="125">
        <f t="shared" si="9"/>
        <v>18</v>
      </c>
      <c r="AQ29" s="125">
        <f t="shared" si="9"/>
        <v>18</v>
      </c>
      <c r="AR29" s="125">
        <f t="shared" si="9"/>
        <v>18</v>
      </c>
      <c r="AS29" s="125">
        <f t="shared" si="9"/>
        <v>18</v>
      </c>
      <c r="AT29" s="125">
        <f t="shared" si="9"/>
        <v>18</v>
      </c>
      <c r="AU29" s="125">
        <f t="shared" si="9"/>
        <v>18</v>
      </c>
      <c r="AV29" s="125">
        <f t="shared" si="9"/>
        <v>18</v>
      </c>
      <c r="AW29" s="125">
        <f t="shared" si="9"/>
        <v>18</v>
      </c>
      <c r="AX29" s="125">
        <f t="shared" si="9"/>
        <v>18</v>
      </c>
      <c r="AY29" s="167">
        <f t="shared" si="9"/>
        <v>18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690</v>
      </c>
      <c r="E30" s="117">
        <f t="shared" ref="E30:AY30" si="10">E$27*$B$30</f>
        <v>690</v>
      </c>
      <c r="F30" s="117">
        <f t="shared" si="10"/>
        <v>850</v>
      </c>
      <c r="G30" s="117">
        <f t="shared" si="10"/>
        <v>850</v>
      </c>
      <c r="H30" s="117">
        <f t="shared" si="10"/>
        <v>340</v>
      </c>
      <c r="I30" s="117">
        <f t="shared" si="10"/>
        <v>670</v>
      </c>
      <c r="J30" s="117">
        <f t="shared" si="10"/>
        <v>670</v>
      </c>
      <c r="K30" s="117">
        <f t="shared" si="10"/>
        <v>670</v>
      </c>
      <c r="L30" s="117">
        <f t="shared" si="10"/>
        <v>670</v>
      </c>
      <c r="M30" s="117">
        <f t="shared" si="10"/>
        <v>670</v>
      </c>
      <c r="N30" s="117">
        <f t="shared" si="10"/>
        <v>670</v>
      </c>
      <c r="O30" s="117">
        <f t="shared" si="10"/>
        <v>670</v>
      </c>
      <c r="P30" s="117">
        <f t="shared" si="10"/>
        <v>670</v>
      </c>
      <c r="Q30" s="117">
        <f t="shared" si="10"/>
        <v>670</v>
      </c>
      <c r="R30" s="117">
        <f>R$27*$B$30</f>
        <v>670</v>
      </c>
      <c r="S30" s="117">
        <f t="shared" si="10"/>
        <v>670</v>
      </c>
      <c r="T30" s="117">
        <f t="shared" si="10"/>
        <v>670</v>
      </c>
      <c r="U30" s="117">
        <f t="shared" si="10"/>
        <v>850</v>
      </c>
      <c r="V30" s="117">
        <f t="shared" si="10"/>
        <v>510</v>
      </c>
      <c r="W30" s="117">
        <f t="shared" si="10"/>
        <v>670</v>
      </c>
      <c r="X30" s="117">
        <f t="shared" si="10"/>
        <v>670</v>
      </c>
      <c r="Y30" s="117">
        <f t="shared" si="10"/>
        <v>670</v>
      </c>
      <c r="Z30" s="117">
        <f t="shared" si="10"/>
        <v>670</v>
      </c>
      <c r="AA30" s="117">
        <f t="shared" si="10"/>
        <v>670</v>
      </c>
      <c r="AB30" s="117">
        <f t="shared" si="10"/>
        <v>850</v>
      </c>
      <c r="AC30" s="117">
        <f t="shared" si="10"/>
        <v>510</v>
      </c>
      <c r="AD30" s="117">
        <f t="shared" si="10"/>
        <v>670</v>
      </c>
      <c r="AE30" s="117">
        <f>AE$27*$B$30</f>
        <v>670</v>
      </c>
      <c r="AF30" s="117">
        <f t="shared" si="10"/>
        <v>670</v>
      </c>
      <c r="AG30" s="117">
        <f t="shared" si="10"/>
        <v>670</v>
      </c>
      <c r="AH30" s="117">
        <f t="shared" si="10"/>
        <v>670</v>
      </c>
      <c r="AI30" s="117">
        <f t="shared" si="10"/>
        <v>670</v>
      </c>
      <c r="AJ30" s="117">
        <f t="shared" si="10"/>
        <v>670</v>
      </c>
      <c r="AK30" s="117">
        <f t="shared" si="10"/>
        <v>670</v>
      </c>
      <c r="AL30" s="117">
        <f t="shared" si="10"/>
        <v>670</v>
      </c>
      <c r="AM30" s="117">
        <f t="shared" si="10"/>
        <v>670</v>
      </c>
      <c r="AN30" s="117">
        <f t="shared" si="10"/>
        <v>670</v>
      </c>
      <c r="AO30" s="117">
        <f t="shared" si="10"/>
        <v>670</v>
      </c>
      <c r="AP30" s="117">
        <f t="shared" si="10"/>
        <v>670</v>
      </c>
      <c r="AQ30" s="117">
        <f t="shared" si="10"/>
        <v>670</v>
      </c>
      <c r="AR30" s="117">
        <f t="shared" si="10"/>
        <v>670</v>
      </c>
      <c r="AS30" s="117">
        <f t="shared" si="10"/>
        <v>670</v>
      </c>
      <c r="AT30" s="117">
        <f t="shared" si="10"/>
        <v>670</v>
      </c>
      <c r="AU30" s="117">
        <f t="shared" si="10"/>
        <v>670</v>
      </c>
      <c r="AV30" s="117">
        <f t="shared" si="10"/>
        <v>670</v>
      </c>
      <c r="AW30" s="117">
        <f t="shared" si="10"/>
        <v>670</v>
      </c>
      <c r="AX30" s="117">
        <f t="shared" si="10"/>
        <v>670</v>
      </c>
      <c r="AY30" s="117">
        <f t="shared" si="10"/>
        <v>670</v>
      </c>
      <c r="AZ30" s="141">
        <f t="shared" si="5"/>
        <v>32270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115.46528190577816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367.17998847723049</v>
      </c>
      <c r="H33" s="124">
        <f>H$21*shipping_manufacturing!$H$27/100</f>
        <v>122.39332949241017</v>
      </c>
      <c r="I33" s="124">
        <f>I$21*shipping_manufacturing!$H$27/100</f>
        <v>122.39332949241017</v>
      </c>
      <c r="J33" s="124">
        <f>J$21*shipping_manufacturing!$H$27/100</f>
        <v>122.39332949241017</v>
      </c>
      <c r="K33" s="124">
        <f>K$21*shipping_manufacturing!$H$27/100</f>
        <v>122.39332949241017</v>
      </c>
      <c r="L33" s="124">
        <f>L$21*shipping_manufacturing!$H$27/100</f>
        <v>122.39332949241017</v>
      </c>
      <c r="M33" s="124">
        <f>M$21*shipping_manufacturing!$H$27/100</f>
        <v>122.39332949241017</v>
      </c>
      <c r="N33" s="124">
        <f>N$21*shipping_manufacturing!$H$27/100</f>
        <v>122.39332949241017</v>
      </c>
      <c r="O33" s="124">
        <f>O$21*shipping_manufacturing!$H$27/100</f>
        <v>122.39332949241017</v>
      </c>
      <c r="P33" s="124">
        <f>P$21*shipping_manufacturing!$H$27/100</f>
        <v>122.39332949241017</v>
      </c>
      <c r="Q33" s="124">
        <f>Q$21*shipping_manufacturing!$H$27/100</f>
        <v>122.39332949241017</v>
      </c>
      <c r="R33" s="124">
        <f>R$21*shipping_manufacturing!$H$27/100</f>
        <v>122.39332949241017</v>
      </c>
      <c r="S33" s="124">
        <f>S$21*shipping_manufacturing!$H$27/100</f>
        <v>122.39332949241017</v>
      </c>
      <c r="T33" s="124">
        <f>T$21*shipping_manufacturing!$H$27/100</f>
        <v>0</v>
      </c>
      <c r="U33" s="124">
        <f>U$21*shipping_manufacturing!$H$27/100</f>
        <v>244.78665898482035</v>
      </c>
      <c r="V33" s="124">
        <f>V$21*shipping_manufacturing!$H$27/100</f>
        <v>122.39332949241017</v>
      </c>
      <c r="W33" s="124">
        <f>W$21*shipping_manufacturing!$H$27/100</f>
        <v>122.39332949241017</v>
      </c>
      <c r="X33" s="124">
        <f>X$21*shipping_manufacturing!$H$27/100</f>
        <v>122.39332949241017</v>
      </c>
      <c r="Y33" s="124">
        <f>Y$21*shipping_manufacturing!$H$27/100</f>
        <v>122.39332949241017</v>
      </c>
      <c r="Z33" s="124">
        <f>Z$21*shipping_manufacturing!$H$27/100</f>
        <v>122.39332949241017</v>
      </c>
      <c r="AA33" s="124">
        <f>AA$21*shipping_manufacturing!$H$27/100</f>
        <v>0</v>
      </c>
      <c r="AB33" s="124">
        <f>AB$21*shipping_manufacturing!$H$27/100</f>
        <v>244.78665898482035</v>
      </c>
      <c r="AC33" s="124">
        <f>AC$21*shipping_manufacturing!$H$27/100</f>
        <v>122.39332949241017</v>
      </c>
      <c r="AD33" s="124">
        <f>AD$21*shipping_manufacturing!$H$27/100</f>
        <v>122.39332949241017</v>
      </c>
      <c r="AE33" s="124">
        <f>AE$21*shipping_manufacturing!$H$27/100</f>
        <v>122.39332949241017</v>
      </c>
      <c r="AF33" s="124">
        <f>AF$21*shipping_manufacturing!$H$27/100</f>
        <v>122.39332949241017</v>
      </c>
      <c r="AG33" s="124">
        <f>AG$21*shipping_manufacturing!$H$27/100</f>
        <v>122.39332949241017</v>
      </c>
      <c r="AH33" s="124">
        <f>AH$21*shipping_manufacturing!$H$27/100</f>
        <v>122.39332949241017</v>
      </c>
      <c r="AI33" s="124">
        <f>AI$21*shipping_manufacturing!$H$27/100</f>
        <v>122.39332949241017</v>
      </c>
      <c r="AJ33" s="124">
        <f>AJ$21*shipping_manufacturing!$H$27/100</f>
        <v>122.39332949241017</v>
      </c>
      <c r="AK33" s="124">
        <f>AK$21*shipping_manufacturing!$H$27/100</f>
        <v>122.39332949241017</v>
      </c>
      <c r="AL33" s="124">
        <f>AL$21*shipping_manufacturing!$H$27/100</f>
        <v>122.39332949241017</v>
      </c>
      <c r="AM33" s="124">
        <f>AM$21*shipping_manufacturing!$H$27/100</f>
        <v>122.39332949241017</v>
      </c>
      <c r="AN33" s="124">
        <f>AN$21*shipping_manufacturing!$H$27/100</f>
        <v>122.39332949241017</v>
      </c>
      <c r="AO33" s="124">
        <f>AO$21*shipping_manufacturing!$H$27/100</f>
        <v>122.39332949241017</v>
      </c>
      <c r="AP33" s="124">
        <f>AP$21*shipping_manufacturing!$H$27/100</f>
        <v>122.39332949241017</v>
      </c>
      <c r="AQ33" s="124">
        <f>AQ$21*shipping_manufacturing!$H$27/100</f>
        <v>122.39332949241017</v>
      </c>
      <c r="AR33" s="124">
        <f>AR$21*shipping_manufacturing!$H$27/100</f>
        <v>122.39332949241017</v>
      </c>
      <c r="AS33" s="124">
        <f>AS$21*shipping_manufacturing!$H$27/100</f>
        <v>122.39332949241017</v>
      </c>
      <c r="AT33" s="124">
        <f>AT$21*shipping_manufacturing!$H$27/100</f>
        <v>122.39332949241017</v>
      </c>
      <c r="AU33" s="124">
        <f>AU$21*shipping_manufacturing!$H$27/100</f>
        <v>122.39332949241017</v>
      </c>
      <c r="AV33" s="124">
        <f>AV$21*shipping_manufacturing!$H$27/100</f>
        <v>122.39332949241017</v>
      </c>
      <c r="AW33" s="124">
        <f>AW$21*shipping_manufacturing!$H$27/100</f>
        <v>122.39332949241017</v>
      </c>
      <c r="AX33" s="124">
        <f>AX$21*shipping_manufacturing!$H$27/100</f>
        <v>122.39332949241017</v>
      </c>
      <c r="AY33" s="124">
        <f>AY$21*shipping_manufacturing!$H$27/100</f>
        <v>122.39332949241017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115.46528190577816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367.17998847723049</v>
      </c>
      <c r="H35" s="110">
        <f t="shared" si="11"/>
        <v>122.39332949241017</v>
      </c>
      <c r="I35" s="110">
        <f t="shared" si="11"/>
        <v>122.39332949241017</v>
      </c>
      <c r="J35" s="110">
        <f t="shared" si="11"/>
        <v>122.39332949241017</v>
      </c>
      <c r="K35" s="110">
        <f t="shared" si="11"/>
        <v>122.39332949241017</v>
      </c>
      <c r="L35" s="110">
        <f t="shared" si="11"/>
        <v>122.39332949241017</v>
      </c>
      <c r="M35" s="110">
        <f t="shared" si="11"/>
        <v>122.39332949241017</v>
      </c>
      <c r="N35" s="110">
        <f t="shared" si="11"/>
        <v>122.39332949241017</v>
      </c>
      <c r="O35" s="110">
        <f t="shared" si="11"/>
        <v>122.39332949241017</v>
      </c>
      <c r="P35" s="110">
        <f t="shared" si="11"/>
        <v>122.39332949241017</v>
      </c>
      <c r="Q35" s="110">
        <f t="shared" si="11"/>
        <v>122.39332949241017</v>
      </c>
      <c r="R35" s="110">
        <f t="shared" si="11"/>
        <v>122.39332949241017</v>
      </c>
      <c r="S35" s="110">
        <f t="shared" si="11"/>
        <v>122.39332949241017</v>
      </c>
      <c r="T35" s="110">
        <f t="shared" si="11"/>
        <v>0</v>
      </c>
      <c r="U35" s="110">
        <f t="shared" si="11"/>
        <v>244.78665898482035</v>
      </c>
      <c r="V35" s="110">
        <f t="shared" si="11"/>
        <v>122.39332949241017</v>
      </c>
      <c r="W35" s="110">
        <f t="shared" si="11"/>
        <v>122.39332949241017</v>
      </c>
      <c r="X35" s="110">
        <f t="shared" si="11"/>
        <v>122.39332949241017</v>
      </c>
      <c r="Y35" s="110">
        <f t="shared" si="11"/>
        <v>122.39332949241017</v>
      </c>
      <c r="Z35" s="110">
        <f t="shared" si="11"/>
        <v>122.39332949241017</v>
      </c>
      <c r="AA35" s="110">
        <f t="shared" si="11"/>
        <v>0</v>
      </c>
      <c r="AB35" s="110">
        <f t="shared" si="11"/>
        <v>244.78665898482035</v>
      </c>
      <c r="AC35" s="110">
        <f t="shared" si="11"/>
        <v>122.39332949241017</v>
      </c>
      <c r="AD35" s="110">
        <f t="shared" si="11"/>
        <v>122.39332949241017</v>
      </c>
      <c r="AE35" s="110">
        <f t="shared" si="11"/>
        <v>122.39332949241017</v>
      </c>
      <c r="AF35" s="110">
        <f t="shared" si="11"/>
        <v>122.39332949241017</v>
      </c>
      <c r="AG35" s="110">
        <f t="shared" si="11"/>
        <v>122.39332949241017</v>
      </c>
      <c r="AH35" s="110">
        <f t="shared" si="11"/>
        <v>122.39332949241017</v>
      </c>
      <c r="AI35" s="110">
        <f t="shared" si="11"/>
        <v>122.39332949241017</v>
      </c>
      <c r="AJ35" s="110">
        <f t="shared" si="11"/>
        <v>122.39332949241017</v>
      </c>
      <c r="AK35" s="110">
        <f t="shared" si="11"/>
        <v>122.39332949241017</v>
      </c>
      <c r="AL35" s="110">
        <f t="shared" si="11"/>
        <v>122.39332949241017</v>
      </c>
      <c r="AM35" s="110">
        <f t="shared" si="11"/>
        <v>122.39332949241017</v>
      </c>
      <c r="AN35" s="110">
        <f t="shared" si="11"/>
        <v>122.39332949241017</v>
      </c>
      <c r="AO35" s="110">
        <f t="shared" si="11"/>
        <v>122.39332949241017</v>
      </c>
      <c r="AP35" s="110">
        <f t="shared" si="11"/>
        <v>122.39332949241017</v>
      </c>
      <c r="AQ35" s="110">
        <f t="shared" si="11"/>
        <v>122.39332949241017</v>
      </c>
      <c r="AR35" s="110">
        <f t="shared" si="11"/>
        <v>122.39332949241017</v>
      </c>
      <c r="AS35" s="110">
        <f t="shared" si="11"/>
        <v>122.39332949241017</v>
      </c>
      <c r="AT35" s="110">
        <f t="shared" si="11"/>
        <v>122.39332949241017</v>
      </c>
      <c r="AU35" s="110">
        <f t="shared" si="11"/>
        <v>122.39332949241017</v>
      </c>
      <c r="AV35" s="110">
        <f t="shared" si="11"/>
        <v>122.39332949241017</v>
      </c>
      <c r="AW35" s="110">
        <f t="shared" si="11"/>
        <v>122.39332949241017</v>
      </c>
      <c r="AX35" s="110">
        <f t="shared" si="11"/>
        <v>122.39332949241017</v>
      </c>
      <c r="AY35" s="110">
        <f t="shared" si="11"/>
        <v>122.39332949241017</v>
      </c>
    </row>
    <row r="36" spans="1:52">
      <c r="A36" s="110"/>
      <c r="B36" s="165" t="s">
        <v>344</v>
      </c>
      <c r="C36" s="110"/>
      <c r="D36" s="110">
        <v>115.46528190577816</v>
      </c>
      <c r="E36" s="110"/>
      <c r="F36" s="110"/>
      <c r="G36" s="110">
        <v>367.17998847723049</v>
      </c>
      <c r="H36" s="110">
        <v>122.39332949241017</v>
      </c>
      <c r="I36" s="110">
        <v>122.39332949241017</v>
      </c>
      <c r="J36" s="110">
        <v>122.39332949241017</v>
      </c>
      <c r="K36" s="110">
        <v>122.39332949241017</v>
      </c>
      <c r="L36" s="110">
        <v>122.39332949241017</v>
      </c>
      <c r="M36" s="110">
        <v>122.39332949241017</v>
      </c>
      <c r="N36" s="110">
        <v>122.39332949241017</v>
      </c>
      <c r="O36" s="110">
        <v>122.39332949241017</v>
      </c>
      <c r="P36" s="110">
        <v>122.39332949241017</v>
      </c>
      <c r="Q36" s="110">
        <v>122.39332949241017</v>
      </c>
      <c r="R36" s="110">
        <v>122.39332949241017</v>
      </c>
      <c r="S36" s="110">
        <v>122.39332949241017</v>
      </c>
      <c r="T36" s="110"/>
      <c r="U36" s="110">
        <v>244.78665898482035</v>
      </c>
      <c r="V36" s="110">
        <v>122.39332949241017</v>
      </c>
      <c r="W36" s="110">
        <v>122.39332949241017</v>
      </c>
      <c r="X36" s="110">
        <v>122.39332949241017</v>
      </c>
      <c r="Y36" s="110">
        <v>122.39332949241017</v>
      </c>
      <c r="Z36" s="110">
        <v>122.39332949241017</v>
      </c>
      <c r="AA36" s="110"/>
      <c r="AB36" s="110">
        <v>244.78665898482035</v>
      </c>
      <c r="AC36" s="110">
        <v>122.39332949241017</v>
      </c>
      <c r="AD36" s="110">
        <v>122.39332949241017</v>
      </c>
      <c r="AE36" s="110">
        <v>122.39332949241017</v>
      </c>
      <c r="AF36" s="110">
        <v>122.39332949241017</v>
      </c>
      <c r="AG36" s="110">
        <v>122.39332949241017</v>
      </c>
      <c r="AH36" s="110">
        <v>122.39332949241017</v>
      </c>
      <c r="AI36" s="110">
        <v>122.39332949241017</v>
      </c>
      <c r="AJ36" s="110">
        <v>122.39332949241017</v>
      </c>
      <c r="AK36" s="110">
        <v>122.39332949241017</v>
      </c>
      <c r="AL36" s="110">
        <v>122.39332949241017</v>
      </c>
      <c r="AM36" s="110">
        <v>122.39332949241017</v>
      </c>
      <c r="AN36" s="110">
        <v>122.39332949241017</v>
      </c>
      <c r="AO36" s="110">
        <v>122.39332949241017</v>
      </c>
      <c r="AP36" s="110">
        <v>122.39332949241017</v>
      </c>
      <c r="AQ36" s="110">
        <v>122.39332949241017</v>
      </c>
      <c r="AR36" s="110">
        <v>122.39332949241017</v>
      </c>
      <c r="AS36" s="110">
        <v>122.39332949241017</v>
      </c>
      <c r="AT36" s="110">
        <v>122.39332949241017</v>
      </c>
      <c r="AU36" s="110">
        <v>122.39332949241017</v>
      </c>
      <c r="AV36" s="110">
        <v>122.39332949241017</v>
      </c>
      <c r="AW36" s="110">
        <v>122.39332949241017</v>
      </c>
      <c r="AX36" s="110">
        <v>122.39332949241017</v>
      </c>
      <c r="AY36" s="110">
        <v>122.39332949241017</v>
      </c>
    </row>
    <row r="37" spans="1:52">
      <c r="A37" s="110"/>
      <c r="B37" s="165" t="s">
        <v>345</v>
      </c>
      <c r="C37" s="110"/>
      <c r="D37" s="110">
        <v>0</v>
      </c>
      <c r="E37" s="110"/>
      <c r="F37" s="110"/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/>
      <c r="U37" s="110">
        <v>0</v>
      </c>
      <c r="V37" s="110">
        <v>0</v>
      </c>
      <c r="W37" s="110">
        <v>0</v>
      </c>
      <c r="X37" s="110">
        <v>0</v>
      </c>
      <c r="Y37" s="110">
        <v>0</v>
      </c>
      <c r="Z37" s="110">
        <v>0</v>
      </c>
      <c r="AA37" s="110"/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</row>
    <row r="38" spans="1:52">
      <c r="A38" s="110"/>
      <c r="B38" s="165" t="s">
        <v>346</v>
      </c>
      <c r="C38" s="110"/>
      <c r="D38" s="110">
        <v>4</v>
      </c>
      <c r="E38" s="110"/>
      <c r="F38" s="110"/>
      <c r="G38" s="110">
        <v>13</v>
      </c>
      <c r="H38" s="110">
        <v>5</v>
      </c>
      <c r="I38" s="110">
        <v>5</v>
      </c>
      <c r="J38" s="110">
        <v>5</v>
      </c>
      <c r="K38" s="110">
        <v>5</v>
      </c>
      <c r="L38" s="110">
        <v>5</v>
      </c>
      <c r="M38" s="110">
        <v>5</v>
      </c>
      <c r="N38" s="110">
        <v>5</v>
      </c>
      <c r="O38" s="110">
        <v>5</v>
      </c>
      <c r="P38" s="110">
        <v>5</v>
      </c>
      <c r="Q38" s="110">
        <v>5</v>
      </c>
      <c r="R38" s="110">
        <v>5</v>
      </c>
      <c r="S38" s="110">
        <v>5</v>
      </c>
      <c r="T38" s="110"/>
      <c r="U38" s="110">
        <v>9</v>
      </c>
      <c r="V38" s="110">
        <v>5</v>
      </c>
      <c r="W38" s="110">
        <v>5</v>
      </c>
      <c r="X38" s="110">
        <v>5</v>
      </c>
      <c r="Y38" s="110">
        <v>5</v>
      </c>
      <c r="Z38" s="110">
        <v>5</v>
      </c>
      <c r="AA38" s="110"/>
      <c r="AB38" s="110">
        <v>9</v>
      </c>
      <c r="AC38" s="110">
        <v>5</v>
      </c>
      <c r="AD38" s="110">
        <v>5</v>
      </c>
      <c r="AE38" s="110">
        <v>5</v>
      </c>
      <c r="AF38" s="110">
        <v>5</v>
      </c>
      <c r="AG38" s="110">
        <v>5</v>
      </c>
      <c r="AH38" s="110">
        <v>5</v>
      </c>
      <c r="AI38" s="110">
        <v>5</v>
      </c>
      <c r="AJ38" s="110">
        <v>5</v>
      </c>
      <c r="AK38" s="110">
        <v>5</v>
      </c>
      <c r="AL38" s="110">
        <v>5</v>
      </c>
      <c r="AM38" s="110">
        <v>5</v>
      </c>
      <c r="AN38" s="110">
        <v>5</v>
      </c>
      <c r="AO38" s="110">
        <v>5</v>
      </c>
      <c r="AP38" s="110">
        <v>5</v>
      </c>
      <c r="AQ38" s="110">
        <v>5</v>
      </c>
      <c r="AR38" s="110">
        <v>5</v>
      </c>
      <c r="AS38" s="110">
        <v>5</v>
      </c>
      <c r="AT38" s="110">
        <v>5</v>
      </c>
      <c r="AU38" s="110">
        <v>5</v>
      </c>
      <c r="AV38" s="110">
        <v>5</v>
      </c>
      <c r="AW38" s="110">
        <v>5</v>
      </c>
      <c r="AX38" s="110">
        <v>5</v>
      </c>
      <c r="AY38" s="110">
        <v>5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1</v>
      </c>
      <c r="G41" s="110">
        <v>1</v>
      </c>
      <c r="H41" s="110">
        <v>1</v>
      </c>
      <c r="I41" s="110">
        <v>1</v>
      </c>
      <c r="J41" s="110">
        <v>1</v>
      </c>
      <c r="K41" s="110">
        <v>2</v>
      </c>
      <c r="L41" s="110">
        <v>1</v>
      </c>
      <c r="M41" s="110">
        <v>1</v>
      </c>
      <c r="N41" s="110">
        <v>1</v>
      </c>
      <c r="O41" s="110">
        <v>1</v>
      </c>
      <c r="P41" s="110">
        <v>1</v>
      </c>
      <c r="Q41" s="110">
        <v>1</v>
      </c>
      <c r="R41" s="110">
        <v>2</v>
      </c>
      <c r="S41" s="110">
        <v>2</v>
      </c>
      <c r="T41" s="110">
        <v>1</v>
      </c>
      <c r="U41" s="110">
        <v>1</v>
      </c>
      <c r="V41" s="110">
        <v>2</v>
      </c>
      <c r="W41" s="110">
        <v>1</v>
      </c>
      <c r="X41" s="110">
        <v>1</v>
      </c>
      <c r="Y41" s="110">
        <v>1</v>
      </c>
      <c r="Z41" s="110">
        <v>1</v>
      </c>
      <c r="AA41" s="110">
        <v>2</v>
      </c>
      <c r="AB41" s="110">
        <v>1</v>
      </c>
      <c r="AC41" s="110">
        <v>1</v>
      </c>
      <c r="AD41" s="110">
        <v>1</v>
      </c>
      <c r="AE41" s="110">
        <v>1</v>
      </c>
      <c r="AF41" s="110">
        <v>2</v>
      </c>
      <c r="AG41" s="110">
        <v>1</v>
      </c>
      <c r="AH41" s="110">
        <v>1</v>
      </c>
      <c r="AI41" s="110">
        <v>1</v>
      </c>
      <c r="AJ41" s="110">
        <v>3</v>
      </c>
      <c r="AK41" s="110">
        <v>1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1</v>
      </c>
      <c r="AT41" s="110">
        <v>1</v>
      </c>
      <c r="AU41" s="110">
        <v>2</v>
      </c>
      <c r="AV41" s="110">
        <v>3</v>
      </c>
      <c r="AW41" s="110">
        <v>1</v>
      </c>
      <c r="AX41" s="110">
        <v>2</v>
      </c>
      <c r="AY41" s="110">
        <v>2</v>
      </c>
    </row>
    <row r="42" spans="1:52">
      <c r="A42" s="110"/>
      <c r="B42" s="178" t="s">
        <v>350</v>
      </c>
      <c r="C42" s="110"/>
      <c r="D42" s="110">
        <v>179280</v>
      </c>
      <c r="E42" s="110">
        <v>0</v>
      </c>
      <c r="F42" s="110">
        <v>0</v>
      </c>
      <c r="G42" s="110">
        <v>582660</v>
      </c>
      <c r="H42" s="110">
        <v>224100</v>
      </c>
      <c r="I42" s="110">
        <v>224100</v>
      </c>
      <c r="J42" s="110">
        <v>224100</v>
      </c>
      <c r="K42" s="110">
        <v>224100</v>
      </c>
      <c r="L42" s="110">
        <v>224100</v>
      </c>
      <c r="M42" s="110">
        <v>224100</v>
      </c>
      <c r="N42" s="110">
        <v>224100</v>
      </c>
      <c r="O42" s="110">
        <v>224100</v>
      </c>
      <c r="P42" s="110">
        <v>224100</v>
      </c>
      <c r="Q42" s="110">
        <v>224100</v>
      </c>
      <c r="R42" s="110">
        <v>224100</v>
      </c>
      <c r="S42" s="110">
        <v>224100</v>
      </c>
      <c r="T42" s="110">
        <v>0</v>
      </c>
      <c r="U42" s="110">
        <v>403380</v>
      </c>
      <c r="V42" s="110">
        <v>224100</v>
      </c>
      <c r="W42" s="110">
        <v>224100</v>
      </c>
      <c r="X42" s="110">
        <v>224100</v>
      </c>
      <c r="Y42" s="110">
        <v>224100</v>
      </c>
      <c r="Z42" s="110">
        <v>224100</v>
      </c>
      <c r="AA42" s="110">
        <v>0</v>
      </c>
      <c r="AB42" s="110">
        <v>403380</v>
      </c>
      <c r="AC42" s="110">
        <v>224100</v>
      </c>
      <c r="AD42" s="110">
        <v>224100</v>
      </c>
      <c r="AE42" s="110">
        <v>224100</v>
      </c>
      <c r="AF42" s="110">
        <v>224100</v>
      </c>
      <c r="AG42" s="110">
        <v>224100</v>
      </c>
      <c r="AH42" s="110">
        <v>224100</v>
      </c>
      <c r="AI42" s="110">
        <v>224100</v>
      </c>
      <c r="AJ42" s="110">
        <v>224100</v>
      </c>
      <c r="AK42" s="110">
        <v>224100</v>
      </c>
      <c r="AL42" s="110">
        <v>224100</v>
      </c>
      <c r="AM42" s="110">
        <v>224100</v>
      </c>
      <c r="AN42" s="110">
        <v>224100</v>
      </c>
      <c r="AO42" s="110">
        <v>224100</v>
      </c>
      <c r="AP42" s="110">
        <v>224100</v>
      </c>
      <c r="AQ42" s="110">
        <v>224100</v>
      </c>
      <c r="AR42" s="110">
        <v>224100</v>
      </c>
      <c r="AS42" s="110">
        <v>224100</v>
      </c>
      <c r="AT42" s="110">
        <v>224100</v>
      </c>
      <c r="AU42" s="110">
        <v>224100</v>
      </c>
      <c r="AV42" s="110">
        <v>224100</v>
      </c>
      <c r="AW42" s="110">
        <v>224100</v>
      </c>
      <c r="AX42" s="110">
        <v>224100</v>
      </c>
      <c r="AY42" s="110">
        <v>224100</v>
      </c>
      <c r="AZ42" s="100">
        <f>SUM($D$42:$AY$42)</f>
        <v>10532700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256.30455114038853</v>
      </c>
      <c r="E44" s="124">
        <f>E$21*shipping_manufacturing!$H$28/100</f>
        <v>0</v>
      </c>
      <c r="F44" s="124">
        <f>F$21*shipping_manufacturing!$H$28/100</f>
        <v>0</v>
      </c>
      <c r="G44" s="124">
        <f>G$21*shipping_manufacturing!$H$28/100</f>
        <v>815.0493428075207</v>
      </c>
      <c r="H44" s="124">
        <f>H$21*shipping_manufacturing!$H$28/100</f>
        <v>271.68311426917359</v>
      </c>
      <c r="I44" s="124">
        <f>I$21*shipping_manufacturing!$H$28/100</f>
        <v>271.68311426917359</v>
      </c>
      <c r="J44" s="124">
        <f>J$21*shipping_manufacturing!$H$28/100</f>
        <v>271.68311426917359</v>
      </c>
      <c r="K44" s="124">
        <f>K$21*shipping_manufacturing!$H$28/100</f>
        <v>271.68311426917359</v>
      </c>
      <c r="L44" s="124">
        <f>L$21*shipping_manufacturing!$H$28/100</f>
        <v>271.68311426917359</v>
      </c>
      <c r="M44" s="124">
        <f>M$21*shipping_manufacturing!$H$28/100</f>
        <v>271.68311426917359</v>
      </c>
      <c r="N44" s="124">
        <f>N$21*shipping_manufacturing!$H$28/100</f>
        <v>271.68311426917359</v>
      </c>
      <c r="O44" s="124">
        <f>O$21*shipping_manufacturing!$H$28/100</f>
        <v>271.68311426917359</v>
      </c>
      <c r="P44" s="124">
        <f>P$21*shipping_manufacturing!$H$28/100</f>
        <v>271.68311426917359</v>
      </c>
      <c r="Q44" s="124">
        <f>Q$21*shipping_manufacturing!$H$28/100</f>
        <v>271.68311426917359</v>
      </c>
      <c r="R44" s="124">
        <f>R$21*shipping_manufacturing!$H$28/100</f>
        <v>271.68311426917359</v>
      </c>
      <c r="S44" s="124">
        <f>S$21*shipping_manufacturing!$H$28/100</f>
        <v>271.68311426917359</v>
      </c>
      <c r="T44" s="124">
        <f>T$21*shipping_manufacturing!$H$28/100</f>
        <v>0</v>
      </c>
      <c r="U44" s="124">
        <f>U$21*shipping_manufacturing!$H$28/100</f>
        <v>543.36622853834717</v>
      </c>
      <c r="V44" s="124">
        <f>V$21*shipping_manufacturing!$H$28/100</f>
        <v>271.68311426917359</v>
      </c>
      <c r="W44" s="124">
        <f>W$21*shipping_manufacturing!$H$28/100</f>
        <v>271.68311426917359</v>
      </c>
      <c r="X44" s="124">
        <f>X$21*shipping_manufacturing!$H$28/100</f>
        <v>271.68311426917359</v>
      </c>
      <c r="Y44" s="124">
        <f>Y$21*shipping_manufacturing!$H$28/100</f>
        <v>271.68311426917359</v>
      </c>
      <c r="Z44" s="124">
        <f>Z$21*shipping_manufacturing!$H$28/100</f>
        <v>271.68311426917359</v>
      </c>
      <c r="AA44" s="124">
        <f>AA$21*shipping_manufacturing!$H$28/100</f>
        <v>0</v>
      </c>
      <c r="AB44" s="124">
        <f>AB$21*shipping_manufacturing!$H$28/100</f>
        <v>543.36622853834717</v>
      </c>
      <c r="AC44" s="124">
        <f>AC$21*shipping_manufacturing!$H$28/100</f>
        <v>271.68311426917359</v>
      </c>
      <c r="AD44" s="124">
        <f>AD$21*shipping_manufacturing!$H$28/100</f>
        <v>271.68311426917359</v>
      </c>
      <c r="AE44" s="124">
        <f>AE$21*shipping_manufacturing!$H$28/100</f>
        <v>271.68311426917359</v>
      </c>
      <c r="AF44" s="124">
        <f>AF$21*shipping_manufacturing!$H$28/100</f>
        <v>271.68311426917359</v>
      </c>
      <c r="AG44" s="124">
        <f>AG$21*shipping_manufacturing!$H$28/100</f>
        <v>271.68311426917359</v>
      </c>
      <c r="AH44" s="124">
        <f>AH$21*shipping_manufacturing!$H$28/100</f>
        <v>271.68311426917359</v>
      </c>
      <c r="AI44" s="124">
        <f>AI$21*shipping_manufacturing!$H$28/100</f>
        <v>271.68311426917359</v>
      </c>
      <c r="AJ44" s="124">
        <f>AJ$21*shipping_manufacturing!$H$28/100</f>
        <v>271.68311426917359</v>
      </c>
      <c r="AK44" s="124">
        <f>AK$21*shipping_manufacturing!$H$28/100</f>
        <v>271.68311426917359</v>
      </c>
      <c r="AL44" s="124">
        <f>AL$21*shipping_manufacturing!$H$28/100</f>
        <v>271.68311426917359</v>
      </c>
      <c r="AM44" s="124">
        <f>AM$21*shipping_manufacturing!$H$28/100</f>
        <v>271.68311426917359</v>
      </c>
      <c r="AN44" s="124">
        <f>AN$21*shipping_manufacturing!$H$28/100</f>
        <v>271.68311426917359</v>
      </c>
      <c r="AO44" s="124">
        <f>AO$21*shipping_manufacturing!$H$28/100</f>
        <v>271.68311426917359</v>
      </c>
      <c r="AP44" s="124">
        <f>AP$21*shipping_manufacturing!$H$28/100</f>
        <v>271.68311426917359</v>
      </c>
      <c r="AQ44" s="124">
        <f>AQ$21*shipping_manufacturing!$H$28/100</f>
        <v>271.68311426917359</v>
      </c>
      <c r="AR44" s="124">
        <f>AR$21*shipping_manufacturing!$H$28/100</f>
        <v>271.68311426917359</v>
      </c>
      <c r="AS44" s="124">
        <f>AS$21*shipping_manufacturing!$H$28/100</f>
        <v>271.68311426917359</v>
      </c>
      <c r="AT44" s="124">
        <f>AT$21*shipping_manufacturing!$H$28/100</f>
        <v>271.68311426917359</v>
      </c>
      <c r="AU44" s="124">
        <f>AU$21*shipping_manufacturing!$H$28/100</f>
        <v>271.68311426917359</v>
      </c>
      <c r="AV44" s="124">
        <f>AV$21*shipping_manufacturing!$H$28/100</f>
        <v>271.68311426917359</v>
      </c>
      <c r="AW44" s="124">
        <f>AW$21*shipping_manufacturing!$H$28/100</f>
        <v>271.68311426917359</v>
      </c>
      <c r="AX44" s="124">
        <f>AX$21*shipping_manufacturing!$H$28/100</f>
        <v>271.68311426917359</v>
      </c>
      <c r="AY44" s="124">
        <f>AY$21*shipping_manufacturing!$H$28/100</f>
        <v>271.68311426917359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92.942458261541645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295.55733282118774</v>
      </c>
      <c r="H45" s="110">
        <f>H$22*shipping_manufacturing!$I$28/100</f>
        <v>98.519110940395919</v>
      </c>
      <c r="I45" s="110">
        <f>I$22*shipping_manufacturing!$I$28/100</f>
        <v>98.519110940395919</v>
      </c>
      <c r="J45" s="110">
        <f>J$22*shipping_manufacturing!$I$28/100</f>
        <v>98.519110940395919</v>
      </c>
      <c r="K45" s="110">
        <f>K$22*shipping_manufacturing!$I$28/100</f>
        <v>98.519110940395919</v>
      </c>
      <c r="L45" s="110">
        <f>L$22*shipping_manufacturing!$I$28/100</f>
        <v>98.519110940395919</v>
      </c>
      <c r="M45" s="110">
        <f>M$22*shipping_manufacturing!$I$28/100</f>
        <v>98.519110940395919</v>
      </c>
      <c r="N45" s="110">
        <f>N$22*shipping_manufacturing!$I$28/100</f>
        <v>98.519110940395919</v>
      </c>
      <c r="O45" s="110">
        <f>O$22*shipping_manufacturing!$I$28/100</f>
        <v>98.519110940395919</v>
      </c>
      <c r="P45" s="110">
        <f>P$22*shipping_manufacturing!$I$28/100</f>
        <v>98.519110940395919</v>
      </c>
      <c r="Q45" s="110">
        <f>Q$22*shipping_manufacturing!$I$28/100</f>
        <v>98.519110940395919</v>
      </c>
      <c r="R45" s="110">
        <f>R$22*shipping_manufacturing!$I$28/100</f>
        <v>98.519110940395919</v>
      </c>
      <c r="S45" s="110">
        <f>S$22*shipping_manufacturing!$I$28/100</f>
        <v>98.519110940395919</v>
      </c>
      <c r="T45" s="110">
        <f>T$22*shipping_manufacturing!$I$28/100</f>
        <v>0</v>
      </c>
      <c r="U45" s="110">
        <f>U$22*shipping_manufacturing!$I$28/100</f>
        <v>197.03822188079184</v>
      </c>
      <c r="V45" s="110">
        <f>V$22*shipping_manufacturing!$I$28/100</f>
        <v>98.519110940395919</v>
      </c>
      <c r="W45" s="110">
        <f>W$22*shipping_manufacturing!$I$28/100</f>
        <v>98.519110940395919</v>
      </c>
      <c r="X45" s="110">
        <f>X$22*shipping_manufacturing!$I$28/100</f>
        <v>98.519110940395919</v>
      </c>
      <c r="Y45" s="110">
        <f>Y$22*shipping_manufacturing!$I$28/100</f>
        <v>98.519110940395919</v>
      </c>
      <c r="Z45" s="110">
        <f>Z$22*shipping_manufacturing!$I$28/100</f>
        <v>98.519110940395919</v>
      </c>
      <c r="AA45" s="110">
        <f>AA$22*shipping_manufacturing!$I$28/100</f>
        <v>0</v>
      </c>
      <c r="AB45" s="110">
        <f>AB$22*shipping_manufacturing!$I$28/100</f>
        <v>197.03822188079184</v>
      </c>
      <c r="AC45" s="110">
        <f>AC$22*shipping_manufacturing!$I$28/100</f>
        <v>98.519110940395919</v>
      </c>
      <c r="AD45" s="110">
        <f>AD$22*shipping_manufacturing!$I$28/100</f>
        <v>98.519110940395919</v>
      </c>
      <c r="AE45" s="110">
        <f>AE$22*shipping_manufacturing!$I$28/100</f>
        <v>98.519110940395919</v>
      </c>
      <c r="AF45" s="110">
        <f>AF$22*shipping_manufacturing!$I$28/100</f>
        <v>98.519110940395919</v>
      </c>
      <c r="AG45" s="110">
        <f>AG$22*shipping_manufacturing!$I$28/100</f>
        <v>98.519110940395919</v>
      </c>
      <c r="AH45" s="110">
        <f>AH$22*shipping_manufacturing!$I$28/100</f>
        <v>98.519110940395919</v>
      </c>
      <c r="AI45" s="110">
        <f>AI$22*shipping_manufacturing!$I$28/100</f>
        <v>98.519110940395919</v>
      </c>
      <c r="AJ45" s="110">
        <f>AJ$22*shipping_manufacturing!$I$28/100</f>
        <v>98.519110940395919</v>
      </c>
      <c r="AK45" s="110">
        <f>AK$22*shipping_manufacturing!$I$28/100</f>
        <v>98.519110940395919</v>
      </c>
      <c r="AL45" s="110">
        <f>AL$22*shipping_manufacturing!$I$28/100</f>
        <v>98.519110940395919</v>
      </c>
      <c r="AM45" s="110">
        <f>AM$22*shipping_manufacturing!$I$28/100</f>
        <v>98.519110940395919</v>
      </c>
      <c r="AN45" s="110">
        <f>AN$22*shipping_manufacturing!$I$28/100</f>
        <v>98.519110940395919</v>
      </c>
      <c r="AO45" s="110">
        <f>AO$22*shipping_manufacturing!$I$28/100</f>
        <v>98.519110940395919</v>
      </c>
      <c r="AP45" s="110">
        <f>AP$22*shipping_manufacturing!$I$28/100</f>
        <v>98.519110940395919</v>
      </c>
      <c r="AQ45" s="110">
        <f>AQ$22*shipping_manufacturing!$I$28/100</f>
        <v>98.519110940395919</v>
      </c>
      <c r="AR45" s="110">
        <f>AR$22*shipping_manufacturing!$I$28/100</f>
        <v>98.519110940395919</v>
      </c>
      <c r="AS45" s="110">
        <f>AS$22*shipping_manufacturing!$I$28/100</f>
        <v>98.519110940395919</v>
      </c>
      <c r="AT45" s="110">
        <f>AT$22*shipping_manufacturing!$I$28/100</f>
        <v>98.519110940395919</v>
      </c>
      <c r="AU45" s="110">
        <f>AU$22*shipping_manufacturing!$I$28/100</f>
        <v>98.519110940395919</v>
      </c>
      <c r="AV45" s="110">
        <f>AV$22*shipping_manufacturing!$I$28/100</f>
        <v>98.519110940395919</v>
      </c>
      <c r="AW45" s="110">
        <f>AW$22*shipping_manufacturing!$I$28/100</f>
        <v>98.519110940395919</v>
      </c>
      <c r="AX45" s="110">
        <f>AX$22*shipping_manufacturing!$I$28/100</f>
        <v>98.519110940395919</v>
      </c>
      <c r="AY45" s="110">
        <f>AY$22*shipping_manufacturing!$I$28/100</f>
        <v>98.519110940395919</v>
      </c>
    </row>
    <row r="46" spans="1:52">
      <c r="A46" s="110">
        <v>495</v>
      </c>
      <c r="B46" s="165" t="s">
        <v>343</v>
      </c>
      <c r="C46" s="110"/>
      <c r="D46" s="110">
        <f>SUM(D44:D45)</f>
        <v>349.2470094019302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1110.6066756287084</v>
      </c>
      <c r="H46" s="110">
        <f t="shared" si="14"/>
        <v>370.20222520956952</v>
      </c>
      <c r="I46" s="110">
        <f t="shared" si="14"/>
        <v>370.20222520956952</v>
      </c>
      <c r="J46" s="110">
        <f t="shared" si="14"/>
        <v>370.20222520956952</v>
      </c>
      <c r="K46" s="110">
        <f t="shared" si="14"/>
        <v>370.20222520956952</v>
      </c>
      <c r="L46" s="110">
        <f t="shared" si="14"/>
        <v>370.20222520956952</v>
      </c>
      <c r="M46" s="110">
        <f t="shared" si="14"/>
        <v>370.20222520956952</v>
      </c>
      <c r="N46" s="110">
        <f t="shared" si="14"/>
        <v>370.20222520956952</v>
      </c>
      <c r="O46" s="110">
        <f t="shared" si="14"/>
        <v>370.20222520956952</v>
      </c>
      <c r="P46" s="110">
        <f t="shared" si="14"/>
        <v>370.20222520956952</v>
      </c>
      <c r="Q46" s="110">
        <f t="shared" si="14"/>
        <v>370.20222520956952</v>
      </c>
      <c r="R46" s="110">
        <f t="shared" si="14"/>
        <v>370.20222520956952</v>
      </c>
      <c r="S46" s="110">
        <f t="shared" si="14"/>
        <v>370.20222520956952</v>
      </c>
      <c r="T46" s="110">
        <f t="shared" si="14"/>
        <v>0</v>
      </c>
      <c r="U46" s="110">
        <f t="shared" si="14"/>
        <v>740.40445041913904</v>
      </c>
      <c r="V46" s="110">
        <f t="shared" si="14"/>
        <v>370.20222520956952</v>
      </c>
      <c r="W46" s="110">
        <f t="shared" si="14"/>
        <v>370.20222520956952</v>
      </c>
      <c r="X46" s="110">
        <f t="shared" si="14"/>
        <v>370.20222520956952</v>
      </c>
      <c r="Y46" s="110">
        <f t="shared" si="14"/>
        <v>370.20222520956952</v>
      </c>
      <c r="Z46" s="110">
        <f t="shared" si="14"/>
        <v>370.20222520956952</v>
      </c>
      <c r="AA46" s="110">
        <f t="shared" si="14"/>
        <v>0</v>
      </c>
      <c r="AB46" s="110">
        <f t="shared" si="14"/>
        <v>740.40445041913904</v>
      </c>
      <c r="AC46" s="110">
        <f t="shared" si="14"/>
        <v>370.20222520956952</v>
      </c>
      <c r="AD46" s="110">
        <f t="shared" si="14"/>
        <v>370.20222520956952</v>
      </c>
      <c r="AE46" s="110">
        <f t="shared" si="14"/>
        <v>370.20222520956952</v>
      </c>
      <c r="AF46" s="110">
        <f t="shared" si="14"/>
        <v>370.20222520956952</v>
      </c>
      <c r="AG46" s="110">
        <f t="shared" si="14"/>
        <v>370.20222520956952</v>
      </c>
      <c r="AH46" s="110">
        <f t="shared" si="14"/>
        <v>370.20222520956952</v>
      </c>
      <c r="AI46" s="110">
        <f t="shared" si="14"/>
        <v>370.20222520956952</v>
      </c>
      <c r="AJ46" s="110">
        <f t="shared" si="14"/>
        <v>370.20222520956952</v>
      </c>
      <c r="AK46" s="110">
        <f t="shared" si="14"/>
        <v>370.20222520956952</v>
      </c>
      <c r="AL46" s="110">
        <f t="shared" si="14"/>
        <v>370.20222520956952</v>
      </c>
      <c r="AM46" s="110">
        <f t="shared" si="14"/>
        <v>370.20222520956952</v>
      </c>
      <c r="AN46" s="110">
        <f t="shared" si="14"/>
        <v>370.20222520956952</v>
      </c>
      <c r="AO46" s="110">
        <f t="shared" si="14"/>
        <v>370.20222520956952</v>
      </c>
      <c r="AP46" s="110">
        <f t="shared" si="14"/>
        <v>370.20222520956952</v>
      </c>
      <c r="AQ46" s="110">
        <f t="shared" si="14"/>
        <v>370.20222520956952</v>
      </c>
      <c r="AR46" s="110">
        <f t="shared" si="14"/>
        <v>370.20222520956952</v>
      </c>
      <c r="AS46" s="110">
        <f t="shared" si="14"/>
        <v>370.20222520956952</v>
      </c>
      <c r="AT46" s="110">
        <f t="shared" si="14"/>
        <v>370.20222520956952</v>
      </c>
      <c r="AU46" s="110">
        <f t="shared" si="14"/>
        <v>370.20222520956952</v>
      </c>
      <c r="AV46" s="110">
        <f t="shared" si="14"/>
        <v>370.20222520956952</v>
      </c>
      <c r="AW46" s="110">
        <f t="shared" si="14"/>
        <v>370.20222520956952</v>
      </c>
      <c r="AX46" s="110">
        <f t="shared" si="14"/>
        <v>370.20222520956952</v>
      </c>
      <c r="AY46" s="110">
        <f t="shared" si="14"/>
        <v>370.20222520956952</v>
      </c>
    </row>
    <row r="47" spans="1:52">
      <c r="A47" s="110"/>
      <c r="B47" s="165" t="s">
        <v>344</v>
      </c>
      <c r="C47" s="110"/>
      <c r="D47" s="110">
        <v>256.30455114038847</v>
      </c>
      <c r="E47" s="110"/>
      <c r="F47" s="110"/>
      <c r="G47" s="110">
        <v>815.04934280752047</v>
      </c>
      <c r="H47" s="110">
        <v>271.68311426917353</v>
      </c>
      <c r="I47" s="110">
        <v>271.68311426917353</v>
      </c>
      <c r="J47" s="110">
        <v>271.68311426917353</v>
      </c>
      <c r="K47" s="110">
        <v>271.68311426917353</v>
      </c>
      <c r="L47" s="110">
        <v>271.68311426917353</v>
      </c>
      <c r="M47" s="110">
        <v>271.68311426917353</v>
      </c>
      <c r="N47" s="110">
        <v>271.68311426917353</v>
      </c>
      <c r="O47" s="110">
        <v>271.68311426917353</v>
      </c>
      <c r="P47" s="110">
        <v>271.68311426917353</v>
      </c>
      <c r="Q47" s="110">
        <v>271.68311426917353</v>
      </c>
      <c r="R47" s="110">
        <v>271.68311426917353</v>
      </c>
      <c r="S47" s="110">
        <v>271.68311426917353</v>
      </c>
      <c r="T47" s="110"/>
      <c r="U47" s="110">
        <v>543.36622853834717</v>
      </c>
      <c r="V47" s="110">
        <v>271.68311426917353</v>
      </c>
      <c r="W47" s="110">
        <v>271.68311426917353</v>
      </c>
      <c r="X47" s="110">
        <v>271.68311426917353</v>
      </c>
      <c r="Y47" s="110">
        <v>271.68311426917353</v>
      </c>
      <c r="Z47" s="110">
        <v>271.68311426917353</v>
      </c>
      <c r="AA47" s="110"/>
      <c r="AB47" s="110">
        <v>543.36622853834717</v>
      </c>
      <c r="AC47" s="110">
        <v>271.68311426917353</v>
      </c>
      <c r="AD47" s="110">
        <v>271.68311426917353</v>
      </c>
      <c r="AE47" s="110">
        <v>271.68311426917353</v>
      </c>
      <c r="AF47" s="110">
        <v>271.68311426917353</v>
      </c>
      <c r="AG47" s="110">
        <v>271.68311426917353</v>
      </c>
      <c r="AH47" s="110">
        <v>271.68311426917353</v>
      </c>
      <c r="AI47" s="110">
        <v>271.68311426917353</v>
      </c>
      <c r="AJ47" s="110">
        <v>271.68311426917353</v>
      </c>
      <c r="AK47" s="110">
        <v>271.68311426917353</v>
      </c>
      <c r="AL47" s="110">
        <v>271.68311426917353</v>
      </c>
      <c r="AM47" s="110">
        <v>271.68311426917353</v>
      </c>
      <c r="AN47" s="110">
        <v>271.68311426917353</v>
      </c>
      <c r="AO47" s="110">
        <v>271.68311426917353</v>
      </c>
      <c r="AP47" s="110">
        <v>271.68311426917353</v>
      </c>
      <c r="AQ47" s="110">
        <v>271.68311426917353</v>
      </c>
      <c r="AR47" s="110">
        <v>271.68311426917353</v>
      </c>
      <c r="AS47" s="110">
        <v>271.68311426917353</v>
      </c>
      <c r="AT47" s="110">
        <v>271.68311426917353</v>
      </c>
      <c r="AU47" s="110">
        <v>271.68311426917353</v>
      </c>
      <c r="AV47" s="110">
        <v>271.68311426917353</v>
      </c>
      <c r="AW47" s="110">
        <v>271.68311426917353</v>
      </c>
      <c r="AX47" s="110">
        <v>271.68311426917353</v>
      </c>
      <c r="AY47" s="110">
        <v>271.68311426917353</v>
      </c>
    </row>
    <row r="48" spans="1:52">
      <c r="A48" s="110"/>
      <c r="B48" s="165" t="s">
        <v>345</v>
      </c>
      <c r="C48" s="110"/>
      <c r="D48" s="110">
        <v>92.94245826154166</v>
      </c>
      <c r="E48" s="110"/>
      <c r="F48" s="110"/>
      <c r="G48" s="110">
        <v>295.55733282118808</v>
      </c>
      <c r="H48" s="110">
        <v>98.519110940395933</v>
      </c>
      <c r="I48" s="110">
        <v>98.519110940395933</v>
      </c>
      <c r="J48" s="110">
        <v>98.519110940395933</v>
      </c>
      <c r="K48" s="110">
        <v>98.519110940395933</v>
      </c>
      <c r="L48" s="110">
        <v>98.519110940395933</v>
      </c>
      <c r="M48" s="110">
        <v>98.519110940395933</v>
      </c>
      <c r="N48" s="110">
        <v>98.519110940395933</v>
      </c>
      <c r="O48" s="110">
        <v>98.519110940395933</v>
      </c>
      <c r="P48" s="110">
        <v>98.519110940395933</v>
      </c>
      <c r="Q48" s="110">
        <v>98.519110940395933</v>
      </c>
      <c r="R48" s="110">
        <v>98.519110940395933</v>
      </c>
      <c r="S48" s="110">
        <v>98.519110940395933</v>
      </c>
      <c r="T48" s="110"/>
      <c r="U48" s="110">
        <v>197.03822188079178</v>
      </c>
      <c r="V48" s="110">
        <v>98.519110940395933</v>
      </c>
      <c r="W48" s="110">
        <v>98.519110940395933</v>
      </c>
      <c r="X48" s="110">
        <v>98.519110940395933</v>
      </c>
      <c r="Y48" s="110">
        <v>98.519110940395933</v>
      </c>
      <c r="Z48" s="110">
        <v>98.519110940395933</v>
      </c>
      <c r="AA48" s="110"/>
      <c r="AB48" s="110">
        <v>197.03822188079178</v>
      </c>
      <c r="AC48" s="110">
        <v>98.519110940395933</v>
      </c>
      <c r="AD48" s="110">
        <v>98.519110940395933</v>
      </c>
      <c r="AE48" s="110">
        <v>98.519110940395933</v>
      </c>
      <c r="AF48" s="110">
        <v>98.519110940395933</v>
      </c>
      <c r="AG48" s="110">
        <v>98.519110940395933</v>
      </c>
      <c r="AH48" s="110">
        <v>98.519110940395933</v>
      </c>
      <c r="AI48" s="110">
        <v>98.519110940395933</v>
      </c>
      <c r="AJ48" s="110">
        <v>98.519110940395933</v>
      </c>
      <c r="AK48" s="110">
        <v>98.519110940395933</v>
      </c>
      <c r="AL48" s="110">
        <v>98.519110940395933</v>
      </c>
      <c r="AM48" s="110">
        <v>98.519110940395933</v>
      </c>
      <c r="AN48" s="110">
        <v>98.519110940395933</v>
      </c>
      <c r="AO48" s="110">
        <v>98.519110940395933</v>
      </c>
      <c r="AP48" s="110">
        <v>98.519110940395933</v>
      </c>
      <c r="AQ48" s="110">
        <v>98.519110940395933</v>
      </c>
      <c r="AR48" s="110">
        <v>98.519110940395933</v>
      </c>
      <c r="AS48" s="110">
        <v>98.519110940395933</v>
      </c>
      <c r="AT48" s="110">
        <v>98.519110940395933</v>
      </c>
      <c r="AU48" s="110">
        <v>98.519110940395933</v>
      </c>
      <c r="AV48" s="110">
        <v>98.519110940395933</v>
      </c>
      <c r="AW48" s="110">
        <v>98.519110940395933</v>
      </c>
      <c r="AX48" s="110">
        <v>98.519110940395933</v>
      </c>
      <c r="AY48" s="110">
        <v>98.519110940395933</v>
      </c>
    </row>
    <row r="49" spans="1:52">
      <c r="A49" s="110"/>
      <c r="B49" s="165" t="s">
        <v>346</v>
      </c>
      <c r="C49" s="110"/>
      <c r="D49" s="110">
        <v>12</v>
      </c>
      <c r="E49" s="110"/>
      <c r="F49" s="110"/>
      <c r="G49" s="110">
        <v>38</v>
      </c>
      <c r="H49" s="110">
        <v>13</v>
      </c>
      <c r="I49" s="110">
        <v>13</v>
      </c>
      <c r="J49" s="110">
        <v>13</v>
      </c>
      <c r="K49" s="110">
        <v>13</v>
      </c>
      <c r="L49" s="110">
        <v>13</v>
      </c>
      <c r="M49" s="110">
        <v>13</v>
      </c>
      <c r="N49" s="110">
        <v>13</v>
      </c>
      <c r="O49" s="110">
        <v>13</v>
      </c>
      <c r="P49" s="110">
        <v>13</v>
      </c>
      <c r="Q49" s="110">
        <v>13</v>
      </c>
      <c r="R49" s="110">
        <v>13</v>
      </c>
      <c r="S49" s="110">
        <v>13</v>
      </c>
      <c r="T49" s="110"/>
      <c r="U49" s="110">
        <v>25</v>
      </c>
      <c r="V49" s="110">
        <v>13</v>
      </c>
      <c r="W49" s="110">
        <v>13</v>
      </c>
      <c r="X49" s="110">
        <v>13</v>
      </c>
      <c r="Y49" s="110">
        <v>13</v>
      </c>
      <c r="Z49" s="110">
        <v>13</v>
      </c>
      <c r="AA49" s="110"/>
      <c r="AB49" s="110">
        <v>25</v>
      </c>
      <c r="AC49" s="110">
        <v>13</v>
      </c>
      <c r="AD49" s="110">
        <v>13</v>
      </c>
      <c r="AE49" s="110">
        <v>13</v>
      </c>
      <c r="AF49" s="110">
        <v>13</v>
      </c>
      <c r="AG49" s="110">
        <v>13</v>
      </c>
      <c r="AH49" s="110">
        <v>13</v>
      </c>
      <c r="AI49" s="110">
        <v>13</v>
      </c>
      <c r="AJ49" s="110">
        <v>13</v>
      </c>
      <c r="AK49" s="110">
        <v>13</v>
      </c>
      <c r="AL49" s="110">
        <v>13</v>
      </c>
      <c r="AM49" s="110">
        <v>13</v>
      </c>
      <c r="AN49" s="110">
        <v>13</v>
      </c>
      <c r="AO49" s="110">
        <v>13</v>
      </c>
      <c r="AP49" s="110">
        <v>13</v>
      </c>
      <c r="AQ49" s="110">
        <v>13</v>
      </c>
      <c r="AR49" s="110">
        <v>13</v>
      </c>
      <c r="AS49" s="110">
        <v>13</v>
      </c>
      <c r="AT49" s="110">
        <v>13</v>
      </c>
      <c r="AU49" s="110">
        <v>13</v>
      </c>
      <c r="AV49" s="110">
        <v>13</v>
      </c>
      <c r="AW49" s="110">
        <v>13</v>
      </c>
      <c r="AX49" s="110">
        <v>13</v>
      </c>
      <c r="AY49" s="110">
        <v>13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2</v>
      </c>
      <c r="F52" s="110">
        <v>1</v>
      </c>
      <c r="G52" s="110">
        <v>1</v>
      </c>
      <c r="H52" s="110">
        <v>1</v>
      </c>
      <c r="I52" s="110">
        <v>1</v>
      </c>
      <c r="J52" s="110">
        <v>2</v>
      </c>
      <c r="K52" s="110">
        <v>1</v>
      </c>
      <c r="L52" s="110">
        <v>1</v>
      </c>
      <c r="M52" s="110">
        <v>2</v>
      </c>
      <c r="N52" s="110">
        <v>1</v>
      </c>
      <c r="O52" s="110">
        <v>1</v>
      </c>
      <c r="P52" s="110">
        <v>1</v>
      </c>
      <c r="Q52" s="110">
        <v>2</v>
      </c>
      <c r="R52" s="110">
        <v>1</v>
      </c>
      <c r="S52" s="110">
        <v>1</v>
      </c>
      <c r="T52" s="110">
        <v>2</v>
      </c>
      <c r="U52" s="110">
        <v>1</v>
      </c>
      <c r="V52" s="110">
        <v>2</v>
      </c>
      <c r="W52" s="110">
        <v>3</v>
      </c>
      <c r="X52" s="110">
        <v>2</v>
      </c>
      <c r="Y52" s="110">
        <v>1</v>
      </c>
      <c r="Z52" s="110">
        <v>1</v>
      </c>
      <c r="AA52" s="110">
        <v>2</v>
      </c>
      <c r="AB52" s="110">
        <v>1</v>
      </c>
      <c r="AC52" s="110">
        <v>1</v>
      </c>
      <c r="AD52" s="110">
        <v>1</v>
      </c>
      <c r="AE52" s="110">
        <v>1</v>
      </c>
      <c r="AF52" s="110">
        <v>1</v>
      </c>
      <c r="AG52" s="110">
        <v>3</v>
      </c>
      <c r="AH52" s="110">
        <v>1</v>
      </c>
      <c r="AI52" s="110">
        <v>1</v>
      </c>
      <c r="AJ52" s="110">
        <v>1</v>
      </c>
      <c r="AK52" s="110">
        <v>1</v>
      </c>
      <c r="AL52" s="110">
        <v>1</v>
      </c>
      <c r="AM52" s="110">
        <v>1</v>
      </c>
      <c r="AN52" s="110">
        <v>1</v>
      </c>
      <c r="AO52" s="110">
        <v>1</v>
      </c>
      <c r="AP52" s="110">
        <v>1</v>
      </c>
      <c r="AQ52" s="110">
        <v>2</v>
      </c>
      <c r="AR52" s="110">
        <v>1</v>
      </c>
      <c r="AS52" s="110">
        <v>3</v>
      </c>
      <c r="AT52" s="110">
        <v>1</v>
      </c>
      <c r="AU52" s="110">
        <v>2</v>
      </c>
      <c r="AV52" s="110">
        <v>3</v>
      </c>
      <c r="AW52" s="110">
        <v>1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213840</v>
      </c>
      <c r="E53" s="110">
        <v>0</v>
      </c>
      <c r="F53" s="110">
        <v>0</v>
      </c>
      <c r="G53" s="110">
        <v>677160</v>
      </c>
      <c r="H53" s="110">
        <v>231660</v>
      </c>
      <c r="I53" s="110">
        <v>231660</v>
      </c>
      <c r="J53" s="110">
        <v>231660</v>
      </c>
      <c r="K53" s="110">
        <v>231660</v>
      </c>
      <c r="L53" s="110">
        <v>231660</v>
      </c>
      <c r="M53" s="110">
        <v>231660</v>
      </c>
      <c r="N53" s="110">
        <v>231660</v>
      </c>
      <c r="O53" s="110">
        <v>231660</v>
      </c>
      <c r="P53" s="110">
        <v>231660</v>
      </c>
      <c r="Q53" s="110">
        <v>231660</v>
      </c>
      <c r="R53" s="110">
        <v>231660</v>
      </c>
      <c r="S53" s="110">
        <v>231660</v>
      </c>
      <c r="T53" s="110">
        <v>0</v>
      </c>
      <c r="U53" s="110">
        <v>445500</v>
      </c>
      <c r="V53" s="110">
        <v>231660</v>
      </c>
      <c r="W53" s="110">
        <v>231660</v>
      </c>
      <c r="X53" s="110">
        <v>231660</v>
      </c>
      <c r="Y53" s="110">
        <v>231660</v>
      </c>
      <c r="Z53" s="110">
        <v>231660</v>
      </c>
      <c r="AA53" s="110">
        <v>0</v>
      </c>
      <c r="AB53" s="110">
        <v>445500</v>
      </c>
      <c r="AC53" s="110">
        <v>231660</v>
      </c>
      <c r="AD53" s="110">
        <v>231660</v>
      </c>
      <c r="AE53" s="110">
        <v>231660</v>
      </c>
      <c r="AF53" s="110">
        <v>231660</v>
      </c>
      <c r="AG53" s="110">
        <v>231660</v>
      </c>
      <c r="AH53" s="110">
        <v>231660</v>
      </c>
      <c r="AI53" s="110">
        <v>231660</v>
      </c>
      <c r="AJ53" s="110">
        <v>231660</v>
      </c>
      <c r="AK53" s="110">
        <v>231660</v>
      </c>
      <c r="AL53" s="110">
        <v>231660</v>
      </c>
      <c r="AM53" s="110">
        <v>231660</v>
      </c>
      <c r="AN53" s="110">
        <v>231660</v>
      </c>
      <c r="AO53" s="110">
        <v>231660</v>
      </c>
      <c r="AP53" s="110">
        <v>231660</v>
      </c>
      <c r="AQ53" s="110">
        <v>231660</v>
      </c>
      <c r="AR53" s="110">
        <v>231660</v>
      </c>
      <c r="AS53" s="110">
        <v>231660</v>
      </c>
      <c r="AT53" s="110">
        <v>231660</v>
      </c>
      <c r="AU53" s="110">
        <v>231660</v>
      </c>
      <c r="AV53" s="110">
        <v>231660</v>
      </c>
      <c r="AW53" s="110">
        <v>231660</v>
      </c>
      <c r="AX53" s="110">
        <v>231660</v>
      </c>
      <c r="AY53" s="110">
        <v>231660</v>
      </c>
      <c r="AZ53" s="100">
        <f>SUM($D$53:$AY$53)</f>
        <v>11048400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22</v>
      </c>
    </row>
    <row r="3" spans="1:53">
      <c r="A3" s="100" t="s">
        <v>286</v>
      </c>
      <c r="B3" s="108">
        <v>40000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1609.4358255146774</v>
      </c>
      <c r="E9" s="117">
        <v>1610.6629171250668</v>
      </c>
      <c r="F9" s="117">
        <v>1909.9482098398264</v>
      </c>
      <c r="G9" s="117">
        <v>1909.9482098398264</v>
      </c>
      <c r="H9" s="117">
        <v>1190.7626960127434</v>
      </c>
      <c r="I9" s="117">
        <v>1909.9482098398264</v>
      </c>
      <c r="J9" s="117">
        <v>1909.9482098398264</v>
      </c>
      <c r="K9" s="117">
        <v>1909.9482098398264</v>
      </c>
      <c r="L9" s="117">
        <v>1909.9482098398264</v>
      </c>
      <c r="M9" s="117">
        <v>1909.9482098398264</v>
      </c>
      <c r="N9" s="117">
        <v>1909.9482098398264</v>
      </c>
      <c r="O9" s="117">
        <v>1909.9482098398264</v>
      </c>
      <c r="P9" s="117">
        <v>1909.9482098398264</v>
      </c>
      <c r="Q9" s="117">
        <v>1909.9482098398264</v>
      </c>
      <c r="R9" s="117">
        <v>1909.9482098398264</v>
      </c>
      <c r="S9" s="117">
        <v>1909.9482098398264</v>
      </c>
      <c r="T9" s="117">
        <v>1909.9482098398264</v>
      </c>
      <c r="U9" s="117">
        <v>1909.9482098398264</v>
      </c>
      <c r="V9" s="117">
        <v>1909.9482098398264</v>
      </c>
      <c r="W9" s="117">
        <v>1909.9482098398264</v>
      </c>
      <c r="X9" s="117">
        <v>1909.9482098398264</v>
      </c>
      <c r="Y9" s="117">
        <v>1909.9482098398264</v>
      </c>
      <c r="Z9" s="117">
        <v>1909.9482098398264</v>
      </c>
      <c r="AA9" s="117">
        <v>1909.9482098398264</v>
      </c>
      <c r="AB9" s="117">
        <v>1909.9482098398264</v>
      </c>
      <c r="AC9" s="117">
        <v>1909.9482098398264</v>
      </c>
      <c r="AD9" s="117">
        <v>1909.9482098398264</v>
      </c>
      <c r="AE9" s="117">
        <v>1909.9482098398264</v>
      </c>
      <c r="AF9" s="117">
        <v>1909.9482098398264</v>
      </c>
      <c r="AG9" s="117">
        <v>1909.9482098398264</v>
      </c>
      <c r="AH9" s="117">
        <v>1909.9482098398264</v>
      </c>
      <c r="AI9" s="117">
        <v>1909.9482098398264</v>
      </c>
      <c r="AJ9" s="117">
        <v>1647.7635498143225</v>
      </c>
      <c r="AK9" s="117">
        <v>1648.8960275237914</v>
      </c>
      <c r="AL9" s="117">
        <v>1909.9482098398264</v>
      </c>
      <c r="AM9" s="117">
        <v>1909.9482098398264</v>
      </c>
      <c r="AN9" s="117">
        <v>1909.9482098398264</v>
      </c>
      <c r="AO9" s="117">
        <v>1909.9482098398264</v>
      </c>
      <c r="AP9" s="117">
        <v>1909.9482098398264</v>
      </c>
      <c r="AQ9" s="117">
        <v>1909.9482098398264</v>
      </c>
      <c r="AR9" s="117">
        <v>1656.6426176893524</v>
      </c>
      <c r="AS9" s="117">
        <v>1909.9482098398264</v>
      </c>
      <c r="AT9" s="117">
        <v>1201.8748664229811</v>
      </c>
      <c r="AU9" s="117">
        <v>1909.9482098398264</v>
      </c>
      <c r="AV9" s="117">
        <v>1660.9115722382035</v>
      </c>
      <c r="AW9" s="117">
        <v>1661.9591540515826</v>
      </c>
      <c r="AX9" s="117">
        <v>1909.9482098398264</v>
      </c>
      <c r="AY9" s="117">
        <v>1909.9482098398264</v>
      </c>
    </row>
    <row r="10" spans="1:53">
      <c r="A10" s="118" t="s">
        <v>133</v>
      </c>
      <c r="B10" s="119">
        <v>1</v>
      </c>
      <c r="C10" s="106" t="s">
        <v>293</v>
      </c>
      <c r="D10" s="100">
        <v>171.61339991679952</v>
      </c>
      <c r="E10" s="100">
        <v>115.46528190577816</v>
      </c>
      <c r="F10" s="100">
        <v>0</v>
      </c>
      <c r="G10" s="100">
        <v>0</v>
      </c>
      <c r="H10" s="100">
        <v>367.17998847723049</v>
      </c>
      <c r="I10" s="100">
        <v>122.39332949241017</v>
      </c>
      <c r="J10" s="100">
        <v>122.39332949241017</v>
      </c>
      <c r="K10" s="100">
        <v>122.39332949241017</v>
      </c>
      <c r="L10" s="100">
        <v>122.39332949241017</v>
      </c>
      <c r="M10" s="100">
        <v>122.39332949241017</v>
      </c>
      <c r="N10" s="100">
        <v>122.39332949241017</v>
      </c>
      <c r="O10" s="100">
        <v>122.39332949241017</v>
      </c>
      <c r="P10" s="100">
        <v>122.39332949241017</v>
      </c>
      <c r="Q10" s="100">
        <v>122.39332949241017</v>
      </c>
      <c r="R10" s="100">
        <v>122.39332949241017</v>
      </c>
      <c r="S10" s="100">
        <v>122.39332949241017</v>
      </c>
      <c r="T10" s="100">
        <v>122.39332949241017</v>
      </c>
      <c r="U10" s="100">
        <v>0</v>
      </c>
      <c r="V10" s="100">
        <v>244.78665898482035</v>
      </c>
      <c r="W10" s="100">
        <v>122.39332949241017</v>
      </c>
      <c r="X10" s="100">
        <v>122.39332949241017</v>
      </c>
      <c r="Y10" s="100">
        <v>122.39332949241017</v>
      </c>
      <c r="Z10" s="100">
        <v>122.39332949241017</v>
      </c>
      <c r="AA10" s="100">
        <v>122.39332949241017</v>
      </c>
      <c r="AB10" s="100">
        <v>0</v>
      </c>
      <c r="AC10" s="100">
        <v>244.78665898482035</v>
      </c>
      <c r="AD10" s="100">
        <v>122.39332949241017</v>
      </c>
      <c r="AE10" s="100">
        <v>122.39332949241017</v>
      </c>
      <c r="AF10" s="100">
        <v>122.39332949241017</v>
      </c>
      <c r="AG10" s="100">
        <v>122.39332949241017</v>
      </c>
      <c r="AH10" s="100">
        <v>122.39332949241017</v>
      </c>
      <c r="AI10" s="100">
        <v>122.39332949241017</v>
      </c>
      <c r="AJ10" s="100">
        <v>122.39332949241017</v>
      </c>
      <c r="AK10" s="100">
        <v>122.39332949241017</v>
      </c>
      <c r="AL10" s="100">
        <v>122.39332949241017</v>
      </c>
      <c r="AM10" s="100">
        <v>122.39332949241017</v>
      </c>
      <c r="AN10" s="100">
        <v>122.39332949241017</v>
      </c>
      <c r="AO10" s="100">
        <v>122.39332949241017</v>
      </c>
      <c r="AP10" s="100">
        <v>122.39332949241017</v>
      </c>
      <c r="AQ10" s="100">
        <v>122.39332949241017</v>
      </c>
      <c r="AR10" s="100">
        <v>122.39332949241017</v>
      </c>
      <c r="AS10" s="100">
        <v>122.39332949241017</v>
      </c>
      <c r="AT10" s="100">
        <v>122.39332949241017</v>
      </c>
      <c r="AU10" s="100">
        <v>122.39332949241017</v>
      </c>
      <c r="AV10" s="100">
        <v>122.39332949241017</v>
      </c>
      <c r="AW10" s="100">
        <v>122.39332949241017</v>
      </c>
      <c r="AX10" s="100">
        <v>122.39332949241017</v>
      </c>
      <c r="AY10" s="100">
        <v>122.39332949241017</v>
      </c>
      <c r="AZ10" s="100">
        <v>122.39332949241017</v>
      </c>
    </row>
    <row r="11" spans="1:53">
      <c r="B11" s="119">
        <v>2</v>
      </c>
      <c r="C11" s="106" t="s">
        <v>293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M11" s="100">
        <v>0</v>
      </c>
      <c r="N11" s="100">
        <v>0</v>
      </c>
      <c r="P11" s="100">
        <v>0</v>
      </c>
      <c r="Q11" s="100">
        <v>0</v>
      </c>
      <c r="R11" s="100">
        <v>0</v>
      </c>
      <c r="T11" s="100">
        <v>0</v>
      </c>
      <c r="U11" s="100">
        <v>0</v>
      </c>
      <c r="V11" s="100">
        <v>0</v>
      </c>
      <c r="X11" s="100">
        <v>0</v>
      </c>
      <c r="AC11" s="100">
        <v>0</v>
      </c>
      <c r="AD11" s="100">
        <v>0</v>
      </c>
      <c r="AH11" s="100">
        <v>0</v>
      </c>
      <c r="AN11" s="100">
        <v>0</v>
      </c>
      <c r="AQ11" s="100">
        <v>0</v>
      </c>
      <c r="AR11" s="100">
        <v>0</v>
      </c>
      <c r="AU11" s="100">
        <v>0</v>
      </c>
      <c r="AW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293</v>
      </c>
      <c r="R12" s="100">
        <v>0</v>
      </c>
      <c r="AB12" s="100">
        <v>0</v>
      </c>
      <c r="AL12" s="100">
        <v>0</v>
      </c>
      <c r="AM12" s="100">
        <v>0</v>
      </c>
      <c r="AT12" s="100">
        <v>0</v>
      </c>
      <c r="AY12" s="100">
        <v>0</v>
      </c>
    </row>
    <row r="13" spans="1:53">
      <c r="B13" s="120">
        <v>4</v>
      </c>
      <c r="C13" s="106" t="s">
        <v>293</v>
      </c>
    </row>
    <row r="14" spans="1:53">
      <c r="A14" s="115" t="s">
        <v>134</v>
      </c>
      <c r="B14" s="121">
        <v>1</v>
      </c>
      <c r="C14" s="117" t="s">
        <v>293</v>
      </c>
      <c r="D14" s="117">
        <v>825.8511439570666</v>
      </c>
      <c r="E14" s="117">
        <f t="shared" ref="E14:AZ14" si="0">D$172*SUM(D$122:D$169)</f>
        <v>596.17649593987983</v>
      </c>
      <c r="F14" s="117">
        <f t="shared" si="0"/>
        <v>720.77512798431383</v>
      </c>
      <c r="G14" s="117">
        <f t="shared" si="0"/>
        <v>668.26179287802222</v>
      </c>
      <c r="H14" s="117">
        <f t="shared" si="0"/>
        <v>627.14322905623851</v>
      </c>
      <c r="I14" s="117">
        <f t="shared" si="0"/>
        <v>612.08149590644928</v>
      </c>
      <c r="J14" s="117">
        <f t="shared" si="0"/>
        <v>559.78400719334093</v>
      </c>
      <c r="K14" s="117">
        <f t="shared" si="0"/>
        <v>559.90864424815004</v>
      </c>
      <c r="L14" s="117">
        <f t="shared" si="0"/>
        <v>553.96097503618978</v>
      </c>
      <c r="M14" s="117">
        <f t="shared" si="0"/>
        <v>527.04298216983591</v>
      </c>
      <c r="N14" s="117">
        <f t="shared" si="0"/>
        <v>538.12169438516901</v>
      </c>
      <c r="O14" s="117">
        <f t="shared" si="0"/>
        <v>528.01849574901451</v>
      </c>
      <c r="P14" s="117">
        <f t="shared" si="0"/>
        <v>525.84421638090748</v>
      </c>
      <c r="Q14" s="117">
        <f t="shared" si="0"/>
        <v>494.23810965829318</v>
      </c>
      <c r="R14" s="117">
        <f t="shared" si="0"/>
        <v>508.05111683156201</v>
      </c>
      <c r="S14" s="117">
        <f t="shared" si="0"/>
        <v>525.24977391410744</v>
      </c>
      <c r="T14" s="117">
        <f t="shared" si="0"/>
        <v>541.21396111130241</v>
      </c>
      <c r="U14" s="117">
        <f t="shared" si="0"/>
        <v>524.51169050845408</v>
      </c>
      <c r="V14" s="117">
        <f t="shared" si="0"/>
        <v>492.04312088983875</v>
      </c>
      <c r="W14" s="117">
        <f t="shared" si="0"/>
        <v>533.28956092982514</v>
      </c>
      <c r="X14" s="117">
        <f t="shared" si="0"/>
        <v>556.08298050191854</v>
      </c>
      <c r="Y14" s="117">
        <f t="shared" si="0"/>
        <v>566.03472988597696</v>
      </c>
      <c r="Z14" s="117">
        <f t="shared" si="0"/>
        <v>518.70956100084641</v>
      </c>
      <c r="AA14" s="117">
        <f t="shared" si="0"/>
        <v>497.69481066513072</v>
      </c>
      <c r="AB14" s="117">
        <f t="shared" si="0"/>
        <v>486.43138532583259</v>
      </c>
      <c r="AC14" s="117">
        <f t="shared" si="0"/>
        <v>453.34890317052316</v>
      </c>
      <c r="AD14" s="117">
        <f t="shared" si="0"/>
        <v>469.99471231835861</v>
      </c>
      <c r="AE14" s="117">
        <f t="shared" si="0"/>
        <v>467.51797126107749</v>
      </c>
      <c r="AF14" s="117">
        <f t="shared" si="0"/>
        <v>452.43489253835958</v>
      </c>
      <c r="AG14" s="117">
        <f t="shared" si="0"/>
        <v>465.02801087158616</v>
      </c>
      <c r="AH14" s="117">
        <f t="shared" si="0"/>
        <v>501.83142954871403</v>
      </c>
      <c r="AI14" s="117">
        <f t="shared" si="0"/>
        <v>486.58810356532894</v>
      </c>
      <c r="AJ14" s="117">
        <f t="shared" si="0"/>
        <v>479.19891492095229</v>
      </c>
      <c r="AK14" s="117">
        <f t="shared" si="0"/>
        <v>448.89859701146162</v>
      </c>
      <c r="AL14" s="117">
        <f t="shared" si="0"/>
        <v>486.15105489520693</v>
      </c>
      <c r="AM14" s="117">
        <f t="shared" si="0"/>
        <v>456.33461588163209</v>
      </c>
      <c r="AN14" s="117">
        <f t="shared" si="0"/>
        <v>460.48410949000612</v>
      </c>
      <c r="AO14" s="117">
        <f t="shared" si="0"/>
        <v>471.24590666640705</v>
      </c>
      <c r="AP14" s="117">
        <f t="shared" si="0"/>
        <v>453.5883367653912</v>
      </c>
      <c r="AQ14" s="117">
        <f t="shared" si="0"/>
        <v>457.25163421722493</v>
      </c>
      <c r="AR14" s="117">
        <f t="shared" si="0"/>
        <v>430.63238987488575</v>
      </c>
      <c r="AS14" s="117">
        <f t="shared" si="0"/>
        <v>449.80142186082537</v>
      </c>
      <c r="AT14" s="117">
        <f t="shared" si="0"/>
        <v>496.17958760772603</v>
      </c>
      <c r="AU14" s="117">
        <f t="shared" si="0"/>
        <v>475.18481500443596</v>
      </c>
      <c r="AV14" s="117">
        <f t="shared" si="0"/>
        <v>503.79797455616784</v>
      </c>
      <c r="AW14" s="117">
        <f t="shared" si="0"/>
        <v>485.52263141331412</v>
      </c>
      <c r="AX14" s="117">
        <f t="shared" si="0"/>
        <v>493.74674822401175</v>
      </c>
      <c r="AY14" s="117">
        <f t="shared" si="0"/>
        <v>481.15939866256406</v>
      </c>
      <c r="AZ14" s="110">
        <f t="shared" si="0"/>
        <v>478.3621632951706</v>
      </c>
      <c r="BA14" s="107">
        <f>SUM($E14:$AZ14)</f>
        <v>24564.95428177193</v>
      </c>
    </row>
    <row r="15" spans="1:53">
      <c r="A15" s="122" t="s">
        <v>123</v>
      </c>
      <c r="B15" s="123">
        <v>1</v>
      </c>
      <c r="C15" s="124" t="s">
        <v>293</v>
      </c>
      <c r="D15" s="124">
        <v>1437.8979926272982</v>
      </c>
      <c r="E15" s="124">
        <v>1089.363774146517</v>
      </c>
      <c r="F15" s="124">
        <v>1089.363774146517</v>
      </c>
      <c r="G15" s="124">
        <v>1089.363774146517</v>
      </c>
      <c r="H15" s="124">
        <v>1089.363774146517</v>
      </c>
      <c r="I15" s="124">
        <v>1089.363774146517</v>
      </c>
      <c r="J15" s="124">
        <v>1089.363774146517</v>
      </c>
      <c r="K15" s="124">
        <v>1089.363774146517</v>
      </c>
      <c r="L15" s="124">
        <v>1089.363774146517</v>
      </c>
      <c r="M15" s="124">
        <v>1089.363774146517</v>
      </c>
      <c r="N15" s="124">
        <v>1089.363774146517</v>
      </c>
      <c r="O15" s="124">
        <v>1089.363774146517</v>
      </c>
      <c r="P15" s="124">
        <v>1089.363774146517</v>
      </c>
      <c r="Q15" s="124">
        <v>1089.363774146517</v>
      </c>
      <c r="R15" s="124">
        <v>1089.363774146517</v>
      </c>
      <c r="S15" s="124">
        <v>1089.363774146517</v>
      </c>
      <c r="T15" s="124">
        <v>1089.363774146517</v>
      </c>
      <c r="U15" s="124">
        <v>1089.363774146517</v>
      </c>
      <c r="V15" s="124">
        <v>1089.363774146517</v>
      </c>
      <c r="W15" s="124">
        <v>1089.363774146517</v>
      </c>
      <c r="X15" s="124">
        <v>1089.363774146517</v>
      </c>
      <c r="Y15" s="124">
        <v>1089.363774146517</v>
      </c>
      <c r="Z15" s="124">
        <v>1089.363774146517</v>
      </c>
      <c r="AA15" s="124">
        <v>1089.363774146517</v>
      </c>
      <c r="AB15" s="124">
        <v>1089.363774146517</v>
      </c>
      <c r="AC15" s="124">
        <v>1089.363774146517</v>
      </c>
      <c r="AD15" s="124">
        <v>1089.363774146517</v>
      </c>
      <c r="AE15" s="124">
        <v>1089.363774146517</v>
      </c>
      <c r="AF15" s="124">
        <v>1089.363774146517</v>
      </c>
      <c r="AG15" s="124">
        <v>1089.363774146517</v>
      </c>
      <c r="AH15" s="124">
        <v>1089.363774146517</v>
      </c>
      <c r="AI15" s="124">
        <v>1089.363774146517</v>
      </c>
      <c r="AJ15" s="124">
        <v>1089.363774146517</v>
      </c>
      <c r="AK15" s="124">
        <v>1089.363774146517</v>
      </c>
      <c r="AL15" s="124">
        <v>1089.363774146517</v>
      </c>
      <c r="AM15" s="124">
        <v>1089.363774146517</v>
      </c>
      <c r="AN15" s="124">
        <v>1089.363774146517</v>
      </c>
      <c r="AO15" s="124">
        <v>1089.363774146517</v>
      </c>
      <c r="AP15" s="124">
        <v>1089.363774146517</v>
      </c>
      <c r="AQ15" s="124">
        <v>1089.363774146517</v>
      </c>
      <c r="AR15" s="124">
        <v>1089.363774146517</v>
      </c>
      <c r="AS15" s="124">
        <v>1089.363774146517</v>
      </c>
      <c r="AT15" s="124">
        <v>1089.363774146517</v>
      </c>
      <c r="AU15" s="124">
        <v>1089.363774146517</v>
      </c>
      <c r="AV15" s="124">
        <v>1089.363774146517</v>
      </c>
      <c r="AW15" s="124">
        <v>1089.363774146517</v>
      </c>
      <c r="AX15" s="124">
        <v>1089.363774146517</v>
      </c>
      <c r="AY15" s="124">
        <v>1089.363774146517</v>
      </c>
      <c r="AZ15" s="100">
        <v>0</v>
      </c>
    </row>
    <row r="16" spans="1:53">
      <c r="A16" s="110"/>
      <c r="B16" s="119">
        <v>2</v>
      </c>
      <c r="C16" s="109" t="s">
        <v>293</v>
      </c>
      <c r="D16" s="106">
        <v>6.5</v>
      </c>
      <c r="E16" s="110">
        <v>456.5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/>
      <c r="M16" s="110">
        <v>0</v>
      </c>
      <c r="N16" s="110">
        <v>0</v>
      </c>
      <c r="O16" s="110"/>
      <c r="P16" s="110">
        <v>0</v>
      </c>
      <c r="Q16" s="110">
        <v>0</v>
      </c>
      <c r="R16" s="110">
        <v>0</v>
      </c>
      <c r="S16" s="110"/>
      <c r="T16" s="110">
        <v>0</v>
      </c>
      <c r="U16" s="110">
        <v>0</v>
      </c>
      <c r="V16" s="110">
        <v>0</v>
      </c>
      <c r="W16" s="110"/>
      <c r="X16" s="110">
        <v>0</v>
      </c>
      <c r="Y16" s="110"/>
      <c r="Z16" s="110"/>
      <c r="AA16" s="110"/>
      <c r="AB16" s="110"/>
      <c r="AC16" s="110">
        <v>0</v>
      </c>
      <c r="AD16" s="110">
        <v>0</v>
      </c>
      <c r="AE16" s="110"/>
      <c r="AF16" s="110"/>
      <c r="AG16" s="110"/>
      <c r="AH16" s="110">
        <v>0</v>
      </c>
      <c r="AI16" s="110"/>
      <c r="AJ16" s="110"/>
      <c r="AK16" s="110"/>
      <c r="AL16" s="110"/>
      <c r="AM16" s="110"/>
      <c r="AN16" s="110">
        <v>0</v>
      </c>
      <c r="AO16" s="110"/>
      <c r="AP16" s="110"/>
      <c r="AQ16" s="110">
        <v>0</v>
      </c>
      <c r="AR16" s="110">
        <v>0</v>
      </c>
      <c r="AS16" s="110"/>
      <c r="AT16" s="110"/>
      <c r="AU16" s="110">
        <v>0</v>
      </c>
      <c r="AV16" s="110"/>
      <c r="AW16" s="110">
        <v>0</v>
      </c>
      <c r="AX16" s="110"/>
      <c r="AY16" s="110"/>
      <c r="AZ16" s="100">
        <v>0</v>
      </c>
      <c r="BA16" s="100">
        <v>0</v>
      </c>
    </row>
    <row r="17" spans="1:51">
      <c r="A17" s="110"/>
      <c r="B17" s="119">
        <v>3</v>
      </c>
      <c r="C17" s="109" t="s">
        <v>293</v>
      </c>
      <c r="D17" s="106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>
        <v>0</v>
      </c>
      <c r="S17" s="110"/>
      <c r="T17" s="110"/>
      <c r="U17" s="110"/>
      <c r="V17" s="110"/>
      <c r="W17" s="110"/>
      <c r="X17" s="110"/>
      <c r="Y17" s="110"/>
      <c r="Z17" s="110"/>
      <c r="AA17" s="110"/>
      <c r="AB17" s="110">
        <v>0</v>
      </c>
      <c r="AC17" s="110"/>
      <c r="AD17" s="110"/>
      <c r="AE17" s="110"/>
      <c r="AF17" s="110"/>
      <c r="AG17" s="110"/>
      <c r="AH17" s="110"/>
      <c r="AI17" s="110"/>
      <c r="AJ17" s="110"/>
      <c r="AK17" s="110"/>
      <c r="AL17" s="110">
        <v>0</v>
      </c>
      <c r="AM17" s="110">
        <v>0</v>
      </c>
      <c r="AN17" s="110"/>
      <c r="AO17" s="110"/>
      <c r="AP17" s="110"/>
      <c r="AQ17" s="110"/>
      <c r="AR17" s="110"/>
      <c r="AS17" s="110"/>
      <c r="AT17" s="110">
        <v>0</v>
      </c>
      <c r="AU17" s="110"/>
      <c r="AV17" s="110"/>
      <c r="AW17" s="110"/>
      <c r="AX17" s="110"/>
      <c r="AY17" s="110">
        <v>0</v>
      </c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1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1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4081.2645598754193</v>
      </c>
      <c r="D95" s="110">
        <v>1609.4358255146774</v>
      </c>
      <c r="E95" s="110">
        <v>1610.6629171250668</v>
      </c>
      <c r="F95" s="110">
        <v>1909.9482098398264</v>
      </c>
      <c r="G95" s="110">
        <v>1909.9482098398264</v>
      </c>
      <c r="H95" s="110">
        <v>1190.7626960127434</v>
      </c>
      <c r="I95" s="110">
        <v>1909.9482098398264</v>
      </c>
      <c r="J95" s="110">
        <v>1909.9482098398264</v>
      </c>
      <c r="K95" s="110">
        <v>1909.9482098398264</v>
      </c>
      <c r="L95" s="110">
        <v>1909.9482098398264</v>
      </c>
      <c r="M95" s="110">
        <v>1909.9482098398264</v>
      </c>
      <c r="N95" s="110">
        <v>1909.9482098398264</v>
      </c>
      <c r="O95" s="110">
        <v>1909.9482098398264</v>
      </c>
      <c r="P95" s="110">
        <v>1909.9482098398264</v>
      </c>
      <c r="Q95" s="110">
        <v>1909.9482098398264</v>
      </c>
      <c r="R95" s="110">
        <v>1909.9482098398264</v>
      </c>
      <c r="S95" s="110">
        <v>1909.9482098398264</v>
      </c>
      <c r="T95" s="110">
        <v>1909.9482098398264</v>
      </c>
      <c r="U95" s="110">
        <v>1909.9482098398264</v>
      </c>
      <c r="V95" s="110">
        <v>1909.9482098398264</v>
      </c>
      <c r="W95" s="110">
        <v>1909.9482098398264</v>
      </c>
      <c r="X95" s="110">
        <v>1909.9482098398264</v>
      </c>
      <c r="Y95" s="110">
        <v>1909.9482098398264</v>
      </c>
      <c r="Z95" s="110">
        <v>1909.9482098398264</v>
      </c>
      <c r="AA95" s="110">
        <v>1909.9482098398264</v>
      </c>
      <c r="AB95" s="110">
        <v>1909.9482098398264</v>
      </c>
      <c r="AC95" s="110">
        <v>1909.9482098398264</v>
      </c>
      <c r="AD95" s="110">
        <v>1909.9482098398264</v>
      </c>
      <c r="AE95" s="110">
        <v>1909.9482098398264</v>
      </c>
      <c r="AF95" s="110">
        <v>1909.9482098398264</v>
      </c>
      <c r="AG95" s="110">
        <v>1909.9482098398264</v>
      </c>
      <c r="AH95" s="110">
        <v>1909.9482098398264</v>
      </c>
      <c r="AI95" s="110">
        <v>1909.9482098398264</v>
      </c>
      <c r="AJ95" s="110">
        <v>1647.7635498143225</v>
      </c>
      <c r="AK95" s="110">
        <v>1648.8960275237914</v>
      </c>
      <c r="AL95" s="110">
        <v>1909.9482098398264</v>
      </c>
      <c r="AM95" s="110">
        <v>1909.9482098398264</v>
      </c>
      <c r="AN95" s="110">
        <v>1909.9482098398264</v>
      </c>
      <c r="AO95" s="110">
        <v>1909.9482098398264</v>
      </c>
      <c r="AP95" s="110">
        <v>1909.9482098398264</v>
      </c>
      <c r="AQ95" s="110">
        <v>1909.9482098398264</v>
      </c>
      <c r="AR95" s="110">
        <v>1656.6426176893524</v>
      </c>
      <c r="AS95" s="110">
        <v>1909.9482098398264</v>
      </c>
      <c r="AT95" s="110">
        <v>1201.8748664229811</v>
      </c>
      <c r="AU95" s="110">
        <v>1909.9482098398264</v>
      </c>
      <c r="AV95" s="110">
        <v>1660.9115722382035</v>
      </c>
      <c r="AW95" s="110">
        <v>1661.9591540515826</v>
      </c>
      <c r="AX95" s="110">
        <v>1909.9482098398264</v>
      </c>
      <c r="AY95" s="110">
        <v>1909.9482098398264</v>
      </c>
    </row>
    <row r="96" spans="1:52">
      <c r="A96" s="109"/>
      <c r="B96" s="120">
        <v>2</v>
      </c>
      <c r="C96" s="110">
        <v>3797.7758918127574</v>
      </c>
      <c r="D96" s="110">
        <v>4081.2645598754193</v>
      </c>
      <c r="E96" s="110">
        <v>1609.4358255146774</v>
      </c>
      <c r="F96" s="110">
        <v>1610.6629171250668</v>
      </c>
      <c r="G96" s="110">
        <v>1909.9482098398264</v>
      </c>
      <c r="H96" s="110">
        <v>1909.9482098398264</v>
      </c>
      <c r="I96" s="110">
        <v>1190.7626960127434</v>
      </c>
      <c r="J96" s="110">
        <v>1909.9482098398264</v>
      </c>
      <c r="K96" s="110">
        <v>1909.9482098398264</v>
      </c>
      <c r="L96" s="110">
        <v>1909.9482098398264</v>
      </c>
      <c r="M96" s="110">
        <v>1909.9482098398264</v>
      </c>
      <c r="N96" s="110">
        <v>1909.9482098398264</v>
      </c>
      <c r="O96" s="110">
        <v>1909.9482098398264</v>
      </c>
      <c r="P96" s="110">
        <v>1909.9482098398264</v>
      </c>
      <c r="Q96" s="110">
        <v>1909.9482098398264</v>
      </c>
      <c r="R96" s="110">
        <v>1909.9482098398264</v>
      </c>
      <c r="S96" s="110">
        <v>1909.9482098398264</v>
      </c>
      <c r="T96" s="110">
        <v>1909.9482098398264</v>
      </c>
      <c r="U96" s="110">
        <v>1909.9482098398264</v>
      </c>
      <c r="V96" s="110">
        <v>1909.9482098398264</v>
      </c>
      <c r="W96" s="110">
        <v>1909.9482098398264</v>
      </c>
      <c r="X96" s="110">
        <v>1909.9482098398264</v>
      </c>
      <c r="Y96" s="110">
        <v>1909.9482098398264</v>
      </c>
      <c r="Z96" s="110">
        <v>1909.9482098398264</v>
      </c>
      <c r="AA96" s="110">
        <v>1909.9482098398264</v>
      </c>
      <c r="AB96" s="110">
        <v>1909.9482098398264</v>
      </c>
      <c r="AC96" s="110">
        <v>1909.9482098398264</v>
      </c>
      <c r="AD96" s="110">
        <v>1909.9482098398264</v>
      </c>
      <c r="AE96" s="110">
        <v>1909.9482098398264</v>
      </c>
      <c r="AF96" s="110">
        <v>1909.9482098398264</v>
      </c>
      <c r="AG96" s="110">
        <v>1909.9482098398264</v>
      </c>
      <c r="AH96" s="110">
        <v>1909.9482098398264</v>
      </c>
      <c r="AI96" s="110">
        <v>1909.9482098398264</v>
      </c>
      <c r="AJ96" s="110">
        <v>1909.9482098398264</v>
      </c>
      <c r="AK96" s="110">
        <v>1647.7635498143225</v>
      </c>
      <c r="AL96" s="110">
        <v>1648.8960275237914</v>
      </c>
      <c r="AM96" s="110">
        <v>1909.9482098398264</v>
      </c>
      <c r="AN96" s="110">
        <v>1909.9482098398264</v>
      </c>
      <c r="AO96" s="110">
        <v>1909.9482098398264</v>
      </c>
      <c r="AP96" s="110">
        <v>1909.9482098398264</v>
      </c>
      <c r="AQ96" s="110">
        <v>1909.9482098398264</v>
      </c>
      <c r="AR96" s="110">
        <v>1909.9482098398264</v>
      </c>
      <c r="AS96" s="110">
        <v>1656.6426176893524</v>
      </c>
      <c r="AT96" s="110">
        <v>1909.9482098398264</v>
      </c>
      <c r="AU96" s="110">
        <v>1201.8748664229811</v>
      </c>
      <c r="AV96" s="110">
        <v>1909.9482098398264</v>
      </c>
      <c r="AW96" s="110">
        <v>1660.9115722382035</v>
      </c>
      <c r="AX96" s="110">
        <v>1661.9591540515826</v>
      </c>
      <c r="AY96" s="110">
        <v>1909.9482098398264</v>
      </c>
    </row>
    <row r="97" spans="1:52">
      <c r="A97" s="109"/>
      <c r="B97" s="127">
        <v>3</v>
      </c>
      <c r="C97" s="110">
        <v>4081.2645598754193</v>
      </c>
      <c r="D97" s="110">
        <v>3797.7758918127574</v>
      </c>
      <c r="E97" s="110">
        <v>4081.2645598754193</v>
      </c>
      <c r="F97" s="110">
        <v>1609.4358255146774</v>
      </c>
      <c r="G97" s="110">
        <v>1610.6629171250668</v>
      </c>
      <c r="H97" s="110">
        <v>1909.9482098398264</v>
      </c>
      <c r="I97" s="110">
        <v>1909.9482098398264</v>
      </c>
      <c r="J97" s="110">
        <v>1190.7626960127434</v>
      </c>
      <c r="K97" s="110">
        <v>1909.9482098398264</v>
      </c>
      <c r="L97" s="110">
        <v>1909.9482098398264</v>
      </c>
      <c r="M97" s="110">
        <v>1909.9482098398264</v>
      </c>
      <c r="N97" s="110">
        <v>1909.9482098398264</v>
      </c>
      <c r="O97" s="110">
        <v>1909.9482098398264</v>
      </c>
      <c r="P97" s="110">
        <v>1909.9482098398264</v>
      </c>
      <c r="Q97" s="110">
        <v>1909.9482098398264</v>
      </c>
      <c r="R97" s="110">
        <v>1909.9482098398264</v>
      </c>
      <c r="S97" s="110">
        <v>1909.9482098398264</v>
      </c>
      <c r="T97" s="110">
        <v>1909.9482098398264</v>
      </c>
      <c r="U97" s="110">
        <v>1909.9482098398264</v>
      </c>
      <c r="V97" s="110">
        <v>1909.9482098398264</v>
      </c>
      <c r="W97" s="110">
        <v>1909.9482098398264</v>
      </c>
      <c r="X97" s="110">
        <v>1909.9482098398264</v>
      </c>
      <c r="Y97" s="110">
        <v>1909.9482098398264</v>
      </c>
      <c r="Z97" s="110">
        <v>1909.9482098398264</v>
      </c>
      <c r="AA97" s="110">
        <v>1909.9482098398264</v>
      </c>
      <c r="AB97" s="110">
        <v>1909.9482098398264</v>
      </c>
      <c r="AC97" s="110">
        <v>1909.9482098398264</v>
      </c>
      <c r="AD97" s="110">
        <v>1909.9482098398264</v>
      </c>
      <c r="AE97" s="110">
        <v>1909.9482098398264</v>
      </c>
      <c r="AF97" s="110">
        <v>1909.9482098398264</v>
      </c>
      <c r="AG97" s="110">
        <v>1909.9482098398264</v>
      </c>
      <c r="AH97" s="110">
        <v>1909.9482098398264</v>
      </c>
      <c r="AI97" s="110">
        <v>1909.9482098398264</v>
      </c>
      <c r="AJ97" s="110">
        <v>1909.9482098398264</v>
      </c>
      <c r="AK97" s="110">
        <v>1909.9482098398264</v>
      </c>
      <c r="AL97" s="110">
        <v>1647.7635498143225</v>
      </c>
      <c r="AM97" s="110">
        <v>1648.8960275237914</v>
      </c>
      <c r="AN97" s="110">
        <v>1909.9482098398264</v>
      </c>
      <c r="AO97" s="110">
        <v>1909.9482098398264</v>
      </c>
      <c r="AP97" s="110">
        <v>1909.9482098398264</v>
      </c>
      <c r="AQ97" s="110">
        <v>1909.9482098398264</v>
      </c>
      <c r="AR97" s="110">
        <v>1909.9482098398264</v>
      </c>
      <c r="AS97" s="110">
        <v>1909.9482098398264</v>
      </c>
      <c r="AT97" s="110">
        <v>1656.6426176893524</v>
      </c>
      <c r="AU97" s="110">
        <v>1909.9482098398264</v>
      </c>
      <c r="AV97" s="110">
        <v>1201.8748664229811</v>
      </c>
      <c r="AW97" s="110">
        <v>1909.9482098398264</v>
      </c>
      <c r="AX97" s="110">
        <v>1660.9115722382035</v>
      </c>
      <c r="AY97" s="110">
        <v>1661.9591540515826</v>
      </c>
    </row>
    <row r="98" spans="1:52">
      <c r="A98" s="109"/>
      <c r="B98" s="130">
        <v>4</v>
      </c>
      <c r="C98" s="106">
        <v>4081.2645598754193</v>
      </c>
      <c r="D98" s="110">
        <v>4081.2645598754193</v>
      </c>
      <c r="E98" s="110">
        <v>3797.7758918127574</v>
      </c>
      <c r="F98" s="110">
        <v>4081.2645598754193</v>
      </c>
      <c r="G98" s="110">
        <v>1609.4358255146774</v>
      </c>
      <c r="H98" s="110">
        <v>1610.6629171250668</v>
      </c>
      <c r="I98" s="110">
        <v>1909.9482098398264</v>
      </c>
      <c r="J98" s="110">
        <v>1909.9482098398264</v>
      </c>
      <c r="K98" s="110">
        <v>1190.7626960127434</v>
      </c>
      <c r="L98" s="110">
        <v>1909.9482098398264</v>
      </c>
      <c r="M98" s="110">
        <v>1909.9482098398264</v>
      </c>
      <c r="N98" s="110">
        <v>1909.9482098398264</v>
      </c>
      <c r="O98" s="110">
        <v>1909.9482098398264</v>
      </c>
      <c r="P98" s="110">
        <v>1909.9482098398264</v>
      </c>
      <c r="Q98" s="110">
        <v>1909.9482098398264</v>
      </c>
      <c r="R98" s="110">
        <v>1909.9482098398264</v>
      </c>
      <c r="S98" s="110">
        <v>1909.9482098398264</v>
      </c>
      <c r="T98" s="110">
        <v>1909.9482098398264</v>
      </c>
      <c r="U98" s="110">
        <v>1909.9482098398264</v>
      </c>
      <c r="V98" s="110">
        <v>1909.9482098398264</v>
      </c>
      <c r="W98" s="110">
        <v>1909.9482098398264</v>
      </c>
      <c r="X98" s="110">
        <v>1909.9482098398264</v>
      </c>
      <c r="Y98" s="110">
        <v>1909.9482098398264</v>
      </c>
      <c r="Z98" s="110">
        <v>1909.9482098398264</v>
      </c>
      <c r="AA98" s="110">
        <v>1909.9482098398264</v>
      </c>
      <c r="AB98" s="110">
        <v>1909.9482098398264</v>
      </c>
      <c r="AC98" s="110">
        <v>1909.9482098398264</v>
      </c>
      <c r="AD98" s="110">
        <v>1909.9482098398264</v>
      </c>
      <c r="AE98" s="110">
        <v>1909.9482098398264</v>
      </c>
      <c r="AF98" s="110">
        <v>1909.9482098398264</v>
      </c>
      <c r="AG98" s="110">
        <v>1909.9482098398264</v>
      </c>
      <c r="AH98" s="110">
        <v>1909.9482098398264</v>
      </c>
      <c r="AI98" s="110">
        <v>1909.9482098398264</v>
      </c>
      <c r="AJ98" s="110">
        <v>1909.9482098398264</v>
      </c>
      <c r="AK98" s="110">
        <v>1909.9482098398264</v>
      </c>
      <c r="AL98" s="110">
        <v>1909.9482098398264</v>
      </c>
      <c r="AM98" s="110">
        <v>1647.7635498143225</v>
      </c>
      <c r="AN98" s="110">
        <v>1648.8960275237914</v>
      </c>
      <c r="AO98" s="110">
        <v>1909.9482098398264</v>
      </c>
      <c r="AP98" s="110">
        <v>1909.9482098398264</v>
      </c>
      <c r="AQ98" s="110">
        <v>1909.9482098398264</v>
      </c>
      <c r="AR98" s="110">
        <v>1909.9482098398264</v>
      </c>
      <c r="AS98" s="110">
        <v>1909.9482098398264</v>
      </c>
      <c r="AT98" s="110">
        <v>1909.9482098398264</v>
      </c>
      <c r="AU98" s="110">
        <v>1656.6426176893524</v>
      </c>
      <c r="AV98" s="110">
        <v>1909.9482098398264</v>
      </c>
      <c r="AW98" s="110">
        <v>1201.8748664229811</v>
      </c>
      <c r="AX98" s="110">
        <v>1909.9482098398264</v>
      </c>
      <c r="AY98" s="110">
        <v>1660.9115722382035</v>
      </c>
    </row>
    <row r="99" spans="1:52">
      <c r="A99" s="128"/>
      <c r="B99" s="132" t="s">
        <v>296</v>
      </c>
      <c r="C99" s="125">
        <v>3766.2645598754193</v>
      </c>
      <c r="D99" s="125">
        <v>3681.2645598754193</v>
      </c>
      <c r="E99" s="125">
        <v>3579.2645598754193</v>
      </c>
      <c r="F99" s="125">
        <v>3279.7758918127574</v>
      </c>
      <c r="G99" s="125">
        <v>3532.2645598754193</v>
      </c>
      <c r="H99" s="125">
        <v>1132.4358255146774</v>
      </c>
      <c r="I99" s="125">
        <v>1138.6629171250668</v>
      </c>
      <c r="J99" s="125">
        <v>1426.9482098398264</v>
      </c>
      <c r="K99" s="125">
        <v>1450.9482098398264</v>
      </c>
      <c r="L99" s="125">
        <v>664.76269601274339</v>
      </c>
      <c r="M99" s="125">
        <v>1388.9482098398264</v>
      </c>
      <c r="N99" s="125">
        <v>1305.9482098398264</v>
      </c>
      <c r="O99" s="125">
        <v>1389.9482098398264</v>
      </c>
      <c r="P99" s="125">
        <v>1291.9482098398264</v>
      </c>
      <c r="Q99" s="125">
        <v>1383.9482098398264</v>
      </c>
      <c r="R99" s="125">
        <v>1285.9482098398264</v>
      </c>
      <c r="S99" s="125">
        <v>1269.9482098398264</v>
      </c>
      <c r="T99" s="125">
        <v>1392.9482098398264</v>
      </c>
      <c r="U99" s="125">
        <v>1312.9482098398264</v>
      </c>
      <c r="V99" s="125">
        <v>1353.9482098398264</v>
      </c>
      <c r="W99" s="125">
        <v>1325.9482098398264</v>
      </c>
      <c r="X99" s="125">
        <v>1400.9482098398264</v>
      </c>
      <c r="Y99" s="125">
        <v>1363.9482098398264</v>
      </c>
      <c r="Z99" s="125">
        <v>1278.9482098398264</v>
      </c>
      <c r="AA99" s="125">
        <v>1362.9482098398264</v>
      </c>
      <c r="AB99" s="125">
        <v>1306.9482098398264</v>
      </c>
      <c r="AC99" s="125">
        <v>1412.9482098398264</v>
      </c>
      <c r="AD99" s="125">
        <v>1383.9482098398264</v>
      </c>
      <c r="AE99" s="125">
        <v>1225.9482098398264</v>
      </c>
      <c r="AF99" s="125">
        <v>1348.9482098398264</v>
      </c>
      <c r="AG99" s="125">
        <v>1288.9482098398264</v>
      </c>
      <c r="AH99" s="125">
        <v>1301.9482098398264</v>
      </c>
      <c r="AI99" s="125">
        <v>1298.9482098398264</v>
      </c>
      <c r="AJ99" s="125">
        <v>1350.9482098398264</v>
      </c>
      <c r="AK99" s="125">
        <v>1430.9482098398264</v>
      </c>
      <c r="AL99" s="125">
        <v>1285.9482098398264</v>
      </c>
      <c r="AM99" s="125">
        <v>1334.9482098398264</v>
      </c>
      <c r="AN99" s="125">
        <v>1069.7635498143225</v>
      </c>
      <c r="AO99" s="125">
        <v>941.89602752379142</v>
      </c>
      <c r="AP99" s="125">
        <v>1433.9482098398264</v>
      </c>
      <c r="AQ99" s="125">
        <v>1292.9482098398264</v>
      </c>
      <c r="AR99" s="125">
        <v>1387.9482098398264</v>
      </c>
      <c r="AS99" s="125">
        <v>1328.9482098398264</v>
      </c>
      <c r="AT99" s="125">
        <v>1355.9482098398264</v>
      </c>
      <c r="AU99" s="125">
        <v>1368.9482098398264</v>
      </c>
      <c r="AV99" s="125">
        <v>1128.6426176893524</v>
      </c>
      <c r="AW99" s="125">
        <v>1227.9482098398264</v>
      </c>
      <c r="AX99" s="125">
        <v>606.87486642298109</v>
      </c>
      <c r="AY99" s="125">
        <v>1319.9482098398264</v>
      </c>
      <c r="AZ99" s="107">
        <f>SUM($D99:$AY99)</f>
        <v>70430.691835615595</v>
      </c>
    </row>
    <row r="100" spans="1:52">
      <c r="A100" s="131" t="s">
        <v>133</v>
      </c>
      <c r="B100" s="119">
        <v>1</v>
      </c>
      <c r="C100" s="106">
        <v>171.61339991679952</v>
      </c>
      <c r="D100" s="106">
        <v>171.61339991679952</v>
      </c>
      <c r="E100" s="106">
        <v>115.46528190577816</v>
      </c>
      <c r="F100" s="106">
        <v>0</v>
      </c>
      <c r="G100" s="106">
        <v>0</v>
      </c>
      <c r="H100" s="106">
        <v>367.17998847723049</v>
      </c>
      <c r="I100" s="106">
        <v>122.39332949241017</v>
      </c>
      <c r="J100" s="106">
        <v>122.39332949241017</v>
      </c>
      <c r="K100" s="106">
        <v>122.39332949241017</v>
      </c>
      <c r="L100" s="106">
        <v>122.39332949241017</v>
      </c>
      <c r="M100" s="106">
        <v>122.39332949241017</v>
      </c>
      <c r="N100" s="106">
        <v>122.39332949241017</v>
      </c>
      <c r="O100" s="106">
        <v>122.39332949241017</v>
      </c>
      <c r="P100" s="106">
        <v>122.39332949241017</v>
      </c>
      <c r="Q100" s="106">
        <v>122.39332949241017</v>
      </c>
      <c r="R100" s="106">
        <v>122.39332949241017</v>
      </c>
      <c r="S100" s="106">
        <v>122.39332949241017</v>
      </c>
      <c r="T100" s="106">
        <v>122.39332949241017</v>
      </c>
      <c r="U100" s="106">
        <v>0</v>
      </c>
      <c r="V100" s="106">
        <v>244.78665898482035</v>
      </c>
      <c r="W100" s="106">
        <v>122.39332949241017</v>
      </c>
      <c r="X100" s="106">
        <v>122.39332949241017</v>
      </c>
      <c r="Y100" s="106">
        <v>122.39332949241017</v>
      </c>
      <c r="Z100" s="106">
        <v>122.39332949241017</v>
      </c>
      <c r="AA100" s="106">
        <v>122.39332949241017</v>
      </c>
      <c r="AB100" s="106">
        <v>0</v>
      </c>
      <c r="AC100" s="106">
        <v>244.78665898482035</v>
      </c>
      <c r="AD100" s="106">
        <v>122.39332949241017</v>
      </c>
      <c r="AE100" s="106">
        <v>122.39332949241017</v>
      </c>
      <c r="AF100" s="106">
        <v>122.39332949241017</v>
      </c>
      <c r="AG100" s="106">
        <v>122.39332949241017</v>
      </c>
      <c r="AH100" s="106">
        <v>122.39332949241017</v>
      </c>
      <c r="AI100" s="106">
        <v>122.39332949241017</v>
      </c>
      <c r="AJ100" s="106">
        <v>122.39332949241017</v>
      </c>
      <c r="AK100" s="106">
        <v>122.39332949241017</v>
      </c>
      <c r="AL100" s="106">
        <v>122.39332949241017</v>
      </c>
      <c r="AM100" s="106">
        <v>122.39332949241017</v>
      </c>
      <c r="AN100" s="106">
        <v>122.39332949241017</v>
      </c>
      <c r="AO100" s="106">
        <v>122.39332949241017</v>
      </c>
      <c r="AP100" s="106">
        <v>122.39332949241017</v>
      </c>
      <c r="AQ100" s="106">
        <v>122.39332949241017</v>
      </c>
      <c r="AR100" s="106">
        <v>122.39332949241017</v>
      </c>
      <c r="AS100" s="106">
        <v>122.39332949241017</v>
      </c>
      <c r="AT100" s="106">
        <v>122.39332949241017</v>
      </c>
      <c r="AU100" s="106">
        <v>122.39332949241017</v>
      </c>
      <c r="AV100" s="106">
        <v>122.39332949241017</v>
      </c>
      <c r="AW100" s="106">
        <v>122.39332949241017</v>
      </c>
      <c r="AX100" s="106">
        <v>122.39332949241017</v>
      </c>
      <c r="AY100" s="106">
        <v>122.39332949241017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685.63755149284509</v>
      </c>
      <c r="D109" s="106">
        <v>825.8511439570666</v>
      </c>
      <c r="E109" s="106">
        <v>596.17649593987983</v>
      </c>
      <c r="F109" s="106">
        <v>720.77512798431383</v>
      </c>
      <c r="G109" s="106">
        <v>668.26179287802222</v>
      </c>
      <c r="H109" s="106">
        <v>627.14322905623851</v>
      </c>
      <c r="I109" s="106">
        <v>612.08149590644928</v>
      </c>
      <c r="J109" s="106">
        <v>559.78400719334093</v>
      </c>
      <c r="K109" s="106">
        <v>559.90864424815004</v>
      </c>
      <c r="L109" s="106">
        <v>553.96097503618978</v>
      </c>
      <c r="M109" s="106">
        <v>527.04298216983591</v>
      </c>
      <c r="N109" s="106">
        <v>538.12169438516901</v>
      </c>
      <c r="O109" s="106">
        <v>528.01849574901451</v>
      </c>
      <c r="P109" s="106">
        <v>525.84421638090748</v>
      </c>
      <c r="Q109" s="106">
        <v>494.23810965829318</v>
      </c>
      <c r="R109" s="106">
        <v>508.05111683156201</v>
      </c>
      <c r="S109" s="106">
        <v>525.24977391410744</v>
      </c>
      <c r="T109" s="106">
        <v>541.21396111130241</v>
      </c>
      <c r="U109" s="106">
        <v>524.51169050845408</v>
      </c>
      <c r="V109" s="106">
        <v>492.04312088983875</v>
      </c>
      <c r="W109" s="106">
        <v>533.28956092982514</v>
      </c>
      <c r="X109" s="106">
        <v>556.08298050191854</v>
      </c>
      <c r="Y109" s="106">
        <v>566.03472988597696</v>
      </c>
      <c r="Z109" s="106">
        <v>518.70956100084641</v>
      </c>
      <c r="AA109" s="106">
        <v>497.69481066513072</v>
      </c>
      <c r="AB109" s="106">
        <v>486.43138532583259</v>
      </c>
      <c r="AC109" s="106">
        <v>453.34890317052316</v>
      </c>
      <c r="AD109" s="106">
        <v>469.99471231835861</v>
      </c>
      <c r="AE109" s="106">
        <v>467.51797126107749</v>
      </c>
      <c r="AF109" s="106">
        <v>452.43489253835958</v>
      </c>
      <c r="AG109" s="106">
        <v>465.02801087158616</v>
      </c>
      <c r="AH109" s="106">
        <v>501.83142954871403</v>
      </c>
      <c r="AI109" s="106">
        <v>486.58810356532894</v>
      </c>
      <c r="AJ109" s="106">
        <v>479.19891492095229</v>
      </c>
      <c r="AK109" s="106">
        <v>448.89859701146162</v>
      </c>
      <c r="AL109" s="106">
        <v>486.15105489520693</v>
      </c>
      <c r="AM109" s="106">
        <v>456.33461588163209</v>
      </c>
      <c r="AN109" s="106">
        <v>460.48410949000612</v>
      </c>
      <c r="AO109" s="106">
        <v>471.24590666640705</v>
      </c>
      <c r="AP109" s="106">
        <v>453.5883367653912</v>
      </c>
      <c r="AQ109" s="106">
        <v>457.25163421722493</v>
      </c>
      <c r="AR109" s="106">
        <v>430.63238987488575</v>
      </c>
      <c r="AS109" s="106">
        <v>449.80142186082537</v>
      </c>
      <c r="AT109" s="106">
        <v>496.17958760772603</v>
      </c>
      <c r="AU109" s="106">
        <v>475.18481500443596</v>
      </c>
      <c r="AV109" s="106">
        <v>503.79797455616784</v>
      </c>
      <c r="AW109" s="106">
        <v>485.52263141331412</v>
      </c>
      <c r="AX109" s="106">
        <v>493.74674822401175</v>
      </c>
      <c r="AY109" s="106">
        <v>481.15939866256406</v>
      </c>
    </row>
    <row r="110" spans="1:52">
      <c r="A110" s="109"/>
      <c r="B110" s="119">
        <v>2</v>
      </c>
      <c r="C110" s="106">
        <v>906.24727536370131</v>
      </c>
      <c r="D110" s="106">
        <v>685.63755149284509</v>
      </c>
      <c r="E110" s="106">
        <v>825.8511439570666</v>
      </c>
      <c r="F110" s="106">
        <v>596.17649593987983</v>
      </c>
      <c r="G110" s="106">
        <v>720.77512798431383</v>
      </c>
      <c r="H110" s="106">
        <v>668.26179287802222</v>
      </c>
      <c r="I110" s="106">
        <v>627.14322905623851</v>
      </c>
      <c r="J110" s="106">
        <v>612.08149590644928</v>
      </c>
      <c r="K110" s="106">
        <v>559.78400719334093</v>
      </c>
      <c r="L110" s="106">
        <v>559.90864424815004</v>
      </c>
      <c r="M110" s="106">
        <v>553.96097503618978</v>
      </c>
      <c r="N110" s="106">
        <v>527.04298216983591</v>
      </c>
      <c r="O110" s="106">
        <v>538.12169438516901</v>
      </c>
      <c r="P110" s="106">
        <v>528.01849574901451</v>
      </c>
      <c r="Q110" s="106">
        <v>525.84421638090748</v>
      </c>
      <c r="R110" s="106">
        <v>494.23810965829318</v>
      </c>
      <c r="S110" s="106">
        <v>508.05111683156201</v>
      </c>
      <c r="T110" s="106">
        <v>525.24977391410744</v>
      </c>
      <c r="U110" s="106">
        <v>541.21396111130241</v>
      </c>
      <c r="V110" s="106">
        <v>524.51169050845408</v>
      </c>
      <c r="W110" s="106">
        <v>492.04312088983875</v>
      </c>
      <c r="X110" s="106">
        <v>533.28956092982514</v>
      </c>
      <c r="Y110" s="106">
        <v>556.08298050191854</v>
      </c>
      <c r="Z110" s="106">
        <v>566.03472988597696</v>
      </c>
      <c r="AA110" s="106">
        <v>518.70956100084641</v>
      </c>
      <c r="AB110" s="106">
        <v>497.69481066513072</v>
      </c>
      <c r="AC110" s="106">
        <v>486.43138532583259</v>
      </c>
      <c r="AD110" s="106">
        <v>453.34890317052316</v>
      </c>
      <c r="AE110" s="106">
        <v>469.99471231835861</v>
      </c>
      <c r="AF110" s="106">
        <v>467.51797126107749</v>
      </c>
      <c r="AG110" s="106">
        <v>452.43489253835958</v>
      </c>
      <c r="AH110" s="106">
        <v>465.02801087158616</v>
      </c>
      <c r="AI110" s="106">
        <v>501.83142954871403</v>
      </c>
      <c r="AJ110" s="106">
        <v>486.58810356532894</v>
      </c>
      <c r="AK110" s="106">
        <v>479.19891492095229</v>
      </c>
      <c r="AL110" s="106">
        <v>448.89859701146162</v>
      </c>
      <c r="AM110" s="106">
        <v>486.15105489520693</v>
      </c>
      <c r="AN110" s="106">
        <v>456.33461588163209</v>
      </c>
      <c r="AO110" s="106">
        <v>460.48410949000612</v>
      </c>
      <c r="AP110" s="106">
        <v>471.24590666640705</v>
      </c>
      <c r="AQ110" s="106">
        <v>453.5883367653912</v>
      </c>
      <c r="AR110" s="106">
        <v>457.25163421722493</v>
      </c>
      <c r="AS110" s="106">
        <v>288.24532500406104</v>
      </c>
      <c r="AT110" s="106">
        <v>50.474241880156058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900.24542879883143</v>
      </c>
      <c r="D111" s="106">
        <v>906.24727536370131</v>
      </c>
      <c r="E111" s="106">
        <v>685.63755149284509</v>
      </c>
      <c r="F111" s="106">
        <v>825.8511439570666</v>
      </c>
      <c r="G111" s="106">
        <v>596.17649593987983</v>
      </c>
      <c r="H111" s="106">
        <v>720.77512798431383</v>
      </c>
      <c r="I111" s="106">
        <v>668.26179287802222</v>
      </c>
      <c r="J111" s="106">
        <v>627.14322905623851</v>
      </c>
      <c r="K111" s="106">
        <v>612.08149590644928</v>
      </c>
      <c r="L111" s="106">
        <v>559.78400719334093</v>
      </c>
      <c r="M111" s="106">
        <v>559.90864424815004</v>
      </c>
      <c r="N111" s="106">
        <v>553.96097503618978</v>
      </c>
      <c r="O111" s="106">
        <v>527.04298216983591</v>
      </c>
      <c r="P111" s="106">
        <v>538.12169438516901</v>
      </c>
      <c r="Q111" s="106">
        <v>528.01849574901451</v>
      </c>
      <c r="R111" s="106">
        <v>525.84421638090748</v>
      </c>
      <c r="S111" s="106">
        <v>494.23810965829318</v>
      </c>
      <c r="T111" s="106">
        <v>508.05111683156201</v>
      </c>
      <c r="U111" s="106">
        <v>525.24977391410744</v>
      </c>
      <c r="V111" s="106">
        <v>541.21396111130241</v>
      </c>
      <c r="W111" s="106">
        <v>524.51169050845408</v>
      </c>
      <c r="X111" s="106">
        <v>492.04312088983875</v>
      </c>
      <c r="Y111" s="106">
        <v>533.28956092982514</v>
      </c>
      <c r="Z111" s="106">
        <v>556.08298050191854</v>
      </c>
      <c r="AA111" s="106">
        <v>566.03472988597696</v>
      </c>
      <c r="AB111" s="106">
        <v>518.70956100084641</v>
      </c>
      <c r="AC111" s="106">
        <v>497.69481066513072</v>
      </c>
      <c r="AD111" s="106">
        <v>486.43138532583259</v>
      </c>
      <c r="AE111" s="106">
        <v>453.34890317052316</v>
      </c>
      <c r="AF111" s="106">
        <v>469.99471231835861</v>
      </c>
      <c r="AG111" s="106">
        <v>467.51797126107749</v>
      </c>
      <c r="AH111" s="106">
        <v>452.43489253835958</v>
      </c>
      <c r="AI111" s="106">
        <v>465.02801087158616</v>
      </c>
      <c r="AJ111" s="106">
        <v>501.83142954871403</v>
      </c>
      <c r="AK111" s="106">
        <v>486.58810356532894</v>
      </c>
      <c r="AL111" s="106">
        <v>479.19891492095229</v>
      </c>
      <c r="AM111" s="106">
        <v>448.89859701146162</v>
      </c>
      <c r="AN111" s="106">
        <v>486.15105489520693</v>
      </c>
      <c r="AO111" s="106">
        <v>456.33461588163209</v>
      </c>
      <c r="AP111" s="106">
        <v>460.48410949000612</v>
      </c>
      <c r="AQ111" s="106">
        <v>252.43135458860559</v>
      </c>
      <c r="AR111" s="106">
        <v>24.642501046454186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967.08576884487786</v>
      </c>
      <c r="D112" s="106">
        <v>900.24542879883143</v>
      </c>
      <c r="E112" s="106">
        <v>906.24727536370131</v>
      </c>
      <c r="F112" s="106">
        <v>685.63755149284509</v>
      </c>
      <c r="G112" s="106">
        <v>825.8511439570666</v>
      </c>
      <c r="H112" s="106">
        <v>596.17649593987983</v>
      </c>
      <c r="I112" s="106">
        <v>720.77512798431383</v>
      </c>
      <c r="J112" s="106">
        <v>668.26179287802222</v>
      </c>
      <c r="K112" s="106">
        <v>627.14322905623851</v>
      </c>
      <c r="L112" s="106">
        <v>612.08149590644928</v>
      </c>
      <c r="M112" s="106">
        <v>559.78400719334093</v>
      </c>
      <c r="N112" s="106">
        <v>559.90864424815004</v>
      </c>
      <c r="O112" s="106">
        <v>553.96097503618978</v>
      </c>
      <c r="P112" s="106">
        <v>527.04298216983591</v>
      </c>
      <c r="Q112" s="106">
        <v>538.12169438516901</v>
      </c>
      <c r="R112" s="106">
        <v>528.01849574901451</v>
      </c>
      <c r="S112" s="106">
        <v>525.84421638090748</v>
      </c>
      <c r="T112" s="106">
        <v>494.23810965829318</v>
      </c>
      <c r="U112" s="106">
        <v>508.05111683156201</v>
      </c>
      <c r="V112" s="106">
        <v>525.24977391410744</v>
      </c>
      <c r="W112" s="106">
        <v>541.21396111130241</v>
      </c>
      <c r="X112" s="106">
        <v>524.51169050845408</v>
      </c>
      <c r="Y112" s="106">
        <v>492.04312088983875</v>
      </c>
      <c r="Z112" s="106">
        <v>533.28956092982514</v>
      </c>
      <c r="AA112" s="106">
        <v>556.08298050191854</v>
      </c>
      <c r="AB112" s="106">
        <v>566.03472988597696</v>
      </c>
      <c r="AC112" s="106">
        <v>518.70956100084641</v>
      </c>
      <c r="AD112" s="106">
        <v>497.69481066513072</v>
      </c>
      <c r="AE112" s="106">
        <v>486.43138532583259</v>
      </c>
      <c r="AF112" s="106">
        <v>453.34890317052316</v>
      </c>
      <c r="AG112" s="106">
        <v>469.99471231835861</v>
      </c>
      <c r="AH112" s="106">
        <v>467.51797126107749</v>
      </c>
      <c r="AI112" s="106">
        <v>452.43489253835958</v>
      </c>
      <c r="AJ112" s="106">
        <v>465.02801087158616</v>
      </c>
      <c r="AK112" s="106">
        <v>501.83142954871403</v>
      </c>
      <c r="AL112" s="106">
        <v>486.58810356532894</v>
      </c>
      <c r="AM112" s="106">
        <v>479.19891492095229</v>
      </c>
      <c r="AN112" s="106">
        <v>448.89859701146162</v>
      </c>
      <c r="AO112" s="106">
        <v>280.12435490586341</v>
      </c>
      <c r="AP112" s="106">
        <v>47.79083530256645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740.54118125220373</v>
      </c>
      <c r="D113" s="106">
        <v>967.08576884487786</v>
      </c>
      <c r="E113" s="106">
        <v>900.24542879883143</v>
      </c>
      <c r="F113" s="106">
        <v>906.24727536370131</v>
      </c>
      <c r="G113" s="106">
        <v>685.63755149284509</v>
      </c>
      <c r="H113" s="106">
        <v>825.8511439570666</v>
      </c>
      <c r="I113" s="106">
        <v>596.17649593987983</v>
      </c>
      <c r="J113" s="106">
        <v>720.77512798431383</v>
      </c>
      <c r="K113" s="106">
        <v>668.26179287802222</v>
      </c>
      <c r="L113" s="106">
        <v>627.14322905623851</v>
      </c>
      <c r="M113" s="106">
        <v>612.08149590644928</v>
      </c>
      <c r="N113" s="106">
        <v>559.78400719334093</v>
      </c>
      <c r="O113" s="106">
        <v>559.90864424815004</v>
      </c>
      <c r="P113" s="106">
        <v>553.96097503618978</v>
      </c>
      <c r="Q113" s="106">
        <v>527.04298216983591</v>
      </c>
      <c r="R113" s="106">
        <v>538.12169438516901</v>
      </c>
      <c r="S113" s="106">
        <v>528.01849574901451</v>
      </c>
      <c r="T113" s="106">
        <v>525.84421638090748</v>
      </c>
      <c r="U113" s="106">
        <v>494.23810965829318</v>
      </c>
      <c r="V113" s="106">
        <v>508.05111683156201</v>
      </c>
      <c r="W113" s="106">
        <v>525.24977391410744</v>
      </c>
      <c r="X113" s="106">
        <v>541.21396111130241</v>
      </c>
      <c r="Y113" s="106">
        <v>524.51169050845408</v>
      </c>
      <c r="Z113" s="106">
        <v>492.04312088983875</v>
      </c>
      <c r="AA113" s="106">
        <v>533.28956092982514</v>
      </c>
      <c r="AB113" s="106">
        <v>556.08298050191854</v>
      </c>
      <c r="AC113" s="106">
        <v>566.03472988597696</v>
      </c>
      <c r="AD113" s="106">
        <v>518.70956100084641</v>
      </c>
      <c r="AE113" s="106">
        <v>497.69481066513072</v>
      </c>
      <c r="AF113" s="106">
        <v>486.43138532583259</v>
      </c>
      <c r="AG113" s="106">
        <v>453.34890317052316</v>
      </c>
      <c r="AH113" s="106">
        <v>469.99471231835861</v>
      </c>
      <c r="AI113" s="106">
        <v>467.51797126107749</v>
      </c>
      <c r="AJ113" s="106">
        <v>452.43489253835958</v>
      </c>
      <c r="AK113" s="106">
        <v>383.31637086381352</v>
      </c>
      <c r="AL113" s="106">
        <v>285.39090522317292</v>
      </c>
      <c r="AM113" s="106">
        <v>142.66404449598343</v>
      </c>
      <c r="AN113" s="106">
        <v>41.551339417869713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1005.6140109753504</v>
      </c>
      <c r="D114" s="106">
        <v>740.54118125220373</v>
      </c>
      <c r="E114" s="106">
        <v>967.08576884487786</v>
      </c>
      <c r="F114" s="106">
        <v>900.24542879883143</v>
      </c>
      <c r="G114" s="106">
        <v>906.24727536370131</v>
      </c>
      <c r="H114" s="106">
        <v>685.63755149284509</v>
      </c>
      <c r="I114" s="106">
        <v>825.8511439570666</v>
      </c>
      <c r="J114" s="106">
        <v>596.17649593987983</v>
      </c>
      <c r="K114" s="106">
        <v>720.77512798431383</v>
      </c>
      <c r="L114" s="106">
        <v>668.26179287802222</v>
      </c>
      <c r="M114" s="106">
        <v>627.14322905623851</v>
      </c>
      <c r="N114" s="106">
        <v>612.08149590644928</v>
      </c>
      <c r="O114" s="106">
        <v>559.78400719334093</v>
      </c>
      <c r="P114" s="106">
        <v>559.90864424815004</v>
      </c>
      <c r="Q114" s="106">
        <v>553.96097503618978</v>
      </c>
      <c r="R114" s="106">
        <v>527.04298216983591</v>
      </c>
      <c r="S114" s="106">
        <v>538.12169438516901</v>
      </c>
      <c r="T114" s="106">
        <v>528.01849574901451</v>
      </c>
      <c r="U114" s="106">
        <v>525.84421638090748</v>
      </c>
      <c r="V114" s="106">
        <v>494.23810965829318</v>
      </c>
      <c r="W114" s="106">
        <v>508.05111683156201</v>
      </c>
      <c r="X114" s="106">
        <v>525.24977391410744</v>
      </c>
      <c r="Y114" s="106">
        <v>541.21396111130241</v>
      </c>
      <c r="Z114" s="106">
        <v>524.51169050845408</v>
      </c>
      <c r="AA114" s="106">
        <v>492.04312088983875</v>
      </c>
      <c r="AB114" s="106">
        <v>533.28956092982514</v>
      </c>
      <c r="AC114" s="106">
        <v>556.08298050191854</v>
      </c>
      <c r="AD114" s="106">
        <v>566.03472988597696</v>
      </c>
      <c r="AE114" s="106">
        <v>518.70956100084641</v>
      </c>
      <c r="AF114" s="106">
        <v>497.69481066513072</v>
      </c>
      <c r="AG114" s="106">
        <v>486.43138532583259</v>
      </c>
      <c r="AH114" s="106">
        <v>453.34890317052316</v>
      </c>
      <c r="AI114" s="106">
        <v>469.99471231835861</v>
      </c>
      <c r="AJ114" s="106">
        <v>250.19821554811591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1141.6970164566137</v>
      </c>
      <c r="D115" s="106">
        <v>1005.6140109753504</v>
      </c>
      <c r="E115" s="106">
        <v>740.54118125220373</v>
      </c>
      <c r="F115" s="106">
        <v>967.08576884487786</v>
      </c>
      <c r="G115" s="106">
        <v>900.24542879883143</v>
      </c>
      <c r="H115" s="106">
        <v>906.24727536370131</v>
      </c>
      <c r="I115" s="106">
        <v>685.63755149284509</v>
      </c>
      <c r="J115" s="106">
        <v>825.8511439570666</v>
      </c>
      <c r="K115" s="106">
        <v>596.17649593987983</v>
      </c>
      <c r="L115" s="106">
        <v>720.77512798431383</v>
      </c>
      <c r="M115" s="106">
        <v>668.26179287802222</v>
      </c>
      <c r="N115" s="106">
        <v>627.14322905623851</v>
      </c>
      <c r="O115" s="106">
        <v>612.08149590644928</v>
      </c>
      <c r="P115" s="106">
        <v>559.78400719334093</v>
      </c>
      <c r="Q115" s="106">
        <v>559.90864424815004</v>
      </c>
      <c r="R115" s="106">
        <v>553.96097503618978</v>
      </c>
      <c r="S115" s="106">
        <v>527.04298216983591</v>
      </c>
      <c r="T115" s="106">
        <v>538.12169438516901</v>
      </c>
      <c r="U115" s="106">
        <v>528.01849574901451</v>
      </c>
      <c r="V115" s="106">
        <v>525.84421638090748</v>
      </c>
      <c r="W115" s="106">
        <v>494.23810965829318</v>
      </c>
      <c r="X115" s="106">
        <v>508.05111683156201</v>
      </c>
      <c r="Y115" s="106">
        <v>525.24977391410744</v>
      </c>
      <c r="Z115" s="106">
        <v>541.21396111130241</v>
      </c>
      <c r="AA115" s="106">
        <v>524.51169050845408</v>
      </c>
      <c r="AB115" s="106">
        <v>492.04312088983875</v>
      </c>
      <c r="AC115" s="106">
        <v>533.28956092982514</v>
      </c>
      <c r="AD115" s="106">
        <v>556.08298050191854</v>
      </c>
      <c r="AE115" s="106">
        <v>566.03472988597696</v>
      </c>
      <c r="AF115" s="106">
        <v>518.70956100084641</v>
      </c>
      <c r="AG115" s="106">
        <v>497.69481066513072</v>
      </c>
      <c r="AH115" s="106">
        <v>445.84204588643354</v>
      </c>
      <c r="AI115" s="106">
        <v>114.99380059642374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1134.2154425273823</v>
      </c>
      <c r="D116" s="106">
        <v>1141.6970164566137</v>
      </c>
      <c r="E116" s="106">
        <v>1005.6140109753504</v>
      </c>
      <c r="F116" s="106">
        <v>740.54118125220373</v>
      </c>
      <c r="G116" s="106">
        <v>967.08576884487786</v>
      </c>
      <c r="H116" s="106">
        <v>900.24542879883143</v>
      </c>
      <c r="I116" s="106">
        <v>906.24727536370131</v>
      </c>
      <c r="J116" s="106">
        <v>685.63755149284509</v>
      </c>
      <c r="K116" s="106">
        <v>825.8511439570666</v>
      </c>
      <c r="L116" s="106">
        <v>596.17649593987983</v>
      </c>
      <c r="M116" s="106">
        <v>720.77512798431383</v>
      </c>
      <c r="N116" s="106">
        <v>668.26179287802222</v>
      </c>
      <c r="O116" s="106">
        <v>627.14322905623851</v>
      </c>
      <c r="P116" s="106">
        <v>612.08149590644928</v>
      </c>
      <c r="Q116" s="106">
        <v>559.78400719334093</v>
      </c>
      <c r="R116" s="106">
        <v>559.90864424815004</v>
      </c>
      <c r="S116" s="106">
        <v>553.96097503618978</v>
      </c>
      <c r="T116" s="106">
        <v>527.04298216983591</v>
      </c>
      <c r="U116" s="106">
        <v>538.12169438516901</v>
      </c>
      <c r="V116" s="106">
        <v>528.01849574901451</v>
      </c>
      <c r="W116" s="106">
        <v>525.84421638090748</v>
      </c>
      <c r="X116" s="106">
        <v>494.23810965829318</v>
      </c>
      <c r="Y116" s="106">
        <v>508.05111683156201</v>
      </c>
      <c r="Z116" s="106">
        <v>525.24977391410744</v>
      </c>
      <c r="AA116" s="106">
        <v>541.21396111130241</v>
      </c>
      <c r="AB116" s="106">
        <v>524.51169050845408</v>
      </c>
      <c r="AC116" s="106">
        <v>492.04312088983875</v>
      </c>
      <c r="AD116" s="106">
        <v>533.28956092982514</v>
      </c>
      <c r="AE116" s="106">
        <v>505.89121814306247</v>
      </c>
      <c r="AF116" s="106">
        <v>361.6176794012955</v>
      </c>
      <c r="AG116" s="106">
        <v>246.62781886437187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841.10709820271302</v>
      </c>
      <c r="D117" s="106">
        <v>1134.2154425273823</v>
      </c>
      <c r="E117" s="106">
        <v>1141.6970164566137</v>
      </c>
      <c r="F117" s="106">
        <v>1005.6140109753504</v>
      </c>
      <c r="G117" s="106">
        <v>740.54118125220373</v>
      </c>
      <c r="H117" s="106">
        <v>967.08576884487786</v>
      </c>
      <c r="I117" s="106">
        <v>900.24542879883143</v>
      </c>
      <c r="J117" s="106">
        <v>906.24727536370131</v>
      </c>
      <c r="K117" s="106">
        <v>685.63755149284509</v>
      </c>
      <c r="L117" s="106">
        <v>825.8511439570666</v>
      </c>
      <c r="M117" s="106">
        <v>596.17649593987983</v>
      </c>
      <c r="N117" s="106">
        <v>720.77512798431383</v>
      </c>
      <c r="O117" s="106">
        <v>668.26179287802222</v>
      </c>
      <c r="P117" s="106">
        <v>627.14322905623851</v>
      </c>
      <c r="Q117" s="106">
        <v>612.08149590644928</v>
      </c>
      <c r="R117" s="106">
        <v>559.78400719334093</v>
      </c>
      <c r="S117" s="106">
        <v>559.90864424815004</v>
      </c>
      <c r="T117" s="106">
        <v>553.96097503618978</v>
      </c>
      <c r="U117" s="106">
        <v>527.04298216983591</v>
      </c>
      <c r="V117" s="106">
        <v>538.12169438516901</v>
      </c>
      <c r="W117" s="106">
        <v>528.01849574901451</v>
      </c>
      <c r="X117" s="106">
        <v>525.84421638090748</v>
      </c>
      <c r="Y117" s="106">
        <v>494.23810965829318</v>
      </c>
      <c r="Z117" s="106">
        <v>508.05111683156201</v>
      </c>
      <c r="AA117" s="106">
        <v>525.24977391410744</v>
      </c>
      <c r="AB117" s="106">
        <v>541.21396111130241</v>
      </c>
      <c r="AC117" s="106">
        <v>524.51169050845408</v>
      </c>
      <c r="AD117" s="106">
        <v>285.21448222994286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943.72952979203274</v>
      </c>
      <c r="D118" s="106">
        <v>735.11679686156538</v>
      </c>
      <c r="E118" s="106">
        <v>1037.4469712156431</v>
      </c>
      <c r="F118" s="106">
        <v>1141.6970164566137</v>
      </c>
      <c r="G118" s="106">
        <v>1005.6140109753504</v>
      </c>
      <c r="H118" s="106">
        <v>740.54118125220373</v>
      </c>
      <c r="I118" s="106">
        <v>967.08576884487786</v>
      </c>
      <c r="J118" s="106">
        <v>900.24542879883143</v>
      </c>
      <c r="K118" s="106">
        <v>906.24727536370131</v>
      </c>
      <c r="L118" s="106">
        <v>685.63755149284509</v>
      </c>
      <c r="M118" s="106">
        <v>825.8511439570666</v>
      </c>
      <c r="N118" s="106">
        <v>596.17649593987983</v>
      </c>
      <c r="O118" s="106">
        <v>720.77512798431383</v>
      </c>
      <c r="P118" s="106">
        <v>668.26179287802222</v>
      </c>
      <c r="Q118" s="106">
        <v>627.14322905623851</v>
      </c>
      <c r="R118" s="106">
        <v>612.08149590644928</v>
      </c>
      <c r="S118" s="106">
        <v>559.78400719334093</v>
      </c>
      <c r="T118" s="106">
        <v>559.90864424815004</v>
      </c>
      <c r="U118" s="106">
        <v>553.96097503618978</v>
      </c>
      <c r="V118" s="106">
        <v>527.04298216983591</v>
      </c>
      <c r="W118" s="106">
        <v>538.12169438516901</v>
      </c>
      <c r="X118" s="106">
        <v>528.01849574901451</v>
      </c>
      <c r="Y118" s="106">
        <v>525.84421638090748</v>
      </c>
      <c r="Z118" s="106">
        <v>494.23810965829318</v>
      </c>
      <c r="AA118" s="106">
        <v>297.02162692143622</v>
      </c>
      <c r="AB118" s="106">
        <v>166.00047093368642</v>
      </c>
      <c r="AC118" s="106">
        <v>3.2144320449888255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64.359165992686258</v>
      </c>
      <c r="D119" s="106">
        <v>0</v>
      </c>
      <c r="E119" s="106">
        <v>0</v>
      </c>
      <c r="F119" s="106">
        <v>391.30026429870418</v>
      </c>
      <c r="G119" s="106">
        <v>748.99728075531789</v>
      </c>
      <c r="H119" s="106">
        <v>1005.6140109753504</v>
      </c>
      <c r="I119" s="106">
        <v>740.54118125220373</v>
      </c>
      <c r="J119" s="106">
        <v>967.08576884487786</v>
      </c>
      <c r="K119" s="106">
        <v>900.24542879883143</v>
      </c>
      <c r="L119" s="106">
        <v>906.24727536370131</v>
      </c>
      <c r="M119" s="106">
        <v>685.63755149284509</v>
      </c>
      <c r="N119" s="106">
        <v>825.8511439570666</v>
      </c>
      <c r="O119" s="106">
        <v>596.17649593987983</v>
      </c>
      <c r="P119" s="106">
        <v>720.77512798431383</v>
      </c>
      <c r="Q119" s="106">
        <v>668.26179287802222</v>
      </c>
      <c r="R119" s="106">
        <v>627.14322905623851</v>
      </c>
      <c r="S119" s="106">
        <v>612.08149590644928</v>
      </c>
      <c r="T119" s="106">
        <v>559.78400719334093</v>
      </c>
      <c r="U119" s="106">
        <v>559.90864424815004</v>
      </c>
      <c r="V119" s="106">
        <v>553.96097503618978</v>
      </c>
      <c r="W119" s="106">
        <v>527.04298216983591</v>
      </c>
      <c r="X119" s="106">
        <v>538.12169438516901</v>
      </c>
      <c r="Y119" s="106">
        <v>257.89164604747236</v>
      </c>
      <c r="Z119" s="106">
        <v>67.627303864934447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109.99728075531789</v>
      </c>
      <c r="I120" s="106">
        <v>438.48433118242463</v>
      </c>
      <c r="J120" s="106">
        <v>571.85767447981186</v>
      </c>
      <c r="K120" s="106">
        <v>885.83109812378916</v>
      </c>
      <c r="L120" s="106">
        <v>900.24542879883143</v>
      </c>
      <c r="M120" s="106">
        <v>906.24727536370131</v>
      </c>
      <c r="N120" s="106">
        <v>685.63755149284509</v>
      </c>
      <c r="O120" s="106">
        <v>825.8511439570666</v>
      </c>
      <c r="P120" s="106">
        <v>596.17649593987983</v>
      </c>
      <c r="Q120" s="106">
        <v>720.77512798431383</v>
      </c>
      <c r="R120" s="106">
        <v>627.56631261530731</v>
      </c>
      <c r="S120" s="106">
        <v>490.35763255109066</v>
      </c>
      <c r="T120" s="106">
        <v>366.0878377373956</v>
      </c>
      <c r="U120" s="106">
        <v>332.71021854356218</v>
      </c>
      <c r="V120" s="106">
        <v>210.61886279171222</v>
      </c>
      <c r="W120" s="106">
        <v>70.838522262717447</v>
      </c>
      <c r="X120" s="106">
        <v>3.4915245349450288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211.46356973397542</v>
      </c>
      <c r="M121" s="125">
        <v>143.54009466464095</v>
      </c>
      <c r="N121" s="125">
        <v>275.61383778511242</v>
      </c>
      <c r="O121" s="125">
        <v>91.106218164649704</v>
      </c>
      <c r="P121" s="125">
        <v>166.87250775583641</v>
      </c>
      <c r="Q121" s="125">
        <v>22.703211620070988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911.29943972428589</v>
      </c>
    </row>
    <row r="122" spans="1:52">
      <c r="A122" s="131" t="s">
        <v>123</v>
      </c>
      <c r="B122" s="119">
        <v>1</v>
      </c>
      <c r="C122" s="106">
        <v>1419.4134523958462</v>
      </c>
      <c r="D122" s="106">
        <v>1437.8979926272982</v>
      </c>
      <c r="E122" s="106">
        <v>1089.363774146517</v>
      </c>
      <c r="F122" s="106">
        <v>1089.363774146517</v>
      </c>
      <c r="G122" s="106">
        <v>1089.363774146517</v>
      </c>
      <c r="H122" s="106">
        <v>1089.363774146517</v>
      </c>
      <c r="I122" s="106">
        <v>1089.363774146517</v>
      </c>
      <c r="J122" s="106">
        <v>1089.363774146517</v>
      </c>
      <c r="K122" s="106">
        <v>1089.363774146517</v>
      </c>
      <c r="L122" s="106">
        <v>1089.363774146517</v>
      </c>
      <c r="M122" s="106">
        <v>1089.363774146517</v>
      </c>
      <c r="N122" s="106">
        <v>1089.363774146517</v>
      </c>
      <c r="O122" s="106">
        <v>1089.363774146517</v>
      </c>
      <c r="P122" s="106">
        <v>1089.363774146517</v>
      </c>
      <c r="Q122" s="106">
        <v>1089.363774146517</v>
      </c>
      <c r="R122" s="106">
        <v>1089.363774146517</v>
      </c>
      <c r="S122" s="106">
        <v>1089.363774146517</v>
      </c>
      <c r="T122" s="106">
        <v>1089.363774146517</v>
      </c>
      <c r="U122" s="106">
        <v>1089.363774146517</v>
      </c>
      <c r="V122" s="106">
        <v>1089.363774146517</v>
      </c>
      <c r="W122" s="106">
        <v>1089.363774146517</v>
      </c>
      <c r="X122" s="106">
        <v>1089.363774146517</v>
      </c>
      <c r="Y122" s="106">
        <v>1089.363774146517</v>
      </c>
      <c r="Z122" s="106">
        <v>1089.363774146517</v>
      </c>
      <c r="AA122" s="106">
        <v>1089.363774146517</v>
      </c>
      <c r="AB122" s="106">
        <v>1089.363774146517</v>
      </c>
      <c r="AC122" s="106">
        <v>1089.363774146517</v>
      </c>
      <c r="AD122" s="106">
        <v>1089.363774146517</v>
      </c>
      <c r="AE122" s="106">
        <v>1089.363774146517</v>
      </c>
      <c r="AF122" s="106">
        <v>1089.363774146517</v>
      </c>
      <c r="AG122" s="106">
        <v>1089.363774146517</v>
      </c>
      <c r="AH122" s="106">
        <v>1089.363774146517</v>
      </c>
      <c r="AI122" s="106">
        <v>1089.363774146517</v>
      </c>
      <c r="AJ122" s="106">
        <v>1089.363774146517</v>
      </c>
      <c r="AK122" s="106">
        <v>1089.363774146517</v>
      </c>
      <c r="AL122" s="106">
        <v>1089.363774146517</v>
      </c>
      <c r="AM122" s="106">
        <v>1089.363774146517</v>
      </c>
      <c r="AN122" s="106">
        <v>1089.363774146517</v>
      </c>
      <c r="AO122" s="106">
        <v>1089.363774146517</v>
      </c>
      <c r="AP122" s="106">
        <v>1089.363774146517</v>
      </c>
      <c r="AQ122" s="106">
        <v>1089.363774146517</v>
      </c>
      <c r="AR122" s="106">
        <v>1089.363774146517</v>
      </c>
      <c r="AS122" s="106">
        <v>1089.363774146517</v>
      </c>
      <c r="AT122" s="106">
        <v>1089.363774146517</v>
      </c>
      <c r="AU122" s="106">
        <v>1089.363774146517</v>
      </c>
      <c r="AV122" s="106">
        <v>1089.363774146517</v>
      </c>
      <c r="AW122" s="106">
        <v>1089.363774146517</v>
      </c>
      <c r="AX122" s="106">
        <v>1089.363774146517</v>
      </c>
      <c r="AY122" s="106">
        <v>1089.363774146517</v>
      </c>
    </row>
    <row r="123" spans="1:52">
      <c r="A123" s="109"/>
      <c r="B123" s="119">
        <v>2</v>
      </c>
      <c r="C123" s="106">
        <v>736.49891078894859</v>
      </c>
      <c r="D123" s="106">
        <v>532.48222210186145</v>
      </c>
      <c r="E123" s="106">
        <v>1292.8184506159753</v>
      </c>
      <c r="F123" s="106">
        <v>759.75577624861671</v>
      </c>
      <c r="G123" s="106">
        <v>759.75577624861671</v>
      </c>
      <c r="H123" s="106">
        <v>759.75577624861671</v>
      </c>
      <c r="I123" s="106">
        <v>759.75577624861671</v>
      </c>
      <c r="J123" s="106">
        <v>759.75577624861671</v>
      </c>
      <c r="K123" s="106">
        <v>741.49294760766247</v>
      </c>
      <c r="L123" s="106">
        <v>652.52821832817597</v>
      </c>
      <c r="M123" s="106">
        <v>689.14367617066659</v>
      </c>
      <c r="N123" s="106">
        <v>655.75231835342584</v>
      </c>
      <c r="O123" s="106">
        <v>648.56626342273285</v>
      </c>
      <c r="P123" s="106">
        <v>544.10718498711219</v>
      </c>
      <c r="Q123" s="106">
        <v>589.75956515552707</v>
      </c>
      <c r="R123" s="106">
        <v>646.60161422345334</v>
      </c>
      <c r="S123" s="106">
        <v>699.36370533540776</v>
      </c>
      <c r="T123" s="106">
        <v>644.16222765047792</v>
      </c>
      <c r="U123" s="106">
        <v>536.8526849013665</v>
      </c>
      <c r="V123" s="106">
        <v>673.17333815804477</v>
      </c>
      <c r="W123" s="106">
        <v>748.50623580955209</v>
      </c>
      <c r="X123" s="106">
        <v>759.75577624861671</v>
      </c>
      <c r="Y123" s="106">
        <v>624.98602519542612</v>
      </c>
      <c r="Z123" s="106">
        <v>555.53167977765133</v>
      </c>
      <c r="AA123" s="106">
        <v>518.30573982568421</v>
      </c>
      <c r="AB123" s="106">
        <v>408.96719874451139</v>
      </c>
      <c r="AC123" s="106">
        <v>463.98206972050525</v>
      </c>
      <c r="AD123" s="106">
        <v>455.79637033532487</v>
      </c>
      <c r="AE123" s="106">
        <v>405.94636770214032</v>
      </c>
      <c r="AF123" s="106">
        <v>447.56698068255383</v>
      </c>
      <c r="AG123" s="106">
        <v>569.2033224197146</v>
      </c>
      <c r="AH123" s="106">
        <v>518.82369804861594</v>
      </c>
      <c r="AI123" s="106">
        <v>494.40222016927112</v>
      </c>
      <c r="AJ123" s="106">
        <v>394.25881076709192</v>
      </c>
      <c r="AK123" s="106">
        <v>517.37923980789913</v>
      </c>
      <c r="AL123" s="106">
        <v>418.83506386985459</v>
      </c>
      <c r="AM123" s="106">
        <v>432.54925784222104</v>
      </c>
      <c r="AN123" s="106">
        <v>468.11730249966593</v>
      </c>
      <c r="AO123" s="106">
        <v>409.75853356110099</v>
      </c>
      <c r="AP123" s="106">
        <v>421.86583545729769</v>
      </c>
      <c r="AQ123" s="106">
        <v>333.8884785162158</v>
      </c>
      <c r="AR123" s="106">
        <v>397.24267248030446</v>
      </c>
      <c r="AS123" s="106">
        <v>550.52382463149229</v>
      </c>
      <c r="AT123" s="106">
        <v>481.13550618555286</v>
      </c>
      <c r="AU123" s="106">
        <v>575.70280940125474</v>
      </c>
      <c r="AV123" s="106">
        <v>515.30228239071562</v>
      </c>
      <c r="AW123" s="106">
        <v>542.48322152162416</v>
      </c>
      <c r="AX123" s="106">
        <v>500.88167449542703</v>
      </c>
      <c r="AY123" s="106">
        <v>491.63673233251325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359.50461361262273</v>
      </c>
      <c r="G124" s="106">
        <v>223.60659488111742</v>
      </c>
      <c r="H124" s="106">
        <v>173.82713997139592</v>
      </c>
      <c r="I124" s="106">
        <v>0.98245766321997507</v>
      </c>
      <c r="J124" s="106">
        <v>1.3943866615794605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21.641273307925587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0.38306341113842324</v>
      </c>
      <c r="D172" s="134">
        <v>0.30256926631890069</v>
      </c>
      <c r="E172" s="134">
        <v>0.30256926631890069</v>
      </c>
      <c r="F172" s="134">
        <v>0.30256926631890069</v>
      </c>
      <c r="G172" s="134">
        <v>0.30256926631890069</v>
      </c>
      <c r="H172" s="134">
        <v>0.30256926631890069</v>
      </c>
      <c r="I172" s="134">
        <v>0.30256926631890069</v>
      </c>
      <c r="J172" s="134">
        <v>0.30256926631890069</v>
      </c>
      <c r="K172" s="134">
        <v>0.30256926631890069</v>
      </c>
      <c r="L172" s="134">
        <v>0.30256926631890069</v>
      </c>
      <c r="M172" s="134">
        <v>0.30256926631890069</v>
      </c>
      <c r="N172" s="134">
        <v>0.30256926631890069</v>
      </c>
      <c r="O172" s="134">
        <v>0.30256926631890069</v>
      </c>
      <c r="P172" s="134">
        <v>0.30256926631890069</v>
      </c>
      <c r="Q172" s="134">
        <v>0.30256926631890069</v>
      </c>
      <c r="R172" s="134">
        <v>0.30256926631890069</v>
      </c>
      <c r="S172" s="134">
        <v>0.30256926631890069</v>
      </c>
      <c r="T172" s="134">
        <v>0.30256926631890069</v>
      </c>
      <c r="U172" s="134">
        <v>0.30256926631890069</v>
      </c>
      <c r="V172" s="134">
        <v>0.30256926631890069</v>
      </c>
      <c r="W172" s="134">
        <v>0.30256926631890069</v>
      </c>
      <c r="X172" s="134">
        <v>0.30256926631890069</v>
      </c>
      <c r="Y172" s="134">
        <v>0.30256926631890069</v>
      </c>
      <c r="Z172" s="134">
        <v>0.30256926631890069</v>
      </c>
      <c r="AA172" s="134">
        <v>0.30256926631890069</v>
      </c>
      <c r="AB172" s="134">
        <v>0.30256926631890069</v>
      </c>
      <c r="AC172" s="134">
        <v>0.30256926631890069</v>
      </c>
      <c r="AD172" s="134">
        <v>0.30256926631890069</v>
      </c>
      <c r="AE172" s="134">
        <v>0.30256926631890069</v>
      </c>
      <c r="AF172" s="134">
        <v>0.30256926631890069</v>
      </c>
      <c r="AG172" s="134">
        <v>0.30256926631890069</v>
      </c>
      <c r="AH172" s="134">
        <v>0.30256926631890069</v>
      </c>
      <c r="AI172" s="134">
        <v>0.30256926631890069</v>
      </c>
      <c r="AJ172" s="134">
        <v>0.30256926631890069</v>
      </c>
      <c r="AK172" s="134">
        <v>0.30256926631890069</v>
      </c>
      <c r="AL172" s="134">
        <v>0.30256926631890069</v>
      </c>
      <c r="AM172" s="134">
        <v>0.30256926631890069</v>
      </c>
      <c r="AN172" s="134">
        <v>0.30256926631890069</v>
      </c>
      <c r="AO172" s="134">
        <v>0.30256926631890069</v>
      </c>
      <c r="AP172" s="134">
        <v>0.30256926631890069</v>
      </c>
      <c r="AQ172" s="134">
        <v>0.30256926631890069</v>
      </c>
      <c r="AR172" s="134">
        <v>0.30256926631890069</v>
      </c>
      <c r="AS172" s="134">
        <v>0.30256926631890069</v>
      </c>
      <c r="AT172" s="134">
        <v>0.30256926631890069</v>
      </c>
      <c r="AU172" s="134">
        <v>0.30256926631890069</v>
      </c>
      <c r="AV172" s="134">
        <v>0.30256926631890069</v>
      </c>
      <c r="AW172" s="134">
        <v>0.30256926631890069</v>
      </c>
      <c r="AX172" s="134">
        <v>0.30256926631890069</v>
      </c>
      <c r="AY172" s="134">
        <v>0.30256926631890069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13569.740837078274</v>
      </c>
      <c r="E175" s="124">
        <f t="shared" si="1"/>
        <v>11099.13919432792</v>
      </c>
      <c r="F175" s="124">
        <f t="shared" si="1"/>
        <v>9211.3115123549906</v>
      </c>
      <c r="G175" s="124">
        <f t="shared" si="1"/>
        <v>7039.9951623193965</v>
      </c>
      <c r="H175" s="124">
        <f t="shared" si="1"/>
        <v>6621.322032817463</v>
      </c>
      <c r="I175" s="124">
        <f t="shared" si="1"/>
        <v>6920.6073255322226</v>
      </c>
      <c r="J175" s="124">
        <f t="shared" si="1"/>
        <v>6920.6073255322226</v>
      </c>
      <c r="K175" s="124">
        <f t="shared" si="1"/>
        <v>6920.6073255322226</v>
      </c>
      <c r="L175" s="124">
        <f t="shared" si="1"/>
        <v>7639.7928393593056</v>
      </c>
      <c r="M175" s="124">
        <f t="shared" si="1"/>
        <v>7639.7928393593056</v>
      </c>
      <c r="N175" s="124">
        <f t="shared" si="1"/>
        <v>7639.7928393593056</v>
      </c>
      <c r="O175" s="124">
        <f t="shared" si="1"/>
        <v>7639.7928393593056</v>
      </c>
      <c r="P175" s="124">
        <f t="shared" si="1"/>
        <v>7639.7928393593056</v>
      </c>
      <c r="Q175" s="124">
        <f t="shared" si="1"/>
        <v>7639.7928393593056</v>
      </c>
      <c r="R175" s="124">
        <f t="shared" si="1"/>
        <v>7639.7928393593056</v>
      </c>
      <c r="S175" s="124">
        <f t="shared" si="1"/>
        <v>7639.7928393593056</v>
      </c>
      <c r="T175" s="124">
        <f t="shared" si="1"/>
        <v>7639.7928393593056</v>
      </c>
      <c r="U175" s="124">
        <f t="shared" si="1"/>
        <v>7639.7928393593056</v>
      </c>
      <c r="V175" s="124">
        <f t="shared" si="1"/>
        <v>7639.7928393593056</v>
      </c>
      <c r="W175" s="124">
        <f t="shared" si="1"/>
        <v>7639.7928393593056</v>
      </c>
      <c r="X175" s="124">
        <f t="shared" si="1"/>
        <v>7639.7928393593056</v>
      </c>
      <c r="Y175" s="124">
        <f t="shared" si="1"/>
        <v>7639.7928393593056</v>
      </c>
      <c r="Z175" s="124">
        <f t="shared" si="1"/>
        <v>7639.7928393593056</v>
      </c>
      <c r="AA175" s="124">
        <f t="shared" si="1"/>
        <v>7639.7928393593056</v>
      </c>
      <c r="AB175" s="124">
        <f t="shared" si="1"/>
        <v>7639.7928393593056</v>
      </c>
      <c r="AC175" s="124">
        <f t="shared" si="1"/>
        <v>7639.7928393593056</v>
      </c>
      <c r="AD175" s="124">
        <f t="shared" si="1"/>
        <v>7639.7928393593056</v>
      </c>
      <c r="AE175" s="124">
        <f t="shared" si="1"/>
        <v>7639.7928393593056</v>
      </c>
      <c r="AF175" s="124">
        <f t="shared" si="1"/>
        <v>7639.7928393593056</v>
      </c>
      <c r="AG175" s="124">
        <f t="shared" si="1"/>
        <v>7639.7928393593056</v>
      </c>
      <c r="AH175" s="124">
        <f t="shared" si="1"/>
        <v>7639.7928393593056</v>
      </c>
      <c r="AI175" s="124">
        <f t="shared" si="1"/>
        <v>7639.7928393593056</v>
      </c>
      <c r="AJ175" s="124">
        <f t="shared" si="1"/>
        <v>7377.6081793338017</v>
      </c>
      <c r="AK175" s="124">
        <f t="shared" si="1"/>
        <v>7116.5559970177674</v>
      </c>
      <c r="AL175" s="124">
        <f t="shared" si="1"/>
        <v>7116.5559970177674</v>
      </c>
      <c r="AM175" s="124">
        <f t="shared" si="1"/>
        <v>7116.5559970177674</v>
      </c>
      <c r="AN175" s="124">
        <f t="shared" si="1"/>
        <v>7378.7406570432704</v>
      </c>
      <c r="AO175" s="124">
        <f t="shared" si="1"/>
        <v>7639.7928393593056</v>
      </c>
      <c r="AP175" s="124">
        <f t="shared" si="1"/>
        <v>7639.7928393593056</v>
      </c>
      <c r="AQ175" s="124">
        <f t="shared" si="1"/>
        <v>7639.7928393593056</v>
      </c>
      <c r="AR175" s="124">
        <f t="shared" si="1"/>
        <v>7386.4872472088318</v>
      </c>
      <c r="AS175" s="124">
        <f t="shared" si="1"/>
        <v>7386.4872472088318</v>
      </c>
      <c r="AT175" s="124">
        <f t="shared" si="1"/>
        <v>6678.4139037919858</v>
      </c>
      <c r="AU175" s="124">
        <f t="shared" si="1"/>
        <v>6678.4139037919867</v>
      </c>
      <c r="AV175" s="124">
        <f t="shared" si="1"/>
        <v>6682.6828583408378</v>
      </c>
      <c r="AW175" s="124">
        <f t="shared" si="1"/>
        <v>6434.6938025525942</v>
      </c>
      <c r="AX175" s="124">
        <f t="shared" si="1"/>
        <v>7142.7671459694384</v>
      </c>
      <c r="AY175" s="124">
        <f t="shared" si="1"/>
        <v>7142.7671459694393</v>
      </c>
    </row>
    <row r="176" spans="1:52">
      <c r="A176" s="125"/>
      <c r="B176" s="136" t="s">
        <v>299</v>
      </c>
      <c r="C176" s="125" t="s">
        <v>293</v>
      </c>
      <c r="D176" s="125">
        <v>502</v>
      </c>
      <c r="E176" s="125">
        <v>518</v>
      </c>
      <c r="F176" s="125">
        <v>549</v>
      </c>
      <c r="G176" s="125">
        <v>477</v>
      </c>
      <c r="H176" s="125">
        <v>472</v>
      </c>
      <c r="I176" s="125">
        <v>483</v>
      </c>
      <c r="J176" s="125">
        <v>459</v>
      </c>
      <c r="K176" s="125">
        <v>526</v>
      </c>
      <c r="L176" s="125">
        <v>521</v>
      </c>
      <c r="M176" s="125">
        <v>604</v>
      </c>
      <c r="N176" s="125">
        <v>520</v>
      </c>
      <c r="O176" s="125">
        <v>618</v>
      </c>
      <c r="P176" s="125">
        <v>526</v>
      </c>
      <c r="Q176" s="125">
        <v>624</v>
      </c>
      <c r="R176" s="125">
        <v>640</v>
      </c>
      <c r="S176" s="125">
        <v>517</v>
      </c>
      <c r="T176" s="125">
        <v>597</v>
      </c>
      <c r="U176" s="125">
        <v>556</v>
      </c>
      <c r="V176" s="125">
        <v>584</v>
      </c>
      <c r="W176" s="125">
        <v>509</v>
      </c>
      <c r="X176" s="125">
        <v>546</v>
      </c>
      <c r="Y176" s="125">
        <v>631</v>
      </c>
      <c r="Z176" s="125">
        <v>547</v>
      </c>
      <c r="AA176" s="125">
        <v>603</v>
      </c>
      <c r="AB176" s="125">
        <v>497</v>
      </c>
      <c r="AC176" s="125">
        <v>526</v>
      </c>
      <c r="AD176" s="125">
        <v>684</v>
      </c>
      <c r="AE176" s="125">
        <v>561</v>
      </c>
      <c r="AF176" s="125">
        <v>621</v>
      </c>
      <c r="AG176" s="125">
        <v>608</v>
      </c>
      <c r="AH176" s="125">
        <v>611</v>
      </c>
      <c r="AI176" s="125">
        <v>559</v>
      </c>
      <c r="AJ176" s="125">
        <v>479</v>
      </c>
      <c r="AK176" s="125">
        <v>624</v>
      </c>
      <c r="AL176" s="125">
        <v>575</v>
      </c>
      <c r="AM176" s="125">
        <v>578</v>
      </c>
      <c r="AN176" s="125">
        <v>707</v>
      </c>
      <c r="AO176" s="125">
        <v>476</v>
      </c>
      <c r="AP176" s="125">
        <v>617</v>
      </c>
      <c r="AQ176" s="125">
        <v>522</v>
      </c>
      <c r="AR176" s="125">
        <v>581</v>
      </c>
      <c r="AS176" s="125">
        <v>554</v>
      </c>
      <c r="AT176" s="125">
        <v>541</v>
      </c>
      <c r="AU176" s="125">
        <v>528</v>
      </c>
      <c r="AV176" s="125">
        <v>682</v>
      </c>
      <c r="AW176" s="125">
        <v>595</v>
      </c>
      <c r="AX176" s="125">
        <v>590</v>
      </c>
      <c r="AY176" s="125">
        <v>657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171.61339991679952</v>
      </c>
      <c r="E177" s="124">
        <f t="shared" si="2"/>
        <v>115.46528190577816</v>
      </c>
      <c r="F177" s="124">
        <f t="shared" si="2"/>
        <v>0</v>
      </c>
      <c r="G177" s="124">
        <f t="shared" si="2"/>
        <v>0</v>
      </c>
      <c r="H177" s="124">
        <f t="shared" si="2"/>
        <v>367.17998847723049</v>
      </c>
      <c r="I177" s="124">
        <f t="shared" si="2"/>
        <v>122.39332949241017</v>
      </c>
      <c r="J177" s="124">
        <f t="shared" si="2"/>
        <v>122.39332949241017</v>
      </c>
      <c r="K177" s="124">
        <f t="shared" si="2"/>
        <v>122.39332949241017</v>
      </c>
      <c r="L177" s="124">
        <f t="shared" si="2"/>
        <v>122.39332949241017</v>
      </c>
      <c r="M177" s="124">
        <f t="shared" si="2"/>
        <v>122.39332949241017</v>
      </c>
      <c r="N177" s="124">
        <f t="shared" si="2"/>
        <v>122.39332949241017</v>
      </c>
      <c r="O177" s="124">
        <f t="shared" si="2"/>
        <v>122.39332949241017</v>
      </c>
      <c r="P177" s="124">
        <f t="shared" si="2"/>
        <v>122.39332949241017</v>
      </c>
      <c r="Q177" s="124">
        <f t="shared" si="2"/>
        <v>122.39332949241017</v>
      </c>
      <c r="R177" s="124">
        <f t="shared" si="2"/>
        <v>122.39332949241017</v>
      </c>
      <c r="S177" s="124">
        <f t="shared" si="2"/>
        <v>122.39332949241017</v>
      </c>
      <c r="T177" s="124">
        <f t="shared" si="2"/>
        <v>122.39332949241017</v>
      </c>
      <c r="U177" s="124">
        <f t="shared" si="2"/>
        <v>0</v>
      </c>
      <c r="V177" s="124">
        <f t="shared" si="2"/>
        <v>244.78665898482035</v>
      </c>
      <c r="W177" s="124">
        <f t="shared" si="2"/>
        <v>122.39332949241017</v>
      </c>
      <c r="X177" s="124">
        <f t="shared" si="2"/>
        <v>122.39332949241017</v>
      </c>
      <c r="Y177" s="124">
        <f t="shared" si="2"/>
        <v>122.39332949241017</v>
      </c>
      <c r="Z177" s="124">
        <f t="shared" si="2"/>
        <v>122.39332949241017</v>
      </c>
      <c r="AA177" s="124">
        <f t="shared" si="2"/>
        <v>122.39332949241017</v>
      </c>
      <c r="AB177" s="124">
        <f t="shared" si="2"/>
        <v>0</v>
      </c>
      <c r="AC177" s="124">
        <f t="shared" si="2"/>
        <v>244.78665898482035</v>
      </c>
      <c r="AD177" s="124">
        <f t="shared" si="2"/>
        <v>122.39332949241017</v>
      </c>
      <c r="AE177" s="124">
        <f t="shared" si="2"/>
        <v>122.39332949241017</v>
      </c>
      <c r="AF177" s="124">
        <f t="shared" si="2"/>
        <v>122.39332949241017</v>
      </c>
      <c r="AG177" s="124">
        <f t="shared" si="2"/>
        <v>122.39332949241017</v>
      </c>
      <c r="AH177" s="124">
        <f t="shared" si="2"/>
        <v>122.39332949241017</v>
      </c>
      <c r="AI177" s="124">
        <f t="shared" si="2"/>
        <v>122.39332949241017</v>
      </c>
      <c r="AJ177" s="124">
        <f t="shared" si="2"/>
        <v>122.39332949241017</v>
      </c>
      <c r="AK177" s="124">
        <f t="shared" si="2"/>
        <v>122.39332949241017</v>
      </c>
      <c r="AL177" s="124">
        <f t="shared" si="2"/>
        <v>122.39332949241017</v>
      </c>
      <c r="AM177" s="124">
        <f t="shared" si="2"/>
        <v>122.39332949241017</v>
      </c>
      <c r="AN177" s="124">
        <f t="shared" si="2"/>
        <v>122.39332949241017</v>
      </c>
      <c r="AO177" s="124">
        <f t="shared" si="2"/>
        <v>122.39332949241017</v>
      </c>
      <c r="AP177" s="124">
        <f t="shared" si="2"/>
        <v>122.39332949241017</v>
      </c>
      <c r="AQ177" s="124">
        <f t="shared" si="2"/>
        <v>122.39332949241017</v>
      </c>
      <c r="AR177" s="124">
        <f t="shared" si="2"/>
        <v>122.39332949241017</v>
      </c>
      <c r="AS177" s="124">
        <f t="shared" si="2"/>
        <v>122.39332949241017</v>
      </c>
      <c r="AT177" s="124">
        <f t="shared" si="2"/>
        <v>122.39332949241017</v>
      </c>
      <c r="AU177" s="124">
        <f t="shared" si="2"/>
        <v>122.39332949241017</v>
      </c>
      <c r="AV177" s="124">
        <f t="shared" si="2"/>
        <v>122.39332949241017</v>
      </c>
      <c r="AW177" s="124">
        <f t="shared" si="2"/>
        <v>122.39332949241017</v>
      </c>
      <c r="AX177" s="124">
        <f t="shared" si="2"/>
        <v>122.39332949241017</v>
      </c>
      <c r="AY177" s="124">
        <f t="shared" si="2"/>
        <v>122.39332949241017</v>
      </c>
    </row>
    <row r="178" spans="1:51">
      <c r="A178" s="125"/>
      <c r="B178" s="136" t="s">
        <v>299</v>
      </c>
      <c r="C178" s="125" t="s">
        <v>293</v>
      </c>
      <c r="D178" s="125">
        <v>171.61339991679952</v>
      </c>
      <c r="E178" s="125">
        <v>115.46528190577816</v>
      </c>
      <c r="F178" s="125">
        <v>0</v>
      </c>
      <c r="G178" s="125">
        <v>0</v>
      </c>
      <c r="H178" s="125">
        <v>367.17998847723049</v>
      </c>
      <c r="I178" s="125">
        <v>122.39332949241017</v>
      </c>
      <c r="J178" s="125">
        <v>122.39332949241017</v>
      </c>
      <c r="K178" s="125">
        <v>122.39332949241017</v>
      </c>
      <c r="L178" s="125">
        <v>122.39332949241017</v>
      </c>
      <c r="M178" s="125">
        <v>122.39332949241017</v>
      </c>
      <c r="N178" s="125">
        <v>122.39332949241017</v>
      </c>
      <c r="O178" s="125">
        <v>122.39332949241017</v>
      </c>
      <c r="P178" s="125">
        <v>122.39332949241017</v>
      </c>
      <c r="Q178" s="125">
        <v>122.39332949241017</v>
      </c>
      <c r="R178" s="125">
        <v>122.39332949241017</v>
      </c>
      <c r="S178" s="125">
        <v>122.39332949241017</v>
      </c>
      <c r="T178" s="125">
        <v>122.39332949241017</v>
      </c>
      <c r="U178" s="125">
        <v>0</v>
      </c>
      <c r="V178" s="125">
        <v>244.78665898482035</v>
      </c>
      <c r="W178" s="125">
        <v>122.39332949241017</v>
      </c>
      <c r="X178" s="125">
        <v>122.39332949241017</v>
      </c>
      <c r="Y178" s="125">
        <v>122.39332949241017</v>
      </c>
      <c r="Z178" s="125">
        <v>122.39332949241017</v>
      </c>
      <c r="AA178" s="125">
        <v>122.39332949241017</v>
      </c>
      <c r="AB178" s="125">
        <v>0</v>
      </c>
      <c r="AC178" s="125">
        <v>244.78665898482035</v>
      </c>
      <c r="AD178" s="125">
        <v>122.39332949241017</v>
      </c>
      <c r="AE178" s="125">
        <v>122.39332949241017</v>
      </c>
      <c r="AF178" s="125">
        <v>122.39332949241017</v>
      </c>
      <c r="AG178" s="125">
        <v>122.39332949241017</v>
      </c>
      <c r="AH178" s="125">
        <v>122.39332949241017</v>
      </c>
      <c r="AI178" s="125">
        <v>122.39332949241017</v>
      </c>
      <c r="AJ178" s="125">
        <v>122.39332949241017</v>
      </c>
      <c r="AK178" s="125">
        <v>122.39332949241017</v>
      </c>
      <c r="AL178" s="125">
        <v>122.39332949241017</v>
      </c>
      <c r="AM178" s="125">
        <v>122.39332949241017</v>
      </c>
      <c r="AN178" s="125">
        <v>122.39332949241017</v>
      </c>
      <c r="AO178" s="125">
        <v>122.39332949241017</v>
      </c>
      <c r="AP178" s="125">
        <v>122.39332949241017</v>
      </c>
      <c r="AQ178" s="125">
        <v>122.39332949241017</v>
      </c>
      <c r="AR178" s="125">
        <v>122.39332949241017</v>
      </c>
      <c r="AS178" s="125">
        <v>122.39332949241017</v>
      </c>
      <c r="AT178" s="125">
        <v>122.39332949241017</v>
      </c>
      <c r="AU178" s="125">
        <v>122.39332949241017</v>
      </c>
      <c r="AV178" s="125">
        <v>122.39332949241017</v>
      </c>
      <c r="AW178" s="125">
        <v>122.39332949241017</v>
      </c>
      <c r="AX178" s="125">
        <v>122.39332949241017</v>
      </c>
      <c r="AY178" s="125">
        <v>122.39332949241017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9042.2516165304369</v>
      </c>
      <c r="E179" s="124">
        <f t="shared" si="3"/>
        <v>8806.5428442970115</v>
      </c>
      <c r="F179" s="124">
        <f t="shared" si="3"/>
        <v>8881.1712653643881</v>
      </c>
      <c r="G179" s="124">
        <f t="shared" si="3"/>
        <v>8765.43305824241</v>
      </c>
      <c r="H179" s="124">
        <f t="shared" si="3"/>
        <v>8753.5762872986488</v>
      </c>
      <c r="I179" s="124">
        <f t="shared" si="3"/>
        <v>8688.5308226568541</v>
      </c>
      <c r="J179" s="124">
        <f t="shared" si="3"/>
        <v>8641.1469918953771</v>
      </c>
      <c r="K179" s="124">
        <f t="shared" si="3"/>
        <v>8547.9432909426287</v>
      </c>
      <c r="L179" s="124">
        <f t="shared" si="3"/>
        <v>8216.0731678550292</v>
      </c>
      <c r="M179" s="124">
        <f t="shared" si="3"/>
        <v>7842.8707212260333</v>
      </c>
      <c r="N179" s="124">
        <f t="shared" si="3"/>
        <v>7474.7451402475008</v>
      </c>
      <c r="O179" s="124">
        <f t="shared" si="3"/>
        <v>7317.1260845036704</v>
      </c>
      <c r="P179" s="124">
        <f t="shared" si="3"/>
        <v>7017.1191569275115</v>
      </c>
      <c r="Q179" s="124">
        <f t="shared" si="3"/>
        <v>6915.180770645924</v>
      </c>
      <c r="R179" s="124">
        <f t="shared" si="3"/>
        <v>6661.7612792304581</v>
      </c>
      <c r="S179" s="124">
        <f t="shared" si="3"/>
        <v>6422.65914402411</v>
      </c>
      <c r="T179" s="124">
        <f t="shared" si="3"/>
        <v>6227.5218144152677</v>
      </c>
      <c r="U179" s="124">
        <f t="shared" si="3"/>
        <v>6158.8718785365481</v>
      </c>
      <c r="V179" s="124">
        <f t="shared" si="3"/>
        <v>5968.9149994263862</v>
      </c>
      <c r="W179" s="124">
        <f t="shared" si="3"/>
        <v>5808.4632447910271</v>
      </c>
      <c r="X179" s="124">
        <f t="shared" si="3"/>
        <v>5770.1562453953375</v>
      </c>
      <c r="Y179" s="124">
        <f t="shared" si="3"/>
        <v>5524.4509066596584</v>
      </c>
      <c r="Z179" s="124">
        <f t="shared" si="3"/>
        <v>5327.0519090970583</v>
      </c>
      <c r="AA179" s="124">
        <f t="shared" si="3"/>
        <v>5051.8518163288363</v>
      </c>
      <c r="AB179" s="124">
        <f t="shared" si="3"/>
        <v>4882.012271752812</v>
      </c>
      <c r="AC179" s="124">
        <f t="shared" si="3"/>
        <v>4631.3611749233351</v>
      </c>
      <c r="AD179" s="124">
        <f t="shared" si="3"/>
        <v>4366.8011260283547</v>
      </c>
      <c r="AE179" s="124">
        <f t="shared" si="3"/>
        <v>3965.6232917708085</v>
      </c>
      <c r="AF179" s="124">
        <f t="shared" si="3"/>
        <v>3707.7499156814242</v>
      </c>
      <c r="AG179" s="124">
        <f t="shared" si="3"/>
        <v>3539.0785050152404</v>
      </c>
      <c r="AH179" s="124">
        <f t="shared" si="3"/>
        <v>3255.9979655950524</v>
      </c>
      <c r="AI179" s="124">
        <f t="shared" si="3"/>
        <v>2958.3889206998488</v>
      </c>
      <c r="AJ179" s="124">
        <f t="shared" si="3"/>
        <v>2635.279566993057</v>
      </c>
      <c r="AK179" s="124">
        <f t="shared" si="3"/>
        <v>2299.8334159102706</v>
      </c>
      <c r="AL179" s="124">
        <f t="shared" si="3"/>
        <v>2186.2275756161225</v>
      </c>
      <c r="AM179" s="124">
        <f t="shared" si="3"/>
        <v>2013.2472272052364</v>
      </c>
      <c r="AN179" s="124">
        <f t="shared" si="3"/>
        <v>1893.4197166961765</v>
      </c>
      <c r="AO179" s="124">
        <f t="shared" si="3"/>
        <v>1668.1889869439085</v>
      </c>
      <c r="AP179" s="124">
        <f t="shared" si="3"/>
        <v>1433.1091882243709</v>
      </c>
      <c r="AQ179" s="124">
        <f t="shared" si="3"/>
        <v>1163.2713255712217</v>
      </c>
      <c r="AR179" s="124">
        <f t="shared" si="3"/>
        <v>912.52652513856481</v>
      </c>
      <c r="AS179" s="124">
        <f t="shared" si="3"/>
        <v>738.04674686488647</v>
      </c>
      <c r="AT179" s="124">
        <f t="shared" si="3"/>
        <v>546.65382948788215</v>
      </c>
      <c r="AU179" s="124">
        <f t="shared" si="3"/>
        <v>475.18481500443596</v>
      </c>
      <c r="AV179" s="124">
        <f t="shared" si="3"/>
        <v>503.79797455616784</v>
      </c>
      <c r="AW179" s="124">
        <f t="shared" si="3"/>
        <v>485.52263141331412</v>
      </c>
      <c r="AX179" s="124">
        <f t="shared" si="3"/>
        <v>493.74674822401175</v>
      </c>
      <c r="AY179" s="124">
        <f t="shared" si="3"/>
        <v>481.15939866256406</v>
      </c>
    </row>
    <row r="180" spans="1:51">
      <c r="A180" s="125"/>
      <c r="B180" s="136" t="s">
        <v>299</v>
      </c>
      <c r="C180" s="125" t="s">
        <v>293</v>
      </c>
      <c r="D180" s="125">
        <v>831.88526817330455</v>
      </c>
      <c r="E180" s="125">
        <v>646.14670691693891</v>
      </c>
      <c r="F180" s="125">
        <v>784</v>
      </c>
      <c r="G180" s="125">
        <v>639</v>
      </c>
      <c r="H180" s="125">
        <v>677.12696054824369</v>
      </c>
      <c r="I180" s="125">
        <v>607.16783795481649</v>
      </c>
      <c r="J180" s="125">
        <v>653.11234520090056</v>
      </c>
      <c r="K180" s="125">
        <v>674.36752838981374</v>
      </c>
      <c r="L180" s="125">
        <v>756.70533413419048</v>
      </c>
      <c r="M180" s="125">
        <v>630.63343757858888</v>
      </c>
      <c r="N180" s="125">
        <v>594.53133332819539</v>
      </c>
      <c r="O180" s="125">
        <v>658.97863620123019</v>
      </c>
      <c r="P180" s="125">
        <v>573.47328431980884</v>
      </c>
      <c r="Q180" s="125">
        <v>761.47060824702874</v>
      </c>
      <c r="R180" s="125">
        <v>764.35190912045516</v>
      </c>
      <c r="S180" s="125">
        <v>736.35129072014433</v>
      </c>
      <c r="T180" s="125">
        <v>593.16162638717435</v>
      </c>
      <c r="U180" s="125">
        <v>682</v>
      </c>
      <c r="V180" s="125">
        <v>693.74131556518455</v>
      </c>
      <c r="W180" s="125">
        <v>594.38997989760833</v>
      </c>
      <c r="X180" s="125">
        <v>811.74006862165618</v>
      </c>
      <c r="Y180" s="125">
        <v>716.1085585634454</v>
      </c>
      <c r="Z180" s="125">
        <v>772.89490343335342</v>
      </c>
      <c r="AA180" s="125">
        <v>656.27092990185724</v>
      </c>
      <c r="AB180" s="125">
        <v>704</v>
      </c>
      <c r="AC180" s="125">
        <v>734.55476121333879</v>
      </c>
      <c r="AD180" s="125">
        <v>868.69580551862407</v>
      </c>
      <c r="AE180" s="125">
        <v>710.30826862774393</v>
      </c>
      <c r="AF180" s="125">
        <v>633.69942153777004</v>
      </c>
      <c r="AG180" s="125">
        <v>784.91196896890165</v>
      </c>
      <c r="AH180" s="125">
        <v>784.19714846053296</v>
      </c>
      <c r="AI180" s="125">
        <v>802.30826862774393</v>
      </c>
      <c r="AJ180" s="125">
        <v>784.34474809424819</v>
      </c>
      <c r="AK180" s="125">
        <v>599.75689518935462</v>
      </c>
      <c r="AL180" s="125">
        <v>629.31496429251843</v>
      </c>
      <c r="AM180" s="125">
        <v>580.31161999906601</v>
      </c>
      <c r="AN180" s="125">
        <v>696.47663641867484</v>
      </c>
      <c r="AO180" s="125">
        <v>688.66813548492905</v>
      </c>
      <c r="AP180" s="125">
        <v>727.08949687037398</v>
      </c>
      <c r="AQ180" s="125">
        <v>681.37719030754261</v>
      </c>
      <c r="AR180" s="125">
        <v>624.28120013450382</v>
      </c>
      <c r="AS180" s="125">
        <v>687.57250498473036</v>
      </c>
      <c r="AT180" s="125">
        <v>546.65382948788215</v>
      </c>
      <c r="AU180" s="125">
        <v>475.18481500443596</v>
      </c>
      <c r="AV180" s="125">
        <v>503.79797455616784</v>
      </c>
      <c r="AW180" s="125">
        <v>485.52263141331412</v>
      </c>
      <c r="AX180" s="125">
        <v>493.74674822401175</v>
      </c>
      <c r="AY180" s="125">
        <v>481.15939866256406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1374.2037187892797</v>
      </c>
      <c r="E181" s="124">
        <f t="shared" si="4"/>
        <v>1661.4070967781784</v>
      </c>
      <c r="F181" s="124">
        <f t="shared" si="4"/>
        <v>1540.3623711297341</v>
      </c>
      <c r="G181" s="124">
        <f t="shared" si="4"/>
        <v>1445.5829162200127</v>
      </c>
      <c r="H181" s="124">
        <f t="shared" si="4"/>
        <v>1410.8651944600806</v>
      </c>
      <c r="I181" s="124">
        <f t="shared" si="4"/>
        <v>1290.3180008650127</v>
      </c>
      <c r="J181" s="124">
        <f t="shared" si="4"/>
        <v>1290.605292808563</v>
      </c>
      <c r="K181" s="124">
        <f t="shared" si="4"/>
        <v>1276.8957467179896</v>
      </c>
      <c r="L181" s="124">
        <f t="shared" si="4"/>
        <v>1214.8490103048571</v>
      </c>
      <c r="M181" s="124">
        <f t="shared" si="4"/>
        <v>1240.3857559320147</v>
      </c>
      <c r="N181" s="124">
        <f t="shared" si="4"/>
        <v>1217.0975967509282</v>
      </c>
      <c r="O181" s="124">
        <f t="shared" si="4"/>
        <v>1212.0858211883424</v>
      </c>
      <c r="P181" s="124">
        <f t="shared" si="4"/>
        <v>1139.232849475336</v>
      </c>
      <c r="Q181" s="124">
        <f t="shared" si="4"/>
        <v>1171.0722224704821</v>
      </c>
      <c r="R181" s="124">
        <f t="shared" si="4"/>
        <v>1210.7156144558628</v>
      </c>
      <c r="S181" s="124">
        <f t="shared" si="4"/>
        <v>1247.5135183706223</v>
      </c>
      <c r="T181" s="124">
        <f t="shared" si="4"/>
        <v>1209.014311288541</v>
      </c>
      <c r="U181" s="124">
        <f t="shared" si="4"/>
        <v>1134.1733381580448</v>
      </c>
      <c r="V181" s="124">
        <f t="shared" si="4"/>
        <v>1229.2475513747368</v>
      </c>
      <c r="W181" s="124">
        <f t="shared" si="4"/>
        <v>1281.7870294541506</v>
      </c>
      <c r="X181" s="124">
        <f t="shared" si="4"/>
        <v>1304.7260938170823</v>
      </c>
      <c r="Y181" s="124">
        <f t="shared" si="4"/>
        <v>1195.6402383410968</v>
      </c>
      <c r="Z181" s="124">
        <f t="shared" si="4"/>
        <v>1147.2006432590376</v>
      </c>
      <c r="AA181" s="124">
        <f t="shared" si="4"/>
        <v>1121.2381286463688</v>
      </c>
      <c r="AB181" s="124">
        <f t="shared" si="4"/>
        <v>1044.9820697205053</v>
      </c>
      <c r="AC181" s="124">
        <f t="shared" si="4"/>
        <v>1083.3511315486637</v>
      </c>
      <c r="AD181" s="124">
        <f t="shared" si="4"/>
        <v>1077.6421732207643</v>
      </c>
      <c r="AE181" s="124">
        <f t="shared" si="4"/>
        <v>1042.8752493102977</v>
      </c>
      <c r="AF181" s="124">
        <f t="shared" si="4"/>
        <v>1071.9027439574845</v>
      </c>
      <c r="AG181" s="124">
        <f t="shared" si="4"/>
        <v>1156.7356670175177</v>
      </c>
      <c r="AH181" s="124">
        <f t="shared" si="4"/>
        <v>1121.5993686298041</v>
      </c>
      <c r="AI181" s="124">
        <f t="shared" si="4"/>
        <v>1104.5670793948359</v>
      </c>
      <c r="AJ181" s="124">
        <f t="shared" si="4"/>
        <v>1034.7239879021474</v>
      </c>
      <c r="AK181" s="124">
        <f t="shared" si="4"/>
        <v>1120.5919590592093</v>
      </c>
      <c r="AL181" s="124">
        <f t="shared" si="4"/>
        <v>1051.8642221347395</v>
      </c>
      <c r="AM181" s="124">
        <f t="shared" si="4"/>
        <v>1061.4289224987319</v>
      </c>
      <c r="AN181" s="124">
        <f t="shared" si="4"/>
        <v>1086.2351699797757</v>
      </c>
      <c r="AO181" s="124">
        <f t="shared" si="4"/>
        <v>1045.5339709422267</v>
      </c>
      <c r="AP181" s="124">
        <f t="shared" si="4"/>
        <v>1053.9779753865898</v>
      </c>
      <c r="AQ181" s="124">
        <f t="shared" si="4"/>
        <v>992.61986278784707</v>
      </c>
      <c r="AR181" s="124">
        <f t="shared" si="4"/>
        <v>1036.8050247659962</v>
      </c>
      <c r="AS181" s="124">
        <f t="shared" si="4"/>
        <v>1143.7080111702833</v>
      </c>
      <c r="AT181" s="124">
        <f t="shared" si="4"/>
        <v>1095.314465327634</v>
      </c>
      <c r="AU181" s="124">
        <f t="shared" si="4"/>
        <v>1161.2686089916037</v>
      </c>
      <c r="AV181" s="124">
        <f t="shared" si="4"/>
        <v>1119.1434251239186</v>
      </c>
      <c r="AW181" s="124">
        <f t="shared" si="4"/>
        <v>1138.1002474441293</v>
      </c>
      <c r="AX181" s="124">
        <f t="shared" si="4"/>
        <v>1109.08604997938</v>
      </c>
      <c r="AY181" s="124">
        <f t="shared" si="4"/>
        <v>1102.6383431838597</v>
      </c>
    </row>
    <row r="182" spans="1:51">
      <c r="A182" s="125"/>
      <c r="B182" s="136" t="s">
        <v>299</v>
      </c>
      <c r="C182" s="125" t="s">
        <v>293</v>
      </c>
      <c r="D182" s="125">
        <v>537.88526817330455</v>
      </c>
      <c r="E182" s="125">
        <v>542.14670691693891</v>
      </c>
      <c r="F182" s="125">
        <v>557</v>
      </c>
      <c r="G182" s="125">
        <v>512</v>
      </c>
      <c r="H182" s="125">
        <v>650.12696054824369</v>
      </c>
      <c r="I182" s="125">
        <v>529.16783795481649</v>
      </c>
      <c r="J182" s="125">
        <v>549.11234520090056</v>
      </c>
      <c r="K182" s="125">
        <v>624.36752838981374</v>
      </c>
      <c r="L182" s="125">
        <v>525.70533413419048</v>
      </c>
      <c r="M182" s="125">
        <v>584.63343757858888</v>
      </c>
      <c r="N182" s="125">
        <v>568.53133332819539</v>
      </c>
      <c r="O182" s="125">
        <v>667.97863620123019</v>
      </c>
      <c r="P182" s="125">
        <v>549.47328431980884</v>
      </c>
      <c r="Q182" s="125">
        <v>524.47060824702874</v>
      </c>
      <c r="R182" s="125">
        <v>511.3519091204551</v>
      </c>
      <c r="S182" s="125">
        <v>603.35129072014433</v>
      </c>
      <c r="T182" s="125">
        <v>672.16162638717435</v>
      </c>
      <c r="U182" s="125">
        <v>461</v>
      </c>
      <c r="V182" s="125">
        <v>480.74131556518455</v>
      </c>
      <c r="W182" s="125">
        <v>500.38997989760827</v>
      </c>
      <c r="X182" s="125">
        <v>679.74006862165618</v>
      </c>
      <c r="Y182" s="125">
        <v>640.1085585634454</v>
      </c>
      <c r="Z182" s="125">
        <v>628.89490343335342</v>
      </c>
      <c r="AA182" s="125">
        <v>712.27092990185724</v>
      </c>
      <c r="AB182" s="125">
        <v>581</v>
      </c>
      <c r="AC182" s="125">
        <v>627.55476121333879</v>
      </c>
      <c r="AD182" s="125">
        <v>671.69580551862407</v>
      </c>
      <c r="AE182" s="125">
        <v>595.30826862774393</v>
      </c>
      <c r="AF182" s="125">
        <v>502.69942153777004</v>
      </c>
      <c r="AG182" s="125">
        <v>637.91196896890165</v>
      </c>
      <c r="AH182" s="125">
        <v>627.19714846053296</v>
      </c>
      <c r="AI182" s="125">
        <v>710.30826862774393</v>
      </c>
      <c r="AJ182" s="125">
        <v>517.34474809424819</v>
      </c>
      <c r="AK182" s="125">
        <v>701.75689518935462</v>
      </c>
      <c r="AL182" s="125">
        <v>619.31496429251843</v>
      </c>
      <c r="AM182" s="125">
        <v>593.31161999906601</v>
      </c>
      <c r="AN182" s="125">
        <v>676.47663641867484</v>
      </c>
      <c r="AO182" s="125">
        <v>623.66813548492905</v>
      </c>
      <c r="AP182" s="125">
        <v>720.08949687037398</v>
      </c>
      <c r="AQ182" s="125">
        <v>595.37719030754261</v>
      </c>
      <c r="AR182" s="125">
        <v>486.28120013450388</v>
      </c>
      <c r="AS182" s="125">
        <v>662.57250498473036</v>
      </c>
      <c r="AT182" s="125">
        <v>519.61165592637917</v>
      </c>
      <c r="AU182" s="125">
        <v>645.96632660088824</v>
      </c>
      <c r="AV182" s="125">
        <v>576.66020360229436</v>
      </c>
      <c r="AW182" s="125">
        <v>637.21857294870233</v>
      </c>
      <c r="AX182" s="125">
        <v>617.44931764686669</v>
      </c>
      <c r="AY182" s="125">
        <v>607.59232156240546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400</v>
      </c>
      <c r="D188" s="106">
        <v>502</v>
      </c>
      <c r="E188" s="106">
        <v>518</v>
      </c>
      <c r="F188" s="106">
        <v>549</v>
      </c>
      <c r="G188" s="106">
        <v>477</v>
      </c>
      <c r="H188" s="106">
        <v>472</v>
      </c>
      <c r="I188" s="106">
        <v>483</v>
      </c>
      <c r="J188" s="106">
        <v>459</v>
      </c>
      <c r="K188" s="106">
        <v>526</v>
      </c>
      <c r="L188" s="106">
        <v>521</v>
      </c>
      <c r="M188" s="106">
        <v>604</v>
      </c>
      <c r="N188" s="106">
        <v>520</v>
      </c>
      <c r="O188" s="106">
        <v>618</v>
      </c>
      <c r="P188" s="106">
        <v>526</v>
      </c>
      <c r="Q188" s="106">
        <v>624</v>
      </c>
      <c r="R188" s="106">
        <v>640</v>
      </c>
      <c r="S188" s="106">
        <v>517</v>
      </c>
      <c r="T188" s="106">
        <v>597</v>
      </c>
      <c r="U188" s="106">
        <v>556</v>
      </c>
      <c r="V188" s="106">
        <v>584</v>
      </c>
      <c r="W188" s="106">
        <v>509</v>
      </c>
      <c r="X188" s="106">
        <v>546</v>
      </c>
      <c r="Y188" s="106">
        <v>631</v>
      </c>
      <c r="Z188" s="106">
        <v>547</v>
      </c>
      <c r="AA188" s="106">
        <v>603</v>
      </c>
      <c r="AB188" s="106">
        <v>497</v>
      </c>
      <c r="AC188" s="106">
        <v>526</v>
      </c>
      <c r="AD188" s="106">
        <v>684</v>
      </c>
      <c r="AE188" s="106">
        <v>561</v>
      </c>
      <c r="AF188" s="106">
        <v>621</v>
      </c>
      <c r="AG188" s="106">
        <v>608</v>
      </c>
      <c r="AH188" s="106">
        <v>611</v>
      </c>
      <c r="AI188" s="106">
        <v>559</v>
      </c>
      <c r="AJ188" s="106">
        <v>479</v>
      </c>
      <c r="AK188" s="106">
        <v>624</v>
      </c>
      <c r="AL188" s="106">
        <v>575</v>
      </c>
      <c r="AM188" s="106">
        <v>578</v>
      </c>
      <c r="AN188" s="106">
        <v>707</v>
      </c>
      <c r="AO188" s="106">
        <v>476</v>
      </c>
      <c r="AP188" s="106">
        <v>617</v>
      </c>
      <c r="AQ188" s="106">
        <v>522</v>
      </c>
      <c r="AR188" s="106">
        <v>581</v>
      </c>
      <c r="AS188" s="106">
        <v>554</v>
      </c>
      <c r="AT188" s="106">
        <v>541</v>
      </c>
      <c r="AU188" s="106">
        <v>528</v>
      </c>
      <c r="AV188" s="106">
        <v>682</v>
      </c>
      <c r="AW188" s="106">
        <v>595</v>
      </c>
      <c r="AX188" s="106">
        <v>590</v>
      </c>
      <c r="AY188" s="106">
        <v>657</v>
      </c>
    </row>
    <row r="189" spans="1:51">
      <c r="A189" s="126" t="s">
        <v>133</v>
      </c>
      <c r="B189" s="123">
        <v>1</v>
      </c>
      <c r="C189" s="124">
        <v>171.61339991679952</v>
      </c>
      <c r="D189" s="124">
        <v>171.61339991679952</v>
      </c>
      <c r="E189" s="124">
        <v>115.46528190577816</v>
      </c>
      <c r="F189" s="124">
        <v>0</v>
      </c>
      <c r="G189" s="124">
        <v>0</v>
      </c>
      <c r="H189" s="124">
        <v>367.17998847723049</v>
      </c>
      <c r="I189" s="124">
        <v>122.39332949241017</v>
      </c>
      <c r="J189" s="124">
        <v>122.39332949241017</v>
      </c>
      <c r="K189" s="124">
        <v>122.39332949241017</v>
      </c>
      <c r="L189" s="124">
        <v>122.39332949241017</v>
      </c>
      <c r="M189" s="124">
        <v>122.39332949241017</v>
      </c>
      <c r="N189" s="124">
        <v>122.39332949241017</v>
      </c>
      <c r="O189" s="124">
        <v>122.39332949241017</v>
      </c>
      <c r="P189" s="124">
        <v>122.39332949241017</v>
      </c>
      <c r="Q189" s="124">
        <v>122.39332949241017</v>
      </c>
      <c r="R189" s="124">
        <v>122.39332949241017</v>
      </c>
      <c r="S189" s="124">
        <v>122.39332949241017</v>
      </c>
      <c r="T189" s="124">
        <v>122.39332949241017</v>
      </c>
      <c r="U189" s="124">
        <v>0</v>
      </c>
      <c r="V189" s="124">
        <v>244.78665898482035</v>
      </c>
      <c r="W189" s="124">
        <v>122.39332949241017</v>
      </c>
      <c r="X189" s="124">
        <v>122.39332949241017</v>
      </c>
      <c r="Y189" s="124">
        <v>122.39332949241017</v>
      </c>
      <c r="Z189" s="124">
        <v>122.39332949241017</v>
      </c>
      <c r="AA189" s="124">
        <v>122.39332949241017</v>
      </c>
      <c r="AB189" s="124">
        <v>0</v>
      </c>
      <c r="AC189" s="124">
        <v>244.78665898482035</v>
      </c>
      <c r="AD189" s="124">
        <v>122.39332949241017</v>
      </c>
      <c r="AE189" s="124">
        <v>122.39332949241017</v>
      </c>
      <c r="AF189" s="124">
        <v>122.39332949241017</v>
      </c>
      <c r="AG189" s="124">
        <v>122.39332949241017</v>
      </c>
      <c r="AH189" s="124">
        <v>122.39332949241017</v>
      </c>
      <c r="AI189" s="124">
        <v>122.39332949241017</v>
      </c>
      <c r="AJ189" s="124">
        <v>122.39332949241017</v>
      </c>
      <c r="AK189" s="124">
        <v>122.39332949241017</v>
      </c>
      <c r="AL189" s="124">
        <v>122.39332949241017</v>
      </c>
      <c r="AM189" s="124">
        <v>122.39332949241017</v>
      </c>
      <c r="AN189" s="124">
        <v>122.39332949241017</v>
      </c>
      <c r="AO189" s="124">
        <v>122.39332949241017</v>
      </c>
      <c r="AP189" s="124">
        <v>122.39332949241017</v>
      </c>
      <c r="AQ189" s="124">
        <v>122.39332949241017</v>
      </c>
      <c r="AR189" s="124">
        <v>122.39332949241017</v>
      </c>
      <c r="AS189" s="124">
        <v>122.39332949241017</v>
      </c>
      <c r="AT189" s="124">
        <v>122.39332949241017</v>
      </c>
      <c r="AU189" s="124">
        <v>122.39332949241017</v>
      </c>
      <c r="AV189" s="124">
        <v>122.39332949241017</v>
      </c>
      <c r="AW189" s="124">
        <v>122.39332949241017</v>
      </c>
      <c r="AX189" s="124">
        <v>122.39332949241017</v>
      </c>
      <c r="AY189" s="124">
        <v>122.39332949241017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142.3870648708247</v>
      </c>
      <c r="AS197" s="106">
        <v>399.32717998066931</v>
      </c>
      <c r="AT197" s="106">
        <v>496.17958760772603</v>
      </c>
      <c r="AU197" s="106">
        <v>475.18481500443596</v>
      </c>
      <c r="AV197" s="106">
        <v>503.79797455616784</v>
      </c>
      <c r="AW197" s="106">
        <v>485.52263141331412</v>
      </c>
      <c r="AX197" s="106">
        <v>493.74674822401175</v>
      </c>
      <c r="AY197" s="106">
        <v>481.15939866256406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218.81455207780147</v>
      </c>
      <c r="AQ198" s="106">
        <v>428.94583571893702</v>
      </c>
      <c r="AR198" s="106">
        <v>457.25163421722493</v>
      </c>
      <c r="AS198" s="106">
        <v>288.24532500406104</v>
      </c>
      <c r="AT198" s="106">
        <v>50.474241880156058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206.02669998934351</v>
      </c>
      <c r="AO199" s="106">
        <v>408.54378057906564</v>
      </c>
      <c r="AP199" s="106">
        <v>460.48410949000612</v>
      </c>
      <c r="AQ199" s="106">
        <v>252.43135458860559</v>
      </c>
      <c r="AR199" s="106">
        <v>24.642501046454186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81.711640007772644</v>
      </c>
      <c r="AK200" s="106">
        <v>216.44052432554111</v>
      </c>
      <c r="AL200" s="106">
        <v>343.9240590693455</v>
      </c>
      <c r="AM200" s="106">
        <v>437.64757550308258</v>
      </c>
      <c r="AN200" s="106">
        <v>448.89859701146162</v>
      </c>
      <c r="AO200" s="106">
        <v>280.12435490586341</v>
      </c>
      <c r="AP200" s="106">
        <v>47.79083530256645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217.31975571296158</v>
      </c>
      <c r="AJ201" s="106">
        <v>452.43489253835958</v>
      </c>
      <c r="AK201" s="106">
        <v>383.31637086381352</v>
      </c>
      <c r="AL201" s="106">
        <v>285.39090522317292</v>
      </c>
      <c r="AM201" s="106">
        <v>142.66404449598343</v>
      </c>
      <c r="AN201" s="106">
        <v>41.551339417869713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40.589339439399055</v>
      </c>
      <c r="AH202" s="106">
        <v>338.35510257409942</v>
      </c>
      <c r="AI202" s="106">
        <v>469.99471231835861</v>
      </c>
      <c r="AJ202" s="106">
        <v>250.19821554811591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50.191762358856067</v>
      </c>
      <c r="AE203" s="106">
        <v>204.41705048468145</v>
      </c>
      <c r="AF203" s="106">
        <v>272.08174213647453</v>
      </c>
      <c r="AG203" s="106">
        <v>497.69481066513072</v>
      </c>
      <c r="AH203" s="106">
        <v>445.84204588643354</v>
      </c>
      <c r="AI203" s="106">
        <v>114.99380059642374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206.82863865989589</v>
      </c>
      <c r="AD204" s="106">
        <v>533.28956092982514</v>
      </c>
      <c r="AE204" s="106">
        <v>505.89121814306247</v>
      </c>
      <c r="AF204" s="106">
        <v>361.6176794012955</v>
      </c>
      <c r="AG204" s="106">
        <v>246.62781886437187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105.99030134114764</v>
      </c>
      <c r="D205" s="106">
        <v>96.768471311739177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211.02948991012579</v>
      </c>
      <c r="AA205" s="106">
        <v>359.24930298042102</v>
      </c>
      <c r="AB205" s="106">
        <v>537.99952906631358</v>
      </c>
      <c r="AC205" s="106">
        <v>524.51169050845408</v>
      </c>
      <c r="AD205" s="106">
        <v>285.21448222994286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943.72952979203274</v>
      </c>
      <c r="D206" s="106">
        <v>735.11679686156538</v>
      </c>
      <c r="E206" s="106">
        <v>646.14670691693891</v>
      </c>
      <c r="F206" s="106">
        <v>392.69973570129582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270.12684970154214</v>
      </c>
      <c r="Y206" s="106">
        <v>458.21691251597304</v>
      </c>
      <c r="Z206" s="106">
        <v>494.23810965829318</v>
      </c>
      <c r="AA206" s="106">
        <v>297.02162692143622</v>
      </c>
      <c r="AB206" s="106">
        <v>166.00047093368642</v>
      </c>
      <c r="AC206" s="106">
        <v>3.2144320449888255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64.359165992686258</v>
      </c>
      <c r="D207" s="106">
        <v>0</v>
      </c>
      <c r="E207" s="106">
        <v>0</v>
      </c>
      <c r="F207" s="106">
        <v>391.30026429870418</v>
      </c>
      <c r="G207" s="106">
        <v>639</v>
      </c>
      <c r="H207" s="106">
        <v>567.1296797929258</v>
      </c>
      <c r="I207" s="106">
        <v>168.68350677239187</v>
      </c>
      <c r="J207" s="106">
        <v>81.254670721088701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40.695480262714909</v>
      </c>
      <c r="R207" s="106">
        <v>136.78559650514785</v>
      </c>
      <c r="S207" s="106">
        <v>245.99365816905367</v>
      </c>
      <c r="T207" s="106">
        <v>227.07378864977875</v>
      </c>
      <c r="U207" s="106">
        <v>349.28978145643782</v>
      </c>
      <c r="V207" s="106">
        <v>483.12245277347233</v>
      </c>
      <c r="W207" s="106">
        <v>523.55145763489088</v>
      </c>
      <c r="X207" s="106">
        <v>538.12169438516901</v>
      </c>
      <c r="Y207" s="106">
        <v>257.89164604747236</v>
      </c>
      <c r="Z207" s="106">
        <v>67.627303864934447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109.99728075531789</v>
      </c>
      <c r="I208" s="106">
        <v>438.48433118242463</v>
      </c>
      <c r="J208" s="106">
        <v>571.85767447981186</v>
      </c>
      <c r="K208" s="106">
        <v>674.36752838981374</v>
      </c>
      <c r="L208" s="106">
        <v>756.70533413419048</v>
      </c>
      <c r="M208" s="106">
        <v>630.63343757858888</v>
      </c>
      <c r="N208" s="106">
        <v>594.53133332819539</v>
      </c>
      <c r="O208" s="106">
        <v>658.97863620123019</v>
      </c>
      <c r="P208" s="106">
        <v>573.47328431980884</v>
      </c>
      <c r="Q208" s="106">
        <v>720.77512798431383</v>
      </c>
      <c r="R208" s="106">
        <v>627.56631261530731</v>
      </c>
      <c r="S208" s="106">
        <v>490.35763255109066</v>
      </c>
      <c r="T208" s="106">
        <v>366.0878377373956</v>
      </c>
      <c r="U208" s="106">
        <v>332.71021854356218</v>
      </c>
      <c r="V208" s="106">
        <v>210.61886279171222</v>
      </c>
      <c r="W208" s="106">
        <v>70.838522262717447</v>
      </c>
      <c r="X208" s="106">
        <v>3.4915245349450288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349.70587140346595</v>
      </c>
      <c r="D209" s="124">
        <v>166.51580134066126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18.26282864095424</v>
      </c>
      <c r="K209" s="124">
        <v>107.22755792044074</v>
      </c>
      <c r="L209" s="124">
        <v>70.612100077950174</v>
      </c>
      <c r="M209" s="124">
        <v>104.00345789519093</v>
      </c>
      <c r="N209" s="124">
        <v>111.18951282588381</v>
      </c>
      <c r="O209" s="124">
        <v>215.64859126150452</v>
      </c>
      <c r="P209" s="124">
        <v>169.99621109308958</v>
      </c>
      <c r="Q209" s="124">
        <v>113.15416202516337</v>
      </c>
      <c r="R209" s="124">
        <v>60.392070913208897</v>
      </c>
      <c r="S209" s="124">
        <v>115.59354859813874</v>
      </c>
      <c r="T209" s="124">
        <v>222.90309134725021</v>
      </c>
      <c r="U209" s="124">
        <v>86.582438090571941</v>
      </c>
      <c r="V209" s="124">
        <v>11.249540439064617</v>
      </c>
      <c r="W209" s="124">
        <v>0</v>
      </c>
      <c r="X209" s="124">
        <v>134.76975105319059</v>
      </c>
      <c r="Y209" s="124">
        <v>204.22409647096532</v>
      </c>
      <c r="Z209" s="124">
        <v>241.45003642293256</v>
      </c>
      <c r="AA209" s="124">
        <v>350.78857750410532</v>
      </c>
      <c r="AB209" s="124">
        <v>295.77370652811146</v>
      </c>
      <c r="AC209" s="124">
        <v>303.95940591329185</v>
      </c>
      <c r="AD209" s="124">
        <v>353.80940854647639</v>
      </c>
      <c r="AE209" s="124">
        <v>312.18879556606288</v>
      </c>
      <c r="AF209" s="124">
        <v>190.55245382890212</v>
      </c>
      <c r="AG209" s="124">
        <v>240.93207820000077</v>
      </c>
      <c r="AH209" s="124">
        <v>265.35355607934559</v>
      </c>
      <c r="AI209" s="124">
        <v>365.4969654815248</v>
      </c>
      <c r="AJ209" s="124">
        <v>242.37653644071759</v>
      </c>
      <c r="AK209" s="124">
        <v>340.92071237876212</v>
      </c>
      <c r="AL209" s="124">
        <v>327.20651840639567</v>
      </c>
      <c r="AM209" s="124">
        <v>291.63847374895079</v>
      </c>
      <c r="AN209" s="124">
        <v>349.99724268751572</v>
      </c>
      <c r="AO209" s="124">
        <v>337.88994079131902</v>
      </c>
      <c r="AP209" s="124">
        <v>425.86729773240091</v>
      </c>
      <c r="AQ209" s="124">
        <v>362.51310376831225</v>
      </c>
      <c r="AR209" s="124">
        <v>209.23195161712448</v>
      </c>
      <c r="AS209" s="124">
        <v>278.62027006306386</v>
      </c>
      <c r="AT209" s="124">
        <v>184.05296684736197</v>
      </c>
      <c r="AU209" s="124">
        <v>244.45349385790104</v>
      </c>
      <c r="AV209" s="124">
        <v>217.27255472699255</v>
      </c>
      <c r="AW209" s="124">
        <v>258.87410175318968</v>
      </c>
      <c r="AX209" s="124">
        <v>268.11904391610346</v>
      </c>
      <c r="AY209" s="124">
        <v>264.70975462716251</v>
      </c>
    </row>
    <row r="210" spans="1:51">
      <c r="A210" s="109"/>
      <c r="B210" s="119">
        <v>2</v>
      </c>
      <c r="C210" s="106">
        <v>454.37312572240069</v>
      </c>
      <c r="D210" s="110">
        <v>371.3694668326433</v>
      </c>
      <c r="E210" s="110">
        <v>542.14670691693891</v>
      </c>
      <c r="F210" s="110">
        <v>306.27043356640843</v>
      </c>
      <c r="G210" s="110">
        <v>356.04988847612992</v>
      </c>
      <c r="H210" s="110">
        <v>528.89457078430587</v>
      </c>
      <c r="I210" s="110">
        <v>528.48264178594638</v>
      </c>
      <c r="J210" s="110">
        <v>529.87702844752584</v>
      </c>
      <c r="K210" s="110">
        <v>517.139970469373</v>
      </c>
      <c r="L210" s="110">
        <v>455.09323405624031</v>
      </c>
      <c r="M210" s="110">
        <v>480.62997968339795</v>
      </c>
      <c r="N210" s="110">
        <v>457.34182050231158</v>
      </c>
      <c r="O210" s="110">
        <v>452.33004493972567</v>
      </c>
      <c r="P210" s="110">
        <v>379.47707322671926</v>
      </c>
      <c r="Q210" s="110">
        <v>411.31644622186536</v>
      </c>
      <c r="R210" s="110">
        <v>450.95983820724621</v>
      </c>
      <c r="S210" s="110">
        <v>487.7577421220056</v>
      </c>
      <c r="T210" s="110">
        <v>449.25853503992414</v>
      </c>
      <c r="U210" s="110">
        <v>374.41756190942806</v>
      </c>
      <c r="V210" s="110">
        <v>469.49177512611993</v>
      </c>
      <c r="W210" s="110">
        <v>500.38997989760827</v>
      </c>
      <c r="X210" s="110">
        <v>529.87702844752584</v>
      </c>
      <c r="Y210" s="110">
        <v>435.88446209248008</v>
      </c>
      <c r="Z210" s="110">
        <v>387.44486701042086</v>
      </c>
      <c r="AA210" s="110">
        <v>361.48235239775192</v>
      </c>
      <c r="AB210" s="110">
        <v>285.22629347188854</v>
      </c>
      <c r="AC210" s="110">
        <v>323.59535530004695</v>
      </c>
      <c r="AD210" s="110">
        <v>317.88639697214768</v>
      </c>
      <c r="AE210" s="110">
        <v>283.11947306168105</v>
      </c>
      <c r="AF210" s="110">
        <v>312.14696770886792</v>
      </c>
      <c r="AG210" s="110">
        <v>396.97989076890087</v>
      </c>
      <c r="AH210" s="110">
        <v>361.84359238118736</v>
      </c>
      <c r="AI210" s="110">
        <v>344.81130314621913</v>
      </c>
      <c r="AJ210" s="110">
        <v>274.9682116535306</v>
      </c>
      <c r="AK210" s="110">
        <v>360.8361828105925</v>
      </c>
      <c r="AL210" s="110">
        <v>292.10844588612275</v>
      </c>
      <c r="AM210" s="110">
        <v>301.67314625011522</v>
      </c>
      <c r="AN210" s="110">
        <v>326.47939373115912</v>
      </c>
      <c r="AO210" s="110">
        <v>285.77819469361003</v>
      </c>
      <c r="AP210" s="110">
        <v>294.22219913797306</v>
      </c>
      <c r="AQ210" s="110">
        <v>232.86408653923036</v>
      </c>
      <c r="AR210" s="110">
        <v>277.0492485173794</v>
      </c>
      <c r="AS210" s="110">
        <v>383.9522349216665</v>
      </c>
      <c r="AT210" s="110">
        <v>335.5586890790172</v>
      </c>
      <c r="AU210" s="110">
        <v>401.5128327429872</v>
      </c>
      <c r="AV210" s="110">
        <v>359.38764887530181</v>
      </c>
      <c r="AW210" s="110">
        <v>378.34447119551265</v>
      </c>
      <c r="AX210" s="110">
        <v>349.33027373076322</v>
      </c>
      <c r="AY210" s="110">
        <v>342.88256693524295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250.7295664335916</v>
      </c>
      <c r="G211" s="110">
        <v>155.95011152387008</v>
      </c>
      <c r="H211" s="110">
        <v>121.2323897639378</v>
      </c>
      <c r="I211" s="110">
        <v>0.68519616887012558</v>
      </c>
      <c r="J211" s="110">
        <v>0.97248811242050182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15.093289120939733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387514.72236092191</v>
      </c>
      <c r="E259" s="124">
        <f t="shared" ref="E259:AX259" si="5">F$14*$B$259</f>
        <v>468503.83318980399</v>
      </c>
      <c r="F259" s="124">
        <f t="shared" si="5"/>
        <v>434370.16537071444</v>
      </c>
      <c r="G259" s="124">
        <f t="shared" si="5"/>
        <v>407643.09888655506</v>
      </c>
      <c r="H259" s="124">
        <f t="shared" si="5"/>
        <v>397852.97233919206</v>
      </c>
      <c r="I259" s="124">
        <f t="shared" si="5"/>
        <v>363859.60467567161</v>
      </c>
      <c r="J259" s="124">
        <f t="shared" si="5"/>
        <v>363940.61876129755</v>
      </c>
      <c r="K259" s="124">
        <f t="shared" si="5"/>
        <v>360074.63377352338</v>
      </c>
      <c r="L259" s="124">
        <f t="shared" si="5"/>
        <v>342577.93841039337</v>
      </c>
      <c r="M259" s="124">
        <f t="shared" si="5"/>
        <v>349779.10135035985</v>
      </c>
      <c r="N259" s="124">
        <f t="shared" si="5"/>
        <v>343212.02223685943</v>
      </c>
      <c r="O259" s="124">
        <f t="shared" si="5"/>
        <v>341798.74064758985</v>
      </c>
      <c r="P259" s="124">
        <f t="shared" si="5"/>
        <v>321254.77127789054</v>
      </c>
      <c r="Q259" s="124">
        <f t="shared" si="5"/>
        <v>330233.22594051529</v>
      </c>
      <c r="R259" s="124">
        <f t="shared" si="5"/>
        <v>341412.35304416984</v>
      </c>
      <c r="S259" s="124">
        <f t="shared" si="5"/>
        <v>351789.07472234656</v>
      </c>
      <c r="T259" s="124">
        <f t="shared" si="5"/>
        <v>340932.59883049515</v>
      </c>
      <c r="U259" s="124">
        <f t="shared" si="5"/>
        <v>319828.0285783952</v>
      </c>
      <c r="V259" s="124">
        <f t="shared" si="5"/>
        <v>346638.21460438636</v>
      </c>
      <c r="W259" s="124">
        <f t="shared" si="5"/>
        <v>361453.93732624705</v>
      </c>
      <c r="X259" s="124">
        <f t="shared" si="5"/>
        <v>367922.57442588505</v>
      </c>
      <c r="Y259" s="124">
        <f t="shared" si="5"/>
        <v>337161.21465055016</v>
      </c>
      <c r="Z259" s="124">
        <f t="shared" si="5"/>
        <v>323501.62693233497</v>
      </c>
      <c r="AA259" s="124">
        <f t="shared" si="5"/>
        <v>316180.4004617912</v>
      </c>
      <c r="AB259" s="124">
        <f t="shared" si="5"/>
        <v>294676.78706084006</v>
      </c>
      <c r="AC259" s="124">
        <f t="shared" si="5"/>
        <v>305496.56300693308</v>
      </c>
      <c r="AD259" s="124">
        <f t="shared" si="5"/>
        <v>303886.68131970038</v>
      </c>
      <c r="AE259" s="124">
        <f t="shared" si="5"/>
        <v>294082.68014993373</v>
      </c>
      <c r="AF259" s="124">
        <f t="shared" si="5"/>
        <v>302268.207066531</v>
      </c>
      <c r="AG259" s="124">
        <f t="shared" si="5"/>
        <v>326190.42920666409</v>
      </c>
      <c r="AH259" s="124">
        <f t="shared" si="5"/>
        <v>316282.26731746382</v>
      </c>
      <c r="AI259" s="124">
        <f t="shared" si="5"/>
        <v>311479.29469861899</v>
      </c>
      <c r="AJ259" s="124">
        <f t="shared" si="5"/>
        <v>291784.08805745008</v>
      </c>
      <c r="AK259" s="124">
        <f t="shared" si="5"/>
        <v>315998.18568188453</v>
      </c>
      <c r="AL259" s="124">
        <f t="shared" si="5"/>
        <v>296617.50032306084</v>
      </c>
      <c r="AM259" s="124">
        <f t="shared" si="5"/>
        <v>299314.67116850399</v>
      </c>
      <c r="AN259" s="124">
        <f t="shared" si="5"/>
        <v>306309.83933316456</v>
      </c>
      <c r="AO259" s="124">
        <f t="shared" si="5"/>
        <v>294832.41889750428</v>
      </c>
      <c r="AP259" s="124">
        <f t="shared" si="5"/>
        <v>297213.56224119622</v>
      </c>
      <c r="AQ259" s="124">
        <f t="shared" si="5"/>
        <v>279911.05341867573</v>
      </c>
      <c r="AR259" s="124">
        <f t="shared" si="5"/>
        <v>292370.92420953652</v>
      </c>
      <c r="AS259" s="124">
        <f t="shared" si="5"/>
        <v>322516.73194502195</v>
      </c>
      <c r="AT259" s="124">
        <f t="shared" si="5"/>
        <v>308870.1297528834</v>
      </c>
      <c r="AU259" s="124">
        <f t="shared" si="5"/>
        <v>327468.68346150912</v>
      </c>
      <c r="AV259" s="124">
        <f t="shared" si="5"/>
        <v>315589.7104186542</v>
      </c>
      <c r="AW259" s="124">
        <f t="shared" si="5"/>
        <v>320935.38634560764</v>
      </c>
      <c r="AX259" s="124">
        <f t="shared" si="5"/>
        <v>312753.60913066665</v>
      </c>
      <c r="AY259" s="124">
        <f>AZ$14*$B$259</f>
        <v>310935.40614186088</v>
      </c>
      <c r="AZ259" s="139">
        <f>SUM($D259:$AY259)</f>
        <v>15967220.283151761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1326865.5381630829</v>
      </c>
      <c r="E260" s="125">
        <f t="shared" ref="E260:AY260" si="6">(E$175-E$176+E$177-E$178+E$179-E$180+E$181-E$182)*$B$260</f>
        <v>1191647.7432941541</v>
      </c>
      <c r="F260" s="125">
        <f t="shared" si="6"/>
        <v>1064570.7089309467</v>
      </c>
      <c r="G260" s="125">
        <f t="shared" si="6"/>
        <v>937380.66820690921</v>
      </c>
      <c r="H260" s="125">
        <f t="shared" si="6"/>
        <v>899190.57560878235</v>
      </c>
      <c r="I260" s="125">
        <f t="shared" si="6"/>
        <v>916807.22838866746</v>
      </c>
      <c r="J260" s="125">
        <f t="shared" si="6"/>
        <v>911468.09519006161</v>
      </c>
      <c r="K260" s="125">
        <f t="shared" si="6"/>
        <v>895242.67838479276</v>
      </c>
      <c r="L260" s="125">
        <f t="shared" si="6"/>
        <v>916038.26095504873</v>
      </c>
      <c r="M260" s="125">
        <f t="shared" si="6"/>
        <v>894226.94648161065</v>
      </c>
      <c r="N260" s="125">
        <f t="shared" si="6"/>
        <v>878914.37458208052</v>
      </c>
      <c r="O260" s="125">
        <f t="shared" si="6"/>
        <v>853442.84835893149</v>
      </c>
      <c r="P260" s="125">
        <f t="shared" si="6"/>
        <v>848831.89662735211</v>
      </c>
      <c r="Q260" s="125">
        <f t="shared" si="6"/>
        <v>828966.27695889911</v>
      </c>
      <c r="R260" s="125">
        <f t="shared" si="6"/>
        <v>815793.95488828304</v>
      </c>
      <c r="S260" s="125">
        <f t="shared" si="6"/>
        <v>807195.77521882509</v>
      </c>
      <c r="T260" s="125">
        <f t="shared" si="6"/>
        <v>792840.34273732593</v>
      </c>
      <c r="U260" s="125">
        <f t="shared" si="6"/>
        <v>794030.2833632339</v>
      </c>
      <c r="V260" s="125">
        <f t="shared" si="6"/>
        <v>784768.36554180365</v>
      </c>
      <c r="W260" s="125">
        <f t="shared" si="6"/>
        <v>787575.78922855586</v>
      </c>
      <c r="X260" s="125">
        <f t="shared" si="6"/>
        <v>760631.70247970475</v>
      </c>
      <c r="Y260" s="125">
        <f t="shared" si="6"/>
        <v>742360.01203399035</v>
      </c>
      <c r="Z260" s="125">
        <f t="shared" si="6"/>
        <v>729915.33509092173</v>
      </c>
      <c r="AA260" s="125">
        <f t="shared" si="6"/>
        <v>710480.45547184779</v>
      </c>
      <c r="AB260" s="125">
        <f t="shared" si="6"/>
        <v>707087.23084995733</v>
      </c>
      <c r="AC260" s="125">
        <f t="shared" si="6"/>
        <v>687983.73740427755</v>
      </c>
      <c r="AD260" s="125">
        <f t="shared" si="6"/>
        <v>651590.6716542705</v>
      </c>
      <c r="AE260" s="125">
        <f t="shared" si="6"/>
        <v>646900.49059109541</v>
      </c>
      <c r="AF260" s="125">
        <f t="shared" si="6"/>
        <v>639722.79935536033</v>
      </c>
      <c r="AG260" s="125">
        <f t="shared" si="6"/>
        <v>618286.98440725566</v>
      </c>
      <c r="AH260" s="125">
        <f t="shared" si="6"/>
        <v>599699.7525997858</v>
      </c>
      <c r="AI260" s="125">
        <f t="shared" si="6"/>
        <v>577867.93813191028</v>
      </c>
      <c r="AJ260" s="125">
        <f t="shared" si="6"/>
        <v>556015.33428243047</v>
      </c>
      <c r="AK260" s="125">
        <f t="shared" si="6"/>
        <v>516688.05489651219</v>
      </c>
      <c r="AL260" s="125">
        <f t="shared" si="6"/>
        <v>511861.07197101554</v>
      </c>
      <c r="AM260" s="125">
        <f t="shared" si="6"/>
        <v>506376.53440341627</v>
      </c>
      <c r="AN260" s="125">
        <f t="shared" si="6"/>
        <v>496706.53625291248</v>
      </c>
      <c r="AO260" s="125">
        <f t="shared" si="6"/>
        <v>513910.77157653496</v>
      </c>
      <c r="AP260" s="125">
        <f t="shared" si="6"/>
        <v>483762.06055377109</v>
      </c>
      <c r="AQ260" s="125">
        <f t="shared" si="6"/>
        <v>479815.77882619732</v>
      </c>
      <c r="AR260" s="125">
        <f t="shared" si="6"/>
        <v>458655.38381066313</v>
      </c>
      <c r="AS260" s="125">
        <f t="shared" si="6"/>
        <v>441845.81971647247</v>
      </c>
      <c r="AT260" s="125">
        <f t="shared" si="6"/>
        <v>402787.00279159442</v>
      </c>
      <c r="AU260" s="125">
        <f t="shared" si="6"/>
        <v>399942.97117096215</v>
      </c>
      <c r="AV260" s="125">
        <f t="shared" si="6"/>
        <v>392589.96479174774</v>
      </c>
      <c r="AW260" s="125">
        <f t="shared" si="6"/>
        <v>380434.52862288128</v>
      </c>
      <c r="AX260" s="125">
        <f t="shared" si="6"/>
        <v>422664.23269811709</v>
      </c>
      <c r="AY260" s="125">
        <f t="shared" si="6"/>
        <v>418848.7900554536</v>
      </c>
      <c r="AZ260" s="141">
        <f>SUM($D260:$AY260)</f>
        <v>33601230.297600403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59</v>
      </c>
    </row>
    <row r="3" spans="1:53">
      <c r="A3" s="100" t="s">
        <v>286</v>
      </c>
      <c r="B3" s="108">
        <v>43000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2336.8442039992569</v>
      </c>
      <c r="E9" s="117">
        <v>2339.4804754533302</v>
      </c>
      <c r="F9" s="117">
        <v>2982.4620321094917</v>
      </c>
      <c r="G9" s="117">
        <v>2982.4620321094917</v>
      </c>
      <c r="H9" s="117">
        <v>1437.3710020406625</v>
      </c>
      <c r="I9" s="117">
        <v>2982.4620321094917</v>
      </c>
      <c r="J9" s="117">
        <v>2982.4620321094917</v>
      </c>
      <c r="K9" s="117">
        <v>2982.4620321094917</v>
      </c>
      <c r="L9" s="117">
        <v>2982.4620321094917</v>
      </c>
      <c r="M9" s="117">
        <v>2982.4620321094917</v>
      </c>
      <c r="N9" s="117">
        <v>2982.4620321094917</v>
      </c>
      <c r="O9" s="117">
        <v>2982.4620321094917</v>
      </c>
      <c r="P9" s="117">
        <v>2982.4620321094917</v>
      </c>
      <c r="Q9" s="117">
        <v>2982.4620321094917</v>
      </c>
      <c r="R9" s="117">
        <v>2982.4620321094917</v>
      </c>
      <c r="S9" s="117">
        <v>2982.4620321094917</v>
      </c>
      <c r="T9" s="117">
        <v>2982.4620321094917</v>
      </c>
      <c r="U9" s="117">
        <v>2982.4620321094917</v>
      </c>
      <c r="V9" s="117">
        <v>2982.4620321094917</v>
      </c>
      <c r="W9" s="117">
        <v>2982.4620321094917</v>
      </c>
      <c r="X9" s="117">
        <v>2982.4620321094917</v>
      </c>
      <c r="Y9" s="117">
        <v>2982.4620321094917</v>
      </c>
      <c r="Z9" s="117">
        <v>2982.4620321094917</v>
      </c>
      <c r="AA9" s="117">
        <v>2982.4620321094917</v>
      </c>
      <c r="AB9" s="117">
        <v>2982.4620321094917</v>
      </c>
      <c r="AC9" s="117">
        <v>2982.4620321094917</v>
      </c>
      <c r="AD9" s="117">
        <v>2982.4620321094917</v>
      </c>
      <c r="AE9" s="117">
        <v>2982.4620321094917</v>
      </c>
      <c r="AF9" s="117">
        <v>2982.4620321094917</v>
      </c>
      <c r="AG9" s="117">
        <v>2982.4620321094917</v>
      </c>
      <c r="AH9" s="117">
        <v>2982.4620321094917</v>
      </c>
      <c r="AI9" s="117">
        <v>2982.4620321094917</v>
      </c>
      <c r="AJ9" s="117">
        <v>2419.1871070190909</v>
      </c>
      <c r="AK9" s="117">
        <v>2421.6201109061435</v>
      </c>
      <c r="AL9" s="117">
        <v>2982.4620321094917</v>
      </c>
      <c r="AM9" s="117">
        <v>2982.4620321094917</v>
      </c>
      <c r="AN9" s="117">
        <v>2982.4620321094917</v>
      </c>
      <c r="AO9" s="117">
        <v>2982.4620321094917</v>
      </c>
      <c r="AP9" s="117">
        <v>2982.4620321094917</v>
      </c>
      <c r="AQ9" s="117">
        <v>2982.4620321094917</v>
      </c>
      <c r="AR9" s="117">
        <v>2438.262808441491</v>
      </c>
      <c r="AS9" s="117">
        <v>2982.4620321094917</v>
      </c>
      <c r="AT9" s="117">
        <v>1461.244278817456</v>
      </c>
      <c r="AU9" s="117">
        <v>2982.4620321094917</v>
      </c>
      <c r="AV9" s="117">
        <v>2447.4341880846955</v>
      </c>
      <c r="AW9" s="117">
        <v>2449.6848024699912</v>
      </c>
      <c r="AX9" s="117">
        <v>2982.4620321094917</v>
      </c>
      <c r="AY9" s="117">
        <v>2982.4620321094917</v>
      </c>
    </row>
    <row r="10" spans="1:53">
      <c r="A10" s="118" t="s">
        <v>133</v>
      </c>
      <c r="B10" s="119">
        <v>1</v>
      </c>
      <c r="C10" s="106" t="s">
        <v>293</v>
      </c>
      <c r="D10" s="100">
        <v>116.17807282692708</v>
      </c>
      <c r="E10" s="100">
        <v>1147.7885711154283</v>
      </c>
      <c r="F10" s="100">
        <v>117</v>
      </c>
      <c r="G10" s="100">
        <v>296.24279961126308</v>
      </c>
      <c r="H10" s="100">
        <v>1303.5034998170149</v>
      </c>
      <c r="I10" s="100">
        <v>915.83727127866814</v>
      </c>
      <c r="J10" s="100">
        <v>605.34110349234106</v>
      </c>
      <c r="K10" s="100">
        <v>697.13727127866809</v>
      </c>
      <c r="L10" s="100">
        <v>915.83727127866814</v>
      </c>
      <c r="M10" s="100">
        <v>697.13727127866809</v>
      </c>
      <c r="N10" s="100">
        <v>915.83727127866814</v>
      </c>
      <c r="O10" s="100">
        <v>915.83727127866814</v>
      </c>
      <c r="P10" s="100">
        <v>915.83727127866814</v>
      </c>
      <c r="Q10" s="100">
        <v>915.83727127866814</v>
      </c>
      <c r="R10" s="100">
        <v>760.13727127866809</v>
      </c>
      <c r="S10" s="100">
        <v>697.13727127866809</v>
      </c>
      <c r="T10" s="100">
        <v>915.83727127866814</v>
      </c>
      <c r="U10" s="100">
        <v>644.15415700949461</v>
      </c>
      <c r="V10" s="100">
        <v>1187.5203855478417</v>
      </c>
      <c r="W10" s="100">
        <v>915.83727127866814</v>
      </c>
      <c r="X10" s="100">
        <v>915.83727127866814</v>
      </c>
      <c r="Y10" s="100">
        <v>697.13727127866809</v>
      </c>
      <c r="Z10" s="100">
        <v>915.83727127866814</v>
      </c>
      <c r="AA10" s="100">
        <v>915.83727127866814</v>
      </c>
      <c r="AB10" s="100">
        <v>644.15415700949461</v>
      </c>
      <c r="AC10" s="100">
        <v>1187.5203855478417</v>
      </c>
      <c r="AD10" s="100">
        <v>760.13727127866809</v>
      </c>
      <c r="AE10" s="100">
        <v>915.83727127866814</v>
      </c>
      <c r="AF10" s="100">
        <v>643.13727127866809</v>
      </c>
      <c r="AG10" s="100">
        <v>915.83727127866814</v>
      </c>
      <c r="AH10" s="100">
        <v>915.83727127866814</v>
      </c>
      <c r="AI10" s="100">
        <v>544.38311426917357</v>
      </c>
      <c r="AJ10" s="100">
        <v>983.68311426917353</v>
      </c>
      <c r="AK10" s="100">
        <v>664.38311426917357</v>
      </c>
      <c r="AL10" s="100">
        <v>529.94348382725252</v>
      </c>
      <c r="AM10" s="100">
        <v>701.43241190232231</v>
      </c>
      <c r="AN10" s="100">
        <v>915.83727127866814</v>
      </c>
      <c r="AO10" s="100">
        <v>814.13727127866809</v>
      </c>
      <c r="AP10" s="100">
        <v>915.83727127866814</v>
      </c>
      <c r="AQ10" s="100">
        <v>915.83727127866814</v>
      </c>
      <c r="AR10" s="100">
        <v>915.83727127866814</v>
      </c>
      <c r="AS10" s="100">
        <v>915.83727127866814</v>
      </c>
      <c r="AT10" s="100">
        <v>271.68311426917353</v>
      </c>
      <c r="AU10" s="100">
        <v>1177.9310280445079</v>
      </c>
      <c r="AV10" s="100">
        <v>337.43859490704858</v>
      </c>
      <c r="AW10" s="100">
        <v>422.5392585807316</v>
      </c>
      <c r="AX10" s="100">
        <v>1058.1002866932763</v>
      </c>
      <c r="AY10" s="100">
        <v>724.38311426917357</v>
      </c>
      <c r="AZ10" s="100">
        <v>915.83727127866814</v>
      </c>
    </row>
    <row r="11" spans="1:53">
      <c r="B11" s="119">
        <v>2</v>
      </c>
      <c r="C11" s="106" t="s">
        <v>293</v>
      </c>
      <c r="D11" s="100">
        <v>36.5</v>
      </c>
      <c r="E11" s="100">
        <v>456.5</v>
      </c>
      <c r="F11" s="100">
        <v>73</v>
      </c>
      <c r="G11" s="100">
        <v>397.41302358654707</v>
      </c>
      <c r="H11" s="100">
        <v>218.7</v>
      </c>
      <c r="I11" s="100">
        <v>155.69999999999999</v>
      </c>
      <c r="J11" s="100">
        <v>0</v>
      </c>
      <c r="L11" s="100">
        <v>218.7</v>
      </c>
      <c r="M11" s="100">
        <v>0</v>
      </c>
      <c r="N11" s="100">
        <v>218.7</v>
      </c>
      <c r="O11" s="100">
        <v>0</v>
      </c>
      <c r="S11" s="100">
        <v>155.69999999999999</v>
      </c>
      <c r="T11" s="100">
        <v>218.7</v>
      </c>
      <c r="U11" s="100">
        <v>0</v>
      </c>
      <c r="V11" s="100">
        <v>0</v>
      </c>
      <c r="X11" s="100">
        <v>0</v>
      </c>
      <c r="Z11" s="100">
        <v>218.7</v>
      </c>
      <c r="AB11" s="100">
        <v>0</v>
      </c>
      <c r="AC11" s="100">
        <v>0</v>
      </c>
      <c r="AE11" s="100">
        <v>0</v>
      </c>
      <c r="AF11" s="100">
        <v>0</v>
      </c>
      <c r="AG11" s="100">
        <v>0</v>
      </c>
      <c r="AK11" s="100">
        <v>0</v>
      </c>
      <c r="AL11" s="100">
        <v>251.45415700949457</v>
      </c>
      <c r="AN11" s="100">
        <v>0</v>
      </c>
      <c r="AO11" s="100">
        <v>0</v>
      </c>
      <c r="AP11" s="100">
        <v>101.69999999999999</v>
      </c>
      <c r="AQ11" s="100">
        <v>0</v>
      </c>
      <c r="AS11" s="100">
        <v>0</v>
      </c>
      <c r="AT11" s="100">
        <v>0</v>
      </c>
      <c r="AU11" s="100">
        <v>272.7</v>
      </c>
      <c r="AV11" s="100">
        <v>0</v>
      </c>
      <c r="AW11" s="100">
        <v>272.7</v>
      </c>
      <c r="AY11" s="100">
        <v>0</v>
      </c>
      <c r="AZ11" s="100">
        <v>84.389081316503507</v>
      </c>
      <c r="BA11" s="100">
        <v>0</v>
      </c>
    </row>
    <row r="12" spans="1:53">
      <c r="B12" s="120">
        <v>3</v>
      </c>
      <c r="C12" s="106" t="s">
        <v>293</v>
      </c>
      <c r="D12" s="100">
        <v>456.5</v>
      </c>
      <c r="L12" s="100">
        <v>0</v>
      </c>
      <c r="O12" s="100">
        <v>0</v>
      </c>
      <c r="Q12" s="100">
        <v>0</v>
      </c>
      <c r="R12" s="100">
        <v>0</v>
      </c>
      <c r="T12" s="100">
        <v>0</v>
      </c>
      <c r="X12" s="100">
        <v>0</v>
      </c>
      <c r="Z12" s="100">
        <v>0</v>
      </c>
      <c r="AA12" s="100">
        <v>0</v>
      </c>
      <c r="AE12" s="100">
        <v>0</v>
      </c>
      <c r="AF12" s="100">
        <v>155.69999999999999</v>
      </c>
      <c r="AJ12" s="100">
        <v>0</v>
      </c>
      <c r="AK12" s="100">
        <v>0</v>
      </c>
      <c r="AL12" s="100">
        <v>0</v>
      </c>
      <c r="AN12" s="100">
        <v>0</v>
      </c>
      <c r="AO12" s="100">
        <v>101.69999999999999</v>
      </c>
      <c r="AS12" s="100">
        <v>0</v>
      </c>
      <c r="AV12" s="100">
        <v>0</v>
      </c>
      <c r="AY12" s="100">
        <v>0</v>
      </c>
    </row>
    <row r="13" spans="1:53">
      <c r="B13" s="120">
        <v>4</v>
      </c>
      <c r="C13" s="106" t="s">
        <v>293</v>
      </c>
      <c r="T13" s="100">
        <v>0</v>
      </c>
      <c r="AC13" s="100">
        <v>0</v>
      </c>
      <c r="AJ13" s="100">
        <v>0</v>
      </c>
      <c r="AU13" s="100">
        <v>0</v>
      </c>
    </row>
    <row r="14" spans="1:53">
      <c r="A14" s="115" t="s">
        <v>134</v>
      </c>
      <c r="B14" s="121">
        <v>1</v>
      </c>
      <c r="C14" s="117" t="s">
        <v>293</v>
      </c>
      <c r="D14" s="117">
        <v>3902.7862674210191</v>
      </c>
      <c r="E14" s="117">
        <f t="shared" ref="E14:AZ14" si="0">D$172*SUM(D$122:D$169)</f>
        <v>3679.3996419406203</v>
      </c>
      <c r="F14" s="117">
        <f t="shared" si="0"/>
        <v>3982.7941958099232</v>
      </c>
      <c r="G14" s="117">
        <f t="shared" si="0"/>
        <v>4240.6832083162053</v>
      </c>
      <c r="H14" s="117">
        <f t="shared" si="0"/>
        <v>4401.6650452753156</v>
      </c>
      <c r="I14" s="117">
        <f t="shared" si="0"/>
        <v>4803.010480669649</v>
      </c>
      <c r="J14" s="117">
        <f t="shared" si="0"/>
        <v>5043.9918258742209</v>
      </c>
      <c r="K14" s="117">
        <f t="shared" si="0"/>
        <v>4960.6543659423178</v>
      </c>
      <c r="L14" s="117">
        <f t="shared" si="0"/>
        <v>4725.4063421467554</v>
      </c>
      <c r="M14" s="117">
        <f t="shared" si="0"/>
        <v>5062.7396233580448</v>
      </c>
      <c r="N14" s="117">
        <f t="shared" si="0"/>
        <v>4788.9319524749717</v>
      </c>
      <c r="O14" s="117">
        <f t="shared" si="0"/>
        <v>5006.1410975223698</v>
      </c>
      <c r="P14" s="117">
        <f t="shared" si="0"/>
        <v>4939.1869401659042</v>
      </c>
      <c r="Q14" s="117">
        <f t="shared" si="0"/>
        <v>4910.3028447470497</v>
      </c>
      <c r="R14" s="117">
        <f t="shared" si="0"/>
        <v>4897.8164944990212</v>
      </c>
      <c r="S14" s="117">
        <f t="shared" si="0"/>
        <v>4761.1857747431768</v>
      </c>
      <c r="T14" s="117">
        <f t="shared" si="0"/>
        <v>4716.2871102998288</v>
      </c>
      <c r="U14" s="117">
        <f t="shared" si="0"/>
        <v>5008.6566581689176</v>
      </c>
      <c r="V14" s="117">
        <f t="shared" si="0"/>
        <v>4951.2099696837186</v>
      </c>
      <c r="W14" s="117">
        <f t="shared" si="0"/>
        <v>4921.6749184134032</v>
      </c>
      <c r="X14" s="117">
        <f t="shared" si="0"/>
        <v>4894.7438056930851</v>
      </c>
      <c r="Y14" s="117">
        <f t="shared" si="0"/>
        <v>4865.618676697788</v>
      </c>
      <c r="Z14" s="117">
        <f t="shared" si="0"/>
        <v>4676.2671219090962</v>
      </c>
      <c r="AA14" s="117">
        <f t="shared" si="0"/>
        <v>4957.8243259646597</v>
      </c>
      <c r="AB14" s="117">
        <f t="shared" si="0"/>
        <v>4861.5741719619818</v>
      </c>
      <c r="AC14" s="117">
        <f t="shared" si="0"/>
        <v>4837.0590133705482</v>
      </c>
      <c r="AD14" s="117">
        <f t="shared" si="0"/>
        <v>4905.4111020929331</v>
      </c>
      <c r="AE14" s="117">
        <f t="shared" si="0"/>
        <v>4759.4333761997123</v>
      </c>
      <c r="AF14" s="117">
        <f t="shared" si="0"/>
        <v>4739.5322497429379</v>
      </c>
      <c r="AG14" s="117">
        <f t="shared" si="0"/>
        <v>4736.469079991838</v>
      </c>
      <c r="AH14" s="117">
        <f t="shared" si="0"/>
        <v>4764.5977199095651</v>
      </c>
      <c r="AI14" s="117">
        <f t="shared" si="0"/>
        <v>4729.0432253079834</v>
      </c>
      <c r="AJ14" s="117">
        <f t="shared" si="0"/>
        <v>4749.9979150940371</v>
      </c>
      <c r="AK14" s="117">
        <f t="shared" si="0"/>
        <v>4454.0036142680883</v>
      </c>
      <c r="AL14" s="117">
        <f t="shared" si="0"/>
        <v>4693.5595601074729</v>
      </c>
      <c r="AM14" s="117">
        <f t="shared" si="0"/>
        <v>4499.905195099278</v>
      </c>
      <c r="AN14" s="117">
        <f t="shared" si="0"/>
        <v>4559.7453620156166</v>
      </c>
      <c r="AO14" s="117">
        <f t="shared" si="0"/>
        <v>4679.5164586321062</v>
      </c>
      <c r="AP14" s="117">
        <f t="shared" si="0"/>
        <v>4721.4754655363977</v>
      </c>
      <c r="AQ14" s="117">
        <f t="shared" si="0"/>
        <v>4859.2396688037752</v>
      </c>
      <c r="AR14" s="117">
        <f t="shared" si="0"/>
        <v>4909.5424380131126</v>
      </c>
      <c r="AS14" s="117">
        <f t="shared" si="0"/>
        <v>4867.9521140902052</v>
      </c>
      <c r="AT14" s="117">
        <f t="shared" si="0"/>
        <v>4883.3193227354514</v>
      </c>
      <c r="AU14" s="117">
        <f t="shared" si="0"/>
        <v>4570.3051507700893</v>
      </c>
      <c r="AV14" s="117">
        <f t="shared" si="0"/>
        <v>4915.0405086368119</v>
      </c>
      <c r="AW14" s="117">
        <f t="shared" si="0"/>
        <v>4564.4899538807267</v>
      </c>
      <c r="AX14" s="117">
        <f t="shared" si="0"/>
        <v>4949.2685647403196</v>
      </c>
      <c r="AY14" s="117">
        <f t="shared" si="0"/>
        <v>4847.6729474641752</v>
      </c>
      <c r="AZ14" s="110">
        <f t="shared" si="0"/>
        <v>4766.6377099239708</v>
      </c>
      <c r="BA14" s="107">
        <f>SUM($E14:$AZ14)</f>
        <v>228020.98430870514</v>
      </c>
    </row>
    <row r="15" spans="1:53">
      <c r="A15" s="122" t="s">
        <v>123</v>
      </c>
      <c r="B15" s="123">
        <v>1</v>
      </c>
      <c r="C15" s="124" t="s">
        <v>293</v>
      </c>
      <c r="D15" s="124">
        <v>5160.6362258534818</v>
      </c>
      <c r="E15" s="124">
        <v>5373.7080640567838</v>
      </c>
      <c r="F15" s="124">
        <v>5433.6362258534818</v>
      </c>
      <c r="G15" s="124">
        <v>5286.6362258534818</v>
      </c>
      <c r="H15" s="124">
        <v>5729.1935586746695</v>
      </c>
      <c r="I15" s="124">
        <v>5895.4553367938779</v>
      </c>
      <c r="J15" s="124">
        <v>5895.4553367938779</v>
      </c>
      <c r="K15" s="124">
        <v>5385.1553367938777</v>
      </c>
      <c r="L15" s="124">
        <v>5895.4553367938779</v>
      </c>
      <c r="M15" s="124">
        <v>5385.1553367938777</v>
      </c>
      <c r="N15" s="124">
        <v>5895.4553367938779</v>
      </c>
      <c r="O15" s="124">
        <v>5895.4553367938779</v>
      </c>
      <c r="P15" s="124">
        <v>5895.4553367938779</v>
      </c>
      <c r="Q15" s="124">
        <v>5895.4553367938779</v>
      </c>
      <c r="R15" s="124">
        <v>5532.1553367938777</v>
      </c>
      <c r="S15" s="124">
        <v>5385.1553367938777</v>
      </c>
      <c r="T15" s="124">
        <v>5895.4553367938779</v>
      </c>
      <c r="U15" s="124">
        <v>5796.936225853482</v>
      </c>
      <c r="V15" s="124">
        <v>5993.9744477342738</v>
      </c>
      <c r="W15" s="124">
        <v>5895.4553367938779</v>
      </c>
      <c r="X15" s="124">
        <v>5895.4553367938779</v>
      </c>
      <c r="Y15" s="124">
        <v>5385.1553367938777</v>
      </c>
      <c r="Z15" s="124">
        <v>5895.4553367938779</v>
      </c>
      <c r="AA15" s="124">
        <v>5895.4553367938779</v>
      </c>
      <c r="AB15" s="124">
        <v>5796.936225853482</v>
      </c>
      <c r="AC15" s="124">
        <v>5993.9744477342738</v>
      </c>
      <c r="AD15" s="124">
        <v>5532.1553367938777</v>
      </c>
      <c r="AE15" s="124">
        <v>5895.4553367938779</v>
      </c>
      <c r="AF15" s="124">
        <v>5259.1553367938777</v>
      </c>
      <c r="AG15" s="124">
        <v>5895.4553367938779</v>
      </c>
      <c r="AH15" s="124">
        <v>5895.4553367938779</v>
      </c>
      <c r="AI15" s="124">
        <v>5895.4553367938779</v>
      </c>
      <c r="AJ15" s="124">
        <v>5259.1553367938777</v>
      </c>
      <c r="AK15" s="124">
        <v>5895.4553367938779</v>
      </c>
      <c r="AL15" s="124">
        <v>5259.1553367938777</v>
      </c>
      <c r="AM15" s="124">
        <v>5658.1553367938777</v>
      </c>
      <c r="AN15" s="124">
        <v>5895.4553367938779</v>
      </c>
      <c r="AO15" s="124">
        <v>5658.1553367938777</v>
      </c>
      <c r="AP15" s="124">
        <v>5895.4553367938779</v>
      </c>
      <c r="AQ15" s="124">
        <v>5895.4553367938779</v>
      </c>
      <c r="AR15" s="124">
        <v>5895.4553367938779</v>
      </c>
      <c r="AS15" s="124">
        <v>5895.4553367938779</v>
      </c>
      <c r="AT15" s="124">
        <v>5259.1553367938777</v>
      </c>
      <c r="AU15" s="124">
        <v>5895.4553367938779</v>
      </c>
      <c r="AV15" s="124">
        <v>5259.1553367938777</v>
      </c>
      <c r="AW15" s="124">
        <v>5611.1530068541797</v>
      </c>
      <c r="AX15" s="124">
        <v>5611.5498263448526</v>
      </c>
      <c r="AY15" s="124">
        <v>5895.4553367938779</v>
      </c>
      <c r="AZ15" s="100">
        <v>734.81911094039583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363.29999999999995</v>
      </c>
      <c r="H16" s="110">
        <v>510.29999999999995</v>
      </c>
      <c r="I16" s="110">
        <v>363.29999999999995</v>
      </c>
      <c r="J16" s="110">
        <v>0</v>
      </c>
      <c r="K16" s="110"/>
      <c r="L16" s="110">
        <v>510.29999999999995</v>
      </c>
      <c r="M16" s="110">
        <v>0</v>
      </c>
      <c r="N16" s="110">
        <v>510.29999999999995</v>
      </c>
      <c r="O16" s="110">
        <v>0</v>
      </c>
      <c r="P16" s="110"/>
      <c r="Q16" s="110"/>
      <c r="R16" s="110"/>
      <c r="S16" s="110">
        <v>363.29999999999995</v>
      </c>
      <c r="T16" s="110">
        <v>510.29999999999995</v>
      </c>
      <c r="U16" s="110">
        <v>0</v>
      </c>
      <c r="V16" s="110">
        <v>0</v>
      </c>
      <c r="W16" s="110"/>
      <c r="X16" s="110">
        <v>0</v>
      </c>
      <c r="Y16" s="110"/>
      <c r="Z16" s="110">
        <v>510.29999999999995</v>
      </c>
      <c r="AA16" s="110"/>
      <c r="AB16" s="110">
        <v>0</v>
      </c>
      <c r="AC16" s="110">
        <v>0</v>
      </c>
      <c r="AD16" s="110"/>
      <c r="AE16" s="110">
        <v>0</v>
      </c>
      <c r="AF16" s="110">
        <v>0</v>
      </c>
      <c r="AG16" s="110">
        <v>0</v>
      </c>
      <c r="AH16" s="110"/>
      <c r="AI16" s="110"/>
      <c r="AJ16" s="110"/>
      <c r="AK16" s="110">
        <v>0</v>
      </c>
      <c r="AL16" s="110">
        <v>0</v>
      </c>
      <c r="AM16" s="110"/>
      <c r="AN16" s="110">
        <v>0</v>
      </c>
      <c r="AO16" s="110">
        <v>0</v>
      </c>
      <c r="AP16" s="110">
        <v>237.29999999999995</v>
      </c>
      <c r="AQ16" s="110">
        <v>0</v>
      </c>
      <c r="AR16" s="110"/>
      <c r="AS16" s="110">
        <v>0</v>
      </c>
      <c r="AT16" s="110">
        <v>0</v>
      </c>
      <c r="AU16" s="110">
        <v>636.29999999999995</v>
      </c>
      <c r="AV16" s="110">
        <v>0</v>
      </c>
      <c r="AW16" s="110">
        <v>636.29999999999995</v>
      </c>
      <c r="AX16" s="110"/>
      <c r="AY16" s="110">
        <v>0</v>
      </c>
      <c r="AZ16" s="100">
        <v>0</v>
      </c>
      <c r="BA16" s="100">
        <v>0</v>
      </c>
    </row>
    <row r="17" spans="1:51">
      <c r="A17" s="110"/>
      <c r="B17" s="119">
        <v>3</v>
      </c>
      <c r="C17" s="109" t="s">
        <v>293</v>
      </c>
      <c r="D17" s="106">
        <v>0</v>
      </c>
      <c r="E17" s="110"/>
      <c r="F17" s="110"/>
      <c r="G17" s="110"/>
      <c r="H17" s="110"/>
      <c r="I17" s="110"/>
      <c r="J17" s="110"/>
      <c r="K17" s="110"/>
      <c r="L17" s="110">
        <v>0</v>
      </c>
      <c r="M17" s="110"/>
      <c r="N17" s="110"/>
      <c r="O17" s="110">
        <v>0</v>
      </c>
      <c r="P17" s="110"/>
      <c r="Q17" s="110">
        <v>0</v>
      </c>
      <c r="R17" s="110">
        <v>0</v>
      </c>
      <c r="S17" s="110"/>
      <c r="T17" s="110">
        <v>0</v>
      </c>
      <c r="U17" s="110"/>
      <c r="V17" s="110"/>
      <c r="W17" s="110"/>
      <c r="X17" s="110">
        <v>0</v>
      </c>
      <c r="Y17" s="110"/>
      <c r="Z17" s="110">
        <v>0</v>
      </c>
      <c r="AA17" s="110">
        <v>0</v>
      </c>
      <c r="AB17" s="110"/>
      <c r="AC17" s="110"/>
      <c r="AD17" s="110"/>
      <c r="AE17" s="110">
        <v>0</v>
      </c>
      <c r="AF17" s="110">
        <v>363.29999999999995</v>
      </c>
      <c r="AG17" s="110"/>
      <c r="AH17" s="110"/>
      <c r="AI17" s="110"/>
      <c r="AJ17" s="110">
        <v>0</v>
      </c>
      <c r="AK17" s="110">
        <v>0</v>
      </c>
      <c r="AL17" s="110">
        <v>0</v>
      </c>
      <c r="AM17" s="110"/>
      <c r="AN17" s="110">
        <v>0</v>
      </c>
      <c r="AO17" s="110">
        <v>237.29999999999995</v>
      </c>
      <c r="AP17" s="110"/>
      <c r="AQ17" s="110"/>
      <c r="AR17" s="110"/>
      <c r="AS17" s="110">
        <v>0</v>
      </c>
      <c r="AT17" s="110"/>
      <c r="AU17" s="110"/>
      <c r="AV17" s="110">
        <v>0</v>
      </c>
      <c r="AW17" s="110"/>
      <c r="AX17" s="110"/>
      <c r="AY17" s="110">
        <v>0</v>
      </c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>
        <v>0</v>
      </c>
      <c r="U18" s="125"/>
      <c r="V18" s="125"/>
      <c r="W18" s="125"/>
      <c r="X18" s="125"/>
      <c r="Y18" s="125"/>
      <c r="Z18" s="125"/>
      <c r="AA18" s="125"/>
      <c r="AB18" s="125"/>
      <c r="AC18" s="125">
        <v>0</v>
      </c>
      <c r="AD18" s="125"/>
      <c r="AE18" s="125"/>
      <c r="AF18" s="125"/>
      <c r="AG18" s="125"/>
      <c r="AH18" s="125"/>
      <c r="AI18" s="125"/>
      <c r="AJ18" s="125">
        <v>0</v>
      </c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>
        <v>0</v>
      </c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>
        <v>1156.0909874494516</v>
      </c>
      <c r="E21" s="124">
        <v>1501.8897455870554</v>
      </c>
      <c r="F21" s="124">
        <v>1539.3307894320194</v>
      </c>
      <c r="G21" s="124">
        <v>2250.2927835623359</v>
      </c>
      <c r="H21" s="124">
        <v>1437.3710020406625</v>
      </c>
      <c r="I21" s="124">
        <v>2982.4620321094917</v>
      </c>
      <c r="J21" s="124">
        <v>2982.4620321094917</v>
      </c>
      <c r="K21" s="124">
        <v>2982.4620321094917</v>
      </c>
      <c r="L21" s="124">
        <v>2982.4620321094917</v>
      </c>
      <c r="M21" s="124">
        <v>2982.4620321094917</v>
      </c>
      <c r="N21" s="124">
        <v>2982.4620321094917</v>
      </c>
      <c r="O21" s="124">
        <v>2982.4620321094917</v>
      </c>
      <c r="P21" s="124">
        <v>2982.4620321094917</v>
      </c>
      <c r="Q21" s="124">
        <v>2982.4620321094917</v>
      </c>
      <c r="R21" s="124">
        <v>2982.4620321094917</v>
      </c>
      <c r="S21" s="124">
        <v>2982.4620321094917</v>
      </c>
      <c r="T21" s="124">
        <v>2982.4620321094917</v>
      </c>
      <c r="U21" s="124">
        <v>2982.4620321094917</v>
      </c>
      <c r="V21" s="124">
        <v>2982.4620321094917</v>
      </c>
      <c r="W21" s="124">
        <v>2982.4620321094917</v>
      </c>
      <c r="X21" s="124">
        <v>2982.4620321094917</v>
      </c>
      <c r="Y21" s="124">
        <v>2982.4620321094917</v>
      </c>
      <c r="Z21" s="124">
        <v>2982.4620321094917</v>
      </c>
      <c r="AA21" s="124">
        <v>2982.4620321094917</v>
      </c>
      <c r="AB21" s="124">
        <v>2982.4620321094917</v>
      </c>
      <c r="AC21" s="124">
        <v>2982.4620321094917</v>
      </c>
      <c r="AD21" s="124">
        <v>2982.4620321094917</v>
      </c>
      <c r="AE21" s="124">
        <v>2982.4620321094917</v>
      </c>
      <c r="AF21" s="124">
        <v>2982.4620321094917</v>
      </c>
      <c r="AG21" s="124">
        <v>2982.4620321094917</v>
      </c>
      <c r="AH21" s="124">
        <v>2982.4620321094917</v>
      </c>
      <c r="AI21" s="124">
        <v>2982.4620321094917</v>
      </c>
      <c r="AJ21" s="124">
        <v>2419.1871070190909</v>
      </c>
      <c r="AK21" s="124">
        <v>2421.6201109061435</v>
      </c>
      <c r="AL21" s="124">
        <v>2982.4620321094917</v>
      </c>
      <c r="AM21" s="124">
        <v>2982.4620321094917</v>
      </c>
      <c r="AN21" s="124">
        <v>2982.4620321094917</v>
      </c>
      <c r="AO21" s="124">
        <v>2982.4620321094917</v>
      </c>
      <c r="AP21" s="124">
        <v>2982.4620321094917</v>
      </c>
      <c r="AQ21" s="124">
        <v>2982.4620321094917</v>
      </c>
      <c r="AR21" s="124">
        <v>2438.262808441491</v>
      </c>
      <c r="AS21" s="124">
        <v>2982.4620321094917</v>
      </c>
      <c r="AT21" s="124">
        <v>1461.244278817456</v>
      </c>
      <c r="AU21" s="124">
        <v>2982.4620321094917</v>
      </c>
      <c r="AV21" s="124">
        <v>2447.4341880846955</v>
      </c>
      <c r="AW21" s="124">
        <v>2449.6848024699912</v>
      </c>
      <c r="AX21" s="124">
        <v>2982.4620321094917</v>
      </c>
      <c r="AY21" s="124">
        <v>2982.4620321094917</v>
      </c>
    </row>
    <row r="22" spans="1:51">
      <c r="A22" s="109"/>
      <c r="B22" s="120">
        <v>2</v>
      </c>
      <c r="C22" s="110" t="s">
        <v>293</v>
      </c>
      <c r="D22" s="110">
        <v>0</v>
      </c>
      <c r="E22" s="110">
        <v>209.7532165498053</v>
      </c>
      <c r="F22" s="110">
        <v>0</v>
      </c>
      <c r="G22" s="110">
        <v>471.1312426774723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1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  <c r="AE27" s="110">
        <v>0</v>
      </c>
      <c r="AF27" s="110">
        <v>79.871365863094539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0</v>
      </c>
      <c r="AN27" s="110">
        <v>0</v>
      </c>
      <c r="AO27" s="110">
        <v>25.047280448761263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</row>
    <row r="28" spans="1:51">
      <c r="A28" s="109"/>
      <c r="B28" s="120">
        <v>4</v>
      </c>
      <c r="C28" s="109" t="s">
        <v>293</v>
      </c>
      <c r="D28" s="110"/>
      <c r="E28" s="110"/>
      <c r="F28" s="110"/>
      <c r="G28" s="110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</row>
    <row r="29" spans="1:51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1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1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>
        <v>1989.3088774272228</v>
      </c>
      <c r="M39" s="106">
        <v>1900.7553367938817</v>
      </c>
      <c r="N39" s="106">
        <v>3486.7421468888588</v>
      </c>
      <c r="O39" s="106">
        <v>2969.2926080725447</v>
      </c>
      <c r="P39" s="106">
        <v>2761.9180655152013</v>
      </c>
      <c r="Q39" s="106">
        <v>2722.4553367938788</v>
      </c>
      <c r="R39" s="106">
        <v>2697.4553367938861</v>
      </c>
      <c r="S39" s="106">
        <v>3049.1553367938759</v>
      </c>
      <c r="T39" s="106">
        <v>3726.0064843858136</v>
      </c>
      <c r="U39" s="106">
        <v>2265.5531115843114</v>
      </c>
      <c r="V39" s="106">
        <v>3683.3406762726154</v>
      </c>
      <c r="W39" s="106">
        <v>2937.7722225247053</v>
      </c>
      <c r="X39" s="106">
        <v>2682.4553367938934</v>
      </c>
      <c r="Y39" s="106">
        <v>1929.4553367938643</v>
      </c>
      <c r="Z39" s="106">
        <v>3623.1734009965858</v>
      </c>
      <c r="AA39" s="106">
        <v>2690.7553367938817</v>
      </c>
      <c r="AB39" s="106">
        <v>2619.2531115843012</v>
      </c>
      <c r="AC39" s="106">
        <v>3535.3687874949337</v>
      </c>
      <c r="AD39" s="106">
        <v>2368.2926080725447</v>
      </c>
      <c r="AE39" s="106">
        <v>2546.6349512460365</v>
      </c>
      <c r="AF39" s="106">
        <v>2398.8429169400229</v>
      </c>
      <c r="AG39" s="106">
        <v>2720.9024976879004</v>
      </c>
      <c r="AH39" s="106">
        <v>2293.4553367938715</v>
      </c>
      <c r="AI39" s="106">
        <v>1989.9605163395136</v>
      </c>
      <c r="AJ39" s="106">
        <v>1658.3568397628433</v>
      </c>
      <c r="AK39" s="106">
        <v>1441.1010744637938</v>
      </c>
      <c r="AL39" s="106">
        <v>1044.8375616255321</v>
      </c>
      <c r="AM39" s="106">
        <v>863.49541974204703</v>
      </c>
      <c r="AN39" s="106">
        <v>1177.8865359204387</v>
      </c>
      <c r="AO39" s="106">
        <v>1164.6968723559839</v>
      </c>
      <c r="AP39" s="106">
        <v>1602.1562642906374</v>
      </c>
      <c r="AQ39" s="106">
        <v>1725.9136859904747</v>
      </c>
      <c r="AR39" s="106">
        <v>2085.3654085162643</v>
      </c>
      <c r="AS39" s="106">
        <v>2295.2611852026776</v>
      </c>
      <c r="AT39" s="106">
        <v>1311.357169887772</v>
      </c>
      <c r="AU39" s="106">
        <v>3297.3150584413743</v>
      </c>
      <c r="AV39" s="106">
        <v>1094.9629036564106</v>
      </c>
      <c r="AW39" s="106">
        <v>2699.5397084571382</v>
      </c>
      <c r="AX39" s="106">
        <v>2917.7108941107749</v>
      </c>
      <c r="AY39" s="106">
        <v>2334.9066204674286</v>
      </c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>
        <v>1178.8864818199017</v>
      </c>
      <c r="I40" s="106">
        <v>2772.2824425734152</v>
      </c>
      <c r="J40" s="106">
        <v>2282.7964402862126</v>
      </c>
      <c r="K40" s="106">
        <v>2363.2107334845205</v>
      </c>
      <c r="L40" s="106">
        <v>2159.8464593666531</v>
      </c>
      <c r="M40" s="106">
        <v>0</v>
      </c>
      <c r="N40" s="106">
        <v>425.41318990502441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338.44885240805797</v>
      </c>
      <c r="U40" s="106">
        <v>0</v>
      </c>
      <c r="V40" s="106">
        <v>0</v>
      </c>
      <c r="W40" s="106">
        <v>0</v>
      </c>
      <c r="X40" s="106">
        <v>0</v>
      </c>
      <c r="Y40" s="106">
        <v>0</v>
      </c>
      <c r="Z40" s="106">
        <v>302.98193579729013</v>
      </c>
      <c r="AA40" s="106">
        <v>0</v>
      </c>
      <c r="AB40" s="106">
        <v>0</v>
      </c>
      <c r="AC40" s="106">
        <v>235.97188877769622</v>
      </c>
      <c r="AD40" s="106">
        <v>0</v>
      </c>
      <c r="AE40" s="106">
        <v>0</v>
      </c>
      <c r="AF40" s="106">
        <v>52.741053990761429</v>
      </c>
      <c r="AG40" s="106">
        <v>612.42420496907334</v>
      </c>
      <c r="AH40" s="106">
        <v>0</v>
      </c>
      <c r="AI40" s="106">
        <v>66.040663444870006</v>
      </c>
      <c r="AJ40" s="106">
        <v>878.09849703103464</v>
      </c>
      <c r="AK40" s="106">
        <v>877.05426233008984</v>
      </c>
      <c r="AL40" s="106">
        <v>1484.3323017359185</v>
      </c>
      <c r="AM40" s="106">
        <v>1467.6946881174058</v>
      </c>
      <c r="AN40" s="106">
        <v>1870.973660249791</v>
      </c>
      <c r="AO40" s="106">
        <v>1822.7111839891263</v>
      </c>
      <c r="AP40" s="106">
        <v>1589.3463529519995</v>
      </c>
      <c r="AQ40" s="106">
        <v>1341.8416508033997</v>
      </c>
      <c r="AR40" s="106">
        <v>460.08992827761358</v>
      </c>
      <c r="AS40" s="106">
        <v>761.19415159120854</v>
      </c>
      <c r="AT40" s="106">
        <v>101.64400989660044</v>
      </c>
      <c r="AU40" s="106">
        <v>1304.3881921278444</v>
      </c>
      <c r="AV40" s="106">
        <v>0</v>
      </c>
      <c r="AW40" s="106">
        <v>948.71396207071894</v>
      </c>
      <c r="AX40" s="106">
        <v>160.699960346637</v>
      </c>
      <c r="AY40" s="106">
        <v>345.83154390233767</v>
      </c>
    </row>
    <row r="41" spans="1:51">
      <c r="A41" s="109"/>
      <c r="B41" s="127">
        <v>9</v>
      </c>
      <c r="C41" s="109" t="s">
        <v>293</v>
      </c>
      <c r="D41" s="106">
        <v>2129.6754650565435</v>
      </c>
      <c r="E41" s="106">
        <v>2857.1805940251124</v>
      </c>
      <c r="F41" s="106">
        <v>1849.8181806755213</v>
      </c>
      <c r="G41" s="106">
        <v>2393.964250137521</v>
      </c>
      <c r="H41" s="106">
        <v>2295.8040309560611</v>
      </c>
      <c r="I41" s="106">
        <v>934.01016549913675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>
        <v>0</v>
      </c>
      <c r="E42" s="106">
        <v>70.737750490414328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267699.32490676205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878.75137909935802</v>
      </c>
      <c r="D95" s="110">
        <v>1180.7532165498053</v>
      </c>
      <c r="E95" s="110">
        <v>837.59072986627484</v>
      </c>
      <c r="F95" s="110">
        <v>1443.1312426774723</v>
      </c>
      <c r="G95" s="110">
        <v>732.1692485471558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0</v>
      </c>
    </row>
    <row r="100" spans="1:52">
      <c r="A100" s="131" t="s">
        <v>133</v>
      </c>
      <c r="B100" s="119">
        <v>1</v>
      </c>
      <c r="C100" s="106">
        <v>536.17807282692706</v>
      </c>
      <c r="D100" s="106">
        <v>116.17807282692708</v>
      </c>
      <c r="E100" s="106">
        <v>1147.7885711154283</v>
      </c>
      <c r="F100" s="106">
        <v>117</v>
      </c>
      <c r="G100" s="106">
        <v>296.24279961126308</v>
      </c>
      <c r="H100" s="106">
        <v>1303.5034998170149</v>
      </c>
      <c r="I100" s="106">
        <v>915.83727127866814</v>
      </c>
      <c r="J100" s="106">
        <v>605.34110349234106</v>
      </c>
      <c r="K100" s="106">
        <v>697.13727127866809</v>
      </c>
      <c r="L100" s="106">
        <v>915.83727127866814</v>
      </c>
      <c r="M100" s="106">
        <v>697.13727127866809</v>
      </c>
      <c r="N100" s="106">
        <v>915.83727127866814</v>
      </c>
      <c r="O100" s="106">
        <v>915.83727127866814</v>
      </c>
      <c r="P100" s="106">
        <v>915.83727127866814</v>
      </c>
      <c r="Q100" s="106">
        <v>915.83727127866814</v>
      </c>
      <c r="R100" s="106">
        <v>760.13727127866809</v>
      </c>
      <c r="S100" s="106">
        <v>697.13727127866809</v>
      </c>
      <c r="T100" s="106">
        <v>915.83727127866814</v>
      </c>
      <c r="U100" s="106">
        <v>644.15415700949461</v>
      </c>
      <c r="V100" s="106">
        <v>1187.5203855478417</v>
      </c>
      <c r="W100" s="106">
        <v>915.83727127866814</v>
      </c>
      <c r="X100" s="106">
        <v>915.83727127866814</v>
      </c>
      <c r="Y100" s="106">
        <v>697.13727127866809</v>
      </c>
      <c r="Z100" s="106">
        <v>915.83727127866814</v>
      </c>
      <c r="AA100" s="106">
        <v>915.83727127866814</v>
      </c>
      <c r="AB100" s="106">
        <v>644.15415700949461</v>
      </c>
      <c r="AC100" s="106">
        <v>1187.5203855478417</v>
      </c>
      <c r="AD100" s="106">
        <v>760.13727127866809</v>
      </c>
      <c r="AE100" s="106">
        <v>915.83727127866814</v>
      </c>
      <c r="AF100" s="106">
        <v>643.13727127866809</v>
      </c>
      <c r="AG100" s="106">
        <v>915.83727127866814</v>
      </c>
      <c r="AH100" s="106">
        <v>915.83727127866814</v>
      </c>
      <c r="AI100" s="106">
        <v>544.38311426917357</v>
      </c>
      <c r="AJ100" s="106">
        <v>983.68311426917353</v>
      </c>
      <c r="AK100" s="106">
        <v>664.38311426917357</v>
      </c>
      <c r="AL100" s="106">
        <v>529.94348382725252</v>
      </c>
      <c r="AM100" s="106">
        <v>701.43241190232231</v>
      </c>
      <c r="AN100" s="106">
        <v>915.83727127866814</v>
      </c>
      <c r="AO100" s="106">
        <v>814.13727127866809</v>
      </c>
      <c r="AP100" s="106">
        <v>915.83727127866814</v>
      </c>
      <c r="AQ100" s="106">
        <v>915.83727127866814</v>
      </c>
      <c r="AR100" s="106">
        <v>915.83727127866814</v>
      </c>
      <c r="AS100" s="106">
        <v>915.83727127866814</v>
      </c>
      <c r="AT100" s="106">
        <v>271.68311426917353</v>
      </c>
      <c r="AU100" s="106">
        <v>1177.9310280445079</v>
      </c>
      <c r="AV100" s="106">
        <v>337.43859490704858</v>
      </c>
      <c r="AW100" s="106">
        <v>422.5392585807316</v>
      </c>
      <c r="AX100" s="106">
        <v>1058.1002866932763</v>
      </c>
      <c r="AY100" s="106">
        <v>724.38311426917357</v>
      </c>
    </row>
    <row r="101" spans="1:52">
      <c r="A101" s="109"/>
      <c r="B101" s="119">
        <v>2</v>
      </c>
      <c r="C101" s="106">
        <v>0</v>
      </c>
      <c r="D101" s="106">
        <v>36.5</v>
      </c>
      <c r="E101" s="106">
        <v>456.5</v>
      </c>
      <c r="F101" s="106">
        <v>73</v>
      </c>
      <c r="G101" s="106">
        <v>397.41302358654707</v>
      </c>
      <c r="H101" s="106">
        <v>218.70000000000005</v>
      </c>
      <c r="I101" s="106">
        <v>383.90349981701502</v>
      </c>
      <c r="J101" s="106">
        <v>128.74077109568316</v>
      </c>
      <c r="K101" s="106">
        <v>0</v>
      </c>
      <c r="L101" s="106">
        <v>218.70000000000005</v>
      </c>
      <c r="M101" s="106">
        <v>0</v>
      </c>
      <c r="N101" s="106">
        <v>218.70000000000005</v>
      </c>
      <c r="O101" s="106">
        <v>73.537271278668186</v>
      </c>
      <c r="P101" s="106">
        <v>0</v>
      </c>
      <c r="Q101" s="106">
        <v>0</v>
      </c>
      <c r="R101" s="106">
        <v>0</v>
      </c>
      <c r="S101" s="106">
        <v>155.70000000000005</v>
      </c>
      <c r="T101" s="106">
        <v>218.70000000000005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218.70000000000005</v>
      </c>
      <c r="AA101" s="106">
        <v>0</v>
      </c>
      <c r="AB101" s="106">
        <v>0</v>
      </c>
      <c r="AC101" s="106">
        <v>0</v>
      </c>
      <c r="AD101" s="106">
        <v>52.52038554784167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251.45415700949457</v>
      </c>
      <c r="AM101" s="106">
        <v>0</v>
      </c>
      <c r="AN101" s="106">
        <v>0</v>
      </c>
      <c r="AO101" s="106">
        <v>0</v>
      </c>
      <c r="AP101" s="106">
        <v>101.70000000000005</v>
      </c>
      <c r="AQ101" s="106">
        <v>0</v>
      </c>
      <c r="AR101" s="106">
        <v>0</v>
      </c>
      <c r="AS101" s="106">
        <v>0</v>
      </c>
      <c r="AT101" s="106">
        <v>0</v>
      </c>
      <c r="AU101" s="106">
        <v>272.70000000000005</v>
      </c>
      <c r="AV101" s="106">
        <v>0</v>
      </c>
      <c r="AW101" s="106">
        <v>272.70000000000005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36.5</v>
      </c>
      <c r="D102" s="106">
        <v>456.5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75.82863413690545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76.652719551238732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456.5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3883.2843297479271</v>
      </c>
      <c r="D109" s="106">
        <v>3902.7862674210191</v>
      </c>
      <c r="E109" s="106">
        <v>3679.3996419406203</v>
      </c>
      <c r="F109" s="106">
        <v>3982.7941958099232</v>
      </c>
      <c r="G109" s="106">
        <v>4240.6832083162053</v>
      </c>
      <c r="H109" s="106">
        <v>4401.6650452753156</v>
      </c>
      <c r="I109" s="106">
        <v>4803.010480669649</v>
      </c>
      <c r="J109" s="106">
        <v>5043.9918258742209</v>
      </c>
      <c r="K109" s="106">
        <v>4960.6543659423178</v>
      </c>
      <c r="L109" s="106">
        <v>4725.4063421467554</v>
      </c>
      <c r="M109" s="106">
        <v>5062.7396233580448</v>
      </c>
      <c r="N109" s="106">
        <v>4788.9319524749717</v>
      </c>
      <c r="O109" s="106">
        <v>5006.1410975223698</v>
      </c>
      <c r="P109" s="106">
        <v>4939.1869401659042</v>
      </c>
      <c r="Q109" s="106">
        <v>4910.3028447470497</v>
      </c>
      <c r="R109" s="106">
        <v>4897.8164944990212</v>
      </c>
      <c r="S109" s="106">
        <v>4761.1857747431768</v>
      </c>
      <c r="T109" s="106">
        <v>4716.2871102998288</v>
      </c>
      <c r="U109" s="106">
        <v>5008.6566581689176</v>
      </c>
      <c r="V109" s="106">
        <v>4951.2099696837186</v>
      </c>
      <c r="W109" s="106">
        <v>4921.6749184134032</v>
      </c>
      <c r="X109" s="106">
        <v>4894.7438056930851</v>
      </c>
      <c r="Y109" s="106">
        <v>4865.618676697788</v>
      </c>
      <c r="Z109" s="106">
        <v>4676.2671219090962</v>
      </c>
      <c r="AA109" s="106">
        <v>4957.8243259646597</v>
      </c>
      <c r="AB109" s="106">
        <v>4861.5741719619818</v>
      </c>
      <c r="AC109" s="106">
        <v>4837.0590133705482</v>
      </c>
      <c r="AD109" s="106">
        <v>4905.4111020929331</v>
      </c>
      <c r="AE109" s="106">
        <v>4759.4333761997123</v>
      </c>
      <c r="AF109" s="106">
        <v>4739.5322497429379</v>
      </c>
      <c r="AG109" s="106">
        <v>4736.469079991838</v>
      </c>
      <c r="AH109" s="106">
        <v>4764.5977199095651</v>
      </c>
      <c r="AI109" s="106">
        <v>4729.0432253079834</v>
      </c>
      <c r="AJ109" s="106">
        <v>4749.9979150940371</v>
      </c>
      <c r="AK109" s="106">
        <v>4454.0036142680883</v>
      </c>
      <c r="AL109" s="106">
        <v>4693.5595601074729</v>
      </c>
      <c r="AM109" s="106">
        <v>4499.905195099278</v>
      </c>
      <c r="AN109" s="106">
        <v>4559.7453620156166</v>
      </c>
      <c r="AO109" s="106">
        <v>4679.5164586321062</v>
      </c>
      <c r="AP109" s="106">
        <v>4721.4754655363977</v>
      </c>
      <c r="AQ109" s="106">
        <v>4859.2396688037752</v>
      </c>
      <c r="AR109" s="106">
        <v>4909.5424380131126</v>
      </c>
      <c r="AS109" s="106">
        <v>4867.9521140902052</v>
      </c>
      <c r="AT109" s="106">
        <v>4883.3193227354514</v>
      </c>
      <c r="AU109" s="106">
        <v>4570.3051507700893</v>
      </c>
      <c r="AV109" s="106">
        <v>4915.0405086368119</v>
      </c>
      <c r="AW109" s="106">
        <v>4564.4899538807267</v>
      </c>
      <c r="AX109" s="106">
        <v>4949.2685647403196</v>
      </c>
      <c r="AY109" s="106">
        <v>4847.6729474641752</v>
      </c>
    </row>
    <row r="110" spans="1:52">
      <c r="A110" s="109"/>
      <c r="B110" s="119">
        <v>2</v>
      </c>
      <c r="C110" s="106">
        <v>3925.6658366012348</v>
      </c>
      <c r="D110" s="106">
        <v>3883.2843297479271</v>
      </c>
      <c r="E110" s="106">
        <v>3902.7862674210191</v>
      </c>
      <c r="F110" s="106">
        <v>3679.3996419406203</v>
      </c>
      <c r="G110" s="106">
        <v>3982.7941958099232</v>
      </c>
      <c r="H110" s="106">
        <v>4240.6832083162053</v>
      </c>
      <c r="I110" s="106">
        <v>4401.6650452753156</v>
      </c>
      <c r="J110" s="106">
        <v>4803.010480669649</v>
      </c>
      <c r="K110" s="106">
        <v>5043.9918258742209</v>
      </c>
      <c r="L110" s="106">
        <v>4960.6543659423178</v>
      </c>
      <c r="M110" s="106">
        <v>4725.4063421467554</v>
      </c>
      <c r="N110" s="106">
        <v>5062.7396233580448</v>
      </c>
      <c r="O110" s="106">
        <v>4788.9319524749717</v>
      </c>
      <c r="P110" s="106">
        <v>5006.1410975223698</v>
      </c>
      <c r="Q110" s="106">
        <v>4939.1869401659042</v>
      </c>
      <c r="R110" s="106">
        <v>4910.3028447470497</v>
      </c>
      <c r="S110" s="106">
        <v>4897.8164944990212</v>
      </c>
      <c r="T110" s="106">
        <v>4761.1857747431768</v>
      </c>
      <c r="U110" s="106">
        <v>4716.2871102998288</v>
      </c>
      <c r="V110" s="106">
        <v>5008.6566581689176</v>
      </c>
      <c r="W110" s="106">
        <v>4951.2099696837186</v>
      </c>
      <c r="X110" s="106">
        <v>4921.6749184134032</v>
      </c>
      <c r="Y110" s="106">
        <v>4894.7438056930851</v>
      </c>
      <c r="Z110" s="106">
        <v>4865.618676697788</v>
      </c>
      <c r="AA110" s="106">
        <v>4676.2671219090962</v>
      </c>
      <c r="AB110" s="106">
        <v>4957.8243259646597</v>
      </c>
      <c r="AC110" s="106">
        <v>4861.5741719619818</v>
      </c>
      <c r="AD110" s="106">
        <v>4837.0590133705482</v>
      </c>
      <c r="AE110" s="106">
        <v>4905.4111020929331</v>
      </c>
      <c r="AF110" s="106">
        <v>4759.4333761997123</v>
      </c>
      <c r="AG110" s="106">
        <v>4739.5322497429379</v>
      </c>
      <c r="AH110" s="106">
        <v>4736.469079991838</v>
      </c>
      <c r="AI110" s="106">
        <v>4764.5977199095651</v>
      </c>
      <c r="AJ110" s="106">
        <v>4729.0432253079834</v>
      </c>
      <c r="AK110" s="106">
        <v>4749.9979150940371</v>
      </c>
      <c r="AL110" s="106">
        <v>4454.0036142680883</v>
      </c>
      <c r="AM110" s="106">
        <v>4693.5595601074729</v>
      </c>
      <c r="AN110" s="106">
        <v>4499.905195099278</v>
      </c>
      <c r="AO110" s="106">
        <v>4559.7453620156166</v>
      </c>
      <c r="AP110" s="106">
        <v>4679.5164586321062</v>
      </c>
      <c r="AQ110" s="106">
        <v>4721.4754655363977</v>
      </c>
      <c r="AR110" s="106">
        <v>4859.2396688037752</v>
      </c>
      <c r="AS110" s="106">
        <v>4909.5424380131126</v>
      </c>
      <c r="AT110" s="106">
        <v>4867.9521140902052</v>
      </c>
      <c r="AU110" s="106">
        <v>4883.3193227354514</v>
      </c>
      <c r="AV110" s="106">
        <v>4570.3051507700893</v>
      </c>
      <c r="AW110" s="106">
        <v>4915.0405086368119</v>
      </c>
      <c r="AX110" s="106">
        <v>4564.4899538807267</v>
      </c>
      <c r="AY110" s="106">
        <v>4949.2685647403196</v>
      </c>
    </row>
    <row r="111" spans="1:52">
      <c r="A111" s="109"/>
      <c r="B111" s="119">
        <v>3</v>
      </c>
      <c r="C111" s="106">
        <v>3543.8966473190385</v>
      </c>
      <c r="D111" s="106">
        <v>3925.6658366012348</v>
      </c>
      <c r="E111" s="106">
        <v>3883.2843297479271</v>
      </c>
      <c r="F111" s="106">
        <v>3902.7862674210191</v>
      </c>
      <c r="G111" s="106">
        <v>3679.3996419406203</v>
      </c>
      <c r="H111" s="106">
        <v>3982.7941958099232</v>
      </c>
      <c r="I111" s="106">
        <v>4240.6832083162053</v>
      </c>
      <c r="J111" s="106">
        <v>4401.6650452753156</v>
      </c>
      <c r="K111" s="106">
        <v>4803.010480669649</v>
      </c>
      <c r="L111" s="106">
        <v>5043.9918258742209</v>
      </c>
      <c r="M111" s="106">
        <v>4960.6543659423178</v>
      </c>
      <c r="N111" s="106">
        <v>4725.4063421467554</v>
      </c>
      <c r="O111" s="106">
        <v>5062.7396233580448</v>
      </c>
      <c r="P111" s="106">
        <v>4788.9319524749717</v>
      </c>
      <c r="Q111" s="106">
        <v>5006.1410975223698</v>
      </c>
      <c r="R111" s="106">
        <v>4939.1869401659042</v>
      </c>
      <c r="S111" s="106">
        <v>4910.3028447470497</v>
      </c>
      <c r="T111" s="106">
        <v>4897.8164944990212</v>
      </c>
      <c r="U111" s="106">
        <v>4761.1857747431768</v>
      </c>
      <c r="V111" s="106">
        <v>4716.2871102998288</v>
      </c>
      <c r="W111" s="106">
        <v>5008.6566581689176</v>
      </c>
      <c r="X111" s="106">
        <v>4951.2099696837186</v>
      </c>
      <c r="Y111" s="106">
        <v>4921.6749184134032</v>
      </c>
      <c r="Z111" s="106">
        <v>4894.7438056930851</v>
      </c>
      <c r="AA111" s="106">
        <v>4865.618676697788</v>
      </c>
      <c r="AB111" s="106">
        <v>4676.2671219090962</v>
      </c>
      <c r="AC111" s="106">
        <v>4957.8243259646597</v>
      </c>
      <c r="AD111" s="106">
        <v>4861.5741719619818</v>
      </c>
      <c r="AE111" s="106">
        <v>4837.0590133705482</v>
      </c>
      <c r="AF111" s="106">
        <v>4905.4111020929331</v>
      </c>
      <c r="AG111" s="106">
        <v>4759.4333761997123</v>
      </c>
      <c r="AH111" s="106">
        <v>4739.5322497429379</v>
      </c>
      <c r="AI111" s="106">
        <v>4736.469079991838</v>
      </c>
      <c r="AJ111" s="106">
        <v>4764.5977199095651</v>
      </c>
      <c r="AK111" s="106">
        <v>4729.0432253079834</v>
      </c>
      <c r="AL111" s="106">
        <v>4749.9979150940371</v>
      </c>
      <c r="AM111" s="106">
        <v>4454.0036142680883</v>
      </c>
      <c r="AN111" s="106">
        <v>4693.5595601074729</v>
      </c>
      <c r="AO111" s="106">
        <v>4499.905195099278</v>
      </c>
      <c r="AP111" s="106">
        <v>4559.7453620156166</v>
      </c>
      <c r="AQ111" s="106">
        <v>4679.5164586321062</v>
      </c>
      <c r="AR111" s="106">
        <v>4721.4754655363977</v>
      </c>
      <c r="AS111" s="106">
        <v>4859.2396688037752</v>
      </c>
      <c r="AT111" s="106">
        <v>4909.5424380131126</v>
      </c>
      <c r="AU111" s="106">
        <v>4867.9521140902052</v>
      </c>
      <c r="AV111" s="106">
        <v>4883.3193227354514</v>
      </c>
      <c r="AW111" s="106">
        <v>4570.3051507700893</v>
      </c>
      <c r="AX111" s="106">
        <v>4915.0405086368119</v>
      </c>
      <c r="AY111" s="106">
        <v>4564.4899538807267</v>
      </c>
    </row>
    <row r="112" spans="1:52">
      <c r="A112" s="109"/>
      <c r="B112" s="120">
        <v>4</v>
      </c>
      <c r="C112" s="106">
        <v>3467.4796779249364</v>
      </c>
      <c r="D112" s="106">
        <v>3543.8966473190385</v>
      </c>
      <c r="E112" s="106">
        <v>3925.6658366012348</v>
      </c>
      <c r="F112" s="106">
        <v>3883.2843297479271</v>
      </c>
      <c r="G112" s="106">
        <v>3902.7862674210191</v>
      </c>
      <c r="H112" s="106">
        <v>3679.3996419406203</v>
      </c>
      <c r="I112" s="106">
        <v>3982.7941958099232</v>
      </c>
      <c r="J112" s="106">
        <v>4240.6832083162053</v>
      </c>
      <c r="K112" s="106">
        <v>4401.6650452753156</v>
      </c>
      <c r="L112" s="106">
        <v>4803.010480669649</v>
      </c>
      <c r="M112" s="106">
        <v>5043.9918258742209</v>
      </c>
      <c r="N112" s="106">
        <v>4960.6543659423178</v>
      </c>
      <c r="O112" s="106">
        <v>4725.4063421467554</v>
      </c>
      <c r="P112" s="106">
        <v>5062.7396233580448</v>
      </c>
      <c r="Q112" s="106">
        <v>4788.9319524749717</v>
      </c>
      <c r="R112" s="106">
        <v>5006.1410975223698</v>
      </c>
      <c r="S112" s="106">
        <v>4939.1869401659042</v>
      </c>
      <c r="T112" s="106">
        <v>4910.3028447470497</v>
      </c>
      <c r="U112" s="106">
        <v>4897.8164944990212</v>
      </c>
      <c r="V112" s="106">
        <v>4761.1857747431768</v>
      </c>
      <c r="W112" s="106">
        <v>4716.2871102998288</v>
      </c>
      <c r="X112" s="106">
        <v>5008.6566581689176</v>
      </c>
      <c r="Y112" s="106">
        <v>4951.2099696837186</v>
      </c>
      <c r="Z112" s="106">
        <v>4921.6749184134032</v>
      </c>
      <c r="AA112" s="106">
        <v>4894.7438056930851</v>
      </c>
      <c r="AB112" s="106">
        <v>4865.618676697788</v>
      </c>
      <c r="AC112" s="106">
        <v>4676.2671219090962</v>
      </c>
      <c r="AD112" s="106">
        <v>4957.8243259646597</v>
      </c>
      <c r="AE112" s="106">
        <v>4861.5741719619818</v>
      </c>
      <c r="AF112" s="106">
        <v>4837.0590133705482</v>
      </c>
      <c r="AG112" s="106">
        <v>4905.4111020929331</v>
      </c>
      <c r="AH112" s="106">
        <v>4759.4333761997123</v>
      </c>
      <c r="AI112" s="106">
        <v>4739.5322497429379</v>
      </c>
      <c r="AJ112" s="106">
        <v>4736.469079991838</v>
      </c>
      <c r="AK112" s="106">
        <v>4764.5977199095651</v>
      </c>
      <c r="AL112" s="106">
        <v>4729.0432253079834</v>
      </c>
      <c r="AM112" s="106">
        <v>4749.9979150940371</v>
      </c>
      <c r="AN112" s="106">
        <v>4454.0036142680883</v>
      </c>
      <c r="AO112" s="106">
        <v>4693.5595601074729</v>
      </c>
      <c r="AP112" s="106">
        <v>4499.905195099278</v>
      </c>
      <c r="AQ112" s="106">
        <v>4559.7453620156166</v>
      </c>
      <c r="AR112" s="106">
        <v>4679.5164586321062</v>
      </c>
      <c r="AS112" s="106">
        <v>4721.4754655363977</v>
      </c>
      <c r="AT112" s="106">
        <v>4859.2396688037752</v>
      </c>
      <c r="AU112" s="106">
        <v>4909.5424380131126</v>
      </c>
      <c r="AV112" s="106">
        <v>4867.9521140902052</v>
      </c>
      <c r="AW112" s="106">
        <v>4883.3193227354514</v>
      </c>
      <c r="AX112" s="106">
        <v>4570.3051507700893</v>
      </c>
      <c r="AY112" s="106">
        <v>4915.0405086368119</v>
      </c>
    </row>
    <row r="113" spans="1:52">
      <c r="A113" s="109"/>
      <c r="B113" s="120">
        <v>5</v>
      </c>
      <c r="C113" s="106">
        <v>3449.9973303691118</v>
      </c>
      <c r="D113" s="106">
        <v>3467.4796779249364</v>
      </c>
      <c r="E113" s="106">
        <v>3543.8966473190385</v>
      </c>
      <c r="F113" s="106">
        <v>3925.6658366012348</v>
      </c>
      <c r="G113" s="106">
        <v>3883.2843297479271</v>
      </c>
      <c r="H113" s="106">
        <v>3902.7862674210191</v>
      </c>
      <c r="I113" s="106">
        <v>3679.3996419406203</v>
      </c>
      <c r="J113" s="106">
        <v>3982.7941958099232</v>
      </c>
      <c r="K113" s="106">
        <v>4240.6832083162053</v>
      </c>
      <c r="L113" s="106">
        <v>4401.6650452753156</v>
      </c>
      <c r="M113" s="106">
        <v>4803.010480669649</v>
      </c>
      <c r="N113" s="106">
        <v>5043.9918258742209</v>
      </c>
      <c r="O113" s="106">
        <v>4960.6543659423178</v>
      </c>
      <c r="P113" s="106">
        <v>4725.4063421467554</v>
      </c>
      <c r="Q113" s="106">
        <v>5062.7396233580448</v>
      </c>
      <c r="R113" s="106">
        <v>4788.9319524749717</v>
      </c>
      <c r="S113" s="106">
        <v>5006.1410975223698</v>
      </c>
      <c r="T113" s="106">
        <v>4939.1869401659042</v>
      </c>
      <c r="U113" s="106">
        <v>4910.3028447470497</v>
      </c>
      <c r="V113" s="106">
        <v>4897.8164944990212</v>
      </c>
      <c r="W113" s="106">
        <v>4761.1857747431768</v>
      </c>
      <c r="X113" s="106">
        <v>4716.2871102998288</v>
      </c>
      <c r="Y113" s="106">
        <v>5008.6566581689176</v>
      </c>
      <c r="Z113" s="106">
        <v>4951.2099696837186</v>
      </c>
      <c r="AA113" s="106">
        <v>4921.6749184134032</v>
      </c>
      <c r="AB113" s="106">
        <v>4894.7438056930851</v>
      </c>
      <c r="AC113" s="106">
        <v>4865.618676697788</v>
      </c>
      <c r="AD113" s="106">
        <v>4676.2671219090962</v>
      </c>
      <c r="AE113" s="106">
        <v>4957.8243259646597</v>
      </c>
      <c r="AF113" s="106">
        <v>4861.5741719619818</v>
      </c>
      <c r="AG113" s="106">
        <v>4837.0590133705482</v>
      </c>
      <c r="AH113" s="106">
        <v>4905.4111020929331</v>
      </c>
      <c r="AI113" s="106">
        <v>4759.4333761997123</v>
      </c>
      <c r="AJ113" s="106">
        <v>4739.5322497429379</v>
      </c>
      <c r="AK113" s="106">
        <v>4736.469079991838</v>
      </c>
      <c r="AL113" s="106">
        <v>4764.5977199095651</v>
      </c>
      <c r="AM113" s="106">
        <v>4729.0432253079834</v>
      </c>
      <c r="AN113" s="106">
        <v>4749.9979150940371</v>
      </c>
      <c r="AO113" s="106">
        <v>4454.0036142680883</v>
      </c>
      <c r="AP113" s="106">
        <v>4693.5595601074729</v>
      </c>
      <c r="AQ113" s="106">
        <v>4499.905195099278</v>
      </c>
      <c r="AR113" s="106">
        <v>4559.7453620156166</v>
      </c>
      <c r="AS113" s="106">
        <v>4679.5164586321062</v>
      </c>
      <c r="AT113" s="106">
        <v>4721.4754655363977</v>
      </c>
      <c r="AU113" s="106">
        <v>4859.2396688037752</v>
      </c>
      <c r="AV113" s="106">
        <v>4909.5424380131126</v>
      </c>
      <c r="AW113" s="106">
        <v>4867.9521140902052</v>
      </c>
      <c r="AX113" s="106">
        <v>4883.3193227354514</v>
      </c>
      <c r="AY113" s="106">
        <v>4570.3051507700893</v>
      </c>
    </row>
    <row r="114" spans="1:52">
      <c r="A114" s="109"/>
      <c r="B114" s="120">
        <v>6</v>
      </c>
      <c r="C114" s="106">
        <v>3910.6435448798152</v>
      </c>
      <c r="D114" s="106">
        <v>3449.9973303691118</v>
      </c>
      <c r="E114" s="106">
        <v>3467.4796779249364</v>
      </c>
      <c r="F114" s="106">
        <v>3543.8966473190385</v>
      </c>
      <c r="G114" s="106">
        <v>3925.6658366012348</v>
      </c>
      <c r="H114" s="106">
        <v>3883.2843297479271</v>
      </c>
      <c r="I114" s="106">
        <v>3902.7862674210191</v>
      </c>
      <c r="J114" s="106">
        <v>3679.3996419406203</v>
      </c>
      <c r="K114" s="106">
        <v>3982.7941958099232</v>
      </c>
      <c r="L114" s="106">
        <v>4240.6832083162053</v>
      </c>
      <c r="M114" s="106">
        <v>4401.6650452753156</v>
      </c>
      <c r="N114" s="106">
        <v>4803.010480669649</v>
      </c>
      <c r="O114" s="106">
        <v>5043.9918258742209</v>
      </c>
      <c r="P114" s="106">
        <v>4960.6543659423178</v>
      </c>
      <c r="Q114" s="106">
        <v>4725.4063421467554</v>
      </c>
      <c r="R114" s="106">
        <v>5062.7396233580448</v>
      </c>
      <c r="S114" s="106">
        <v>4788.9319524749717</v>
      </c>
      <c r="T114" s="106">
        <v>5006.1410975223698</v>
      </c>
      <c r="U114" s="106">
        <v>4939.1869401659042</v>
      </c>
      <c r="V114" s="106">
        <v>4910.3028447470497</v>
      </c>
      <c r="W114" s="106">
        <v>4897.8164944990212</v>
      </c>
      <c r="X114" s="106">
        <v>4761.1857747431768</v>
      </c>
      <c r="Y114" s="106">
        <v>4716.2871102998288</v>
      </c>
      <c r="Z114" s="106">
        <v>5008.6566581689176</v>
      </c>
      <c r="AA114" s="106">
        <v>4951.2099696837186</v>
      </c>
      <c r="AB114" s="106">
        <v>4921.6749184134032</v>
      </c>
      <c r="AC114" s="106">
        <v>4894.7438056930851</v>
      </c>
      <c r="AD114" s="106">
        <v>4865.618676697788</v>
      </c>
      <c r="AE114" s="106">
        <v>4676.2671219090962</v>
      </c>
      <c r="AF114" s="106">
        <v>4957.8243259646597</v>
      </c>
      <c r="AG114" s="106">
        <v>4861.5741719619818</v>
      </c>
      <c r="AH114" s="106">
        <v>4837.0590133705482</v>
      </c>
      <c r="AI114" s="106">
        <v>4905.4111020929331</v>
      </c>
      <c r="AJ114" s="106">
        <v>4759.4333761997123</v>
      </c>
      <c r="AK114" s="106">
        <v>4739.5322497429379</v>
      </c>
      <c r="AL114" s="106">
        <v>4736.469079991838</v>
      </c>
      <c r="AM114" s="106">
        <v>4764.5977199095651</v>
      </c>
      <c r="AN114" s="106">
        <v>4729.0432253079834</v>
      </c>
      <c r="AO114" s="106">
        <v>4749.9979150940371</v>
      </c>
      <c r="AP114" s="106">
        <v>4454.0036142680883</v>
      </c>
      <c r="AQ114" s="106">
        <v>4693.5595601074729</v>
      </c>
      <c r="AR114" s="106">
        <v>4499.905195099278</v>
      </c>
      <c r="AS114" s="106">
        <v>4559.7453620156166</v>
      </c>
      <c r="AT114" s="106">
        <v>4679.5164586321062</v>
      </c>
      <c r="AU114" s="106">
        <v>4721.4754655363977</v>
      </c>
      <c r="AV114" s="106">
        <v>4859.2396688037752</v>
      </c>
      <c r="AW114" s="106">
        <v>4909.5424380131126</v>
      </c>
      <c r="AX114" s="106">
        <v>4867.9521140902052</v>
      </c>
      <c r="AY114" s="106">
        <v>4883.3193227354514</v>
      </c>
    </row>
    <row r="115" spans="1:52">
      <c r="A115" s="109"/>
      <c r="B115" s="127">
        <v>7</v>
      </c>
      <c r="C115" s="106">
        <v>4450.6051354343235</v>
      </c>
      <c r="D115" s="106">
        <v>3910.6435448798152</v>
      </c>
      <c r="E115" s="106">
        <v>3449.9973303691118</v>
      </c>
      <c r="F115" s="106">
        <v>3467.4796779249364</v>
      </c>
      <c r="G115" s="106">
        <v>3543.8966473190385</v>
      </c>
      <c r="H115" s="106">
        <v>3925.6658366012348</v>
      </c>
      <c r="I115" s="106">
        <v>3883.2843297479271</v>
      </c>
      <c r="J115" s="106">
        <v>3902.7862674210191</v>
      </c>
      <c r="K115" s="106">
        <v>3679.3996419406203</v>
      </c>
      <c r="L115" s="106">
        <v>1993.4853183827004</v>
      </c>
      <c r="M115" s="106">
        <v>2241.4131899050244</v>
      </c>
      <c r="N115" s="106">
        <v>914.92289838645684</v>
      </c>
      <c r="O115" s="106">
        <v>1011.6407709835612</v>
      </c>
      <c r="P115" s="106">
        <v>1256.7145313425808</v>
      </c>
      <c r="Q115" s="106">
        <v>1335.9135604910198</v>
      </c>
      <c r="R115" s="106">
        <v>1634.8645658438891</v>
      </c>
      <c r="S115" s="106">
        <v>1947.448852408058</v>
      </c>
      <c r="T115" s="106">
        <v>1062.9254680891581</v>
      </c>
      <c r="U115" s="106">
        <v>1683.5134540272165</v>
      </c>
      <c r="V115" s="106">
        <v>1196.3597179205053</v>
      </c>
      <c r="W115" s="106">
        <v>1518.8903401428497</v>
      </c>
      <c r="X115" s="106">
        <v>1589.2514978479776</v>
      </c>
      <c r="Y115" s="106">
        <v>2140.9819357972901</v>
      </c>
      <c r="Z115" s="106">
        <v>1093.113709303243</v>
      </c>
      <c r="AA115" s="106">
        <v>1585.0150306782789</v>
      </c>
      <c r="AB115" s="106">
        <v>2002.9718887776962</v>
      </c>
      <c r="AC115" s="106">
        <v>1386.3061309184695</v>
      </c>
      <c r="AD115" s="106">
        <v>2087.7573285390099</v>
      </c>
      <c r="AE115" s="106">
        <v>2136.7410539907614</v>
      </c>
      <c r="AF115" s="106">
        <v>2277.4242049690733</v>
      </c>
      <c r="AG115" s="106">
        <v>2236.9218282767592</v>
      </c>
      <c r="AH115" s="106">
        <v>2416.04066344487</v>
      </c>
      <c r="AI115" s="106">
        <v>2847.0984970310346</v>
      </c>
      <c r="AJ115" s="106">
        <v>3247.0542623300898</v>
      </c>
      <c r="AK115" s="106">
        <v>3318.3323017359185</v>
      </c>
      <c r="AL115" s="106">
        <v>3694.6946881174058</v>
      </c>
      <c r="AM115" s="106">
        <v>3872.973660249791</v>
      </c>
      <c r="AN115" s="106">
        <v>3586.7111839891263</v>
      </c>
      <c r="AO115" s="106">
        <v>3564.3463529519995</v>
      </c>
      <c r="AP115" s="106">
        <v>3147.8416508033997</v>
      </c>
      <c r="AQ115" s="106">
        <v>2728.0899282776136</v>
      </c>
      <c r="AR115" s="106">
        <v>2608.1941515912085</v>
      </c>
      <c r="AS115" s="106">
        <v>2204.6440098966004</v>
      </c>
      <c r="AT115" s="106">
        <v>3248.3881921278444</v>
      </c>
      <c r="AU115" s="106">
        <v>1382.2014001907319</v>
      </c>
      <c r="AV115" s="106">
        <v>3111.7139620707189</v>
      </c>
      <c r="AW115" s="106">
        <v>2159.699960346637</v>
      </c>
      <c r="AX115" s="106">
        <v>1991.8315439023377</v>
      </c>
      <c r="AY115" s="106">
        <v>2533.0454936227766</v>
      </c>
    </row>
    <row r="116" spans="1:52">
      <c r="A116" s="109"/>
      <c r="B116" s="127">
        <v>8</v>
      </c>
      <c r="C116" s="106">
        <v>4501.8334795247429</v>
      </c>
      <c r="D116" s="106">
        <v>4450.6051354343235</v>
      </c>
      <c r="E116" s="106">
        <v>3910.6435448798152</v>
      </c>
      <c r="F116" s="106">
        <v>3449.9973303691118</v>
      </c>
      <c r="G116" s="106">
        <v>3467.4796779249364</v>
      </c>
      <c r="H116" s="106">
        <v>2365.0101654991367</v>
      </c>
      <c r="I116" s="106">
        <v>1153.3833940278196</v>
      </c>
      <c r="J116" s="106">
        <v>750.87128348953411</v>
      </c>
      <c r="K116" s="106">
        <v>273.44681742603279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1447.9299007190234</v>
      </c>
      <c r="D117" s="106">
        <v>2175.1066160635255</v>
      </c>
      <c r="E117" s="106">
        <v>1593.4245414092111</v>
      </c>
      <c r="F117" s="106">
        <v>1734.2149121766386</v>
      </c>
      <c r="G117" s="106">
        <v>778.9150900165032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5629.1207660849332</v>
      </c>
      <c r="D122" s="106">
        <v>5160.6362258534818</v>
      </c>
      <c r="E122" s="106">
        <v>5373.7080640567838</v>
      </c>
      <c r="F122" s="106">
        <v>5433.6362258534818</v>
      </c>
      <c r="G122" s="106">
        <v>5286.6362258534818</v>
      </c>
      <c r="H122" s="106">
        <v>5729.1935586746695</v>
      </c>
      <c r="I122" s="106">
        <v>5895.4553367938779</v>
      </c>
      <c r="J122" s="106">
        <v>5895.4553367938779</v>
      </c>
      <c r="K122" s="106">
        <v>5385.1553367938777</v>
      </c>
      <c r="L122" s="106">
        <v>5895.4553367938779</v>
      </c>
      <c r="M122" s="106">
        <v>5385.1553367938777</v>
      </c>
      <c r="N122" s="106">
        <v>5895.4553367938779</v>
      </c>
      <c r="O122" s="106">
        <v>5895.4553367938779</v>
      </c>
      <c r="P122" s="106">
        <v>5895.4553367938779</v>
      </c>
      <c r="Q122" s="106">
        <v>5895.4553367938779</v>
      </c>
      <c r="R122" s="106">
        <v>5532.1553367938777</v>
      </c>
      <c r="S122" s="106">
        <v>5385.1553367938777</v>
      </c>
      <c r="T122" s="106">
        <v>5895.4553367938779</v>
      </c>
      <c r="U122" s="106">
        <v>5796.936225853482</v>
      </c>
      <c r="V122" s="106">
        <v>5993.9744477342738</v>
      </c>
      <c r="W122" s="106">
        <v>5895.4553367938779</v>
      </c>
      <c r="X122" s="106">
        <v>5895.4553367938779</v>
      </c>
      <c r="Y122" s="106">
        <v>5385.1553367938777</v>
      </c>
      <c r="Z122" s="106">
        <v>5895.4553367938779</v>
      </c>
      <c r="AA122" s="106">
        <v>5895.4553367938779</v>
      </c>
      <c r="AB122" s="106">
        <v>5796.936225853482</v>
      </c>
      <c r="AC122" s="106">
        <v>5993.9744477342738</v>
      </c>
      <c r="AD122" s="106">
        <v>5532.1553367938777</v>
      </c>
      <c r="AE122" s="106">
        <v>5895.4553367938779</v>
      </c>
      <c r="AF122" s="106">
        <v>5259.1553367938777</v>
      </c>
      <c r="AG122" s="106">
        <v>5895.4553367938779</v>
      </c>
      <c r="AH122" s="106">
        <v>5895.4553367938779</v>
      </c>
      <c r="AI122" s="106">
        <v>5895.4553367938779</v>
      </c>
      <c r="AJ122" s="106">
        <v>5259.1553367938777</v>
      </c>
      <c r="AK122" s="106">
        <v>5895.4553367938779</v>
      </c>
      <c r="AL122" s="106">
        <v>5259.1553367938777</v>
      </c>
      <c r="AM122" s="106">
        <v>5658.1553367938777</v>
      </c>
      <c r="AN122" s="106">
        <v>5895.4553367938779</v>
      </c>
      <c r="AO122" s="106">
        <v>5658.1553367938777</v>
      </c>
      <c r="AP122" s="106">
        <v>5895.4553367938779</v>
      </c>
      <c r="AQ122" s="106">
        <v>5895.4553367938779</v>
      </c>
      <c r="AR122" s="106">
        <v>5895.4553367938779</v>
      </c>
      <c r="AS122" s="106">
        <v>5895.4553367938779</v>
      </c>
      <c r="AT122" s="106">
        <v>5259.1553367938777</v>
      </c>
      <c r="AU122" s="106">
        <v>5895.4553367938779</v>
      </c>
      <c r="AV122" s="106">
        <v>5259.1553367938777</v>
      </c>
      <c r="AW122" s="106">
        <v>5611.1530068541797</v>
      </c>
      <c r="AX122" s="106">
        <v>5611.5498263448526</v>
      </c>
      <c r="AY122" s="106">
        <v>5895.4553367938779</v>
      </c>
    </row>
    <row r="123" spans="1:52">
      <c r="A123" s="109"/>
      <c r="B123" s="119">
        <v>2</v>
      </c>
      <c r="C123" s="106">
        <v>2881.6138994686335</v>
      </c>
      <c r="D123" s="106">
        <v>3047.7625065624793</v>
      </c>
      <c r="E123" s="106">
        <v>2926.9073532150674</v>
      </c>
      <c r="F123" s="106">
        <v>3047.7532145985938</v>
      </c>
      <c r="G123" s="106">
        <v>3445.0420814264253</v>
      </c>
      <c r="H123" s="106">
        <v>3508.6695354664635</v>
      </c>
      <c r="I123" s="106">
        <v>3612.6704305042367</v>
      </c>
      <c r="J123" s="106">
        <v>3343.6674899438881</v>
      </c>
      <c r="K123" s="106">
        <v>3343.6674899438881</v>
      </c>
      <c r="L123" s="106">
        <v>3564.5456518257342</v>
      </c>
      <c r="M123" s="106">
        <v>3343.6674899438881</v>
      </c>
      <c r="N123" s="106">
        <v>3564.5456518257342</v>
      </c>
      <c r="O123" s="106">
        <v>3343.6674899438881</v>
      </c>
      <c r="P123" s="106">
        <v>3343.6674899438881</v>
      </c>
      <c r="Q123" s="106">
        <v>3343.6674899438881</v>
      </c>
      <c r="R123" s="106">
        <v>3343.6674899438881</v>
      </c>
      <c r="S123" s="106">
        <v>3500.9181977856961</v>
      </c>
      <c r="T123" s="106">
        <v>3564.5456518257342</v>
      </c>
      <c r="U123" s="106">
        <v>3343.6674899438881</v>
      </c>
      <c r="V123" s="106">
        <v>3287.7913735846178</v>
      </c>
      <c r="W123" s="106">
        <v>3399.5436063031589</v>
      </c>
      <c r="X123" s="106">
        <v>3343.6674899438881</v>
      </c>
      <c r="Y123" s="106">
        <v>3343.6674899438881</v>
      </c>
      <c r="Z123" s="106">
        <v>3564.5456518257342</v>
      </c>
      <c r="AA123" s="106">
        <v>3343.6674899438881</v>
      </c>
      <c r="AB123" s="106">
        <v>3343.6674899438881</v>
      </c>
      <c r="AC123" s="106">
        <v>3287.7913735846178</v>
      </c>
      <c r="AD123" s="106">
        <v>3399.5436063031589</v>
      </c>
      <c r="AE123" s="106">
        <v>3137.6181977856959</v>
      </c>
      <c r="AF123" s="106">
        <v>3343.6674899438881</v>
      </c>
      <c r="AG123" s="106">
        <v>2982.7834695743377</v>
      </c>
      <c r="AH123" s="106">
        <v>3343.6674899438881</v>
      </c>
      <c r="AI123" s="106">
        <v>3343.6674899438881</v>
      </c>
      <c r="AJ123" s="106">
        <v>3343.6674899438881</v>
      </c>
      <c r="AK123" s="106">
        <v>2982.7834695743377</v>
      </c>
      <c r="AL123" s="106">
        <v>3343.6674899438881</v>
      </c>
      <c r="AM123" s="106">
        <v>2982.7834695743377</v>
      </c>
      <c r="AN123" s="106">
        <v>3209.0803800370923</v>
      </c>
      <c r="AO123" s="106">
        <v>3343.6674899438881</v>
      </c>
      <c r="AP123" s="106">
        <v>3446.3803800370924</v>
      </c>
      <c r="AQ123" s="106">
        <v>3343.6674899438881</v>
      </c>
      <c r="AR123" s="106">
        <v>3343.6674899438881</v>
      </c>
      <c r="AS123" s="106">
        <v>3343.6674899438881</v>
      </c>
      <c r="AT123" s="106">
        <v>3343.6674899438881</v>
      </c>
      <c r="AU123" s="106">
        <v>3619.0834695743379</v>
      </c>
      <c r="AV123" s="106">
        <v>3343.6674899438881</v>
      </c>
      <c r="AW123" s="106">
        <v>3619.0834695743379</v>
      </c>
      <c r="AX123" s="106">
        <v>3182.4225302879577</v>
      </c>
      <c r="AY123" s="106">
        <v>3182.6475905003654</v>
      </c>
    </row>
    <row r="124" spans="1:52">
      <c r="A124" s="109"/>
      <c r="B124" s="119">
        <v>3</v>
      </c>
      <c r="C124" s="106">
        <v>0</v>
      </c>
      <c r="D124" s="106">
        <v>292.20459244637004</v>
      </c>
      <c r="E124" s="106">
        <v>900.92746413353268</v>
      </c>
      <c r="F124" s="106">
        <v>1315.9604775600001</v>
      </c>
      <c r="G124" s="106">
        <v>1437.591725877719</v>
      </c>
      <c r="H124" s="106">
        <v>1858.6447154304692</v>
      </c>
      <c r="I124" s="106">
        <v>1989.9776333605216</v>
      </c>
      <c r="J124" s="106">
        <v>2048.962799356535</v>
      </c>
      <c r="K124" s="106">
        <v>1896.3950440828435</v>
      </c>
      <c r="L124" s="106">
        <v>1896.3950440828435</v>
      </c>
      <c r="M124" s="106">
        <v>2021.6683413824774</v>
      </c>
      <c r="N124" s="106">
        <v>1896.3950440828435</v>
      </c>
      <c r="O124" s="106">
        <v>2021.6683413824774</v>
      </c>
      <c r="P124" s="106">
        <v>1896.3950440828435</v>
      </c>
      <c r="Q124" s="106">
        <v>1896.3950440828435</v>
      </c>
      <c r="R124" s="106">
        <v>1896.3950440828435</v>
      </c>
      <c r="S124" s="106">
        <v>1896.3950440828435</v>
      </c>
      <c r="T124" s="106">
        <v>1985.581383312624</v>
      </c>
      <c r="U124" s="106">
        <v>2021.6683413824774</v>
      </c>
      <c r="V124" s="106">
        <v>1896.3950440828435</v>
      </c>
      <c r="W124" s="106">
        <v>1864.7043360608882</v>
      </c>
      <c r="X124" s="106">
        <v>1928.0857521047994</v>
      </c>
      <c r="Y124" s="106">
        <v>1896.3950440828435</v>
      </c>
      <c r="Z124" s="106">
        <v>1896.3950440828435</v>
      </c>
      <c r="AA124" s="106">
        <v>1992.686052943536</v>
      </c>
      <c r="AB124" s="106">
        <v>1896.3950440828435</v>
      </c>
      <c r="AC124" s="106">
        <v>1896.3950440828435</v>
      </c>
      <c r="AD124" s="106">
        <v>1864.7043360608882</v>
      </c>
      <c r="AE124" s="106">
        <v>1916.7790286520637</v>
      </c>
      <c r="AF124" s="106">
        <v>2142.8320911544315</v>
      </c>
      <c r="AG124" s="106">
        <v>1896.3950440828435</v>
      </c>
      <c r="AH124" s="106">
        <v>1686.4966972311627</v>
      </c>
      <c r="AI124" s="106">
        <v>1734.9088087170574</v>
      </c>
      <c r="AJ124" s="106">
        <v>1687.3662304168979</v>
      </c>
      <c r="AK124" s="106">
        <v>1896.3950440828435</v>
      </c>
      <c r="AL124" s="106">
        <v>1691.7159993585153</v>
      </c>
      <c r="AM124" s="106">
        <v>1893.5478916932416</v>
      </c>
      <c r="AN124" s="106">
        <v>1691.7159993585153</v>
      </c>
      <c r="AO124" s="106">
        <v>1906.3127242637238</v>
      </c>
      <c r="AP124" s="106">
        <v>1884.5797054279994</v>
      </c>
      <c r="AQ124" s="106">
        <v>1954.6497049670356</v>
      </c>
      <c r="AR124" s="106">
        <v>1896.3950440828435</v>
      </c>
      <c r="AS124" s="106">
        <v>1896.3950440828435</v>
      </c>
      <c r="AT124" s="106">
        <v>1896.3950440828435</v>
      </c>
      <c r="AU124" s="106">
        <v>1840.7946054475076</v>
      </c>
      <c r="AV124" s="106">
        <v>1942.625413235023</v>
      </c>
      <c r="AW124" s="106">
        <v>1896.3950440828435</v>
      </c>
      <c r="AX124" s="106">
        <v>2052.6000197280659</v>
      </c>
      <c r="AY124" s="106">
        <v>1804.9433242887872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155.14926503719403</v>
      </c>
      <c r="J125" s="106">
        <v>172.6305505211875</v>
      </c>
      <c r="K125" s="106">
        <v>291.99927664643974</v>
      </c>
      <c r="L125" s="106">
        <v>340.170109411716</v>
      </c>
      <c r="M125" s="106">
        <v>313.49068742976124</v>
      </c>
      <c r="N125" s="106">
        <v>209.40920716645496</v>
      </c>
      <c r="O125" s="106">
        <v>150.32831102017519</v>
      </c>
      <c r="P125" s="106">
        <v>208.87000494778249</v>
      </c>
      <c r="Q125" s="106">
        <v>180.02249699461072</v>
      </c>
      <c r="R125" s="106">
        <v>227.66133928946658</v>
      </c>
      <c r="S125" s="106">
        <v>113.68019349835947</v>
      </c>
      <c r="T125" s="106">
        <v>126.03462672258922</v>
      </c>
      <c r="U125" s="106">
        <v>276.62450915954196</v>
      </c>
      <c r="V125" s="106">
        <v>192.50017898820988</v>
      </c>
      <c r="W125" s="106">
        <v>148.73818361249471</v>
      </c>
      <c r="X125" s="106">
        <v>73.944415028646745</v>
      </c>
      <c r="Y125" s="106">
        <v>178.47178314669327</v>
      </c>
      <c r="Z125" s="106">
        <v>97.781836149628134</v>
      </c>
      <c r="AA125" s="106">
        <v>0</v>
      </c>
      <c r="AB125" s="106">
        <v>138.17217369258833</v>
      </c>
      <c r="AC125" s="106">
        <v>154.92550253479214</v>
      </c>
      <c r="AD125" s="106">
        <v>199.42732347954723</v>
      </c>
      <c r="AE125" s="106">
        <v>0</v>
      </c>
      <c r="AF125" s="106">
        <v>197.12073239037932</v>
      </c>
      <c r="AG125" s="106">
        <v>233.12805663355709</v>
      </c>
      <c r="AH125" s="106">
        <v>0</v>
      </c>
      <c r="AI125" s="106">
        <v>0</v>
      </c>
      <c r="AJ125" s="106">
        <v>0</v>
      </c>
      <c r="AK125" s="106">
        <v>69.006929229393563</v>
      </c>
      <c r="AL125" s="106">
        <v>101.69773027057636</v>
      </c>
      <c r="AM125" s="106">
        <v>0</v>
      </c>
      <c r="AN125" s="106">
        <v>14.944956650232371</v>
      </c>
      <c r="AO125" s="106">
        <v>0</v>
      </c>
      <c r="AP125" s="106">
        <v>0</v>
      </c>
      <c r="AQ125" s="106">
        <v>148.85855854427064</v>
      </c>
      <c r="AR125" s="106">
        <v>111.026118209228</v>
      </c>
      <c r="AS125" s="106">
        <v>146.52934091290001</v>
      </c>
      <c r="AT125" s="106">
        <v>59.665354971326337</v>
      </c>
      <c r="AU125" s="106">
        <v>0</v>
      </c>
      <c r="AV125" s="106">
        <v>0</v>
      </c>
      <c r="AW125" s="106">
        <v>307.77977243487999</v>
      </c>
      <c r="AX125" s="106">
        <v>353.12017818989773</v>
      </c>
      <c r="AY125" s="106">
        <v>129.42869229744633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0.45857219391613702</v>
      </c>
      <c r="D172" s="134">
        <v>0.4328398234016182</v>
      </c>
      <c r="E172" s="134">
        <v>0.4328398234016182</v>
      </c>
      <c r="F172" s="134">
        <v>0.4328398234016182</v>
      </c>
      <c r="G172" s="134">
        <v>0.4328398234016182</v>
      </c>
      <c r="H172" s="134">
        <v>0.4328398234016182</v>
      </c>
      <c r="I172" s="134">
        <v>0.4328398234016182</v>
      </c>
      <c r="J172" s="134">
        <v>0.4328398234016182</v>
      </c>
      <c r="K172" s="134">
        <v>0.4328398234016182</v>
      </c>
      <c r="L172" s="134">
        <v>0.4328398234016182</v>
      </c>
      <c r="M172" s="134">
        <v>0.4328398234016182</v>
      </c>
      <c r="N172" s="134">
        <v>0.4328398234016182</v>
      </c>
      <c r="O172" s="134">
        <v>0.4328398234016182</v>
      </c>
      <c r="P172" s="134">
        <v>0.4328398234016182</v>
      </c>
      <c r="Q172" s="134">
        <v>0.4328398234016182</v>
      </c>
      <c r="R172" s="134">
        <v>0.4328398234016182</v>
      </c>
      <c r="S172" s="134">
        <v>0.4328398234016182</v>
      </c>
      <c r="T172" s="134">
        <v>0.4328398234016182</v>
      </c>
      <c r="U172" s="134">
        <v>0.4328398234016182</v>
      </c>
      <c r="V172" s="134">
        <v>0.4328398234016182</v>
      </c>
      <c r="W172" s="134">
        <v>0.4328398234016182</v>
      </c>
      <c r="X172" s="134">
        <v>0.4328398234016182</v>
      </c>
      <c r="Y172" s="134">
        <v>0.4328398234016182</v>
      </c>
      <c r="Z172" s="134">
        <v>0.4328398234016182</v>
      </c>
      <c r="AA172" s="134">
        <v>0.4328398234016182</v>
      </c>
      <c r="AB172" s="134">
        <v>0.4328398234016182</v>
      </c>
      <c r="AC172" s="134">
        <v>0.4328398234016182</v>
      </c>
      <c r="AD172" s="134">
        <v>0.4328398234016182</v>
      </c>
      <c r="AE172" s="134">
        <v>0.4328398234016182</v>
      </c>
      <c r="AF172" s="134">
        <v>0.4328398234016182</v>
      </c>
      <c r="AG172" s="134">
        <v>0.4328398234016182</v>
      </c>
      <c r="AH172" s="134">
        <v>0.4328398234016182</v>
      </c>
      <c r="AI172" s="134">
        <v>0.4328398234016182</v>
      </c>
      <c r="AJ172" s="134">
        <v>0.4328398234016182</v>
      </c>
      <c r="AK172" s="134">
        <v>0.4328398234016182</v>
      </c>
      <c r="AL172" s="134">
        <v>0.4328398234016182</v>
      </c>
      <c r="AM172" s="134">
        <v>0.4328398234016182</v>
      </c>
      <c r="AN172" s="134">
        <v>0.4328398234016182</v>
      </c>
      <c r="AO172" s="134">
        <v>0.4328398234016182</v>
      </c>
      <c r="AP172" s="134">
        <v>0.4328398234016182</v>
      </c>
      <c r="AQ172" s="134">
        <v>0.4328398234016182</v>
      </c>
      <c r="AR172" s="134">
        <v>0.4328398234016182</v>
      </c>
      <c r="AS172" s="134">
        <v>0.4328398234016182</v>
      </c>
      <c r="AT172" s="134">
        <v>0.4328398234016182</v>
      </c>
      <c r="AU172" s="134">
        <v>0.4328398234016182</v>
      </c>
      <c r="AV172" s="134">
        <v>0.4328398234016182</v>
      </c>
      <c r="AW172" s="134">
        <v>0.4328398234016182</v>
      </c>
      <c r="AX172" s="134">
        <v>0.4328398234016182</v>
      </c>
      <c r="AY172" s="134">
        <v>0.4328398234016182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1180.7532165498053</v>
      </c>
      <c r="E175" s="124">
        <f t="shared" si="1"/>
        <v>837.59072986627484</v>
      </c>
      <c r="F175" s="124">
        <f t="shared" si="1"/>
        <v>1443.1312426774723</v>
      </c>
      <c r="G175" s="124">
        <f t="shared" si="1"/>
        <v>732.1692485471558</v>
      </c>
      <c r="H175" s="124">
        <f t="shared" si="1"/>
        <v>0</v>
      </c>
      <c r="I175" s="124">
        <f t="shared" si="1"/>
        <v>0</v>
      </c>
      <c r="J175" s="124">
        <f t="shared" si="1"/>
        <v>0</v>
      </c>
      <c r="K175" s="124">
        <f t="shared" si="1"/>
        <v>0</v>
      </c>
      <c r="L175" s="124">
        <f t="shared" si="1"/>
        <v>0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971</v>
      </c>
      <c r="E176" s="125">
        <v>837.59072986627484</v>
      </c>
      <c r="F176" s="125">
        <v>972</v>
      </c>
      <c r="G176" s="125">
        <v>732.1692485471558</v>
      </c>
      <c r="H176" s="125">
        <v>0</v>
      </c>
      <c r="I176" s="125">
        <v>0</v>
      </c>
      <c r="J176" s="125">
        <v>0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609.17807282692706</v>
      </c>
      <c r="E177" s="124">
        <f t="shared" si="2"/>
        <v>1604.2885711154283</v>
      </c>
      <c r="F177" s="124">
        <f t="shared" si="2"/>
        <v>190</v>
      </c>
      <c r="G177" s="124">
        <f t="shared" si="2"/>
        <v>693.65582319781015</v>
      </c>
      <c r="H177" s="124">
        <f t="shared" si="2"/>
        <v>1522.203499817015</v>
      </c>
      <c r="I177" s="124">
        <f t="shared" si="2"/>
        <v>1299.7407710956832</v>
      </c>
      <c r="J177" s="124">
        <f t="shared" si="2"/>
        <v>734.08187458802422</v>
      </c>
      <c r="K177" s="124">
        <f t="shared" si="2"/>
        <v>697.13727127866809</v>
      </c>
      <c r="L177" s="124">
        <f t="shared" si="2"/>
        <v>1134.5372712786682</v>
      </c>
      <c r="M177" s="124">
        <f t="shared" si="2"/>
        <v>697.13727127866809</v>
      </c>
      <c r="N177" s="124">
        <f t="shared" si="2"/>
        <v>1134.5372712786682</v>
      </c>
      <c r="O177" s="124">
        <f t="shared" si="2"/>
        <v>989.37454255733633</v>
      </c>
      <c r="P177" s="124">
        <f t="shared" si="2"/>
        <v>915.83727127866814</v>
      </c>
      <c r="Q177" s="124">
        <f t="shared" si="2"/>
        <v>915.83727127866814</v>
      </c>
      <c r="R177" s="124">
        <f t="shared" si="2"/>
        <v>760.13727127866809</v>
      </c>
      <c r="S177" s="124">
        <f t="shared" si="2"/>
        <v>852.83727127866814</v>
      </c>
      <c r="T177" s="124">
        <f t="shared" si="2"/>
        <v>1134.5372712786682</v>
      </c>
      <c r="U177" s="124">
        <f t="shared" si="2"/>
        <v>644.15415700949461</v>
      </c>
      <c r="V177" s="124">
        <f t="shared" si="2"/>
        <v>1187.5203855478417</v>
      </c>
      <c r="W177" s="124">
        <f t="shared" si="2"/>
        <v>915.83727127866814</v>
      </c>
      <c r="X177" s="124">
        <f t="shared" si="2"/>
        <v>915.83727127866814</v>
      </c>
      <c r="Y177" s="124">
        <f t="shared" si="2"/>
        <v>697.13727127866809</v>
      </c>
      <c r="Z177" s="124">
        <f t="shared" si="2"/>
        <v>1134.5372712786682</v>
      </c>
      <c r="AA177" s="124">
        <f t="shared" si="2"/>
        <v>915.83727127866814</v>
      </c>
      <c r="AB177" s="124">
        <f t="shared" si="2"/>
        <v>644.15415700949461</v>
      </c>
      <c r="AC177" s="124">
        <f t="shared" si="2"/>
        <v>1187.5203855478417</v>
      </c>
      <c r="AD177" s="124">
        <f t="shared" si="2"/>
        <v>812.65765682650976</v>
      </c>
      <c r="AE177" s="124">
        <f t="shared" si="2"/>
        <v>915.83727127866814</v>
      </c>
      <c r="AF177" s="124">
        <f t="shared" si="2"/>
        <v>718.9659054155735</v>
      </c>
      <c r="AG177" s="124">
        <f t="shared" si="2"/>
        <v>915.83727127866814</v>
      </c>
      <c r="AH177" s="124">
        <f t="shared" si="2"/>
        <v>915.83727127866814</v>
      </c>
      <c r="AI177" s="124">
        <f t="shared" si="2"/>
        <v>544.38311426917357</v>
      </c>
      <c r="AJ177" s="124">
        <f t="shared" si="2"/>
        <v>983.68311426917353</v>
      </c>
      <c r="AK177" s="124">
        <f t="shared" si="2"/>
        <v>664.38311426917357</v>
      </c>
      <c r="AL177" s="124">
        <f t="shared" si="2"/>
        <v>781.39764083674709</v>
      </c>
      <c r="AM177" s="124">
        <f t="shared" si="2"/>
        <v>701.43241190232231</v>
      </c>
      <c r="AN177" s="124">
        <f t="shared" si="2"/>
        <v>915.83727127866814</v>
      </c>
      <c r="AO177" s="124">
        <f t="shared" si="2"/>
        <v>890.78999082990686</v>
      </c>
      <c r="AP177" s="124">
        <f t="shared" si="2"/>
        <v>1017.5372712786682</v>
      </c>
      <c r="AQ177" s="124">
        <f t="shared" si="2"/>
        <v>915.83727127866814</v>
      </c>
      <c r="AR177" s="124">
        <f t="shared" si="2"/>
        <v>915.83727127866814</v>
      </c>
      <c r="AS177" s="124">
        <f t="shared" si="2"/>
        <v>915.83727127866814</v>
      </c>
      <c r="AT177" s="124">
        <f t="shared" si="2"/>
        <v>271.68311426917353</v>
      </c>
      <c r="AU177" s="124">
        <f t="shared" si="2"/>
        <v>1450.631028044508</v>
      </c>
      <c r="AV177" s="124">
        <f t="shared" si="2"/>
        <v>337.43859490704858</v>
      </c>
      <c r="AW177" s="124">
        <f t="shared" si="2"/>
        <v>695.23925858073164</v>
      </c>
      <c r="AX177" s="124">
        <f t="shared" si="2"/>
        <v>1058.1002866932763</v>
      </c>
      <c r="AY177" s="124">
        <f t="shared" si="2"/>
        <v>724.38311426917357</v>
      </c>
    </row>
    <row r="178" spans="1:51">
      <c r="A178" s="125"/>
      <c r="B178" s="136" t="s">
        <v>299</v>
      </c>
      <c r="C178" s="125" t="s">
        <v>293</v>
      </c>
      <c r="D178" s="125">
        <v>609.17807282692706</v>
      </c>
      <c r="E178" s="125">
        <v>1604.2885711154283</v>
      </c>
      <c r="F178" s="125">
        <v>190</v>
      </c>
      <c r="G178" s="125">
        <v>693.65582319781015</v>
      </c>
      <c r="H178" s="125">
        <v>1294</v>
      </c>
      <c r="I178" s="125">
        <v>1171</v>
      </c>
      <c r="J178" s="125">
        <v>734.08187458802422</v>
      </c>
      <c r="K178" s="125">
        <v>697.13727127866809</v>
      </c>
      <c r="L178" s="125">
        <v>1134.5372712786682</v>
      </c>
      <c r="M178" s="125">
        <v>697.13727127866809</v>
      </c>
      <c r="N178" s="125">
        <v>1061</v>
      </c>
      <c r="O178" s="125">
        <v>989.37454255733633</v>
      </c>
      <c r="P178" s="125">
        <v>915.83727127866814</v>
      </c>
      <c r="Q178" s="125">
        <v>915.83727127866814</v>
      </c>
      <c r="R178" s="125">
        <v>760.13727127866809</v>
      </c>
      <c r="S178" s="125">
        <v>852.83727127866814</v>
      </c>
      <c r="T178" s="125">
        <v>1134.5372712786682</v>
      </c>
      <c r="U178" s="125">
        <v>644.15415700949461</v>
      </c>
      <c r="V178" s="125">
        <v>1187.5203855478417</v>
      </c>
      <c r="W178" s="125">
        <v>915.83727127866814</v>
      </c>
      <c r="X178" s="125">
        <v>915.83727127866814</v>
      </c>
      <c r="Y178" s="125">
        <v>697.13727127866809</v>
      </c>
      <c r="Z178" s="125">
        <v>1134.5372712786682</v>
      </c>
      <c r="AA178" s="125">
        <v>915.83727127866814</v>
      </c>
      <c r="AB178" s="125">
        <v>644.15415700949461</v>
      </c>
      <c r="AC178" s="125">
        <v>1135</v>
      </c>
      <c r="AD178" s="125">
        <v>812.65765682650976</v>
      </c>
      <c r="AE178" s="125">
        <v>915.83727127866814</v>
      </c>
      <c r="AF178" s="125">
        <v>718.9659054155735</v>
      </c>
      <c r="AG178" s="125">
        <v>915.83727127866814</v>
      </c>
      <c r="AH178" s="125">
        <v>915.83727127866814</v>
      </c>
      <c r="AI178" s="125">
        <v>544.38311426917357</v>
      </c>
      <c r="AJ178" s="125">
        <v>983.68311426917353</v>
      </c>
      <c r="AK178" s="125">
        <v>664.38311426917357</v>
      </c>
      <c r="AL178" s="125">
        <v>781.39764083674709</v>
      </c>
      <c r="AM178" s="125">
        <v>701.43241190232231</v>
      </c>
      <c r="AN178" s="125">
        <v>915.83727127866814</v>
      </c>
      <c r="AO178" s="125">
        <v>890.78999082990686</v>
      </c>
      <c r="AP178" s="125">
        <v>1017.5372712786682</v>
      </c>
      <c r="AQ178" s="125">
        <v>915.83727127866814</v>
      </c>
      <c r="AR178" s="125">
        <v>915.83727127866814</v>
      </c>
      <c r="AS178" s="125">
        <v>915.83727127866814</v>
      </c>
      <c r="AT178" s="125">
        <v>271.68311426917353</v>
      </c>
      <c r="AU178" s="125">
        <v>1450.631028044508</v>
      </c>
      <c r="AV178" s="125">
        <v>337.43859490704858</v>
      </c>
      <c r="AW178" s="125">
        <v>695.23925858073164</v>
      </c>
      <c r="AX178" s="125">
        <v>1058.1002866932763</v>
      </c>
      <c r="AY178" s="125">
        <v>724.38311426917357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32709.46538576093</v>
      </c>
      <c r="E179" s="124">
        <f t="shared" si="3"/>
        <v>31356.577817612913</v>
      </c>
      <c r="F179" s="124">
        <f t="shared" si="3"/>
        <v>31569.518839310447</v>
      </c>
      <c r="G179" s="124">
        <f t="shared" si="3"/>
        <v>31404.904895097407</v>
      </c>
      <c r="H179" s="124">
        <f t="shared" si="3"/>
        <v>30381.288690611382</v>
      </c>
      <c r="I179" s="124">
        <f t="shared" si="3"/>
        <v>30047.006563208477</v>
      </c>
      <c r="J179" s="124">
        <f t="shared" si="3"/>
        <v>30805.201948796486</v>
      </c>
      <c r="K179" s="124">
        <f t="shared" si="3"/>
        <v>31385.645581254284</v>
      </c>
      <c r="L179" s="124">
        <f t="shared" si="3"/>
        <v>30168.896586607163</v>
      </c>
      <c r="M179" s="124">
        <f t="shared" si="3"/>
        <v>31238.880873171329</v>
      </c>
      <c r="N179" s="124">
        <f t="shared" si="3"/>
        <v>30299.657488852416</v>
      </c>
      <c r="O179" s="124">
        <f t="shared" si="3"/>
        <v>30599.505978302244</v>
      </c>
      <c r="P179" s="124">
        <f t="shared" si="3"/>
        <v>30739.774852952942</v>
      </c>
      <c r="Q179" s="124">
        <f t="shared" si="3"/>
        <v>30768.622360906113</v>
      </c>
      <c r="R179" s="124">
        <f t="shared" si="3"/>
        <v>31239.983518611254</v>
      </c>
      <c r="S179" s="124">
        <f t="shared" si="3"/>
        <v>31251.013956560557</v>
      </c>
      <c r="T179" s="124">
        <f t="shared" si="3"/>
        <v>30293.845730066507</v>
      </c>
      <c r="U179" s="124">
        <f t="shared" si="3"/>
        <v>30916.949276651114</v>
      </c>
      <c r="V179" s="124">
        <f t="shared" si="3"/>
        <v>30441.818570062216</v>
      </c>
      <c r="W179" s="124">
        <f t="shared" si="3"/>
        <v>30775.721265950913</v>
      </c>
      <c r="X179" s="124">
        <f t="shared" si="3"/>
        <v>30843.009734850111</v>
      </c>
      <c r="Y179" s="124">
        <f t="shared" si="3"/>
        <v>31499.173074754028</v>
      </c>
      <c r="Z179" s="124">
        <f t="shared" si="3"/>
        <v>30411.284859869251</v>
      </c>
      <c r="AA179" s="124">
        <f t="shared" si="3"/>
        <v>30852.353849040028</v>
      </c>
      <c r="AB179" s="124">
        <f t="shared" si="3"/>
        <v>31180.674909417707</v>
      </c>
      <c r="AC179" s="124">
        <f t="shared" si="3"/>
        <v>30479.393246515629</v>
      </c>
      <c r="AD179" s="124">
        <f t="shared" si="3"/>
        <v>31191.511740536018</v>
      </c>
      <c r="AE179" s="124">
        <f t="shared" si="3"/>
        <v>31134.310165489693</v>
      </c>
      <c r="AF179" s="124">
        <f t="shared" si="3"/>
        <v>31338.258444301846</v>
      </c>
      <c r="AG179" s="124">
        <f t="shared" si="3"/>
        <v>31076.400821636711</v>
      </c>
      <c r="AH179" s="124">
        <f t="shared" si="3"/>
        <v>31158.543204752405</v>
      </c>
      <c r="AI179" s="124">
        <f t="shared" si="3"/>
        <v>31481.585250276003</v>
      </c>
      <c r="AJ179" s="124">
        <f t="shared" si="3"/>
        <v>31726.127828576162</v>
      </c>
      <c r="AK179" s="124">
        <f t="shared" si="3"/>
        <v>31491.97610605037</v>
      </c>
      <c r="AL179" s="124">
        <f t="shared" si="3"/>
        <v>31822.365802796394</v>
      </c>
      <c r="AM179" s="124">
        <f t="shared" si="3"/>
        <v>31764.080890036214</v>
      </c>
      <c r="AN179" s="124">
        <f t="shared" si="3"/>
        <v>31272.966055881607</v>
      </c>
      <c r="AO179" s="124">
        <f t="shared" si="3"/>
        <v>31201.074458168601</v>
      </c>
      <c r="AP179" s="124">
        <f t="shared" si="3"/>
        <v>30756.047306462362</v>
      </c>
      <c r="AQ179" s="124">
        <f t="shared" si="3"/>
        <v>30741.531638472261</v>
      </c>
      <c r="AR179" s="124">
        <f t="shared" si="3"/>
        <v>30837.618739691494</v>
      </c>
      <c r="AS179" s="124">
        <f t="shared" si="3"/>
        <v>30802.115516987815</v>
      </c>
      <c r="AT179" s="124">
        <f t="shared" si="3"/>
        <v>32169.433659938892</v>
      </c>
      <c r="AU179" s="124">
        <f t="shared" si="3"/>
        <v>30194.035560139768</v>
      </c>
      <c r="AV179" s="124">
        <f t="shared" si="3"/>
        <v>32117.113165120161</v>
      </c>
      <c r="AW179" s="124">
        <f t="shared" si="3"/>
        <v>30870.349448473033</v>
      </c>
      <c r="AX179" s="124">
        <f t="shared" si="3"/>
        <v>30742.207158755944</v>
      </c>
      <c r="AY179" s="124">
        <f t="shared" si="3"/>
        <v>31263.14194185035</v>
      </c>
    </row>
    <row r="180" spans="1:51">
      <c r="A180" s="125"/>
      <c r="B180" s="136" t="s">
        <v>299</v>
      </c>
      <c r="C180" s="125" t="s">
        <v>293</v>
      </c>
      <c r="D180" s="125">
        <v>2104.3688655731112</v>
      </c>
      <c r="E180" s="125">
        <v>1920.0349934368664</v>
      </c>
      <c r="F180" s="125">
        <v>2011.3329023917258</v>
      </c>
      <c r="G180" s="125">
        <v>1950.5907369853785</v>
      </c>
      <c r="H180" s="125">
        <v>1431</v>
      </c>
      <c r="I180" s="125">
        <v>2003</v>
      </c>
      <c r="J180" s="125">
        <v>2017</v>
      </c>
      <c r="K180" s="125">
        <v>1793</v>
      </c>
      <c r="L180" s="125">
        <v>2092</v>
      </c>
      <c r="M180" s="125">
        <v>1816</v>
      </c>
      <c r="N180" s="125">
        <v>1737</v>
      </c>
      <c r="O180" s="125">
        <v>2037</v>
      </c>
      <c r="P180" s="125">
        <v>2159</v>
      </c>
      <c r="Q180" s="125">
        <v>1729</v>
      </c>
      <c r="R180" s="125">
        <v>1701</v>
      </c>
      <c r="S180" s="125">
        <v>1609</v>
      </c>
      <c r="T180" s="125">
        <v>2120</v>
      </c>
      <c r="U180" s="125">
        <v>1743</v>
      </c>
      <c r="V180" s="125">
        <v>1650</v>
      </c>
      <c r="W180" s="125">
        <v>2145</v>
      </c>
      <c r="X180" s="125">
        <v>2280</v>
      </c>
      <c r="Y180" s="125">
        <v>1838</v>
      </c>
      <c r="Z180" s="125">
        <v>1826</v>
      </c>
      <c r="AA180" s="125">
        <v>1914</v>
      </c>
      <c r="AB180" s="125">
        <v>1767</v>
      </c>
      <c r="AC180" s="125">
        <v>1825</v>
      </c>
      <c r="AD180" s="125">
        <v>2270</v>
      </c>
      <c r="AE180" s="125">
        <v>2084</v>
      </c>
      <c r="AF180" s="125">
        <v>1665</v>
      </c>
      <c r="AG180" s="125">
        <v>2389</v>
      </c>
      <c r="AH180" s="125">
        <v>2350</v>
      </c>
      <c r="AI180" s="125">
        <v>1969</v>
      </c>
      <c r="AJ180" s="125">
        <v>2370</v>
      </c>
      <c r="AK180" s="125">
        <v>1834</v>
      </c>
      <c r="AL180" s="125">
        <v>2227</v>
      </c>
      <c r="AM180" s="125">
        <v>2002</v>
      </c>
      <c r="AN180" s="125">
        <v>1764</v>
      </c>
      <c r="AO180" s="125">
        <v>1975</v>
      </c>
      <c r="AP180" s="125">
        <v>1806</v>
      </c>
      <c r="AQ180" s="125">
        <v>2268</v>
      </c>
      <c r="AR180" s="125">
        <v>1847</v>
      </c>
      <c r="AS180" s="125">
        <v>2103</v>
      </c>
      <c r="AT180" s="125">
        <v>1944</v>
      </c>
      <c r="AU180" s="125">
        <v>1897</v>
      </c>
      <c r="AV180" s="125">
        <v>2163</v>
      </c>
      <c r="AW180" s="125">
        <v>1999</v>
      </c>
      <c r="AX180" s="125">
        <v>1646</v>
      </c>
      <c r="AY180" s="125">
        <v>1850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4821.2036829217113</v>
      </c>
      <c r="E181" s="124">
        <f t="shared" si="4"/>
        <v>5218.7486855954603</v>
      </c>
      <c r="F181" s="124">
        <f t="shared" si="4"/>
        <v>5556.6667096958708</v>
      </c>
      <c r="G181" s="124">
        <f t="shared" si="4"/>
        <v>5767.6049878823114</v>
      </c>
      <c r="H181" s="124">
        <f t="shared" si="4"/>
        <v>6293.4973289019526</v>
      </c>
      <c r="I181" s="124">
        <f t="shared" si="4"/>
        <v>6609.2608398216116</v>
      </c>
      <c r="J181" s="124">
        <f t="shared" si="4"/>
        <v>6500.0618106731717</v>
      </c>
      <c r="K181" s="124">
        <f t="shared" si="4"/>
        <v>6191.8108053202932</v>
      </c>
      <c r="L181" s="124">
        <f t="shared" si="4"/>
        <v>6633.8265187561274</v>
      </c>
      <c r="M181" s="124">
        <f t="shared" si="4"/>
        <v>6275.0499030750325</v>
      </c>
      <c r="N181" s="124">
        <f t="shared" si="4"/>
        <v>6559.6641423465408</v>
      </c>
      <c r="O181" s="124">
        <f t="shared" si="4"/>
        <v>6471.9325389745154</v>
      </c>
      <c r="P181" s="124">
        <f t="shared" si="4"/>
        <v>6434.0850310213427</v>
      </c>
      <c r="Q181" s="124">
        <f t="shared" si="4"/>
        <v>6417.7238733161985</v>
      </c>
      <c r="R181" s="124">
        <f t="shared" si="4"/>
        <v>6238.6934353668985</v>
      </c>
      <c r="S181" s="124">
        <f t="shared" si="4"/>
        <v>6179.8616618609467</v>
      </c>
      <c r="T181" s="124">
        <f t="shared" si="4"/>
        <v>6562.9603404859072</v>
      </c>
      <c r="U181" s="124">
        <f t="shared" si="4"/>
        <v>6487.6865966556716</v>
      </c>
      <c r="V181" s="124">
        <f t="shared" si="4"/>
        <v>6448.9861259765412</v>
      </c>
      <c r="W181" s="124">
        <f t="shared" si="4"/>
        <v>6413.697657077334</v>
      </c>
      <c r="X181" s="124">
        <f t="shared" si="4"/>
        <v>6375.5343171734257</v>
      </c>
      <c r="Y181" s="124">
        <f t="shared" si="4"/>
        <v>6127.4225320582054</v>
      </c>
      <c r="Z181" s="124">
        <f t="shared" si="4"/>
        <v>6496.3535428874247</v>
      </c>
      <c r="AA181" s="124">
        <f t="shared" si="4"/>
        <v>6370.2347077193208</v>
      </c>
      <c r="AB181" s="124">
        <f t="shared" si="4"/>
        <v>6338.1119202022528</v>
      </c>
      <c r="AC181" s="124">
        <f t="shared" si="4"/>
        <v>6427.6752658435935</v>
      </c>
      <c r="AD181" s="124">
        <f t="shared" si="4"/>
        <v>6236.3972264377599</v>
      </c>
      <c r="AE181" s="124">
        <f t="shared" si="4"/>
        <v>6210.320313488698</v>
      </c>
      <c r="AF181" s="124">
        <f t="shared" si="4"/>
        <v>6206.3065702907379</v>
      </c>
      <c r="AG181" s="124">
        <f t="shared" si="4"/>
        <v>6243.1641871750508</v>
      </c>
      <c r="AH181" s="124">
        <f t="shared" si="4"/>
        <v>6196.5762986609461</v>
      </c>
      <c r="AI181" s="124">
        <f t="shared" si="4"/>
        <v>6224.033720360786</v>
      </c>
      <c r="AJ181" s="124">
        <f t="shared" si="4"/>
        <v>5836.1854428865745</v>
      </c>
      <c r="AK181" s="124">
        <f t="shared" si="4"/>
        <v>6150.0812195729795</v>
      </c>
      <c r="AL181" s="124">
        <f t="shared" si="4"/>
        <v>5896.3313612675793</v>
      </c>
      <c r="AM181" s="124">
        <f t="shared" si="4"/>
        <v>5974.7413360458404</v>
      </c>
      <c r="AN181" s="124">
        <f t="shared" si="4"/>
        <v>6131.6802142076122</v>
      </c>
      <c r="AO181" s="124">
        <f t="shared" si="4"/>
        <v>6186.6600854650915</v>
      </c>
      <c r="AP181" s="124">
        <f t="shared" si="4"/>
        <v>6367.1757534551944</v>
      </c>
      <c r="AQ181" s="124">
        <f t="shared" si="4"/>
        <v>6433.0886522359606</v>
      </c>
      <c r="AR181" s="124">
        <f t="shared" si="4"/>
        <v>6378.5918749396315</v>
      </c>
      <c r="AS181" s="124">
        <f t="shared" si="4"/>
        <v>6398.7278889980589</v>
      </c>
      <c r="AT181" s="124">
        <f t="shared" si="4"/>
        <v>5988.5780750218455</v>
      </c>
      <c r="AU181" s="124">
        <f t="shared" si="4"/>
        <v>6440.2929031789099</v>
      </c>
      <c r="AV181" s="124">
        <f t="shared" si="4"/>
        <v>5980.9582860920609</v>
      </c>
      <c r="AW181" s="124">
        <f t="shared" si="4"/>
        <v>6485.1427282059212</v>
      </c>
      <c r="AX181" s="124">
        <f t="shared" si="4"/>
        <v>6352.0196070865995</v>
      </c>
      <c r="AY181" s="124">
        <f t="shared" si="4"/>
        <v>6245.8372339565049</v>
      </c>
    </row>
    <row r="182" spans="1:51">
      <c r="A182" s="125"/>
      <c r="B182" s="136" t="s">
        <v>299</v>
      </c>
      <c r="C182" s="125" t="s">
        <v>293</v>
      </c>
      <c r="D182" s="125">
        <v>993.36886557311129</v>
      </c>
      <c r="E182" s="125">
        <v>855.03499343686633</v>
      </c>
      <c r="F182" s="125">
        <v>1037.3329023917258</v>
      </c>
      <c r="G182" s="125">
        <v>910.5907369853785</v>
      </c>
      <c r="H182" s="125">
        <v>899</v>
      </c>
      <c r="I182" s="125">
        <v>1044</v>
      </c>
      <c r="J182" s="125">
        <v>968</v>
      </c>
      <c r="K182" s="125">
        <v>901</v>
      </c>
      <c r="L182" s="125">
        <v>955</v>
      </c>
      <c r="M182" s="125">
        <v>1115</v>
      </c>
      <c r="N182" s="125">
        <v>1044</v>
      </c>
      <c r="O182" s="125">
        <v>1023</v>
      </c>
      <c r="P182" s="125">
        <v>1014</v>
      </c>
      <c r="Q182" s="125">
        <v>950</v>
      </c>
      <c r="R182" s="125">
        <v>1091</v>
      </c>
      <c r="S182" s="125">
        <v>1014</v>
      </c>
      <c r="T182" s="125">
        <v>921</v>
      </c>
      <c r="U182" s="125">
        <v>1111</v>
      </c>
      <c r="V182" s="125">
        <v>1036</v>
      </c>
      <c r="W182" s="125">
        <v>1068</v>
      </c>
      <c r="X182" s="125">
        <v>957</v>
      </c>
      <c r="Y182" s="125">
        <v>1079</v>
      </c>
      <c r="Z182" s="125">
        <v>1160</v>
      </c>
      <c r="AA182" s="125">
        <v>992</v>
      </c>
      <c r="AB182" s="125">
        <v>999</v>
      </c>
      <c r="AC182" s="125">
        <v>964</v>
      </c>
      <c r="AD182" s="125">
        <v>1182</v>
      </c>
      <c r="AE182" s="125">
        <v>890</v>
      </c>
      <c r="AF182" s="125">
        <v>1094</v>
      </c>
      <c r="AG182" s="125">
        <v>1213</v>
      </c>
      <c r="AH182" s="125">
        <v>1118</v>
      </c>
      <c r="AI182" s="125">
        <v>1193</v>
      </c>
      <c r="AJ182" s="125">
        <v>888</v>
      </c>
      <c r="AK182" s="125">
        <v>1013</v>
      </c>
      <c r="AL182" s="125">
        <v>1020</v>
      </c>
      <c r="AM182" s="125">
        <v>1059</v>
      </c>
      <c r="AN182" s="125">
        <v>1119</v>
      </c>
      <c r="AO182" s="125">
        <v>1093</v>
      </c>
      <c r="AP182" s="125">
        <v>920</v>
      </c>
      <c r="AQ182" s="125">
        <v>1082</v>
      </c>
      <c r="AR182" s="125">
        <v>992</v>
      </c>
      <c r="AS182" s="125">
        <v>1099</v>
      </c>
      <c r="AT182" s="125">
        <v>1165</v>
      </c>
      <c r="AU182" s="125">
        <v>1154</v>
      </c>
      <c r="AV182" s="125">
        <v>794</v>
      </c>
      <c r="AW182" s="125">
        <v>897</v>
      </c>
      <c r="AX182" s="125">
        <v>1235</v>
      </c>
      <c r="AY182" s="125">
        <v>1376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878.75137909935802</v>
      </c>
      <c r="D185" s="124">
        <v>971</v>
      </c>
      <c r="E185" s="124">
        <v>837.59072986627484</v>
      </c>
      <c r="F185" s="124">
        <v>972</v>
      </c>
      <c r="G185" s="124">
        <v>732.1692485471558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536.17807282692706</v>
      </c>
      <c r="D189" s="124">
        <v>116.17807282692706</v>
      </c>
      <c r="E189" s="124">
        <v>1147.7885711154283</v>
      </c>
      <c r="F189" s="124">
        <v>117</v>
      </c>
      <c r="G189" s="124">
        <v>296.24279961126308</v>
      </c>
      <c r="H189" s="124">
        <v>1075.3</v>
      </c>
      <c r="I189" s="124">
        <v>787.09650018298498</v>
      </c>
      <c r="J189" s="124">
        <v>605.34110349234106</v>
      </c>
      <c r="K189" s="124">
        <v>697.13727127866809</v>
      </c>
      <c r="L189" s="124">
        <v>915.83727127866814</v>
      </c>
      <c r="M189" s="124">
        <v>697.13727127866809</v>
      </c>
      <c r="N189" s="124">
        <v>842.3</v>
      </c>
      <c r="O189" s="124">
        <v>915.83727127866814</v>
      </c>
      <c r="P189" s="124">
        <v>915.83727127866814</v>
      </c>
      <c r="Q189" s="124">
        <v>915.83727127866814</v>
      </c>
      <c r="R189" s="124">
        <v>760.13727127866809</v>
      </c>
      <c r="S189" s="124">
        <v>697.13727127866809</v>
      </c>
      <c r="T189" s="124">
        <v>915.83727127866814</v>
      </c>
      <c r="U189" s="124">
        <v>644.15415700949461</v>
      </c>
      <c r="V189" s="124">
        <v>1187.5203855478417</v>
      </c>
      <c r="W189" s="124">
        <v>915.83727127866814</v>
      </c>
      <c r="X189" s="124">
        <v>915.83727127866814</v>
      </c>
      <c r="Y189" s="124">
        <v>697.13727127866809</v>
      </c>
      <c r="Z189" s="124">
        <v>915.83727127866814</v>
      </c>
      <c r="AA189" s="124">
        <v>915.83727127866814</v>
      </c>
      <c r="AB189" s="124">
        <v>644.15415700949461</v>
      </c>
      <c r="AC189" s="124">
        <v>1135</v>
      </c>
      <c r="AD189" s="124">
        <v>760.13727127866809</v>
      </c>
      <c r="AE189" s="124">
        <v>915.83727127866814</v>
      </c>
      <c r="AF189" s="124">
        <v>643.13727127866809</v>
      </c>
      <c r="AG189" s="124">
        <v>915.83727127866814</v>
      </c>
      <c r="AH189" s="124">
        <v>915.83727127866814</v>
      </c>
      <c r="AI189" s="124">
        <v>544.38311426917357</v>
      </c>
      <c r="AJ189" s="124">
        <v>983.68311426917353</v>
      </c>
      <c r="AK189" s="124">
        <v>664.38311426917357</v>
      </c>
      <c r="AL189" s="124">
        <v>529.94348382725252</v>
      </c>
      <c r="AM189" s="124">
        <v>701.43241190232231</v>
      </c>
      <c r="AN189" s="124">
        <v>915.83727127866814</v>
      </c>
      <c r="AO189" s="124">
        <v>814.13727127866809</v>
      </c>
      <c r="AP189" s="124">
        <v>915.83727127866814</v>
      </c>
      <c r="AQ189" s="124">
        <v>915.83727127866814</v>
      </c>
      <c r="AR189" s="124">
        <v>915.83727127866814</v>
      </c>
      <c r="AS189" s="124">
        <v>915.83727127866814</v>
      </c>
      <c r="AT189" s="124">
        <v>271.68311426917353</v>
      </c>
      <c r="AU189" s="124">
        <v>1177.9310280445079</v>
      </c>
      <c r="AV189" s="124">
        <v>337.43859490704858</v>
      </c>
      <c r="AW189" s="124">
        <v>422.5392585807316</v>
      </c>
      <c r="AX189" s="124">
        <v>1058.1002866932763</v>
      </c>
      <c r="AY189" s="124">
        <v>724.38311426917357</v>
      </c>
    </row>
    <row r="190" spans="1:51">
      <c r="A190" s="109"/>
      <c r="B190" s="119">
        <v>2</v>
      </c>
      <c r="C190" s="106">
        <v>0</v>
      </c>
      <c r="D190" s="106">
        <v>36.5</v>
      </c>
      <c r="E190" s="106">
        <v>456.5</v>
      </c>
      <c r="F190" s="106">
        <v>73</v>
      </c>
      <c r="G190" s="106">
        <v>397.41302358654707</v>
      </c>
      <c r="H190" s="106">
        <v>218.70000000000005</v>
      </c>
      <c r="I190" s="106">
        <v>383.90349981701502</v>
      </c>
      <c r="J190" s="106">
        <v>128.74077109568316</v>
      </c>
      <c r="K190" s="106">
        <v>0</v>
      </c>
      <c r="L190" s="106">
        <v>218.70000000000005</v>
      </c>
      <c r="M190" s="106">
        <v>0</v>
      </c>
      <c r="N190" s="106">
        <v>218.70000000000005</v>
      </c>
      <c r="O190" s="106">
        <v>73.537271278668186</v>
      </c>
      <c r="P190" s="106">
        <v>0</v>
      </c>
      <c r="Q190" s="106">
        <v>0</v>
      </c>
      <c r="R190" s="106">
        <v>0</v>
      </c>
      <c r="S190" s="106">
        <v>155.70000000000005</v>
      </c>
      <c r="T190" s="106">
        <v>218.70000000000005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218.70000000000005</v>
      </c>
      <c r="AA190" s="106">
        <v>0</v>
      </c>
      <c r="AB190" s="106">
        <v>0</v>
      </c>
      <c r="AC190" s="106">
        <v>0</v>
      </c>
      <c r="AD190" s="106">
        <v>52.52038554784167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251.45415700949457</v>
      </c>
      <c r="AM190" s="106">
        <v>0</v>
      </c>
      <c r="AN190" s="106">
        <v>0</v>
      </c>
      <c r="AO190" s="106">
        <v>0</v>
      </c>
      <c r="AP190" s="106">
        <v>101.70000000000005</v>
      </c>
      <c r="AQ190" s="106">
        <v>0</v>
      </c>
      <c r="AR190" s="106">
        <v>0</v>
      </c>
      <c r="AS190" s="106">
        <v>0</v>
      </c>
      <c r="AT190" s="106">
        <v>0</v>
      </c>
      <c r="AU190" s="106">
        <v>272.70000000000005</v>
      </c>
      <c r="AV190" s="106">
        <v>0</v>
      </c>
      <c r="AW190" s="106">
        <v>272.70000000000005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36.5</v>
      </c>
      <c r="D191" s="106">
        <v>456.5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75.82863413690545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76.652719551238732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456.5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98.51468161729963</v>
      </c>
      <c r="M202" s="106">
        <v>0</v>
      </c>
      <c r="N202" s="106">
        <v>822.07710161354316</v>
      </c>
      <c r="O202" s="106">
        <v>1025.3592290164388</v>
      </c>
      <c r="P202" s="106">
        <v>902.28546865741919</v>
      </c>
      <c r="Q202" s="106">
        <v>393.08643950898022</v>
      </c>
      <c r="R202" s="106">
        <v>66.135434156110932</v>
      </c>
      <c r="S202" s="106">
        <v>0</v>
      </c>
      <c r="T202" s="106">
        <v>1057.0745319108419</v>
      </c>
      <c r="U202" s="106">
        <v>59.48654597278346</v>
      </c>
      <c r="V202" s="106">
        <v>453.64028207949468</v>
      </c>
      <c r="W202" s="106">
        <v>626.10965985715029</v>
      </c>
      <c r="X202" s="106">
        <v>690.74850215202241</v>
      </c>
      <c r="Y202" s="106">
        <v>0</v>
      </c>
      <c r="Z202" s="106">
        <v>732.88629069675699</v>
      </c>
      <c r="AA202" s="106">
        <v>328.98496932172111</v>
      </c>
      <c r="AB202" s="106">
        <v>0</v>
      </c>
      <c r="AC202" s="106">
        <v>438.69386908153047</v>
      </c>
      <c r="AD202" s="106">
        <v>182.2426714609901</v>
      </c>
      <c r="AE202" s="106">
        <v>0</v>
      </c>
      <c r="AF202" s="106">
        <v>0</v>
      </c>
      <c r="AG202" s="106">
        <v>152.07817172324076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514.79859980926813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849.61660597218042</v>
      </c>
      <c r="J203" s="106">
        <v>1266.1287165104659</v>
      </c>
      <c r="K203" s="106">
        <v>1519.5531825739672</v>
      </c>
      <c r="L203" s="106">
        <v>1993.4853183827004</v>
      </c>
      <c r="M203" s="106">
        <v>1816</v>
      </c>
      <c r="N203" s="106">
        <v>914.92289838645684</v>
      </c>
      <c r="O203" s="106">
        <v>1011.6407709835612</v>
      </c>
      <c r="P203" s="106">
        <v>1256.7145313425808</v>
      </c>
      <c r="Q203" s="106">
        <v>1335.9135604910198</v>
      </c>
      <c r="R203" s="106">
        <v>1634.8645658438891</v>
      </c>
      <c r="S203" s="106">
        <v>1609</v>
      </c>
      <c r="T203" s="106">
        <v>1062.9254680891581</v>
      </c>
      <c r="U203" s="106">
        <v>1683.5134540272165</v>
      </c>
      <c r="V203" s="106">
        <v>1196.3597179205053</v>
      </c>
      <c r="W203" s="106">
        <v>1518.8903401428497</v>
      </c>
      <c r="X203" s="106">
        <v>1589.2514978479776</v>
      </c>
      <c r="Y203" s="106">
        <v>1838</v>
      </c>
      <c r="Z203" s="106">
        <v>1093.113709303243</v>
      </c>
      <c r="AA203" s="106">
        <v>1585.0150306782789</v>
      </c>
      <c r="AB203" s="106">
        <v>1767</v>
      </c>
      <c r="AC203" s="106">
        <v>1386.3061309184695</v>
      </c>
      <c r="AD203" s="106">
        <v>2087.7573285390099</v>
      </c>
      <c r="AE203" s="106">
        <v>2084</v>
      </c>
      <c r="AF203" s="106">
        <v>1665</v>
      </c>
      <c r="AG203" s="106">
        <v>2236.9218282767592</v>
      </c>
      <c r="AH203" s="106">
        <v>2350</v>
      </c>
      <c r="AI203" s="106">
        <v>1969</v>
      </c>
      <c r="AJ203" s="106">
        <v>2370</v>
      </c>
      <c r="AK203" s="106">
        <v>1834</v>
      </c>
      <c r="AL203" s="106">
        <v>2227</v>
      </c>
      <c r="AM203" s="106">
        <v>2002</v>
      </c>
      <c r="AN203" s="106">
        <v>1764</v>
      </c>
      <c r="AO203" s="106">
        <v>1975</v>
      </c>
      <c r="AP203" s="106">
        <v>1806</v>
      </c>
      <c r="AQ203" s="106">
        <v>2268</v>
      </c>
      <c r="AR203" s="106">
        <v>1847</v>
      </c>
      <c r="AS203" s="106">
        <v>2103</v>
      </c>
      <c r="AT203" s="106">
        <v>1944</v>
      </c>
      <c r="AU203" s="106">
        <v>1382.2014001907319</v>
      </c>
      <c r="AV203" s="106">
        <v>2163</v>
      </c>
      <c r="AW203" s="106">
        <v>1999</v>
      </c>
      <c r="AX203" s="106">
        <v>1646</v>
      </c>
      <c r="AY203" s="106">
        <v>1850</v>
      </c>
    </row>
    <row r="204" spans="1:51">
      <c r="A204" s="109"/>
      <c r="B204" s="127">
        <v>8</v>
      </c>
      <c r="C204" s="106">
        <v>197.05139840467405</v>
      </c>
      <c r="D204" s="106">
        <v>0</v>
      </c>
      <c r="E204" s="106">
        <v>326.61045202765536</v>
      </c>
      <c r="F204" s="106">
        <v>277.11799021508727</v>
      </c>
      <c r="G204" s="106">
        <v>1171.6756469688753</v>
      </c>
      <c r="H204" s="106">
        <v>1431</v>
      </c>
      <c r="I204" s="106">
        <v>1153.3833940278196</v>
      </c>
      <c r="J204" s="106">
        <v>750.87128348953411</v>
      </c>
      <c r="K204" s="106">
        <v>273.44681742603279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1447.9299007190234</v>
      </c>
      <c r="D205" s="106">
        <v>2104.3688655731112</v>
      </c>
      <c r="E205" s="106">
        <v>1593.4245414092111</v>
      </c>
      <c r="F205" s="106">
        <v>1734.2149121766386</v>
      </c>
      <c r="G205" s="106">
        <v>778.9150900165032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1267.9812991236975</v>
      </c>
      <c r="D210" s="110">
        <v>827.64205731836989</v>
      </c>
      <c r="E210" s="110">
        <v>344.06481377655962</v>
      </c>
      <c r="F210" s="110">
        <v>290.97252554230533</v>
      </c>
      <c r="G210" s="110">
        <v>95.245959860198923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28.982288438941396</v>
      </c>
      <c r="AA210" s="110">
        <v>0</v>
      </c>
      <c r="AB210" s="110">
        <v>0</v>
      </c>
      <c r="AC210" s="110">
        <v>0</v>
      </c>
      <c r="AD210" s="110">
        <v>11.306723452735696</v>
      </c>
      <c r="AE210" s="110">
        <v>0</v>
      </c>
      <c r="AF210" s="110">
        <v>0</v>
      </c>
      <c r="AG210" s="110">
        <v>5.2193021273526483</v>
      </c>
      <c r="AH210" s="110">
        <v>161.48623536578611</v>
      </c>
      <c r="AI210" s="110">
        <v>209.02881366594556</v>
      </c>
      <c r="AJ210" s="110">
        <v>0</v>
      </c>
      <c r="AK210" s="110">
        <v>0</v>
      </c>
      <c r="AL210" s="110">
        <v>2.8471523896017743</v>
      </c>
      <c r="AM210" s="110">
        <v>0</v>
      </c>
      <c r="AN210" s="110">
        <v>151.04987079651539</v>
      </c>
      <c r="AO210" s="110">
        <v>11.815338654844027</v>
      </c>
      <c r="AP210" s="110">
        <v>0</v>
      </c>
      <c r="AQ210" s="110">
        <v>0</v>
      </c>
      <c r="AR210" s="110">
        <v>0</v>
      </c>
      <c r="AS210" s="110">
        <v>0</v>
      </c>
      <c r="AT210" s="110">
        <v>55.600438635335877</v>
      </c>
      <c r="AU210" s="110">
        <v>109.97460649304298</v>
      </c>
      <c r="AV210" s="110">
        <v>0</v>
      </c>
      <c r="AW210" s="110">
        <v>0</v>
      </c>
      <c r="AX210" s="110">
        <v>0</v>
      </c>
      <c r="AY210" s="110">
        <v>278.90122546598377</v>
      </c>
    </row>
    <row r="211" spans="1:51">
      <c r="A211" s="109"/>
      <c r="B211" s="119">
        <v>3</v>
      </c>
      <c r="C211" s="106">
        <v>0</v>
      </c>
      <c r="D211" s="110">
        <v>165.72680825474143</v>
      </c>
      <c r="E211" s="110">
        <v>510.97017966030671</v>
      </c>
      <c r="F211" s="110">
        <v>746.3603768494205</v>
      </c>
      <c r="G211" s="110">
        <v>815.34477712517958</v>
      </c>
      <c r="H211" s="110">
        <v>899</v>
      </c>
      <c r="I211" s="110">
        <v>956.0055154423959</v>
      </c>
      <c r="J211" s="110">
        <v>870.09082648012736</v>
      </c>
      <c r="K211" s="110">
        <v>735.38963869060547</v>
      </c>
      <c r="L211" s="110">
        <v>762.06906067256023</v>
      </c>
      <c r="M211" s="110">
        <v>937.20056635538845</v>
      </c>
      <c r="N211" s="110">
        <v>925.23143708214627</v>
      </c>
      <c r="O211" s="110">
        <v>937.73976857406092</v>
      </c>
      <c r="P211" s="110">
        <v>895.53725110771074</v>
      </c>
      <c r="Q211" s="110">
        <v>847.89840881285488</v>
      </c>
      <c r="R211" s="110">
        <v>961.87955460396199</v>
      </c>
      <c r="S211" s="110">
        <v>949.52512137973224</v>
      </c>
      <c r="T211" s="110">
        <v>849.51817885050514</v>
      </c>
      <c r="U211" s="110">
        <v>954.10959453363353</v>
      </c>
      <c r="V211" s="110">
        <v>926.82156448982676</v>
      </c>
      <c r="W211" s="110">
        <v>983.64162551541494</v>
      </c>
      <c r="X211" s="110">
        <v>915.06167251388865</v>
      </c>
      <c r="Y211" s="110">
        <v>977.77791195269333</v>
      </c>
      <c r="Z211" s="110">
        <v>1075.5597481023215</v>
      </c>
      <c r="AA211" s="110">
        <v>992</v>
      </c>
      <c r="AB211" s="110">
        <v>920.63424556752932</v>
      </c>
      <c r="AC211" s="110">
        <v>876.13242462277424</v>
      </c>
      <c r="AD211" s="110">
        <v>1057.5860405440617</v>
      </c>
      <c r="AE211" s="110">
        <v>890</v>
      </c>
      <c r="AF211" s="110">
        <v>982.20097060627006</v>
      </c>
      <c r="AG211" s="110">
        <v>1075.5597481023215</v>
      </c>
      <c r="AH211" s="110">
        <v>956.51376463421389</v>
      </c>
      <c r="AI211" s="110">
        <v>983.97118633405444</v>
      </c>
      <c r="AJ211" s="110">
        <v>888</v>
      </c>
      <c r="AK211" s="110">
        <v>973.86201783174511</v>
      </c>
      <c r="AL211" s="110">
        <v>959.47394495048354</v>
      </c>
      <c r="AM211" s="110">
        <v>1059</v>
      </c>
      <c r="AN211" s="110">
        <v>959.47394495048354</v>
      </c>
      <c r="AO211" s="110">
        <v>1081.184661345156</v>
      </c>
      <c r="AP211" s="110">
        <v>920</v>
      </c>
      <c r="AQ211" s="110">
        <v>997.57335364785092</v>
      </c>
      <c r="AR211" s="110">
        <v>929.03040718942145</v>
      </c>
      <c r="AS211" s="110">
        <v>1015.8943931309951</v>
      </c>
      <c r="AT211" s="110">
        <v>1075.5597481023215</v>
      </c>
      <c r="AU211" s="110">
        <v>1044.025393506957</v>
      </c>
      <c r="AV211" s="110">
        <v>794</v>
      </c>
      <c r="AW211" s="110">
        <v>722.43956991242374</v>
      </c>
      <c r="AX211" s="110">
        <v>1034.7242973773655</v>
      </c>
      <c r="AY211" s="110">
        <v>1023.6919745536989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87.99448455760411</v>
      </c>
      <c r="J212" s="110">
        <v>97.909173519872581</v>
      </c>
      <c r="K212" s="110">
        <v>165.61036130939451</v>
      </c>
      <c r="L212" s="110">
        <v>192.93093932743972</v>
      </c>
      <c r="M212" s="110">
        <v>177.7994336446115</v>
      </c>
      <c r="N212" s="110">
        <v>118.76856291785371</v>
      </c>
      <c r="O212" s="110">
        <v>85.260231425939025</v>
      </c>
      <c r="P212" s="110">
        <v>118.4627488922892</v>
      </c>
      <c r="Q212" s="110">
        <v>102.10159118714508</v>
      </c>
      <c r="R212" s="110">
        <v>129.12044539603798</v>
      </c>
      <c r="S212" s="110">
        <v>64.474878620267773</v>
      </c>
      <c r="T212" s="110">
        <v>71.481821149494834</v>
      </c>
      <c r="U212" s="110">
        <v>156.8904054663665</v>
      </c>
      <c r="V212" s="110">
        <v>109.17843551017322</v>
      </c>
      <c r="W212" s="110">
        <v>84.358374484585042</v>
      </c>
      <c r="X212" s="110">
        <v>41.938327486111326</v>
      </c>
      <c r="Y212" s="110">
        <v>101.22208804730666</v>
      </c>
      <c r="Z212" s="110">
        <v>55.457963458737126</v>
      </c>
      <c r="AA212" s="110">
        <v>0</v>
      </c>
      <c r="AB212" s="110">
        <v>78.365754432470681</v>
      </c>
      <c r="AC212" s="110">
        <v>87.867575377225762</v>
      </c>
      <c r="AD212" s="110">
        <v>113.10723600320262</v>
      </c>
      <c r="AE212" s="110">
        <v>0</v>
      </c>
      <c r="AF212" s="110">
        <v>111.7990293937299</v>
      </c>
      <c r="AG212" s="110">
        <v>132.2209497703258</v>
      </c>
      <c r="AH212" s="110">
        <v>0</v>
      </c>
      <c r="AI212" s="110">
        <v>0</v>
      </c>
      <c r="AJ212" s="110">
        <v>0</v>
      </c>
      <c r="AK212" s="110">
        <v>39.137982168254887</v>
      </c>
      <c r="AL212" s="110">
        <v>57.678902659914684</v>
      </c>
      <c r="AM212" s="110">
        <v>0</v>
      </c>
      <c r="AN212" s="110">
        <v>8.4761842530009517</v>
      </c>
      <c r="AO212" s="110">
        <v>0</v>
      </c>
      <c r="AP212" s="110">
        <v>0</v>
      </c>
      <c r="AQ212" s="110">
        <v>84.426646352149092</v>
      </c>
      <c r="AR212" s="110">
        <v>62.969592810578568</v>
      </c>
      <c r="AS212" s="110">
        <v>83.105606869004859</v>
      </c>
      <c r="AT212" s="110">
        <v>33.839813262342581</v>
      </c>
      <c r="AU212" s="110">
        <v>0</v>
      </c>
      <c r="AV212" s="110">
        <v>0</v>
      </c>
      <c r="AW212" s="110">
        <v>174.56043008757629</v>
      </c>
      <c r="AX212" s="110">
        <v>200.27570262263444</v>
      </c>
      <c r="AY212" s="110">
        <v>73.406799980317274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2391609.7672614031</v>
      </c>
      <c r="E259" s="124">
        <f t="shared" ref="E259:AX259" si="5">F$14*$B$259</f>
        <v>2588816.22727645</v>
      </c>
      <c r="F259" s="124">
        <f t="shared" si="5"/>
        <v>2756444.0854055337</v>
      </c>
      <c r="G259" s="124">
        <f t="shared" si="5"/>
        <v>2861082.2794289552</v>
      </c>
      <c r="H259" s="124">
        <f t="shared" si="5"/>
        <v>3121956.8124352717</v>
      </c>
      <c r="I259" s="124">
        <f t="shared" si="5"/>
        <v>3278594.6868182435</v>
      </c>
      <c r="J259" s="124">
        <f t="shared" si="5"/>
        <v>3224425.3378625065</v>
      </c>
      <c r="K259" s="124">
        <f t="shared" si="5"/>
        <v>3071514.1223953911</v>
      </c>
      <c r="L259" s="124">
        <f t="shared" si="5"/>
        <v>3290780.7551827291</v>
      </c>
      <c r="M259" s="124">
        <f t="shared" si="5"/>
        <v>3112805.7691087318</v>
      </c>
      <c r="N259" s="124">
        <f t="shared" si="5"/>
        <v>3253991.7133895406</v>
      </c>
      <c r="O259" s="124">
        <f t="shared" si="5"/>
        <v>3210471.5111078378</v>
      </c>
      <c r="P259" s="124">
        <f t="shared" si="5"/>
        <v>3191696.8490855824</v>
      </c>
      <c r="Q259" s="124">
        <f t="shared" si="5"/>
        <v>3183580.721424364</v>
      </c>
      <c r="R259" s="124">
        <f t="shared" si="5"/>
        <v>3094770.7535830648</v>
      </c>
      <c r="S259" s="124">
        <f t="shared" si="5"/>
        <v>3065586.6216948889</v>
      </c>
      <c r="T259" s="124">
        <f t="shared" si="5"/>
        <v>3255626.8278097967</v>
      </c>
      <c r="U259" s="124">
        <f t="shared" si="5"/>
        <v>3218286.4802944171</v>
      </c>
      <c r="V259" s="124">
        <f t="shared" si="5"/>
        <v>3199088.6969687119</v>
      </c>
      <c r="W259" s="124">
        <f t="shared" si="5"/>
        <v>3181583.4737005052</v>
      </c>
      <c r="X259" s="124">
        <f t="shared" si="5"/>
        <v>3162652.1398535622</v>
      </c>
      <c r="Y259" s="124">
        <f t="shared" si="5"/>
        <v>3039573.6292409124</v>
      </c>
      <c r="Z259" s="124">
        <f t="shared" si="5"/>
        <v>3222585.811877029</v>
      </c>
      <c r="AA259" s="124">
        <f t="shared" si="5"/>
        <v>3160023.211775288</v>
      </c>
      <c r="AB259" s="124">
        <f t="shared" si="5"/>
        <v>3144088.3586908565</v>
      </c>
      <c r="AC259" s="124">
        <f t="shared" si="5"/>
        <v>3188517.2163604065</v>
      </c>
      <c r="AD259" s="124">
        <f t="shared" si="5"/>
        <v>3093631.6945298128</v>
      </c>
      <c r="AE259" s="124">
        <f t="shared" si="5"/>
        <v>3080695.9623329095</v>
      </c>
      <c r="AF259" s="124">
        <f t="shared" si="5"/>
        <v>3078704.901994695</v>
      </c>
      <c r="AG259" s="124">
        <f t="shared" si="5"/>
        <v>3096988.5179412174</v>
      </c>
      <c r="AH259" s="124">
        <f t="shared" si="5"/>
        <v>3073878.0964501891</v>
      </c>
      <c r="AI259" s="124">
        <f t="shared" si="5"/>
        <v>3087498.6448111241</v>
      </c>
      <c r="AJ259" s="124">
        <f t="shared" si="5"/>
        <v>2895102.3492742572</v>
      </c>
      <c r="AK259" s="124">
        <f t="shared" si="5"/>
        <v>3050813.7140698573</v>
      </c>
      <c r="AL259" s="124">
        <f t="shared" si="5"/>
        <v>2924938.3768145307</v>
      </c>
      <c r="AM259" s="124">
        <f t="shared" si="5"/>
        <v>2963834.4853101508</v>
      </c>
      <c r="AN259" s="124">
        <f t="shared" si="5"/>
        <v>3041685.6981108692</v>
      </c>
      <c r="AO259" s="124">
        <f t="shared" si="5"/>
        <v>3068959.0525986585</v>
      </c>
      <c r="AP259" s="124">
        <f t="shared" si="5"/>
        <v>3158505.7847224539</v>
      </c>
      <c r="AQ259" s="124">
        <f t="shared" si="5"/>
        <v>3191202.584708523</v>
      </c>
      <c r="AR259" s="124">
        <f t="shared" si="5"/>
        <v>3164168.8741586334</v>
      </c>
      <c r="AS259" s="124">
        <f t="shared" si="5"/>
        <v>3174157.5597780435</v>
      </c>
      <c r="AT259" s="124">
        <f t="shared" si="5"/>
        <v>2970698.3480005581</v>
      </c>
      <c r="AU259" s="124">
        <f t="shared" si="5"/>
        <v>3194776.3306139279</v>
      </c>
      <c r="AV259" s="124">
        <f t="shared" si="5"/>
        <v>2966918.4700224726</v>
      </c>
      <c r="AW259" s="124">
        <f t="shared" si="5"/>
        <v>3217024.5670812079</v>
      </c>
      <c r="AX259" s="124">
        <f t="shared" si="5"/>
        <v>3150987.4158517141</v>
      </c>
      <c r="AY259" s="124">
        <f>AZ$14*$B$259</f>
        <v>3098314.5114505808</v>
      </c>
      <c r="AZ259" s="139">
        <f>SUM($D259:$AY259)</f>
        <v>148213639.80065838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2078561.0732451736</v>
      </c>
      <c r="E260" s="125">
        <f t="shared" ref="E260:AY260" si="6">(E$175-E$176+E$177-E$178+E$179-E$180+E$181-E$182)*$B$260</f>
        <v>2028015.3909800786</v>
      </c>
      <c r="F260" s="125">
        <f t="shared" si="6"/>
        <v>2072919.0592140206</v>
      </c>
      <c r="G260" s="125">
        <f t="shared" si="6"/>
        <v>2058679.7045405374</v>
      </c>
      <c r="H260" s="125">
        <f t="shared" si="6"/>
        <v>2074379.3711598213</v>
      </c>
      <c r="I260" s="125">
        <f t="shared" si="6"/>
        <v>2024280.4904475464</v>
      </c>
      <c r="J260" s="125">
        <f t="shared" si="6"/>
        <v>2059215.8255681794</v>
      </c>
      <c r="K260" s="125">
        <f t="shared" si="6"/>
        <v>2093007.3831944747</v>
      </c>
      <c r="L260" s="125">
        <f t="shared" si="6"/>
        <v>2025343.3863217975</v>
      </c>
      <c r="M260" s="125">
        <f t="shared" si="6"/>
        <v>2074975.8465747815</v>
      </c>
      <c r="N260" s="125">
        <f t="shared" si="6"/>
        <v>2049111.5341486575</v>
      </c>
      <c r="O260" s="125">
        <f t="shared" si="6"/>
        <v>2040686.3110366054</v>
      </c>
      <c r="P260" s="125">
        <f t="shared" si="6"/>
        <v>2040051.593038457</v>
      </c>
      <c r="Q260" s="125">
        <f t="shared" si="6"/>
        <v>2070440.7740533389</v>
      </c>
      <c r="R260" s="125">
        <f t="shared" si="6"/>
        <v>2081200.6172386892</v>
      </c>
      <c r="S260" s="125">
        <f t="shared" si="6"/>
        <v>2088472.5371052902</v>
      </c>
      <c r="T260" s="125">
        <f t="shared" si="6"/>
        <v>2028948.3642331446</v>
      </c>
      <c r="U260" s="125">
        <f t="shared" si="6"/>
        <v>2073038.152398407</v>
      </c>
      <c r="V260" s="125">
        <f t="shared" si="6"/>
        <v>2052288.2817623254</v>
      </c>
      <c r="W260" s="125">
        <f t="shared" si="6"/>
        <v>2038585.1353816949</v>
      </c>
      <c r="X260" s="125">
        <f t="shared" si="6"/>
        <v>2038892.643121412</v>
      </c>
      <c r="Y260" s="125">
        <f t="shared" si="6"/>
        <v>2082575.736408734</v>
      </c>
      <c r="Z260" s="125">
        <f t="shared" si="6"/>
        <v>2035298.3041654006</v>
      </c>
      <c r="AA260" s="125">
        <f t="shared" si="6"/>
        <v>2058995.313405561</v>
      </c>
      <c r="AB260" s="125">
        <f t="shared" si="6"/>
        <v>2085167.2097771976</v>
      </c>
      <c r="AC260" s="125">
        <f t="shared" si="6"/>
        <v>2050235.333874424</v>
      </c>
      <c r="AD260" s="125">
        <f t="shared" si="6"/>
        <v>2038554.5380184269</v>
      </c>
      <c r="AE260" s="125">
        <f t="shared" si="6"/>
        <v>2062237.8287387034</v>
      </c>
      <c r="AF260" s="125">
        <f t="shared" si="6"/>
        <v>2087133.9008755549</v>
      </c>
      <c r="AG260" s="125">
        <f t="shared" si="6"/>
        <v>2023053.9005287057</v>
      </c>
      <c r="AH260" s="125">
        <f t="shared" si="6"/>
        <v>2033227.170204801</v>
      </c>
      <c r="AI260" s="125">
        <f t="shared" si="6"/>
        <v>2072617.1382382072</v>
      </c>
      <c r="AJ260" s="125">
        <f t="shared" si="6"/>
        <v>2058258.7962877641</v>
      </c>
      <c r="AK260" s="125">
        <f t="shared" si="6"/>
        <v>2087703.4395374008</v>
      </c>
      <c r="AL260" s="125">
        <f t="shared" si="6"/>
        <v>2068301.8298438385</v>
      </c>
      <c r="AM260" s="125">
        <f t="shared" si="6"/>
        <v>2080669.3335649234</v>
      </c>
      <c r="AN260" s="125">
        <f t="shared" si="6"/>
        <v>2071298.776205353</v>
      </c>
      <c r="AO260" s="125">
        <f t="shared" si="6"/>
        <v>2059184.0726180214</v>
      </c>
      <c r="AP260" s="125">
        <f t="shared" si="6"/>
        <v>2063833.3835950531</v>
      </c>
      <c r="AQ260" s="125">
        <f t="shared" si="6"/>
        <v>2029477.2174424932</v>
      </c>
      <c r="AR260" s="125">
        <f t="shared" si="6"/>
        <v>2062632.6368778676</v>
      </c>
      <c r="AS260" s="125">
        <f t="shared" si="6"/>
        <v>2039930.6043591523</v>
      </c>
      <c r="AT260" s="125">
        <f t="shared" si="6"/>
        <v>2102940.7040976444</v>
      </c>
      <c r="AU260" s="125">
        <f t="shared" si="6"/>
        <v>2014999.7077991206</v>
      </c>
      <c r="AV260" s="125">
        <f t="shared" si="6"/>
        <v>2108464.287072733</v>
      </c>
      <c r="AW260" s="125">
        <f t="shared" si="6"/>
        <v>2067569.5306007373</v>
      </c>
      <c r="AX260" s="125">
        <f t="shared" si="6"/>
        <v>2052793.6059505525</v>
      </c>
      <c r="AY260" s="125">
        <f t="shared" si="6"/>
        <v>2056978.7505484112</v>
      </c>
      <c r="AZ260" s="141">
        <f>SUM($D260:$AY260)</f>
        <v>98845226.525401205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6</v>
      </c>
      <c r="E6" s="100">
        <v>3470.3999999999996</v>
      </c>
      <c r="F6" s="100">
        <v>7.4933564302151821</v>
      </c>
      <c r="G6" s="100">
        <v>4334.1573592364612</v>
      </c>
      <c r="H6" s="100">
        <v>5</v>
      </c>
      <c r="I6" s="100">
        <v>2892</v>
      </c>
      <c r="J6" s="100">
        <v>4.1600525485633852</v>
      </c>
      <c r="K6" s="100">
        <v>2406.1743940890619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6</v>
      </c>
      <c r="E7" s="100">
        <v>4730.3999999999996</v>
      </c>
      <c r="F7" s="100">
        <v>7.4933564302151821</v>
      </c>
      <c r="G7" s="100">
        <v>5907.7622095816496</v>
      </c>
      <c r="H7" s="100">
        <v>6</v>
      </c>
      <c r="I7" s="100">
        <v>4730.3999999999996</v>
      </c>
      <c r="J7" s="100">
        <v>4.9920630582760621</v>
      </c>
      <c r="K7" s="100">
        <v>3935.7425151448474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6</v>
      </c>
      <c r="E8" s="100">
        <v>1857.6</v>
      </c>
      <c r="F8" s="100">
        <v>8.3259515891279801</v>
      </c>
      <c r="G8" s="100">
        <v>2577.7146119940226</v>
      </c>
      <c r="H8" s="100">
        <v>6</v>
      </c>
      <c r="I8" s="100">
        <v>1857.6</v>
      </c>
      <c r="J8" s="100">
        <v>4.1600525485633852</v>
      </c>
      <c r="K8" s="100">
        <v>1287.9522690352239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6</v>
      </c>
      <c r="E9" s="100">
        <v>4212</v>
      </c>
      <c r="F9" s="100">
        <v>7.4933564302151821</v>
      </c>
      <c r="G9" s="100">
        <v>5260.3362140110576</v>
      </c>
      <c r="H9" s="100">
        <v>6</v>
      </c>
      <c r="I9" s="100">
        <v>4212</v>
      </c>
      <c r="J9" s="100">
        <v>4.9920630582760621</v>
      </c>
      <c r="K9" s="100">
        <v>3504.4282669097956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5</v>
      </c>
      <c r="E10" s="100">
        <v>2724</v>
      </c>
      <c r="F10" s="100">
        <v>9.158546748040779</v>
      </c>
      <c r="G10" s="100">
        <v>4989.5762683326157</v>
      </c>
      <c r="H10" s="100">
        <v>6</v>
      </c>
      <c r="I10" s="100">
        <v>3268.7999999999997</v>
      </c>
      <c r="J10" s="100">
        <v>4.9920630582760621</v>
      </c>
      <c r="K10" s="100">
        <v>2719.6759541487986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6</v>
      </c>
      <c r="E11" s="100">
        <v>3196.7999999999997</v>
      </c>
      <c r="F11" s="100">
        <v>7.4933564302151821</v>
      </c>
      <c r="G11" s="100">
        <v>3992.4603060186487</v>
      </c>
      <c r="H11" s="100">
        <v>5</v>
      </c>
      <c r="I11" s="100">
        <v>2664</v>
      </c>
      <c r="J11" s="100">
        <v>4.1600525485633852</v>
      </c>
      <c r="K11" s="100">
        <v>2216.4759978745715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6</v>
      </c>
      <c r="E12" s="100">
        <v>3376.7999999999997</v>
      </c>
      <c r="F12" s="100">
        <v>7.4933564302151821</v>
      </c>
      <c r="G12" s="100">
        <v>4217.2609989251041</v>
      </c>
      <c r="H12" s="100">
        <v>6</v>
      </c>
      <c r="I12" s="100">
        <v>3376.7999999999997</v>
      </c>
      <c r="J12" s="100">
        <v>4.9920630582760621</v>
      </c>
      <c r="K12" s="100">
        <v>2809.5330891977674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6</v>
      </c>
      <c r="E13" s="100">
        <v>511.20000000000005</v>
      </c>
      <c r="F13" s="100">
        <v>9.158546748040779</v>
      </c>
      <c r="G13" s="100">
        <v>780.30818293307436</v>
      </c>
      <c r="H13" s="100">
        <v>6</v>
      </c>
      <c r="I13" s="100">
        <v>511.20000000000005</v>
      </c>
      <c r="J13" s="100">
        <v>5.824073567988739</v>
      </c>
      <c r="K13" s="100">
        <v>496.21106799264055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5</v>
      </c>
      <c r="E14" s="100">
        <v>2442</v>
      </c>
      <c r="F14" s="100">
        <v>9.158546748040779</v>
      </c>
      <c r="G14" s="100">
        <v>4473.0342317431159</v>
      </c>
      <c r="H14" s="100">
        <v>6</v>
      </c>
      <c r="I14" s="100">
        <v>2930.3999999999996</v>
      </c>
      <c r="J14" s="100">
        <v>4.9920630582760621</v>
      </c>
      <c r="K14" s="100">
        <v>2438.1235976620287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5</v>
      </c>
      <c r="E15" s="100">
        <v>3815.9999999999995</v>
      </c>
      <c r="F15" s="100">
        <v>8.3259515891279801</v>
      </c>
      <c r="G15" s="100">
        <v>6354.3662528224741</v>
      </c>
      <c r="H15" s="100">
        <v>6</v>
      </c>
      <c r="I15" s="100">
        <v>4579.2</v>
      </c>
      <c r="J15" s="100">
        <v>4.9920630582760621</v>
      </c>
      <c r="K15" s="100">
        <v>3809.9425260762901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6</v>
      </c>
      <c r="E16" s="100">
        <v>2044.8000000000002</v>
      </c>
      <c r="F16" s="100">
        <v>9.158546748040779</v>
      </c>
      <c r="G16" s="100">
        <v>3121.2327317322975</v>
      </c>
      <c r="H16" s="100">
        <v>6</v>
      </c>
      <c r="I16" s="100">
        <v>2044.8000000000002</v>
      </c>
      <c r="J16" s="100">
        <v>4.9920630582760621</v>
      </c>
      <c r="K16" s="100">
        <v>1701.2950902604821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5</v>
      </c>
      <c r="E17" s="100">
        <v>2112</v>
      </c>
      <c r="F17" s="100">
        <v>8.3259515891279801</v>
      </c>
      <c r="G17" s="100">
        <v>3516.8819512476584</v>
      </c>
      <c r="H17" s="100">
        <v>5</v>
      </c>
      <c r="I17" s="100">
        <v>2112</v>
      </c>
      <c r="J17" s="100">
        <v>4.9920630582760621</v>
      </c>
      <c r="K17" s="100">
        <v>2108.6474358158084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6</v>
      </c>
      <c r="E18" s="100">
        <v>3916.7999999999997</v>
      </c>
      <c r="F18" s="100">
        <v>8.3259515891279801</v>
      </c>
      <c r="G18" s="100">
        <v>5435.1811973827453</v>
      </c>
      <c r="H18" s="100">
        <v>5</v>
      </c>
      <c r="I18" s="100">
        <v>3264</v>
      </c>
      <c r="J18" s="100">
        <v>4.9920630582760621</v>
      </c>
      <c r="K18" s="100">
        <v>3258.818764442613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5</v>
      </c>
      <c r="E19" s="100">
        <v>1650</v>
      </c>
      <c r="F19" s="100">
        <v>8.3259515891279801</v>
      </c>
      <c r="G19" s="100">
        <v>2747.5640244122333</v>
      </c>
      <c r="H19" s="100">
        <v>6</v>
      </c>
      <c r="I19" s="100">
        <v>1980</v>
      </c>
      <c r="J19" s="100">
        <v>4.9920630582760621</v>
      </c>
      <c r="K19" s="100">
        <v>1647.3808092311006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14</v>
      </c>
      <c r="E20" s="100">
        <v>4015.2000000000003</v>
      </c>
      <c r="F20" s="100">
        <v>15.819308019343161</v>
      </c>
      <c r="G20" s="100">
        <v>4536.9775399476184</v>
      </c>
      <c r="H20" s="100">
        <v>20</v>
      </c>
      <c r="I20" s="100">
        <v>5736</v>
      </c>
      <c r="J20" s="100">
        <v>16.640210194253541</v>
      </c>
      <c r="K20" s="100">
        <v>4772.4122837119157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15</v>
      </c>
      <c r="E21" s="100">
        <v>936</v>
      </c>
      <c r="F21" s="100">
        <v>17.484498337168759</v>
      </c>
      <c r="G21" s="100">
        <v>1091.0326962393306</v>
      </c>
      <c r="H21" s="100">
        <v>21</v>
      </c>
      <c r="I21" s="100">
        <v>1310.3999999999999</v>
      </c>
      <c r="J21" s="100">
        <v>19.136241723391571</v>
      </c>
      <c r="K21" s="100">
        <v>1194.101483539634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16</v>
      </c>
      <c r="E22" s="100">
        <v>2995.2</v>
      </c>
      <c r="F22" s="100">
        <v>16.65190317825596</v>
      </c>
      <c r="G22" s="100">
        <v>3117.2362749695158</v>
      </c>
      <c r="H22" s="100">
        <v>20</v>
      </c>
      <c r="I22" s="100">
        <v>3744</v>
      </c>
      <c r="J22" s="100">
        <v>17.472220703966219</v>
      </c>
      <c r="K22" s="100">
        <v>3270.7997157824761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14</v>
      </c>
      <c r="E23" s="100">
        <v>4116</v>
      </c>
      <c r="F23" s="100">
        <v>17.484498337168759</v>
      </c>
      <c r="G23" s="100">
        <v>5140.442511127615</v>
      </c>
      <c r="H23" s="100">
        <v>20</v>
      </c>
      <c r="I23" s="100">
        <v>5880</v>
      </c>
      <c r="J23" s="100">
        <v>17.472220703966219</v>
      </c>
      <c r="K23" s="100">
        <v>5136.8328869660681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15</v>
      </c>
      <c r="E24" s="100">
        <v>5508</v>
      </c>
      <c r="F24" s="100">
        <v>17.484498337168759</v>
      </c>
      <c r="G24" s="100">
        <v>6420.3077894083681</v>
      </c>
      <c r="H24" s="100">
        <v>20</v>
      </c>
      <c r="I24" s="100">
        <v>7344</v>
      </c>
      <c r="J24" s="100">
        <v>16.640210194253541</v>
      </c>
      <c r="K24" s="100">
        <v>6110.2851833299001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16</v>
      </c>
      <c r="E25" s="100">
        <v>8486.4</v>
      </c>
      <c r="F25" s="100">
        <v>14.986712860430364</v>
      </c>
      <c r="G25" s="100">
        <v>7948.9525011722644</v>
      </c>
      <c r="H25" s="100">
        <v>20</v>
      </c>
      <c r="I25" s="100">
        <v>10608</v>
      </c>
      <c r="J25" s="100">
        <v>17.472220703966219</v>
      </c>
      <c r="K25" s="100">
        <v>9267.2658613836811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14</v>
      </c>
      <c r="E26" s="100">
        <v>6804</v>
      </c>
      <c r="F26" s="100">
        <v>14.986712860430364</v>
      </c>
      <c r="G26" s="100">
        <v>7283.5424501691568</v>
      </c>
      <c r="H26" s="100">
        <v>20</v>
      </c>
      <c r="I26" s="100">
        <v>9720</v>
      </c>
      <c r="J26" s="100">
        <v>15.808199684540865</v>
      </c>
      <c r="K26" s="100">
        <v>7682.7850466868604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15</v>
      </c>
      <c r="E27" s="100">
        <v>6408</v>
      </c>
      <c r="F27" s="100">
        <v>15.819308019343161</v>
      </c>
      <c r="G27" s="100">
        <v>6758.008385863398</v>
      </c>
      <c r="H27" s="100">
        <v>19</v>
      </c>
      <c r="I27" s="100">
        <v>8116.8</v>
      </c>
      <c r="J27" s="100">
        <v>15.808199684540865</v>
      </c>
      <c r="K27" s="100">
        <v>6753.262905235857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15</v>
      </c>
      <c r="E28" s="100">
        <v>11070</v>
      </c>
      <c r="F28" s="100">
        <v>15.819308019343161</v>
      </c>
      <c r="G28" s="100">
        <v>11674.649318275253</v>
      </c>
      <c r="H28" s="100">
        <v>19</v>
      </c>
      <c r="I28" s="100">
        <v>14022</v>
      </c>
      <c r="J28" s="100">
        <v>15.808199684540865</v>
      </c>
      <c r="K28" s="100">
        <v>11666.451367191159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14</v>
      </c>
      <c r="E29" s="100">
        <v>4737.5999999999995</v>
      </c>
      <c r="F29" s="100">
        <v>17.484498337168759</v>
      </c>
      <c r="G29" s="100">
        <v>5916.7542372979078</v>
      </c>
      <c r="H29" s="100">
        <v>21</v>
      </c>
      <c r="I29" s="100">
        <v>7106.4</v>
      </c>
      <c r="J29" s="100">
        <v>15.808199684540865</v>
      </c>
      <c r="K29" s="100">
        <v>5349.494773248628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16</v>
      </c>
      <c r="E30" s="100">
        <v>2227.1999999999998</v>
      </c>
      <c r="F30" s="100">
        <v>18.317093496081558</v>
      </c>
      <c r="G30" s="100">
        <v>2549.7394146545525</v>
      </c>
      <c r="H30" s="100">
        <v>19</v>
      </c>
      <c r="I30" s="100">
        <v>2644.7999999999997</v>
      </c>
      <c r="J30" s="100">
        <v>17.472220703966219</v>
      </c>
      <c r="K30" s="100">
        <v>2432.1331219920976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16</v>
      </c>
      <c r="E31" s="100">
        <v>5452.8</v>
      </c>
      <c r="F31" s="100">
        <v>14.986712860430364</v>
      </c>
      <c r="G31" s="100">
        <v>5107.4717428346685</v>
      </c>
      <c r="H31" s="100">
        <v>19</v>
      </c>
      <c r="I31" s="100">
        <v>6475.2</v>
      </c>
      <c r="J31" s="100">
        <v>19.136241723391571</v>
      </c>
      <c r="K31" s="100">
        <v>6521.6311793318473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16</v>
      </c>
      <c r="E32" s="100">
        <v>13440</v>
      </c>
      <c r="F32" s="100">
        <v>14.154117701517567</v>
      </c>
      <c r="G32" s="100">
        <v>11889.458869274757</v>
      </c>
      <c r="H32" s="100">
        <v>19</v>
      </c>
      <c r="I32" s="100">
        <v>15960</v>
      </c>
      <c r="J32" s="100">
        <v>17.472220703966219</v>
      </c>
      <c r="K32" s="100">
        <v>14676.665391331624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15</v>
      </c>
      <c r="E33" s="100">
        <v>7110</v>
      </c>
      <c r="F33" s="100">
        <v>16.65190317825596</v>
      </c>
      <c r="G33" s="100">
        <v>7893.0021064933253</v>
      </c>
      <c r="H33" s="100">
        <v>20</v>
      </c>
      <c r="I33" s="100">
        <v>9480</v>
      </c>
      <c r="J33" s="100">
        <v>18.304231213678896</v>
      </c>
      <c r="K33" s="100">
        <v>8676.2055952837964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14</v>
      </c>
      <c r="E34" s="100">
        <v>7677.5999999999995</v>
      </c>
      <c r="F34" s="100">
        <v>14.986712860430364</v>
      </c>
      <c r="G34" s="100">
        <v>8218.7133326600106</v>
      </c>
      <c r="H34" s="100">
        <v>20</v>
      </c>
      <c r="I34" s="100">
        <v>10968</v>
      </c>
      <c r="J34" s="100">
        <v>16.640210194253541</v>
      </c>
      <c r="K34" s="100">
        <v>9125.4912705286406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15</v>
      </c>
      <c r="E35" s="100">
        <v>7541.9999999999982</v>
      </c>
      <c r="F35" s="100">
        <v>17.484498337168759</v>
      </c>
      <c r="G35" s="100">
        <v>8791.2057639284503</v>
      </c>
      <c r="H35" s="100">
        <v>19</v>
      </c>
      <c r="I35" s="100">
        <v>9553.1999999999989</v>
      </c>
      <c r="J35" s="100">
        <v>18.304231213678896</v>
      </c>
      <c r="K35" s="100">
        <v>9203.3674542377466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15</v>
      </c>
      <c r="E36" s="100">
        <v>11412</v>
      </c>
      <c r="F36" s="100">
        <v>15.819308019343161</v>
      </c>
      <c r="G36" s="100">
        <v>12035.329541116276</v>
      </c>
      <c r="H36" s="100">
        <v>19</v>
      </c>
      <c r="I36" s="100">
        <v>14455.199999999999</v>
      </c>
      <c r="J36" s="100">
        <v>15.808199684540865</v>
      </c>
      <c r="K36" s="100">
        <v>12026.87831999869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18</v>
      </c>
      <c r="E37" s="100">
        <v>15487.199999999999</v>
      </c>
      <c r="F37" s="100">
        <v>17.484498337168759</v>
      </c>
      <c r="G37" s="100">
        <v>15043.6623693</v>
      </c>
      <c r="H37" s="100">
        <v>13</v>
      </c>
      <c r="I37" s="100">
        <v>11185.199999999999</v>
      </c>
      <c r="J37" s="100">
        <v>11.648147135977478</v>
      </c>
      <c r="K37" s="100">
        <v>10022.065795795022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17</v>
      </c>
      <c r="E38" s="100">
        <v>21114</v>
      </c>
      <c r="F38" s="100">
        <v>14.986712860430364</v>
      </c>
      <c r="G38" s="100">
        <v>18613.49737265451</v>
      </c>
      <c r="H38" s="100">
        <v>12</v>
      </c>
      <c r="I38" s="100">
        <v>14904</v>
      </c>
      <c r="J38" s="100">
        <v>11.648147135977478</v>
      </c>
      <c r="K38" s="100">
        <v>14466.998742884027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16</v>
      </c>
      <c r="E39" s="100">
        <v>22771.200000000001</v>
      </c>
      <c r="F39" s="100">
        <v>14.154117701517567</v>
      </c>
      <c r="G39" s="100">
        <v>20144.140312799802</v>
      </c>
      <c r="H39" s="100">
        <v>13</v>
      </c>
      <c r="I39" s="100">
        <v>18501.600000000002</v>
      </c>
      <c r="J39" s="100">
        <v>10.816136626264802</v>
      </c>
      <c r="K39" s="100">
        <v>15393.525646500068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16</v>
      </c>
      <c r="E40" s="100">
        <v>11596.8</v>
      </c>
      <c r="F40" s="100">
        <v>16.65190317825596</v>
      </c>
      <c r="G40" s="100">
        <v>12069.299423599919</v>
      </c>
      <c r="H40" s="100">
        <v>13</v>
      </c>
      <c r="I40" s="100">
        <v>9422.4</v>
      </c>
      <c r="J40" s="100">
        <v>9.9841261165521242</v>
      </c>
      <c r="K40" s="100">
        <v>7236.4946092769787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16</v>
      </c>
      <c r="E41" s="100">
        <v>10560</v>
      </c>
      <c r="F41" s="100">
        <v>15.819308019343161</v>
      </c>
      <c r="G41" s="100">
        <v>10440.743292766487</v>
      </c>
      <c r="H41" s="100">
        <v>14</v>
      </c>
      <c r="I41" s="100">
        <v>9240</v>
      </c>
      <c r="J41" s="100">
        <v>11.648147135977478</v>
      </c>
      <c r="K41" s="100">
        <v>7687.777109745135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18</v>
      </c>
      <c r="E42" s="100">
        <v>15228</v>
      </c>
      <c r="F42" s="100">
        <v>14.986712860430364</v>
      </c>
      <c r="G42" s="100">
        <v>12678.759079924088</v>
      </c>
      <c r="H42" s="100">
        <v>15</v>
      </c>
      <c r="I42" s="100">
        <v>12690</v>
      </c>
      <c r="J42" s="100">
        <v>10.816136626264802</v>
      </c>
      <c r="K42" s="100">
        <v>9150.451585820023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16</v>
      </c>
      <c r="E43" s="100">
        <v>16358.4</v>
      </c>
      <c r="F43" s="100">
        <v>16.65190317825596</v>
      </c>
      <c r="G43" s="100">
        <v>17024.905809448894</v>
      </c>
      <c r="H43" s="100">
        <v>14</v>
      </c>
      <c r="I43" s="100">
        <v>14313.6</v>
      </c>
      <c r="J43" s="100">
        <v>11.648147135977478</v>
      </c>
      <c r="K43" s="100">
        <v>11909.065631823372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18</v>
      </c>
      <c r="E44" s="100">
        <v>18403.2</v>
      </c>
      <c r="F44" s="100">
        <v>15.819308019343161</v>
      </c>
      <c r="G44" s="100">
        <v>16173.660518976447</v>
      </c>
      <c r="H44" s="100">
        <v>14</v>
      </c>
      <c r="I44" s="100">
        <v>14313.6</v>
      </c>
      <c r="J44" s="100">
        <v>11.648147135977478</v>
      </c>
      <c r="K44" s="100">
        <v>11909.065631823372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15</v>
      </c>
      <c r="E45" s="100">
        <v>18738</v>
      </c>
      <c r="F45" s="100">
        <v>15.819308019343161</v>
      </c>
      <c r="G45" s="100">
        <v>19761.479577763479</v>
      </c>
      <c r="H45" s="100">
        <v>14</v>
      </c>
      <c r="I45" s="100">
        <v>17488.8</v>
      </c>
      <c r="J45" s="100">
        <v>10.816136626264802</v>
      </c>
      <c r="K45" s="100">
        <v>13511.517873529991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16</v>
      </c>
      <c r="E46" s="100">
        <v>19392</v>
      </c>
      <c r="F46" s="100">
        <v>14.986712860430364</v>
      </c>
      <c r="G46" s="100">
        <v>18163.895986841602</v>
      </c>
      <c r="H46" s="100">
        <v>15</v>
      </c>
      <c r="I46" s="100">
        <v>18180</v>
      </c>
      <c r="J46" s="100">
        <v>9.9841261165521242</v>
      </c>
      <c r="K46" s="100">
        <v>12100.760853261174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15</v>
      </c>
      <c r="E47" s="100">
        <v>22914</v>
      </c>
      <c r="F47" s="100">
        <v>14.154117701517567</v>
      </c>
      <c r="G47" s="100">
        <v>21621.830200838234</v>
      </c>
      <c r="H47" s="100">
        <v>14</v>
      </c>
      <c r="I47" s="100">
        <v>21386.399999999998</v>
      </c>
      <c r="J47" s="100">
        <v>9.9841261165521242</v>
      </c>
      <c r="K47" s="100">
        <v>15251.751055645023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19</v>
      </c>
      <c r="E48" s="100">
        <v>16484.400000000001</v>
      </c>
      <c r="F48" s="100">
        <v>16.65190317825596</v>
      </c>
      <c r="G48" s="100">
        <v>14447.191197454871</v>
      </c>
      <c r="H48" s="100">
        <v>14</v>
      </c>
      <c r="I48" s="100">
        <v>12146.4</v>
      </c>
      <c r="J48" s="100">
        <v>10.816136626264802</v>
      </c>
      <c r="K48" s="100">
        <v>9384.0801369473429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22</v>
      </c>
      <c r="E49" s="100">
        <v>21674.399999999998</v>
      </c>
      <c r="F49" s="100">
        <v>14</v>
      </c>
      <c r="G49" s="100">
        <v>13792.8</v>
      </c>
      <c r="H49" s="100">
        <v>22</v>
      </c>
      <c r="I49" s="100">
        <v>21674.399999999998</v>
      </c>
      <c r="J49" s="100">
        <v>14</v>
      </c>
      <c r="K49" s="100">
        <v>13792.8</v>
      </c>
      <c r="L49" s="100">
        <v>20</v>
      </c>
      <c r="M49" s="100">
        <v>19704</v>
      </c>
      <c r="N49" s="100">
        <v>14</v>
      </c>
      <c r="O49" s="100">
        <v>13792.8</v>
      </c>
      <c r="P49" s="100">
        <v>13</v>
      </c>
      <c r="Q49" s="100">
        <v>12807.599999999999</v>
      </c>
      <c r="R49" s="100">
        <v>20</v>
      </c>
      <c r="S49" s="100">
        <v>19704</v>
      </c>
      <c r="T49" s="100">
        <v>18</v>
      </c>
      <c r="U49" s="100">
        <v>17733.599999999999</v>
      </c>
      <c r="V49" s="100">
        <v>15</v>
      </c>
      <c r="W49" s="100">
        <v>14777.999999999998</v>
      </c>
      <c r="X49" s="100">
        <v>14</v>
      </c>
      <c r="Y49" s="100">
        <v>13792.8</v>
      </c>
      <c r="Z49" s="100">
        <v>22</v>
      </c>
      <c r="AA49" s="100">
        <v>21674.399999999998</v>
      </c>
      <c r="AB49" s="100">
        <v>19</v>
      </c>
      <c r="AC49" s="100">
        <v>18718.8</v>
      </c>
      <c r="AD49" s="100">
        <v>17</v>
      </c>
      <c r="AE49" s="100">
        <v>16748.399999999998</v>
      </c>
      <c r="AF49" s="100">
        <v>15</v>
      </c>
      <c r="AG49" s="100">
        <v>14777.999999999998</v>
      </c>
      <c r="AH49" s="100">
        <v>18</v>
      </c>
      <c r="AI49" s="100">
        <v>17733.599999999999</v>
      </c>
      <c r="AJ49" s="100">
        <v>13</v>
      </c>
      <c r="AK49" s="100">
        <v>12807.599999999999</v>
      </c>
      <c r="AL49" s="100">
        <v>22</v>
      </c>
      <c r="AM49" s="100">
        <v>21674.399999999998</v>
      </c>
      <c r="AN49" s="100">
        <v>14</v>
      </c>
      <c r="AO49" s="100">
        <v>13792.8</v>
      </c>
      <c r="AP49" s="100">
        <v>22</v>
      </c>
      <c r="AQ49" s="100">
        <v>21674.399999999998</v>
      </c>
      <c r="AR49" s="100">
        <v>17</v>
      </c>
      <c r="AS49" s="100">
        <v>16748.399999999998</v>
      </c>
      <c r="AT49" s="100">
        <v>23</v>
      </c>
      <c r="AU49" s="100">
        <v>22659.599999999999</v>
      </c>
      <c r="AV49" s="100">
        <v>13</v>
      </c>
      <c r="AW49" s="100">
        <v>12807.599999999999</v>
      </c>
      <c r="AX49" s="100">
        <v>17</v>
      </c>
      <c r="AY49" s="100">
        <v>16748.399999999998</v>
      </c>
      <c r="AZ49" s="100">
        <v>20</v>
      </c>
      <c r="BA49" s="100">
        <v>19704</v>
      </c>
      <c r="BB49" s="100">
        <v>16</v>
      </c>
      <c r="BC49" s="100">
        <v>15763.199999999999</v>
      </c>
      <c r="BD49" s="100">
        <v>18</v>
      </c>
      <c r="BE49" s="100">
        <v>17733.599999999999</v>
      </c>
      <c r="BF49" s="100">
        <v>15</v>
      </c>
      <c r="BG49" s="100">
        <v>14777.999999999998</v>
      </c>
      <c r="BH49" s="100">
        <v>18</v>
      </c>
      <c r="BI49" s="100">
        <v>17733.599999999999</v>
      </c>
      <c r="BJ49" s="100">
        <v>21</v>
      </c>
      <c r="BK49" s="100">
        <v>20689.199999999997</v>
      </c>
      <c r="BL49" s="100">
        <v>20</v>
      </c>
      <c r="BM49" s="100">
        <v>19704</v>
      </c>
      <c r="BN49" s="100">
        <v>13</v>
      </c>
      <c r="BO49" s="100">
        <v>12807.599999999999</v>
      </c>
      <c r="BP49" s="100">
        <v>11</v>
      </c>
      <c r="BQ49" s="100">
        <v>10837.199999999999</v>
      </c>
      <c r="BR49" s="100">
        <v>17</v>
      </c>
      <c r="BS49" s="100">
        <v>16748.399999999998</v>
      </c>
      <c r="BT49" s="100">
        <v>17</v>
      </c>
      <c r="BU49" s="100">
        <v>16748.399999999998</v>
      </c>
      <c r="BV49" s="100">
        <v>18</v>
      </c>
      <c r="BW49" s="100">
        <v>17733.599999999999</v>
      </c>
      <c r="BX49" s="100">
        <v>14</v>
      </c>
      <c r="BY49" s="100">
        <v>13792.8</v>
      </c>
      <c r="BZ49" s="100">
        <v>18</v>
      </c>
      <c r="CA49" s="100">
        <v>17733.599999999999</v>
      </c>
      <c r="CB49" s="100">
        <v>19</v>
      </c>
      <c r="CC49" s="100">
        <v>18718.8</v>
      </c>
      <c r="CD49" s="100">
        <v>21</v>
      </c>
      <c r="CE49" s="100">
        <v>20689.199999999997</v>
      </c>
      <c r="CF49" s="100">
        <v>18</v>
      </c>
      <c r="CG49" s="100">
        <v>17733.599999999999</v>
      </c>
      <c r="CH49" s="100">
        <v>11</v>
      </c>
      <c r="CI49" s="100">
        <v>10837.199999999999</v>
      </c>
      <c r="CJ49" s="100">
        <v>16</v>
      </c>
      <c r="CK49" s="100">
        <v>15763.199999999999</v>
      </c>
      <c r="CL49" s="100">
        <v>18</v>
      </c>
      <c r="CM49" s="100">
        <v>17733.599999999999</v>
      </c>
      <c r="CN49" s="100">
        <v>21</v>
      </c>
      <c r="CO49" s="100">
        <v>20689.199999999997</v>
      </c>
      <c r="CP49" s="100">
        <v>15</v>
      </c>
      <c r="CQ49" s="100">
        <v>14777.999999999998</v>
      </c>
      <c r="CR49" s="100">
        <v>20</v>
      </c>
      <c r="CS49" s="100">
        <v>19704</v>
      </c>
      <c r="CT49" s="100">
        <v>18</v>
      </c>
      <c r="CU49" s="100">
        <v>17733.599999999999</v>
      </c>
    </row>
    <row r="50" spans="2:99">
      <c r="C50" s="99" t="s">
        <v>216</v>
      </c>
      <c r="D50" s="100">
        <v>25</v>
      </c>
      <c r="E50" s="100">
        <v>7050</v>
      </c>
      <c r="F50" s="100">
        <v>13.321522542604768</v>
      </c>
      <c r="G50" s="100">
        <v>3756.6693570145444</v>
      </c>
      <c r="H50" s="100">
        <v>24</v>
      </c>
      <c r="I50" s="100">
        <v>6768</v>
      </c>
      <c r="J50" s="100">
        <v>13.312168155402832</v>
      </c>
      <c r="K50" s="100">
        <v>3754.0314198235988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23</v>
      </c>
      <c r="E51" s="100">
        <v>19651.2</v>
      </c>
      <c r="F51" s="100">
        <v>12.488927383691971</v>
      </c>
      <c r="G51" s="100">
        <v>10670.53955662642</v>
      </c>
      <c r="H51" s="100">
        <v>22</v>
      </c>
      <c r="I51" s="100">
        <v>18796.8</v>
      </c>
      <c r="J51" s="100">
        <v>11.648147135977478</v>
      </c>
      <c r="K51" s="100">
        <v>9952.1769129791574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23</v>
      </c>
      <c r="E52" s="100">
        <v>12420</v>
      </c>
      <c r="F52" s="100">
        <v>14.986712860430364</v>
      </c>
      <c r="G52" s="100">
        <v>8092.8249446323962</v>
      </c>
      <c r="H52" s="100">
        <v>21</v>
      </c>
      <c r="I52" s="100">
        <v>11340</v>
      </c>
      <c r="J52" s="100">
        <v>14.144178665115509</v>
      </c>
      <c r="K52" s="100">
        <v>7637.8564791623749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23</v>
      </c>
      <c r="E53" s="100">
        <v>9356.4</v>
      </c>
      <c r="F53" s="100">
        <v>15.819308019343161</v>
      </c>
      <c r="G53" s="100">
        <v>6435.2945022687982</v>
      </c>
      <c r="H53" s="100">
        <v>22</v>
      </c>
      <c r="I53" s="100">
        <v>8949.6</v>
      </c>
      <c r="J53" s="100">
        <v>12.480157645690154</v>
      </c>
      <c r="K53" s="100">
        <v>5076.928130266755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25</v>
      </c>
      <c r="E54" s="100">
        <v>8370</v>
      </c>
      <c r="F54" s="100">
        <v>15.819308019343161</v>
      </c>
      <c r="G54" s="100">
        <v>5296.3043248760905</v>
      </c>
      <c r="H54" s="100">
        <v>21</v>
      </c>
      <c r="I54" s="100">
        <v>7030.8</v>
      </c>
      <c r="J54" s="100">
        <v>13.312168155402832</v>
      </c>
      <c r="K54" s="100">
        <v>4456.9138984288684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23</v>
      </c>
      <c r="E55" s="100">
        <v>15262.800000000001</v>
      </c>
      <c r="F55" s="100">
        <v>14.154117701517567</v>
      </c>
      <c r="G55" s="100">
        <v>9392.6725067270581</v>
      </c>
      <c r="H55" s="100">
        <v>19</v>
      </c>
      <c r="I55" s="100">
        <v>12608.4</v>
      </c>
      <c r="J55" s="100">
        <v>11.648147135977478</v>
      </c>
      <c r="K55" s="100">
        <v>7729.7104394346543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20</v>
      </c>
      <c r="E56" s="100">
        <v>23016</v>
      </c>
      <c r="F56" s="100">
        <v>15</v>
      </c>
      <c r="G56" s="100">
        <v>17262</v>
      </c>
      <c r="H56" s="100">
        <v>20</v>
      </c>
      <c r="I56" s="100">
        <v>23016</v>
      </c>
      <c r="J56" s="100">
        <v>15</v>
      </c>
      <c r="K56" s="100">
        <v>17262</v>
      </c>
      <c r="L56" s="100">
        <v>21</v>
      </c>
      <c r="M56" s="100">
        <v>24166.799999999999</v>
      </c>
      <c r="N56" s="100">
        <v>14</v>
      </c>
      <c r="O56" s="100">
        <v>16111.199999999999</v>
      </c>
      <c r="P56" s="100">
        <v>14</v>
      </c>
      <c r="Q56" s="100">
        <v>16111.199999999999</v>
      </c>
      <c r="R56" s="100">
        <v>20</v>
      </c>
      <c r="S56" s="100">
        <v>23016</v>
      </c>
      <c r="T56" s="100">
        <v>18</v>
      </c>
      <c r="U56" s="100">
        <v>20714.399999999998</v>
      </c>
      <c r="V56" s="100">
        <v>15</v>
      </c>
      <c r="W56" s="100">
        <v>17262</v>
      </c>
      <c r="X56" s="100">
        <v>14</v>
      </c>
      <c r="Y56" s="100">
        <v>16111.199999999999</v>
      </c>
      <c r="Z56" s="100">
        <v>21</v>
      </c>
      <c r="AA56" s="100">
        <v>24166.799999999999</v>
      </c>
      <c r="AB56" s="100">
        <v>21</v>
      </c>
      <c r="AC56" s="100">
        <v>24166.799999999999</v>
      </c>
      <c r="AD56" s="100">
        <v>15</v>
      </c>
      <c r="AE56" s="100">
        <v>17262</v>
      </c>
      <c r="AF56" s="100">
        <v>13</v>
      </c>
      <c r="AG56" s="100">
        <v>14960.4</v>
      </c>
      <c r="AH56" s="100">
        <v>17</v>
      </c>
      <c r="AI56" s="100">
        <v>19563.599999999999</v>
      </c>
      <c r="AJ56" s="100">
        <v>13</v>
      </c>
      <c r="AK56" s="100">
        <v>14960.4</v>
      </c>
      <c r="AL56" s="100">
        <v>23</v>
      </c>
      <c r="AM56" s="100">
        <v>26468.399999999998</v>
      </c>
      <c r="AN56" s="100">
        <v>12</v>
      </c>
      <c r="AO56" s="100">
        <v>13809.599999999999</v>
      </c>
      <c r="AP56" s="100">
        <v>22</v>
      </c>
      <c r="AQ56" s="100">
        <v>25317.599999999999</v>
      </c>
      <c r="AR56" s="100">
        <v>18</v>
      </c>
      <c r="AS56" s="100">
        <v>20714.399999999998</v>
      </c>
      <c r="AT56" s="100">
        <v>22</v>
      </c>
      <c r="AU56" s="100">
        <v>25317.599999999999</v>
      </c>
      <c r="AV56" s="100">
        <v>13</v>
      </c>
      <c r="AW56" s="100">
        <v>14960.4</v>
      </c>
      <c r="AX56" s="100">
        <v>16</v>
      </c>
      <c r="AY56" s="100">
        <v>18412.8</v>
      </c>
      <c r="AZ56" s="100">
        <v>16</v>
      </c>
      <c r="BA56" s="100">
        <v>18412.8</v>
      </c>
      <c r="BB56" s="100">
        <v>14</v>
      </c>
      <c r="BC56" s="100">
        <v>16111.199999999999</v>
      </c>
      <c r="BD56" s="100">
        <v>16</v>
      </c>
      <c r="BE56" s="100">
        <v>18412.8</v>
      </c>
      <c r="BF56" s="100">
        <v>15</v>
      </c>
      <c r="BG56" s="100">
        <v>17262</v>
      </c>
      <c r="BH56" s="100">
        <v>20</v>
      </c>
      <c r="BI56" s="100">
        <v>23016</v>
      </c>
      <c r="BJ56" s="100">
        <v>20</v>
      </c>
      <c r="BK56" s="100">
        <v>23016</v>
      </c>
      <c r="BL56" s="100">
        <v>22</v>
      </c>
      <c r="BM56" s="100">
        <v>25317.599999999999</v>
      </c>
      <c r="BN56" s="100">
        <v>14</v>
      </c>
      <c r="BO56" s="100">
        <v>16111.199999999999</v>
      </c>
      <c r="BP56" s="100">
        <v>13</v>
      </c>
      <c r="BQ56" s="100">
        <v>14960.4</v>
      </c>
      <c r="BR56" s="100">
        <v>17</v>
      </c>
      <c r="BS56" s="100">
        <v>19563.599999999999</v>
      </c>
      <c r="BT56" s="100">
        <v>17</v>
      </c>
      <c r="BU56" s="100">
        <v>19563.599999999999</v>
      </c>
      <c r="BV56" s="100">
        <v>17</v>
      </c>
      <c r="BW56" s="100">
        <v>19563.599999999999</v>
      </c>
      <c r="BX56" s="100">
        <v>12</v>
      </c>
      <c r="BY56" s="100">
        <v>13809.599999999999</v>
      </c>
      <c r="BZ56" s="100">
        <v>18</v>
      </c>
      <c r="CA56" s="100">
        <v>20714.399999999998</v>
      </c>
      <c r="CB56" s="100">
        <v>19</v>
      </c>
      <c r="CC56" s="100">
        <v>21865.200000000001</v>
      </c>
      <c r="CD56" s="100">
        <v>19</v>
      </c>
      <c r="CE56" s="100">
        <v>21865.200000000001</v>
      </c>
      <c r="CF56" s="100">
        <v>17</v>
      </c>
      <c r="CG56" s="100">
        <v>19563.599999999999</v>
      </c>
      <c r="CH56" s="100">
        <v>12</v>
      </c>
      <c r="CI56" s="100">
        <v>13809.599999999999</v>
      </c>
      <c r="CJ56" s="100">
        <v>17</v>
      </c>
      <c r="CK56" s="100">
        <v>19563.599999999999</v>
      </c>
      <c r="CL56" s="100">
        <v>16</v>
      </c>
      <c r="CM56" s="100">
        <v>18412.8</v>
      </c>
      <c r="CN56" s="100">
        <v>21</v>
      </c>
      <c r="CO56" s="100">
        <v>24166.799999999999</v>
      </c>
      <c r="CP56" s="100">
        <v>15</v>
      </c>
      <c r="CQ56" s="100">
        <v>17262</v>
      </c>
      <c r="CR56" s="100">
        <v>19</v>
      </c>
      <c r="CS56" s="100">
        <v>21865.200000000001</v>
      </c>
      <c r="CT56" s="100">
        <v>21</v>
      </c>
      <c r="CU56" s="100">
        <v>24166.799999999999</v>
      </c>
    </row>
    <row r="57" spans="2:99">
      <c r="C57" s="99" t="s">
        <v>223</v>
      </c>
      <c r="D57" s="100">
        <v>22</v>
      </c>
      <c r="E57" s="100">
        <v>31046.400000000001</v>
      </c>
      <c r="F57" s="100">
        <v>14.154117701517567</v>
      </c>
      <c r="G57" s="100">
        <v>19974.290900381591</v>
      </c>
      <c r="H57" s="100">
        <v>19</v>
      </c>
      <c r="I57" s="100">
        <v>26812.799999999999</v>
      </c>
      <c r="J57" s="100">
        <v>12.480157645690154</v>
      </c>
      <c r="K57" s="100">
        <v>17611.998469597947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21</v>
      </c>
      <c r="E58" s="100">
        <v>24721.200000000001</v>
      </c>
      <c r="F58" s="100">
        <v>16</v>
      </c>
      <c r="G58" s="100">
        <v>18835.2</v>
      </c>
      <c r="H58" s="100">
        <v>21</v>
      </c>
      <c r="I58" s="100">
        <v>24721.200000000001</v>
      </c>
      <c r="J58" s="100">
        <v>15</v>
      </c>
      <c r="K58" s="100">
        <v>17658</v>
      </c>
      <c r="L58" s="100">
        <v>19</v>
      </c>
      <c r="M58" s="100">
        <v>22366.799999999999</v>
      </c>
      <c r="N58" s="100">
        <v>14</v>
      </c>
      <c r="O58" s="100">
        <v>16480.8</v>
      </c>
      <c r="P58" s="100">
        <v>14</v>
      </c>
      <c r="Q58" s="100">
        <v>16480.8</v>
      </c>
      <c r="R58" s="100">
        <v>20</v>
      </c>
      <c r="S58" s="100">
        <v>23544</v>
      </c>
      <c r="T58" s="100">
        <v>16</v>
      </c>
      <c r="U58" s="100">
        <v>18835.2</v>
      </c>
      <c r="V58" s="100">
        <v>15</v>
      </c>
      <c r="W58" s="100">
        <v>17658</v>
      </c>
      <c r="X58" s="100">
        <v>13</v>
      </c>
      <c r="Y58" s="100">
        <v>15303.6</v>
      </c>
      <c r="Z58" s="100">
        <v>21</v>
      </c>
      <c r="AA58" s="100">
        <v>24721.200000000001</v>
      </c>
      <c r="AB58" s="100">
        <v>22</v>
      </c>
      <c r="AC58" s="100">
        <v>25898.400000000001</v>
      </c>
      <c r="AD58" s="100">
        <v>15</v>
      </c>
      <c r="AE58" s="100">
        <v>17658</v>
      </c>
      <c r="AF58" s="100">
        <v>14</v>
      </c>
      <c r="AG58" s="100">
        <v>16480.8</v>
      </c>
      <c r="AH58" s="100">
        <v>16</v>
      </c>
      <c r="AI58" s="100">
        <v>18835.2</v>
      </c>
      <c r="AJ58" s="100">
        <v>14</v>
      </c>
      <c r="AK58" s="100">
        <v>16480.8</v>
      </c>
      <c r="AL58" s="100">
        <v>21</v>
      </c>
      <c r="AM58" s="100">
        <v>24721.200000000001</v>
      </c>
      <c r="AN58" s="100">
        <v>12</v>
      </c>
      <c r="AO58" s="100">
        <v>14126.400000000001</v>
      </c>
      <c r="AP58" s="100">
        <v>20</v>
      </c>
      <c r="AQ58" s="100">
        <v>23544</v>
      </c>
      <c r="AR58" s="100">
        <v>18</v>
      </c>
      <c r="AS58" s="100">
        <v>21189.600000000002</v>
      </c>
      <c r="AT58" s="100">
        <v>23</v>
      </c>
      <c r="AU58" s="100">
        <v>27075.600000000002</v>
      </c>
      <c r="AV58" s="100">
        <v>14</v>
      </c>
      <c r="AW58" s="100">
        <v>16480.8</v>
      </c>
      <c r="AX58" s="100">
        <v>16</v>
      </c>
      <c r="AY58" s="100">
        <v>18835.2</v>
      </c>
      <c r="AZ58" s="100">
        <v>18</v>
      </c>
      <c r="BA58" s="100">
        <v>21189.600000000002</v>
      </c>
      <c r="BB58" s="100">
        <v>16</v>
      </c>
      <c r="BC58" s="100">
        <v>18835.2</v>
      </c>
      <c r="BD58" s="100">
        <v>16</v>
      </c>
      <c r="BE58" s="100">
        <v>18835.2</v>
      </c>
      <c r="BF58" s="100">
        <v>15</v>
      </c>
      <c r="BG58" s="100">
        <v>17658</v>
      </c>
      <c r="BH58" s="100">
        <v>17</v>
      </c>
      <c r="BI58" s="100">
        <v>20012.400000000001</v>
      </c>
      <c r="BJ58" s="100">
        <v>22</v>
      </c>
      <c r="BK58" s="100">
        <v>25898.400000000001</v>
      </c>
      <c r="BL58" s="100">
        <v>20</v>
      </c>
      <c r="BM58" s="100">
        <v>23544</v>
      </c>
      <c r="BN58" s="100">
        <v>13</v>
      </c>
      <c r="BO58" s="100">
        <v>15303.6</v>
      </c>
      <c r="BP58" s="100">
        <v>13</v>
      </c>
      <c r="BQ58" s="100">
        <v>15303.6</v>
      </c>
      <c r="BR58" s="100">
        <v>16</v>
      </c>
      <c r="BS58" s="100">
        <v>18835.2</v>
      </c>
      <c r="BT58" s="100">
        <v>19</v>
      </c>
      <c r="BU58" s="100">
        <v>22366.799999999999</v>
      </c>
      <c r="BV58" s="100">
        <v>15</v>
      </c>
      <c r="BW58" s="100">
        <v>17658</v>
      </c>
      <c r="BX58" s="100">
        <v>12</v>
      </c>
      <c r="BY58" s="100">
        <v>14126.400000000001</v>
      </c>
      <c r="BZ58" s="100">
        <v>18</v>
      </c>
      <c r="CA58" s="100">
        <v>21189.600000000002</v>
      </c>
      <c r="CB58" s="100">
        <v>19</v>
      </c>
      <c r="CC58" s="100">
        <v>22366.799999999999</v>
      </c>
      <c r="CD58" s="100">
        <v>19</v>
      </c>
      <c r="CE58" s="100">
        <v>22366.799999999999</v>
      </c>
      <c r="CF58" s="100">
        <v>19</v>
      </c>
      <c r="CG58" s="100">
        <v>22366.799999999999</v>
      </c>
      <c r="CH58" s="100">
        <v>11</v>
      </c>
      <c r="CI58" s="100">
        <v>12949.2</v>
      </c>
      <c r="CJ58" s="100">
        <v>14</v>
      </c>
      <c r="CK58" s="100">
        <v>16480.8</v>
      </c>
      <c r="CL58" s="100">
        <v>16</v>
      </c>
      <c r="CM58" s="100">
        <v>18835.2</v>
      </c>
      <c r="CN58" s="100">
        <v>20</v>
      </c>
      <c r="CO58" s="100">
        <v>23544</v>
      </c>
      <c r="CP58" s="100">
        <v>15</v>
      </c>
      <c r="CQ58" s="100">
        <v>17658</v>
      </c>
      <c r="CR58" s="100">
        <v>17</v>
      </c>
      <c r="CS58" s="100">
        <v>20012.400000000001</v>
      </c>
      <c r="CT58" s="100">
        <v>19</v>
      </c>
      <c r="CU58" s="100">
        <v>22366.799999999999</v>
      </c>
    </row>
    <row r="59" spans="2:99">
      <c r="C59" s="99" t="s">
        <v>225</v>
      </c>
      <c r="D59" s="100">
        <v>22</v>
      </c>
      <c r="E59" s="100">
        <v>6679.1999999999989</v>
      </c>
      <c r="F59" s="100">
        <v>14.986712860430364</v>
      </c>
      <c r="G59" s="100">
        <v>4549.9660244266579</v>
      </c>
      <c r="H59" s="100">
        <v>24</v>
      </c>
      <c r="I59" s="100">
        <v>7286.4</v>
      </c>
      <c r="J59" s="100">
        <v>14.144178665115509</v>
      </c>
      <c r="K59" s="100">
        <v>4294.1726427290678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24</v>
      </c>
      <c r="E60" s="100">
        <v>15638.400000000001</v>
      </c>
      <c r="F60" s="100">
        <v>14.986712860430364</v>
      </c>
      <c r="G60" s="100">
        <v>9765.3420998564252</v>
      </c>
      <c r="H60" s="100">
        <v>21</v>
      </c>
      <c r="I60" s="100">
        <v>13683.6</v>
      </c>
      <c r="J60" s="100">
        <v>14.144178665115509</v>
      </c>
      <c r="K60" s="100">
        <v>9216.3468181892658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21</v>
      </c>
      <c r="E61" s="100">
        <v>19983.599999999999</v>
      </c>
      <c r="F61" s="100">
        <v>12.488927383691971</v>
      </c>
      <c r="G61" s="100">
        <v>11884.463298321278</v>
      </c>
      <c r="H61" s="100">
        <v>20</v>
      </c>
      <c r="I61" s="100">
        <v>19032</v>
      </c>
      <c r="J61" s="100">
        <v>11.648147135977478</v>
      </c>
      <c r="K61" s="100">
        <v>11084.376814596168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23</v>
      </c>
      <c r="E62" s="100">
        <v>39219.599999999999</v>
      </c>
      <c r="F62" s="100">
        <v>10.823737065866375</v>
      </c>
      <c r="G62" s="100">
        <v>18456.636444715343</v>
      </c>
      <c r="H62" s="100">
        <v>20</v>
      </c>
      <c r="I62" s="100">
        <v>34104</v>
      </c>
      <c r="J62" s="100">
        <v>12.480157645690154</v>
      </c>
      <c r="K62" s="100">
        <v>21281.16481743085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23</v>
      </c>
      <c r="E63" s="100">
        <v>18298.8</v>
      </c>
      <c r="F63" s="100">
        <v>14.154117701517567</v>
      </c>
      <c r="G63" s="100">
        <v>11261.016043327376</v>
      </c>
      <c r="H63" s="100">
        <v>22</v>
      </c>
      <c r="I63" s="100">
        <v>17503.2</v>
      </c>
      <c r="J63" s="100">
        <v>11.648147135977478</v>
      </c>
      <c r="K63" s="100">
        <v>9267.2658613836811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21</v>
      </c>
      <c r="E64" s="100">
        <v>21193.199999999997</v>
      </c>
      <c r="F64" s="100">
        <v>12.488927383691971</v>
      </c>
      <c r="G64" s="100">
        <v>12603.825515621935</v>
      </c>
      <c r="H64" s="100">
        <v>19</v>
      </c>
      <c r="I64" s="100">
        <v>19174.799999999996</v>
      </c>
      <c r="J64" s="100">
        <v>13.312168155402832</v>
      </c>
      <c r="K64" s="100">
        <v>13434.640102432535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23</v>
      </c>
      <c r="E65" s="100">
        <v>23598</v>
      </c>
      <c r="F65" s="100">
        <v>13.321522542604768</v>
      </c>
      <c r="G65" s="100">
        <v>13667.882128712492</v>
      </c>
      <c r="H65" s="100">
        <v>21</v>
      </c>
      <c r="I65" s="100">
        <v>21546</v>
      </c>
      <c r="J65" s="100">
        <v>12.480157645690154</v>
      </c>
      <c r="K65" s="100">
        <v>12804.641744478098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23</v>
      </c>
      <c r="E66" s="100">
        <v>27379.199999999997</v>
      </c>
      <c r="F66" s="100">
        <v>13.321522542604768</v>
      </c>
      <c r="G66" s="100">
        <v>15857.940434716715</v>
      </c>
      <c r="H66" s="100">
        <v>18</v>
      </c>
      <c r="I66" s="100">
        <v>21427.199999999997</v>
      </c>
      <c r="J66" s="100">
        <v>12.480157645690154</v>
      </c>
      <c r="K66" s="100">
        <v>14856.379661429557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20</v>
      </c>
      <c r="E67" s="100">
        <v>22464</v>
      </c>
      <c r="F67" s="100">
        <v>12.488927383691971</v>
      </c>
      <c r="G67" s="100">
        <v>14027.563237362823</v>
      </c>
      <c r="H67" s="100">
        <v>18</v>
      </c>
      <c r="I67" s="100">
        <v>20217.600000000002</v>
      </c>
      <c r="J67" s="100">
        <v>10.816136626264802</v>
      </c>
      <c r="K67" s="100">
        <v>12148.684658620627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24</v>
      </c>
      <c r="E68" s="100">
        <v>24796.800000000003</v>
      </c>
      <c r="F68" s="100">
        <v>11.656332224779174</v>
      </c>
      <c r="G68" s="100">
        <v>12043.322454641842</v>
      </c>
      <c r="H68" s="100">
        <v>21</v>
      </c>
      <c r="I68" s="100">
        <v>21697.200000000001</v>
      </c>
      <c r="J68" s="100">
        <v>12.480157645690154</v>
      </c>
      <c r="K68" s="100">
        <v>12894.498879527067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24</v>
      </c>
      <c r="E69" s="100">
        <v>18201.599999999999</v>
      </c>
      <c r="F69" s="100">
        <v>13.321522542604768</v>
      </c>
      <c r="G69" s="100">
        <v>10103.042696311455</v>
      </c>
      <c r="H69" s="100">
        <v>20</v>
      </c>
      <c r="I69" s="100">
        <v>15168</v>
      </c>
      <c r="J69" s="100">
        <v>12.480157645690154</v>
      </c>
      <c r="K69" s="100">
        <v>9464.9515584914134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25</v>
      </c>
      <c r="E70" s="100">
        <v>13379.999999999998</v>
      </c>
      <c r="F70" s="100">
        <v>12.488927383691971</v>
      </c>
      <c r="G70" s="100">
        <v>6684.0739357519424</v>
      </c>
      <c r="H70" s="100">
        <v>20</v>
      </c>
      <c r="I70" s="100">
        <v>10703.999999999998</v>
      </c>
      <c r="J70" s="100">
        <v>14.144178665115509</v>
      </c>
      <c r="K70" s="100">
        <v>7569.9644215698199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14</v>
      </c>
      <c r="E71" s="100">
        <v>7896</v>
      </c>
      <c r="F71" s="100">
        <v>13</v>
      </c>
      <c r="G71" s="100">
        <v>7332</v>
      </c>
      <c r="H71" s="100">
        <v>14</v>
      </c>
      <c r="I71" s="100">
        <v>7896</v>
      </c>
      <c r="J71" s="100">
        <v>11</v>
      </c>
      <c r="K71" s="100">
        <v>6204</v>
      </c>
      <c r="L71" s="100">
        <v>13</v>
      </c>
      <c r="M71" s="100">
        <v>7332</v>
      </c>
      <c r="N71" s="100">
        <v>10</v>
      </c>
      <c r="O71" s="100">
        <v>5640</v>
      </c>
      <c r="P71" s="100">
        <v>11</v>
      </c>
      <c r="Q71" s="100">
        <v>6204</v>
      </c>
      <c r="R71" s="100">
        <v>14</v>
      </c>
      <c r="S71" s="100">
        <v>7896</v>
      </c>
      <c r="T71" s="100">
        <v>10</v>
      </c>
      <c r="U71" s="100">
        <v>5640</v>
      </c>
      <c r="V71" s="100">
        <v>22</v>
      </c>
      <c r="W71" s="100">
        <v>12408</v>
      </c>
      <c r="X71" s="100">
        <v>12</v>
      </c>
      <c r="Y71" s="100">
        <v>6768</v>
      </c>
      <c r="Z71" s="100">
        <v>17</v>
      </c>
      <c r="AA71" s="100">
        <v>9588</v>
      </c>
      <c r="AB71" s="100">
        <v>10</v>
      </c>
      <c r="AC71" s="100">
        <v>5640</v>
      </c>
      <c r="AD71" s="100">
        <v>20</v>
      </c>
      <c r="AE71" s="100">
        <v>11280</v>
      </c>
      <c r="AF71" s="100">
        <v>21</v>
      </c>
      <c r="AG71" s="100">
        <v>11844</v>
      </c>
      <c r="AH71" s="100">
        <v>13</v>
      </c>
      <c r="AI71" s="100">
        <v>7332</v>
      </c>
      <c r="AJ71" s="100">
        <v>19</v>
      </c>
      <c r="AK71" s="100">
        <v>10716</v>
      </c>
      <c r="AL71" s="100">
        <v>17</v>
      </c>
      <c r="AM71" s="100">
        <v>9588</v>
      </c>
      <c r="AN71" s="100">
        <v>15</v>
      </c>
      <c r="AO71" s="100">
        <v>8460</v>
      </c>
      <c r="AP71" s="100">
        <v>13</v>
      </c>
      <c r="AQ71" s="100">
        <v>7332</v>
      </c>
      <c r="AR71" s="100">
        <v>14</v>
      </c>
      <c r="AS71" s="100">
        <v>7896</v>
      </c>
      <c r="AT71" s="100">
        <v>16</v>
      </c>
      <c r="AU71" s="100">
        <v>9024</v>
      </c>
      <c r="AV71" s="100">
        <v>18</v>
      </c>
      <c r="AW71" s="100">
        <v>10152</v>
      </c>
      <c r="AX71" s="100">
        <v>14</v>
      </c>
      <c r="AY71" s="100">
        <v>7896</v>
      </c>
      <c r="AZ71" s="100">
        <v>14</v>
      </c>
      <c r="BA71" s="100">
        <v>7896</v>
      </c>
      <c r="BB71" s="100">
        <v>16</v>
      </c>
      <c r="BC71" s="100">
        <v>9024</v>
      </c>
      <c r="BD71" s="100">
        <v>18</v>
      </c>
      <c r="BE71" s="100">
        <v>10152</v>
      </c>
      <c r="BF71" s="100">
        <v>19</v>
      </c>
      <c r="BG71" s="100">
        <v>10716</v>
      </c>
      <c r="BH71" s="100">
        <v>19</v>
      </c>
      <c r="BI71" s="100">
        <v>10716</v>
      </c>
      <c r="BJ71" s="100">
        <v>12</v>
      </c>
      <c r="BK71" s="100">
        <v>6768</v>
      </c>
      <c r="BL71" s="100">
        <v>17</v>
      </c>
      <c r="BM71" s="100">
        <v>9588</v>
      </c>
      <c r="BN71" s="100">
        <v>14</v>
      </c>
      <c r="BO71" s="100">
        <v>7896</v>
      </c>
      <c r="BP71" s="100">
        <v>15</v>
      </c>
      <c r="BQ71" s="100">
        <v>8460</v>
      </c>
      <c r="BR71" s="100">
        <v>16</v>
      </c>
      <c r="BS71" s="100">
        <v>9024</v>
      </c>
      <c r="BT71" s="100">
        <v>12</v>
      </c>
      <c r="BU71" s="100">
        <v>6768</v>
      </c>
      <c r="BV71" s="100">
        <v>16</v>
      </c>
      <c r="BW71" s="100">
        <v>9024</v>
      </c>
      <c r="BX71" s="100">
        <v>21</v>
      </c>
      <c r="BY71" s="100">
        <v>11844</v>
      </c>
      <c r="BZ71" s="100">
        <v>11</v>
      </c>
      <c r="CA71" s="100">
        <v>6204</v>
      </c>
      <c r="CB71" s="100">
        <v>15</v>
      </c>
      <c r="CC71" s="100">
        <v>8460</v>
      </c>
      <c r="CD71" s="100">
        <v>10</v>
      </c>
      <c r="CE71" s="100">
        <v>5640</v>
      </c>
      <c r="CF71" s="100">
        <v>16</v>
      </c>
      <c r="CG71" s="100">
        <v>9024</v>
      </c>
      <c r="CH71" s="100">
        <v>17</v>
      </c>
      <c r="CI71" s="100">
        <v>9588</v>
      </c>
      <c r="CJ71" s="100">
        <v>13</v>
      </c>
      <c r="CK71" s="100">
        <v>7332</v>
      </c>
      <c r="CL71" s="100">
        <v>12</v>
      </c>
      <c r="CM71" s="100">
        <v>6768</v>
      </c>
      <c r="CN71" s="100">
        <v>19</v>
      </c>
      <c r="CO71" s="100">
        <v>10716</v>
      </c>
      <c r="CP71" s="100">
        <v>17</v>
      </c>
      <c r="CQ71" s="100">
        <v>9588</v>
      </c>
      <c r="CR71" s="100">
        <v>17</v>
      </c>
      <c r="CS71" s="100">
        <v>9588</v>
      </c>
      <c r="CT71" s="100">
        <v>19</v>
      </c>
      <c r="CU71" s="100">
        <v>10716</v>
      </c>
    </row>
    <row r="72" spans="2:99">
      <c r="C72" s="99" t="s">
        <v>238</v>
      </c>
      <c r="D72" s="100">
        <v>14</v>
      </c>
      <c r="E72" s="100">
        <v>1041.5999999999999</v>
      </c>
      <c r="F72" s="100">
        <v>13</v>
      </c>
      <c r="G72" s="100">
        <v>967.19999999999993</v>
      </c>
      <c r="H72" s="100">
        <v>17</v>
      </c>
      <c r="I72" s="100">
        <v>1264.8</v>
      </c>
      <c r="J72" s="100">
        <v>12</v>
      </c>
      <c r="K72" s="100">
        <v>892.8</v>
      </c>
      <c r="L72" s="100">
        <v>12</v>
      </c>
      <c r="M72" s="100">
        <v>892.8</v>
      </c>
      <c r="N72" s="100">
        <v>10</v>
      </c>
      <c r="O72" s="100">
        <v>743.99999999999989</v>
      </c>
      <c r="P72" s="100">
        <v>12</v>
      </c>
      <c r="Q72" s="100">
        <v>892.8</v>
      </c>
      <c r="R72" s="100">
        <v>15</v>
      </c>
      <c r="S72" s="100">
        <v>1115.9999999999998</v>
      </c>
      <c r="T72" s="100">
        <v>12</v>
      </c>
      <c r="U72" s="100">
        <v>892.8</v>
      </c>
      <c r="V72" s="100">
        <v>20</v>
      </c>
      <c r="W72" s="100">
        <v>1487.9999999999998</v>
      </c>
      <c r="X72" s="100">
        <v>13</v>
      </c>
      <c r="Y72" s="100">
        <v>967.19999999999993</v>
      </c>
      <c r="Z72" s="100">
        <v>19</v>
      </c>
      <c r="AA72" s="100">
        <v>1413.6</v>
      </c>
      <c r="AB72" s="100">
        <v>12</v>
      </c>
      <c r="AC72" s="100">
        <v>892.8</v>
      </c>
      <c r="AD72" s="100">
        <v>22</v>
      </c>
      <c r="AE72" s="100">
        <v>1636.7999999999997</v>
      </c>
      <c r="AF72" s="100">
        <v>21</v>
      </c>
      <c r="AG72" s="100">
        <v>1562.3999999999999</v>
      </c>
      <c r="AH72" s="100">
        <v>16</v>
      </c>
      <c r="AI72" s="100">
        <v>1190.3999999999999</v>
      </c>
      <c r="AJ72" s="100">
        <v>20</v>
      </c>
      <c r="AK72" s="100">
        <v>1487.9999999999998</v>
      </c>
      <c r="AL72" s="100">
        <v>17</v>
      </c>
      <c r="AM72" s="100">
        <v>1264.8</v>
      </c>
      <c r="AN72" s="100">
        <v>17</v>
      </c>
      <c r="AO72" s="100">
        <v>1264.8</v>
      </c>
      <c r="AP72" s="100">
        <v>14</v>
      </c>
      <c r="AQ72" s="100">
        <v>1041.5999999999999</v>
      </c>
      <c r="AR72" s="100">
        <v>14</v>
      </c>
      <c r="AS72" s="100">
        <v>1041.5999999999999</v>
      </c>
      <c r="AT72" s="100">
        <v>18</v>
      </c>
      <c r="AU72" s="100">
        <v>1339.1999999999998</v>
      </c>
      <c r="AV72" s="100">
        <v>17</v>
      </c>
      <c r="AW72" s="100">
        <v>1264.8</v>
      </c>
      <c r="AX72" s="100">
        <v>14</v>
      </c>
      <c r="AY72" s="100">
        <v>1041.5999999999999</v>
      </c>
      <c r="AZ72" s="100">
        <v>15</v>
      </c>
      <c r="BA72" s="100">
        <v>1115.9999999999998</v>
      </c>
      <c r="BB72" s="100">
        <v>17</v>
      </c>
      <c r="BC72" s="100">
        <v>1264.8</v>
      </c>
      <c r="BD72" s="100">
        <v>20</v>
      </c>
      <c r="BE72" s="100">
        <v>1487.9999999999998</v>
      </c>
      <c r="BF72" s="100">
        <v>18</v>
      </c>
      <c r="BG72" s="100">
        <v>1339.1999999999998</v>
      </c>
      <c r="BH72" s="100">
        <v>19</v>
      </c>
      <c r="BI72" s="100">
        <v>1413.6</v>
      </c>
      <c r="BJ72" s="100">
        <v>15</v>
      </c>
      <c r="BK72" s="100">
        <v>1115.9999999999998</v>
      </c>
      <c r="BL72" s="100">
        <v>21</v>
      </c>
      <c r="BM72" s="100">
        <v>1562.3999999999999</v>
      </c>
      <c r="BN72" s="100">
        <v>14</v>
      </c>
      <c r="BO72" s="100">
        <v>1041.5999999999999</v>
      </c>
      <c r="BP72" s="100">
        <v>14</v>
      </c>
      <c r="BQ72" s="100">
        <v>1041.5999999999999</v>
      </c>
      <c r="BR72" s="100">
        <v>19</v>
      </c>
      <c r="BS72" s="100">
        <v>1413.6</v>
      </c>
      <c r="BT72" s="100">
        <v>14</v>
      </c>
      <c r="BU72" s="100">
        <v>1041.5999999999999</v>
      </c>
      <c r="BV72" s="100">
        <v>15</v>
      </c>
      <c r="BW72" s="100">
        <v>1115.9999999999998</v>
      </c>
      <c r="BX72" s="100">
        <v>22</v>
      </c>
      <c r="BY72" s="100">
        <v>1636.7999999999997</v>
      </c>
      <c r="BZ72" s="100">
        <v>12</v>
      </c>
      <c r="CA72" s="100">
        <v>892.8</v>
      </c>
      <c r="CB72" s="100">
        <v>18</v>
      </c>
      <c r="CC72" s="100">
        <v>1339.1999999999998</v>
      </c>
      <c r="CD72" s="100">
        <v>12</v>
      </c>
      <c r="CE72" s="100">
        <v>892.8</v>
      </c>
      <c r="CF72" s="100">
        <v>15</v>
      </c>
      <c r="CG72" s="100">
        <v>1115.9999999999998</v>
      </c>
      <c r="CH72" s="100">
        <v>18</v>
      </c>
      <c r="CI72" s="100">
        <v>1339.1999999999998</v>
      </c>
      <c r="CJ72" s="100">
        <v>12</v>
      </c>
      <c r="CK72" s="100">
        <v>892.8</v>
      </c>
      <c r="CL72" s="100">
        <v>15</v>
      </c>
      <c r="CM72" s="100">
        <v>1115.9999999999998</v>
      </c>
      <c r="CN72" s="100">
        <v>18</v>
      </c>
      <c r="CO72" s="100">
        <v>1339.1999999999998</v>
      </c>
      <c r="CP72" s="100">
        <v>17</v>
      </c>
      <c r="CQ72" s="100">
        <v>1264.8</v>
      </c>
      <c r="CR72" s="100">
        <v>18</v>
      </c>
      <c r="CS72" s="100">
        <v>1339.1999999999998</v>
      </c>
      <c r="CT72" s="100">
        <v>21</v>
      </c>
      <c r="CU72" s="100">
        <v>1562.3999999999999</v>
      </c>
    </row>
    <row r="73" spans="2:99">
      <c r="C73" s="99" t="s">
        <v>239</v>
      </c>
      <c r="D73" s="100">
        <v>14</v>
      </c>
      <c r="E73" s="100">
        <v>7828.7999999999993</v>
      </c>
      <c r="F73" s="100">
        <v>14</v>
      </c>
      <c r="G73" s="100">
        <v>7828.7999999999993</v>
      </c>
      <c r="H73" s="100">
        <v>14</v>
      </c>
      <c r="I73" s="100">
        <v>7828.7999999999993</v>
      </c>
      <c r="J73" s="100">
        <v>11</v>
      </c>
      <c r="K73" s="100">
        <v>6151.1999999999989</v>
      </c>
      <c r="L73" s="100">
        <v>13</v>
      </c>
      <c r="M73" s="100">
        <v>7269.5999999999995</v>
      </c>
      <c r="N73" s="100">
        <v>10</v>
      </c>
      <c r="O73" s="100">
        <v>5591.9999999999991</v>
      </c>
      <c r="P73" s="100">
        <v>11</v>
      </c>
      <c r="Q73" s="100">
        <v>6151.1999999999989</v>
      </c>
      <c r="R73" s="100">
        <v>13</v>
      </c>
      <c r="S73" s="100">
        <v>7269.5999999999995</v>
      </c>
      <c r="T73" s="100">
        <v>11</v>
      </c>
      <c r="U73" s="100">
        <v>6151.1999999999989</v>
      </c>
      <c r="V73" s="100">
        <v>21</v>
      </c>
      <c r="W73" s="100">
        <v>11743.199999999999</v>
      </c>
      <c r="X73" s="100">
        <v>12</v>
      </c>
      <c r="Y73" s="100">
        <v>6710.4</v>
      </c>
      <c r="Z73" s="100">
        <v>20</v>
      </c>
      <c r="AA73" s="100">
        <v>11183.999999999998</v>
      </c>
      <c r="AB73" s="100">
        <v>12</v>
      </c>
      <c r="AC73" s="100">
        <v>6710.4</v>
      </c>
      <c r="AD73" s="100">
        <v>18</v>
      </c>
      <c r="AE73" s="100">
        <v>10065.599999999999</v>
      </c>
      <c r="AF73" s="100">
        <v>17</v>
      </c>
      <c r="AG73" s="100">
        <v>9506.4</v>
      </c>
      <c r="AH73" s="100">
        <v>14</v>
      </c>
      <c r="AI73" s="100">
        <v>7828.7999999999993</v>
      </c>
      <c r="AJ73" s="100">
        <v>20</v>
      </c>
      <c r="AK73" s="100">
        <v>11183.999999999998</v>
      </c>
      <c r="AL73" s="100">
        <v>14</v>
      </c>
      <c r="AM73" s="100">
        <v>7828.7999999999993</v>
      </c>
      <c r="AN73" s="100">
        <v>14</v>
      </c>
      <c r="AO73" s="100">
        <v>7828.7999999999993</v>
      </c>
      <c r="AP73" s="100">
        <v>11</v>
      </c>
      <c r="AQ73" s="100">
        <v>6151.1999999999989</v>
      </c>
      <c r="AR73" s="100">
        <v>14</v>
      </c>
      <c r="AS73" s="100">
        <v>7828.7999999999993</v>
      </c>
      <c r="AT73" s="100">
        <v>16</v>
      </c>
      <c r="AU73" s="100">
        <v>8947.1999999999989</v>
      </c>
      <c r="AV73" s="100">
        <v>17</v>
      </c>
      <c r="AW73" s="100">
        <v>9506.4</v>
      </c>
      <c r="AX73" s="100">
        <v>14</v>
      </c>
      <c r="AY73" s="100">
        <v>7828.7999999999993</v>
      </c>
      <c r="AZ73" s="100">
        <v>13</v>
      </c>
      <c r="BA73" s="100">
        <v>7269.5999999999995</v>
      </c>
      <c r="BB73" s="100">
        <v>16</v>
      </c>
      <c r="BC73" s="100">
        <v>8947.1999999999989</v>
      </c>
      <c r="BD73" s="100">
        <v>19</v>
      </c>
      <c r="BE73" s="100">
        <v>10624.8</v>
      </c>
      <c r="BF73" s="100">
        <v>16</v>
      </c>
      <c r="BG73" s="100">
        <v>8947.1999999999989</v>
      </c>
      <c r="BH73" s="100">
        <v>16</v>
      </c>
      <c r="BI73" s="100">
        <v>8947.1999999999989</v>
      </c>
      <c r="BJ73" s="100">
        <v>13</v>
      </c>
      <c r="BK73" s="100">
        <v>7269.5999999999995</v>
      </c>
      <c r="BL73" s="100">
        <v>19</v>
      </c>
      <c r="BM73" s="100">
        <v>10624.8</v>
      </c>
      <c r="BN73" s="100">
        <v>14</v>
      </c>
      <c r="BO73" s="100">
        <v>7828.7999999999993</v>
      </c>
      <c r="BP73" s="100">
        <v>15</v>
      </c>
      <c r="BQ73" s="100">
        <v>8387.9999999999982</v>
      </c>
      <c r="BR73" s="100">
        <v>18</v>
      </c>
      <c r="BS73" s="100">
        <v>10065.599999999999</v>
      </c>
      <c r="BT73" s="100">
        <v>13</v>
      </c>
      <c r="BU73" s="100">
        <v>7269.5999999999995</v>
      </c>
      <c r="BV73" s="100">
        <v>14</v>
      </c>
      <c r="BW73" s="100">
        <v>7828.7999999999993</v>
      </c>
      <c r="BX73" s="100">
        <v>20</v>
      </c>
      <c r="BY73" s="100">
        <v>11183.999999999998</v>
      </c>
      <c r="BZ73" s="100">
        <v>12</v>
      </c>
      <c r="CA73" s="100">
        <v>6710.4</v>
      </c>
      <c r="CB73" s="100">
        <v>18</v>
      </c>
      <c r="CC73" s="100">
        <v>10065.599999999999</v>
      </c>
      <c r="CD73" s="100">
        <v>11</v>
      </c>
      <c r="CE73" s="100">
        <v>6151.1999999999989</v>
      </c>
      <c r="CF73" s="100">
        <v>14</v>
      </c>
      <c r="CG73" s="100">
        <v>7828.7999999999993</v>
      </c>
      <c r="CH73" s="100">
        <v>17</v>
      </c>
      <c r="CI73" s="100">
        <v>9506.4</v>
      </c>
      <c r="CJ73" s="100">
        <v>13</v>
      </c>
      <c r="CK73" s="100">
        <v>7269.5999999999995</v>
      </c>
      <c r="CL73" s="100">
        <v>14</v>
      </c>
      <c r="CM73" s="100">
        <v>7828.7999999999993</v>
      </c>
      <c r="CN73" s="100">
        <v>18</v>
      </c>
      <c r="CO73" s="100">
        <v>10065.599999999999</v>
      </c>
      <c r="CP73" s="100">
        <v>17</v>
      </c>
      <c r="CQ73" s="100">
        <v>9506.4</v>
      </c>
      <c r="CR73" s="100">
        <v>17</v>
      </c>
      <c r="CS73" s="100">
        <v>9506.4</v>
      </c>
      <c r="CT73" s="100">
        <v>20</v>
      </c>
      <c r="CU73" s="100">
        <v>11183.999999999998</v>
      </c>
    </row>
    <row r="74" spans="2:99">
      <c r="C74" s="99" t="s">
        <v>240</v>
      </c>
      <c r="D74" s="100">
        <v>14</v>
      </c>
      <c r="E74" s="100">
        <v>5644.8</v>
      </c>
      <c r="F74" s="100">
        <v>14</v>
      </c>
      <c r="G74" s="100">
        <v>5644.8</v>
      </c>
      <c r="H74" s="100">
        <v>16</v>
      </c>
      <c r="I74" s="100">
        <v>6451.2</v>
      </c>
      <c r="J74" s="100">
        <v>13</v>
      </c>
      <c r="K74" s="100">
        <v>5241.5999999999995</v>
      </c>
      <c r="L74" s="100">
        <v>11</v>
      </c>
      <c r="M74" s="100">
        <v>4435.2</v>
      </c>
      <c r="N74" s="100">
        <v>11</v>
      </c>
      <c r="O74" s="100">
        <v>4435.2</v>
      </c>
      <c r="P74" s="100">
        <v>11</v>
      </c>
      <c r="Q74" s="100">
        <v>4435.2</v>
      </c>
      <c r="R74" s="100">
        <v>14</v>
      </c>
      <c r="S74" s="100">
        <v>5644.8</v>
      </c>
      <c r="T74" s="100">
        <v>11</v>
      </c>
      <c r="U74" s="100">
        <v>4435.2</v>
      </c>
      <c r="V74" s="100">
        <v>20</v>
      </c>
      <c r="W74" s="100">
        <v>8064</v>
      </c>
      <c r="X74" s="100">
        <v>12</v>
      </c>
      <c r="Y74" s="100">
        <v>4838.3999999999996</v>
      </c>
      <c r="Z74" s="100">
        <v>18</v>
      </c>
      <c r="AA74" s="100">
        <v>7257.5999999999995</v>
      </c>
      <c r="AB74" s="100">
        <v>11</v>
      </c>
      <c r="AC74" s="100">
        <v>4435.2</v>
      </c>
      <c r="AD74" s="100">
        <v>20</v>
      </c>
      <c r="AE74" s="100">
        <v>8064</v>
      </c>
      <c r="AF74" s="100">
        <v>18</v>
      </c>
      <c r="AG74" s="100">
        <v>7257.5999999999995</v>
      </c>
      <c r="AH74" s="100">
        <v>15</v>
      </c>
      <c r="AI74" s="100">
        <v>6048</v>
      </c>
      <c r="AJ74" s="100">
        <v>20</v>
      </c>
      <c r="AK74" s="100">
        <v>8064</v>
      </c>
      <c r="AL74" s="100">
        <v>17</v>
      </c>
      <c r="AM74" s="100">
        <v>6854.4</v>
      </c>
      <c r="AN74" s="100">
        <v>15</v>
      </c>
      <c r="AO74" s="100">
        <v>6048</v>
      </c>
      <c r="AP74" s="100">
        <v>13</v>
      </c>
      <c r="AQ74" s="100">
        <v>5241.5999999999995</v>
      </c>
      <c r="AR74" s="100">
        <v>15</v>
      </c>
      <c r="AS74" s="100">
        <v>6048</v>
      </c>
      <c r="AT74" s="100">
        <v>18</v>
      </c>
      <c r="AU74" s="100">
        <v>7257.5999999999995</v>
      </c>
      <c r="AV74" s="100">
        <v>16</v>
      </c>
      <c r="AW74" s="100">
        <v>6451.2</v>
      </c>
      <c r="AX74" s="100">
        <v>12</v>
      </c>
      <c r="AY74" s="100">
        <v>4838.3999999999996</v>
      </c>
      <c r="AZ74" s="100">
        <v>13</v>
      </c>
      <c r="BA74" s="100">
        <v>5241.5999999999995</v>
      </c>
      <c r="BB74" s="100">
        <v>15</v>
      </c>
      <c r="BC74" s="100">
        <v>6048</v>
      </c>
      <c r="BD74" s="100">
        <v>19</v>
      </c>
      <c r="BE74" s="100">
        <v>7660.8</v>
      </c>
      <c r="BF74" s="100">
        <v>18</v>
      </c>
      <c r="BG74" s="100">
        <v>7257.5999999999995</v>
      </c>
      <c r="BH74" s="100">
        <v>17</v>
      </c>
      <c r="BI74" s="100">
        <v>6854.4</v>
      </c>
      <c r="BJ74" s="100">
        <v>12</v>
      </c>
      <c r="BK74" s="100">
        <v>4838.3999999999996</v>
      </c>
      <c r="BL74" s="100">
        <v>19</v>
      </c>
      <c r="BM74" s="100">
        <v>7660.8</v>
      </c>
      <c r="BN74" s="100">
        <v>14</v>
      </c>
      <c r="BO74" s="100">
        <v>5644.8</v>
      </c>
      <c r="BP74" s="100">
        <v>13</v>
      </c>
      <c r="BQ74" s="100">
        <v>5241.5999999999995</v>
      </c>
      <c r="BR74" s="100">
        <v>16</v>
      </c>
      <c r="BS74" s="100">
        <v>6451.2</v>
      </c>
      <c r="BT74" s="100">
        <v>14</v>
      </c>
      <c r="BU74" s="100">
        <v>5644.8</v>
      </c>
      <c r="BV74" s="100">
        <v>14</v>
      </c>
      <c r="BW74" s="100">
        <v>5644.8</v>
      </c>
      <c r="BX74" s="100">
        <v>21</v>
      </c>
      <c r="BY74" s="100">
        <v>8467.1999999999989</v>
      </c>
      <c r="BZ74" s="100">
        <v>13</v>
      </c>
      <c r="CA74" s="100">
        <v>5241.5999999999995</v>
      </c>
      <c r="CB74" s="100">
        <v>18</v>
      </c>
      <c r="CC74" s="100">
        <v>7257.5999999999995</v>
      </c>
      <c r="CD74" s="100">
        <v>11</v>
      </c>
      <c r="CE74" s="100">
        <v>4435.2</v>
      </c>
      <c r="CF74" s="100">
        <v>14</v>
      </c>
      <c r="CG74" s="100">
        <v>5644.8</v>
      </c>
      <c r="CH74" s="100">
        <v>17</v>
      </c>
      <c r="CI74" s="100">
        <v>6854.4</v>
      </c>
      <c r="CJ74" s="100">
        <v>13</v>
      </c>
      <c r="CK74" s="100">
        <v>5241.5999999999995</v>
      </c>
      <c r="CL74" s="100">
        <v>14</v>
      </c>
      <c r="CM74" s="100">
        <v>5644.8</v>
      </c>
      <c r="CN74" s="100">
        <v>19</v>
      </c>
      <c r="CO74" s="100">
        <v>7660.8</v>
      </c>
      <c r="CP74" s="100">
        <v>17</v>
      </c>
      <c r="CQ74" s="100">
        <v>6854.4</v>
      </c>
      <c r="CR74" s="100">
        <v>19</v>
      </c>
      <c r="CS74" s="100">
        <v>7660.8</v>
      </c>
      <c r="CT74" s="100">
        <v>18</v>
      </c>
      <c r="CU74" s="100">
        <v>7257.5999999999995</v>
      </c>
    </row>
    <row r="75" spans="2:99">
      <c r="C75" s="99" t="s">
        <v>241</v>
      </c>
      <c r="D75" s="100">
        <v>14</v>
      </c>
      <c r="E75" s="100">
        <v>9004.7999999999993</v>
      </c>
      <c r="F75" s="100">
        <v>15</v>
      </c>
      <c r="G75" s="100">
        <v>9647.9999999999982</v>
      </c>
      <c r="H75" s="100">
        <v>14</v>
      </c>
      <c r="I75" s="100">
        <v>9004.7999999999993</v>
      </c>
      <c r="J75" s="100">
        <v>11</v>
      </c>
      <c r="K75" s="100">
        <v>7075.1999999999989</v>
      </c>
      <c r="L75" s="100">
        <v>12</v>
      </c>
      <c r="M75" s="100">
        <v>7718.4</v>
      </c>
      <c r="N75" s="100">
        <v>11</v>
      </c>
      <c r="O75" s="100">
        <v>7075.1999999999989</v>
      </c>
      <c r="P75" s="100">
        <v>11</v>
      </c>
      <c r="Q75" s="100">
        <v>7075.1999999999989</v>
      </c>
      <c r="R75" s="100">
        <v>13</v>
      </c>
      <c r="S75" s="100">
        <v>8361.5999999999985</v>
      </c>
      <c r="T75" s="100">
        <v>9</v>
      </c>
      <c r="U75" s="100">
        <v>5788.7999999999993</v>
      </c>
      <c r="V75" s="100">
        <v>21</v>
      </c>
      <c r="W75" s="100">
        <v>13507.199999999999</v>
      </c>
      <c r="X75" s="100">
        <v>12</v>
      </c>
      <c r="Y75" s="100">
        <v>7718.4</v>
      </c>
      <c r="Z75" s="100">
        <v>19</v>
      </c>
      <c r="AA75" s="100">
        <v>12220.8</v>
      </c>
      <c r="AB75" s="100">
        <v>11</v>
      </c>
      <c r="AC75" s="100">
        <v>7075.1999999999989</v>
      </c>
      <c r="AD75" s="100">
        <v>19</v>
      </c>
      <c r="AE75" s="100">
        <v>12220.8</v>
      </c>
      <c r="AF75" s="100">
        <v>19</v>
      </c>
      <c r="AG75" s="100">
        <v>12220.8</v>
      </c>
      <c r="AH75" s="100">
        <v>14</v>
      </c>
      <c r="AI75" s="100">
        <v>9004.7999999999993</v>
      </c>
      <c r="AJ75" s="100">
        <v>19</v>
      </c>
      <c r="AK75" s="100">
        <v>12220.8</v>
      </c>
      <c r="AL75" s="100">
        <v>15</v>
      </c>
      <c r="AM75" s="100">
        <v>9647.9999999999982</v>
      </c>
      <c r="AN75" s="100">
        <v>16</v>
      </c>
      <c r="AO75" s="100">
        <v>10291.199999999999</v>
      </c>
      <c r="AP75" s="100">
        <v>12</v>
      </c>
      <c r="AQ75" s="100">
        <v>7718.4</v>
      </c>
      <c r="AR75" s="100">
        <v>12</v>
      </c>
      <c r="AS75" s="100">
        <v>7718.4</v>
      </c>
      <c r="AT75" s="100">
        <v>16</v>
      </c>
      <c r="AU75" s="100">
        <v>10291.199999999999</v>
      </c>
      <c r="AV75" s="100">
        <v>15</v>
      </c>
      <c r="AW75" s="100">
        <v>9647.9999999999982</v>
      </c>
      <c r="AX75" s="100">
        <v>12</v>
      </c>
      <c r="AY75" s="100">
        <v>7718.4</v>
      </c>
      <c r="AZ75" s="100">
        <v>14</v>
      </c>
      <c r="BA75" s="100">
        <v>9004.7999999999993</v>
      </c>
      <c r="BB75" s="100">
        <v>14</v>
      </c>
      <c r="BC75" s="100">
        <v>9004.7999999999993</v>
      </c>
      <c r="BD75" s="100">
        <v>17</v>
      </c>
      <c r="BE75" s="100">
        <v>10934.4</v>
      </c>
      <c r="BF75" s="100">
        <v>18</v>
      </c>
      <c r="BG75" s="100">
        <v>11577.599999999999</v>
      </c>
      <c r="BH75" s="100">
        <v>17</v>
      </c>
      <c r="BI75" s="100">
        <v>10934.4</v>
      </c>
      <c r="BJ75" s="100">
        <v>14</v>
      </c>
      <c r="BK75" s="100">
        <v>9004.7999999999993</v>
      </c>
      <c r="BL75" s="100">
        <v>19</v>
      </c>
      <c r="BM75" s="100">
        <v>12220.8</v>
      </c>
      <c r="BN75" s="100">
        <v>14</v>
      </c>
      <c r="BO75" s="100">
        <v>9004.7999999999993</v>
      </c>
      <c r="BP75" s="100">
        <v>14</v>
      </c>
      <c r="BQ75" s="100">
        <v>9004.7999999999993</v>
      </c>
      <c r="BR75" s="100">
        <v>18</v>
      </c>
      <c r="BS75" s="100">
        <v>11577.599999999999</v>
      </c>
      <c r="BT75" s="100">
        <v>15</v>
      </c>
      <c r="BU75" s="100">
        <v>9647.9999999999982</v>
      </c>
      <c r="BV75" s="100">
        <v>15</v>
      </c>
      <c r="BW75" s="100">
        <v>9647.9999999999982</v>
      </c>
      <c r="BX75" s="100">
        <v>20</v>
      </c>
      <c r="BY75" s="100">
        <v>12863.999999999998</v>
      </c>
      <c r="BZ75" s="100">
        <v>11</v>
      </c>
      <c r="CA75" s="100">
        <v>7075.1999999999989</v>
      </c>
      <c r="CB75" s="100">
        <v>16</v>
      </c>
      <c r="CC75" s="100">
        <v>10291.199999999999</v>
      </c>
      <c r="CD75" s="100">
        <v>12</v>
      </c>
      <c r="CE75" s="100">
        <v>7718.4</v>
      </c>
      <c r="CF75" s="100">
        <v>16</v>
      </c>
      <c r="CG75" s="100">
        <v>10291.199999999999</v>
      </c>
      <c r="CH75" s="100">
        <v>15</v>
      </c>
      <c r="CI75" s="100">
        <v>9647.9999999999982</v>
      </c>
      <c r="CJ75" s="100">
        <v>12</v>
      </c>
      <c r="CK75" s="100">
        <v>7718.4</v>
      </c>
      <c r="CL75" s="100">
        <v>14</v>
      </c>
      <c r="CM75" s="100">
        <v>9004.7999999999993</v>
      </c>
      <c r="CN75" s="100">
        <v>17</v>
      </c>
      <c r="CO75" s="100">
        <v>10934.4</v>
      </c>
      <c r="CP75" s="100">
        <v>15</v>
      </c>
      <c r="CQ75" s="100">
        <v>9647.9999999999982</v>
      </c>
      <c r="CR75" s="100">
        <v>20</v>
      </c>
      <c r="CS75" s="100">
        <v>12863.999999999998</v>
      </c>
      <c r="CT75" s="100">
        <v>18</v>
      </c>
      <c r="CU75" s="100">
        <v>11577.599999999999</v>
      </c>
    </row>
    <row r="76" spans="2:99">
      <c r="C76" s="99" t="s">
        <v>242</v>
      </c>
      <c r="D76" s="100">
        <v>13</v>
      </c>
      <c r="E76" s="100">
        <v>10124.4</v>
      </c>
      <c r="F76" s="100">
        <v>15</v>
      </c>
      <c r="G76" s="100">
        <v>11682</v>
      </c>
      <c r="H76" s="100">
        <v>15</v>
      </c>
      <c r="I76" s="100">
        <v>11682</v>
      </c>
      <c r="J76" s="100">
        <v>11</v>
      </c>
      <c r="K76" s="100">
        <v>8566.7999999999993</v>
      </c>
      <c r="L76" s="100">
        <v>12</v>
      </c>
      <c r="M76" s="100">
        <v>9345.5999999999985</v>
      </c>
      <c r="N76" s="100">
        <v>10</v>
      </c>
      <c r="O76" s="100">
        <v>7788</v>
      </c>
      <c r="P76" s="100">
        <v>12</v>
      </c>
      <c r="Q76" s="100">
        <v>9345.5999999999985</v>
      </c>
      <c r="R76" s="100">
        <v>12</v>
      </c>
      <c r="S76" s="100">
        <v>9345.5999999999985</v>
      </c>
      <c r="T76" s="100">
        <v>11</v>
      </c>
      <c r="U76" s="100">
        <v>8566.7999999999993</v>
      </c>
      <c r="V76" s="100">
        <v>21</v>
      </c>
      <c r="W76" s="100">
        <v>16354.8</v>
      </c>
      <c r="X76" s="100">
        <v>12</v>
      </c>
      <c r="Y76" s="100">
        <v>9345.5999999999985</v>
      </c>
      <c r="Z76" s="100">
        <v>19</v>
      </c>
      <c r="AA76" s="100">
        <v>14797.199999999999</v>
      </c>
      <c r="AB76" s="100">
        <v>12</v>
      </c>
      <c r="AC76" s="100">
        <v>9345.5999999999985</v>
      </c>
      <c r="AD76" s="100">
        <v>19</v>
      </c>
      <c r="AE76" s="100">
        <v>14797.199999999999</v>
      </c>
      <c r="AF76" s="100">
        <v>19</v>
      </c>
      <c r="AG76" s="100">
        <v>14797.199999999999</v>
      </c>
      <c r="AH76" s="100">
        <v>14</v>
      </c>
      <c r="AI76" s="100">
        <v>10903.199999999999</v>
      </c>
      <c r="AJ76" s="100">
        <v>18</v>
      </c>
      <c r="AK76" s="100">
        <v>14018.4</v>
      </c>
      <c r="AL76" s="100">
        <v>15</v>
      </c>
      <c r="AM76" s="100">
        <v>11682</v>
      </c>
      <c r="AN76" s="100">
        <v>14</v>
      </c>
      <c r="AO76" s="100">
        <v>10903.199999999999</v>
      </c>
      <c r="AP76" s="100">
        <v>13</v>
      </c>
      <c r="AQ76" s="100">
        <v>10124.4</v>
      </c>
      <c r="AR76" s="100">
        <v>12</v>
      </c>
      <c r="AS76" s="100">
        <v>9345.5999999999985</v>
      </c>
      <c r="AT76" s="100">
        <v>17</v>
      </c>
      <c r="AU76" s="100">
        <v>13239.599999999999</v>
      </c>
      <c r="AV76" s="100">
        <v>16</v>
      </c>
      <c r="AW76" s="100">
        <v>12460.8</v>
      </c>
      <c r="AX76" s="100">
        <v>14</v>
      </c>
      <c r="AY76" s="100">
        <v>10903.199999999999</v>
      </c>
      <c r="AZ76" s="100">
        <v>12</v>
      </c>
      <c r="BA76" s="100">
        <v>9345.5999999999985</v>
      </c>
      <c r="BB76" s="100">
        <v>14</v>
      </c>
      <c r="BC76" s="100">
        <v>10903.199999999999</v>
      </c>
      <c r="BD76" s="100">
        <v>20</v>
      </c>
      <c r="BE76" s="100">
        <v>15576</v>
      </c>
      <c r="BF76" s="100">
        <v>16</v>
      </c>
      <c r="BG76" s="100">
        <v>12460.8</v>
      </c>
      <c r="BH76" s="100">
        <v>19</v>
      </c>
      <c r="BI76" s="100">
        <v>14797.199999999999</v>
      </c>
      <c r="BJ76" s="100">
        <v>14</v>
      </c>
      <c r="BK76" s="100">
        <v>10903.199999999999</v>
      </c>
      <c r="BL76" s="100">
        <v>17</v>
      </c>
      <c r="BM76" s="100">
        <v>13239.599999999999</v>
      </c>
      <c r="BN76" s="100">
        <v>12</v>
      </c>
      <c r="BO76" s="100">
        <v>9345.5999999999985</v>
      </c>
      <c r="BP76" s="100">
        <v>14</v>
      </c>
      <c r="BQ76" s="100">
        <v>10903.199999999999</v>
      </c>
      <c r="BR76" s="100">
        <v>17</v>
      </c>
      <c r="BS76" s="100">
        <v>13239.599999999999</v>
      </c>
      <c r="BT76" s="100">
        <v>14</v>
      </c>
      <c r="BU76" s="100">
        <v>10903.199999999999</v>
      </c>
      <c r="BV76" s="100">
        <v>16</v>
      </c>
      <c r="BW76" s="100">
        <v>12460.8</v>
      </c>
      <c r="BX76" s="100">
        <v>21</v>
      </c>
      <c r="BY76" s="100">
        <v>16354.8</v>
      </c>
      <c r="BZ76" s="100">
        <v>11</v>
      </c>
      <c r="CA76" s="100">
        <v>8566.7999999999993</v>
      </c>
      <c r="CB76" s="100">
        <v>16</v>
      </c>
      <c r="CC76" s="100">
        <v>12460.8</v>
      </c>
      <c r="CD76" s="100">
        <v>10</v>
      </c>
      <c r="CE76" s="100">
        <v>7788</v>
      </c>
      <c r="CF76" s="100">
        <v>14</v>
      </c>
      <c r="CG76" s="100">
        <v>10903.199999999999</v>
      </c>
      <c r="CH76" s="100">
        <v>15</v>
      </c>
      <c r="CI76" s="100">
        <v>11682</v>
      </c>
      <c r="CJ76" s="100">
        <v>12</v>
      </c>
      <c r="CK76" s="100">
        <v>9345.5999999999985</v>
      </c>
      <c r="CL76" s="100">
        <v>13</v>
      </c>
      <c r="CM76" s="100">
        <v>10124.4</v>
      </c>
      <c r="CN76" s="100">
        <v>17</v>
      </c>
      <c r="CO76" s="100">
        <v>13239.599999999999</v>
      </c>
      <c r="CP76" s="100">
        <v>18</v>
      </c>
      <c r="CQ76" s="100">
        <v>14018.4</v>
      </c>
      <c r="CR76" s="100">
        <v>19</v>
      </c>
      <c r="CS76" s="100">
        <v>14797.199999999999</v>
      </c>
      <c r="CT76" s="100">
        <v>18</v>
      </c>
      <c r="CU76" s="100">
        <v>14018.4</v>
      </c>
    </row>
    <row r="77" spans="2:99">
      <c r="C77" s="99" t="s">
        <v>243</v>
      </c>
      <c r="D77" s="100">
        <v>12</v>
      </c>
      <c r="E77" s="100">
        <v>3340.7999999999997</v>
      </c>
      <c r="F77" s="100">
        <v>14</v>
      </c>
      <c r="G77" s="100">
        <v>3897.5999999999995</v>
      </c>
      <c r="H77" s="100">
        <v>16</v>
      </c>
      <c r="I77" s="100">
        <v>4454.3999999999996</v>
      </c>
      <c r="J77" s="100">
        <v>13</v>
      </c>
      <c r="K77" s="100">
        <v>3619.2</v>
      </c>
      <c r="L77" s="100">
        <v>11</v>
      </c>
      <c r="M77" s="100">
        <v>3062.3999999999996</v>
      </c>
      <c r="N77" s="100">
        <v>12</v>
      </c>
      <c r="O77" s="100">
        <v>3340.7999999999997</v>
      </c>
      <c r="P77" s="100">
        <v>11</v>
      </c>
      <c r="Q77" s="100">
        <v>3062.3999999999996</v>
      </c>
      <c r="R77" s="100">
        <v>15</v>
      </c>
      <c r="S77" s="100">
        <v>4176</v>
      </c>
      <c r="T77" s="100">
        <v>11</v>
      </c>
      <c r="U77" s="100">
        <v>3062.3999999999996</v>
      </c>
      <c r="V77" s="100">
        <v>21</v>
      </c>
      <c r="W77" s="100">
        <v>5846.4</v>
      </c>
      <c r="X77" s="100">
        <v>12</v>
      </c>
      <c r="Y77" s="100">
        <v>3340.7999999999997</v>
      </c>
      <c r="Z77" s="100">
        <v>21</v>
      </c>
      <c r="AA77" s="100">
        <v>5846.4</v>
      </c>
      <c r="AB77" s="100">
        <v>12</v>
      </c>
      <c r="AC77" s="100">
        <v>3340.7999999999997</v>
      </c>
      <c r="AD77" s="100">
        <v>19</v>
      </c>
      <c r="AE77" s="100">
        <v>5289.5999999999995</v>
      </c>
      <c r="AF77" s="100">
        <v>21</v>
      </c>
      <c r="AG77" s="100">
        <v>5846.4</v>
      </c>
      <c r="AH77" s="100">
        <v>14</v>
      </c>
      <c r="AI77" s="100">
        <v>3897.5999999999995</v>
      </c>
      <c r="AJ77" s="100">
        <v>19</v>
      </c>
      <c r="AK77" s="100">
        <v>5289.5999999999995</v>
      </c>
      <c r="AL77" s="100">
        <v>16</v>
      </c>
      <c r="AM77" s="100">
        <v>4454.3999999999996</v>
      </c>
      <c r="AN77" s="100">
        <v>17</v>
      </c>
      <c r="AO77" s="100">
        <v>4732.7999999999993</v>
      </c>
      <c r="AP77" s="100">
        <v>13</v>
      </c>
      <c r="AQ77" s="100">
        <v>3619.2</v>
      </c>
      <c r="AR77" s="100">
        <v>13</v>
      </c>
      <c r="AS77" s="100">
        <v>3619.2</v>
      </c>
      <c r="AT77" s="100">
        <v>17</v>
      </c>
      <c r="AU77" s="100">
        <v>4732.7999999999993</v>
      </c>
      <c r="AV77" s="100">
        <v>17</v>
      </c>
      <c r="AW77" s="100">
        <v>4732.7999999999993</v>
      </c>
      <c r="AX77" s="100">
        <v>15</v>
      </c>
      <c r="AY77" s="100">
        <v>4176</v>
      </c>
      <c r="AZ77" s="100">
        <v>13</v>
      </c>
      <c r="BA77" s="100">
        <v>3619.2</v>
      </c>
      <c r="BB77" s="100">
        <v>17</v>
      </c>
      <c r="BC77" s="100">
        <v>4732.7999999999993</v>
      </c>
      <c r="BD77" s="100">
        <v>21</v>
      </c>
      <c r="BE77" s="100">
        <v>5846.4</v>
      </c>
      <c r="BF77" s="100">
        <v>17</v>
      </c>
      <c r="BG77" s="100">
        <v>4732.7999999999993</v>
      </c>
      <c r="BH77" s="100">
        <v>19</v>
      </c>
      <c r="BI77" s="100">
        <v>5289.5999999999995</v>
      </c>
      <c r="BJ77" s="100">
        <v>15</v>
      </c>
      <c r="BK77" s="100">
        <v>4176</v>
      </c>
      <c r="BL77" s="100">
        <v>19</v>
      </c>
      <c r="BM77" s="100">
        <v>5289.5999999999995</v>
      </c>
      <c r="BN77" s="100">
        <v>13</v>
      </c>
      <c r="BO77" s="100">
        <v>3619.2</v>
      </c>
      <c r="BP77" s="100">
        <v>14</v>
      </c>
      <c r="BQ77" s="100">
        <v>3897.5999999999995</v>
      </c>
      <c r="BR77" s="100">
        <v>17</v>
      </c>
      <c r="BS77" s="100">
        <v>4732.7999999999993</v>
      </c>
      <c r="BT77" s="100">
        <v>15</v>
      </c>
      <c r="BU77" s="100">
        <v>4176</v>
      </c>
      <c r="BV77" s="100">
        <v>17</v>
      </c>
      <c r="BW77" s="100">
        <v>4732.7999999999993</v>
      </c>
      <c r="BX77" s="100">
        <v>22</v>
      </c>
      <c r="BY77" s="100">
        <v>6124.7999999999993</v>
      </c>
      <c r="BZ77" s="100">
        <v>13</v>
      </c>
      <c r="CA77" s="100">
        <v>3619.2</v>
      </c>
      <c r="CB77" s="100">
        <v>15</v>
      </c>
      <c r="CC77" s="100">
        <v>4176</v>
      </c>
      <c r="CD77" s="100">
        <v>12</v>
      </c>
      <c r="CE77" s="100">
        <v>3340.7999999999997</v>
      </c>
      <c r="CF77" s="100">
        <v>15</v>
      </c>
      <c r="CG77" s="100">
        <v>4176</v>
      </c>
      <c r="CH77" s="100">
        <v>18</v>
      </c>
      <c r="CI77" s="100">
        <v>5011.2</v>
      </c>
      <c r="CJ77" s="100">
        <v>12</v>
      </c>
      <c r="CK77" s="100">
        <v>3340.7999999999997</v>
      </c>
      <c r="CL77" s="100">
        <v>12</v>
      </c>
      <c r="CM77" s="100">
        <v>3340.7999999999997</v>
      </c>
      <c r="CN77" s="100">
        <v>18</v>
      </c>
      <c r="CO77" s="100">
        <v>5011.2</v>
      </c>
      <c r="CP77" s="100">
        <v>17</v>
      </c>
      <c r="CQ77" s="100">
        <v>4732.7999999999993</v>
      </c>
      <c r="CR77" s="100">
        <v>18</v>
      </c>
      <c r="CS77" s="100">
        <v>5011.2</v>
      </c>
      <c r="CT77" s="100">
        <v>20</v>
      </c>
      <c r="CU77" s="100">
        <v>5568</v>
      </c>
    </row>
    <row r="78" spans="2:99">
      <c r="C78" s="99" t="s">
        <v>244</v>
      </c>
      <c r="D78" s="100">
        <v>12</v>
      </c>
      <c r="E78" s="100">
        <v>6624</v>
      </c>
      <c r="F78" s="100">
        <v>14</v>
      </c>
      <c r="G78" s="100">
        <v>7728</v>
      </c>
      <c r="H78" s="100">
        <v>15</v>
      </c>
      <c r="I78" s="100">
        <v>8280</v>
      </c>
      <c r="J78" s="100">
        <v>12</v>
      </c>
      <c r="K78" s="100">
        <v>6624</v>
      </c>
      <c r="L78" s="100">
        <v>12</v>
      </c>
      <c r="M78" s="100">
        <v>6624</v>
      </c>
      <c r="N78" s="100">
        <v>11</v>
      </c>
      <c r="O78" s="100">
        <v>6072</v>
      </c>
      <c r="P78" s="100">
        <v>12</v>
      </c>
      <c r="Q78" s="100">
        <v>6624</v>
      </c>
      <c r="R78" s="100">
        <v>13</v>
      </c>
      <c r="S78" s="100">
        <v>7176</v>
      </c>
      <c r="T78" s="100">
        <v>11</v>
      </c>
      <c r="U78" s="100">
        <v>6072</v>
      </c>
      <c r="V78" s="100">
        <v>21</v>
      </c>
      <c r="W78" s="100">
        <v>11592</v>
      </c>
      <c r="X78" s="100">
        <v>12</v>
      </c>
      <c r="Y78" s="100">
        <v>6624</v>
      </c>
      <c r="Z78" s="100">
        <v>20</v>
      </c>
      <c r="AA78" s="100">
        <v>11040</v>
      </c>
      <c r="AB78" s="100">
        <v>12</v>
      </c>
      <c r="AC78" s="100">
        <v>6624</v>
      </c>
      <c r="AD78" s="100">
        <v>19</v>
      </c>
      <c r="AE78" s="100">
        <v>10488</v>
      </c>
      <c r="AF78" s="100">
        <v>18</v>
      </c>
      <c r="AG78" s="100">
        <v>9936</v>
      </c>
      <c r="AH78" s="100">
        <v>14</v>
      </c>
      <c r="AI78" s="100">
        <v>7728</v>
      </c>
      <c r="AJ78" s="100">
        <v>20</v>
      </c>
      <c r="AK78" s="100">
        <v>11040</v>
      </c>
      <c r="AL78" s="100">
        <v>15</v>
      </c>
      <c r="AM78" s="100">
        <v>8280</v>
      </c>
      <c r="AN78" s="100">
        <v>15</v>
      </c>
      <c r="AO78" s="100">
        <v>8280</v>
      </c>
      <c r="AP78" s="100">
        <v>13</v>
      </c>
      <c r="AQ78" s="100">
        <v>7176</v>
      </c>
      <c r="AR78" s="100">
        <v>13</v>
      </c>
      <c r="AS78" s="100">
        <v>7176</v>
      </c>
      <c r="AT78" s="100">
        <v>16</v>
      </c>
      <c r="AU78" s="100">
        <v>8832</v>
      </c>
      <c r="AV78" s="100">
        <v>17</v>
      </c>
      <c r="AW78" s="100">
        <v>9384</v>
      </c>
      <c r="AX78" s="100">
        <v>14</v>
      </c>
      <c r="AY78" s="100">
        <v>7728</v>
      </c>
      <c r="AZ78" s="100">
        <v>14</v>
      </c>
      <c r="BA78" s="100">
        <v>7728</v>
      </c>
      <c r="BB78" s="100">
        <v>16</v>
      </c>
      <c r="BC78" s="100">
        <v>8832</v>
      </c>
      <c r="BD78" s="100">
        <v>19</v>
      </c>
      <c r="BE78" s="100">
        <v>10488</v>
      </c>
      <c r="BF78" s="100">
        <v>17</v>
      </c>
      <c r="BG78" s="100">
        <v>9384</v>
      </c>
      <c r="BH78" s="100">
        <v>17</v>
      </c>
      <c r="BI78" s="100">
        <v>9384</v>
      </c>
      <c r="BJ78" s="100">
        <v>13</v>
      </c>
      <c r="BK78" s="100">
        <v>7176</v>
      </c>
      <c r="BL78" s="100">
        <v>19</v>
      </c>
      <c r="BM78" s="100">
        <v>10488</v>
      </c>
      <c r="BN78" s="100">
        <v>13</v>
      </c>
      <c r="BO78" s="100">
        <v>7176</v>
      </c>
      <c r="BP78" s="100">
        <v>13</v>
      </c>
      <c r="BQ78" s="100">
        <v>7176</v>
      </c>
      <c r="BR78" s="100">
        <v>19</v>
      </c>
      <c r="BS78" s="100">
        <v>10488</v>
      </c>
      <c r="BT78" s="100">
        <v>13</v>
      </c>
      <c r="BU78" s="100">
        <v>7176</v>
      </c>
      <c r="BV78" s="100">
        <v>16</v>
      </c>
      <c r="BW78" s="100">
        <v>8832</v>
      </c>
      <c r="BX78" s="100">
        <v>22</v>
      </c>
      <c r="BY78" s="100">
        <v>12144</v>
      </c>
      <c r="BZ78" s="100">
        <v>12</v>
      </c>
      <c r="CA78" s="100">
        <v>6624</v>
      </c>
      <c r="CB78" s="100">
        <v>16</v>
      </c>
      <c r="CC78" s="100">
        <v>8832</v>
      </c>
      <c r="CD78" s="100">
        <v>11</v>
      </c>
      <c r="CE78" s="100">
        <v>6072</v>
      </c>
      <c r="CF78" s="100">
        <v>15</v>
      </c>
      <c r="CG78" s="100">
        <v>8280</v>
      </c>
      <c r="CH78" s="100">
        <v>17</v>
      </c>
      <c r="CI78" s="100">
        <v>9384</v>
      </c>
      <c r="CJ78" s="100">
        <v>13</v>
      </c>
      <c r="CK78" s="100">
        <v>7176</v>
      </c>
      <c r="CL78" s="100">
        <v>13</v>
      </c>
      <c r="CM78" s="100">
        <v>7176</v>
      </c>
      <c r="CN78" s="100">
        <v>19</v>
      </c>
      <c r="CO78" s="100">
        <v>10488</v>
      </c>
      <c r="CP78" s="100">
        <v>17</v>
      </c>
      <c r="CQ78" s="100">
        <v>9384</v>
      </c>
      <c r="CR78" s="100">
        <v>19</v>
      </c>
      <c r="CS78" s="100">
        <v>10488</v>
      </c>
      <c r="CT78" s="100">
        <v>18</v>
      </c>
      <c r="CU78" s="100">
        <v>9936</v>
      </c>
    </row>
    <row r="79" spans="2:99">
      <c r="C79" s="99" t="s">
        <v>245</v>
      </c>
      <c r="D79" s="100">
        <v>13</v>
      </c>
      <c r="E79" s="100">
        <v>9843.5999999999985</v>
      </c>
      <c r="F79" s="100">
        <v>13</v>
      </c>
      <c r="G79" s="100">
        <v>9843.5999999999985</v>
      </c>
      <c r="H79" s="100">
        <v>16</v>
      </c>
      <c r="I79" s="100">
        <v>12115.199999999999</v>
      </c>
      <c r="J79" s="100">
        <v>11</v>
      </c>
      <c r="K79" s="100">
        <v>8329.1999999999989</v>
      </c>
      <c r="L79" s="100">
        <v>10</v>
      </c>
      <c r="M79" s="100">
        <v>7571.9999999999991</v>
      </c>
      <c r="N79" s="100">
        <v>10</v>
      </c>
      <c r="O79" s="100">
        <v>7571.9999999999991</v>
      </c>
      <c r="P79" s="100">
        <v>11</v>
      </c>
      <c r="Q79" s="100">
        <v>8329.1999999999989</v>
      </c>
      <c r="R79" s="100">
        <v>13</v>
      </c>
      <c r="S79" s="100">
        <v>9843.5999999999985</v>
      </c>
      <c r="T79" s="100">
        <v>10</v>
      </c>
      <c r="U79" s="100">
        <v>7571.9999999999991</v>
      </c>
      <c r="V79" s="100">
        <v>21</v>
      </c>
      <c r="W79" s="100">
        <v>15901.199999999999</v>
      </c>
      <c r="X79" s="100">
        <v>12</v>
      </c>
      <c r="Y79" s="100">
        <v>9086.4</v>
      </c>
      <c r="Z79" s="100">
        <v>17</v>
      </c>
      <c r="AA79" s="100">
        <v>12872.4</v>
      </c>
      <c r="AB79" s="100">
        <v>10</v>
      </c>
      <c r="AC79" s="100">
        <v>7571.9999999999991</v>
      </c>
      <c r="AD79" s="100">
        <v>21</v>
      </c>
      <c r="AE79" s="100">
        <v>15901.199999999999</v>
      </c>
      <c r="AF79" s="100">
        <v>17</v>
      </c>
      <c r="AG79" s="100">
        <v>12872.4</v>
      </c>
      <c r="AH79" s="100">
        <v>14</v>
      </c>
      <c r="AI79" s="100">
        <v>10600.8</v>
      </c>
      <c r="AJ79" s="100">
        <v>19</v>
      </c>
      <c r="AK79" s="100">
        <v>14386.8</v>
      </c>
      <c r="AL79" s="100">
        <v>14</v>
      </c>
      <c r="AM79" s="100">
        <v>10600.8</v>
      </c>
      <c r="AN79" s="100">
        <v>15</v>
      </c>
      <c r="AO79" s="100">
        <v>11357.999999999998</v>
      </c>
      <c r="AP79" s="100">
        <v>12</v>
      </c>
      <c r="AQ79" s="100">
        <v>9086.4</v>
      </c>
      <c r="AR79" s="100">
        <v>12</v>
      </c>
      <c r="AS79" s="100">
        <v>9086.4</v>
      </c>
      <c r="AT79" s="100">
        <v>16</v>
      </c>
      <c r="AU79" s="100">
        <v>12115.199999999999</v>
      </c>
      <c r="AV79" s="100">
        <v>16</v>
      </c>
      <c r="AW79" s="100">
        <v>12115.199999999999</v>
      </c>
      <c r="AX79" s="100">
        <v>14</v>
      </c>
      <c r="AY79" s="100">
        <v>10600.8</v>
      </c>
      <c r="AZ79" s="100">
        <v>13</v>
      </c>
      <c r="BA79" s="100">
        <v>9843.5999999999985</v>
      </c>
      <c r="BB79" s="100">
        <v>14</v>
      </c>
      <c r="BC79" s="100">
        <v>10600.8</v>
      </c>
      <c r="BD79" s="100">
        <v>19</v>
      </c>
      <c r="BE79" s="100">
        <v>14386.8</v>
      </c>
      <c r="BF79" s="100">
        <v>16</v>
      </c>
      <c r="BG79" s="100">
        <v>12115.199999999999</v>
      </c>
      <c r="BH79" s="100">
        <v>16</v>
      </c>
      <c r="BI79" s="100">
        <v>12115.199999999999</v>
      </c>
      <c r="BJ79" s="100">
        <v>12</v>
      </c>
      <c r="BK79" s="100">
        <v>9086.4</v>
      </c>
      <c r="BL79" s="100">
        <v>18</v>
      </c>
      <c r="BM79" s="100">
        <v>13629.599999999999</v>
      </c>
      <c r="BN79" s="100">
        <v>14</v>
      </c>
      <c r="BO79" s="100">
        <v>10600.8</v>
      </c>
      <c r="BP79" s="100">
        <v>14</v>
      </c>
      <c r="BQ79" s="100">
        <v>10600.8</v>
      </c>
      <c r="BR79" s="100">
        <v>18</v>
      </c>
      <c r="BS79" s="100">
        <v>13629.599999999999</v>
      </c>
      <c r="BT79" s="100">
        <v>13</v>
      </c>
      <c r="BU79" s="100">
        <v>9843.5999999999985</v>
      </c>
      <c r="BV79" s="100">
        <v>14</v>
      </c>
      <c r="BW79" s="100">
        <v>10600.8</v>
      </c>
      <c r="BX79" s="100">
        <v>20</v>
      </c>
      <c r="BY79" s="100">
        <v>15143.999999999998</v>
      </c>
      <c r="BZ79" s="100">
        <v>10</v>
      </c>
      <c r="CA79" s="100">
        <v>7571.9999999999991</v>
      </c>
      <c r="CB79" s="100">
        <v>17</v>
      </c>
      <c r="CC79" s="100">
        <v>12872.4</v>
      </c>
      <c r="CD79" s="100">
        <v>11</v>
      </c>
      <c r="CE79" s="100">
        <v>8329.1999999999989</v>
      </c>
      <c r="CF79" s="100">
        <v>15</v>
      </c>
      <c r="CG79" s="100">
        <v>11357.999999999998</v>
      </c>
      <c r="CH79" s="100">
        <v>17</v>
      </c>
      <c r="CI79" s="100">
        <v>12872.4</v>
      </c>
      <c r="CJ79" s="100">
        <v>11</v>
      </c>
      <c r="CK79" s="100">
        <v>8329.1999999999989</v>
      </c>
      <c r="CL79" s="100">
        <v>12</v>
      </c>
      <c r="CM79" s="100">
        <v>9086.4</v>
      </c>
      <c r="CN79" s="100">
        <v>19</v>
      </c>
      <c r="CO79" s="100">
        <v>14386.8</v>
      </c>
      <c r="CP79" s="100">
        <v>17</v>
      </c>
      <c r="CQ79" s="100">
        <v>12872.4</v>
      </c>
      <c r="CR79" s="100">
        <v>19</v>
      </c>
      <c r="CS79" s="100">
        <v>14386.8</v>
      </c>
      <c r="CT79" s="100">
        <v>20</v>
      </c>
      <c r="CU79" s="100">
        <v>15143.999999999998</v>
      </c>
    </row>
    <row r="80" spans="2:99">
      <c r="C80" s="99" t="s">
        <v>246</v>
      </c>
      <c r="D80" s="100">
        <v>12</v>
      </c>
      <c r="E80" s="100">
        <v>9662.4</v>
      </c>
      <c r="F80" s="100">
        <v>13</v>
      </c>
      <c r="G80" s="100">
        <v>10467.599999999999</v>
      </c>
      <c r="H80" s="100">
        <v>14</v>
      </c>
      <c r="I80" s="100">
        <v>11272.8</v>
      </c>
      <c r="J80" s="100">
        <v>12</v>
      </c>
      <c r="K80" s="100">
        <v>9662.4</v>
      </c>
      <c r="L80" s="100">
        <v>11</v>
      </c>
      <c r="M80" s="100">
        <v>8857.1999999999989</v>
      </c>
      <c r="N80" s="100">
        <v>10</v>
      </c>
      <c r="O80" s="100">
        <v>8051.9999999999991</v>
      </c>
      <c r="P80" s="100">
        <v>12</v>
      </c>
      <c r="Q80" s="100">
        <v>9662.4</v>
      </c>
      <c r="R80" s="100">
        <v>14</v>
      </c>
      <c r="S80" s="100">
        <v>11272.8</v>
      </c>
      <c r="T80" s="100">
        <v>9</v>
      </c>
      <c r="U80" s="100">
        <v>7246.7999999999993</v>
      </c>
      <c r="V80" s="100">
        <v>21</v>
      </c>
      <c r="W80" s="100">
        <v>16909.199999999997</v>
      </c>
      <c r="X80" s="100">
        <v>11</v>
      </c>
      <c r="Y80" s="100">
        <v>8857.1999999999989</v>
      </c>
      <c r="Z80" s="100">
        <v>18</v>
      </c>
      <c r="AA80" s="100">
        <v>14493.599999999999</v>
      </c>
      <c r="AB80" s="100">
        <v>11</v>
      </c>
      <c r="AC80" s="100">
        <v>8857.1999999999989</v>
      </c>
      <c r="AD80" s="100">
        <v>20</v>
      </c>
      <c r="AE80" s="100">
        <v>16103.999999999998</v>
      </c>
      <c r="AF80" s="100">
        <v>20</v>
      </c>
      <c r="AG80" s="100">
        <v>16103.999999999998</v>
      </c>
      <c r="AH80" s="100">
        <v>13</v>
      </c>
      <c r="AI80" s="100">
        <v>10467.599999999999</v>
      </c>
      <c r="AJ80" s="100">
        <v>20</v>
      </c>
      <c r="AK80" s="100">
        <v>16103.999999999998</v>
      </c>
      <c r="AL80" s="100">
        <v>13</v>
      </c>
      <c r="AM80" s="100">
        <v>10467.599999999999</v>
      </c>
      <c r="AN80" s="100">
        <v>14</v>
      </c>
      <c r="AO80" s="100">
        <v>11272.8</v>
      </c>
      <c r="AP80" s="100">
        <v>13</v>
      </c>
      <c r="AQ80" s="100">
        <v>10467.599999999999</v>
      </c>
      <c r="AR80" s="100">
        <v>13</v>
      </c>
      <c r="AS80" s="100">
        <v>10467.599999999999</v>
      </c>
      <c r="AT80" s="100">
        <v>17</v>
      </c>
      <c r="AU80" s="100">
        <v>13688.4</v>
      </c>
      <c r="AV80" s="100">
        <v>15</v>
      </c>
      <c r="AW80" s="100">
        <v>12077.999999999998</v>
      </c>
      <c r="AX80" s="100">
        <v>13</v>
      </c>
      <c r="AY80" s="100">
        <v>10467.599999999999</v>
      </c>
      <c r="AZ80" s="100">
        <v>12</v>
      </c>
      <c r="BA80" s="100">
        <v>9662.4</v>
      </c>
      <c r="BB80" s="100">
        <v>14</v>
      </c>
      <c r="BC80" s="100">
        <v>11272.8</v>
      </c>
      <c r="BD80" s="100">
        <v>19</v>
      </c>
      <c r="BE80" s="100">
        <v>15298.8</v>
      </c>
      <c r="BF80" s="100">
        <v>17</v>
      </c>
      <c r="BG80" s="100">
        <v>13688.4</v>
      </c>
      <c r="BH80" s="100">
        <v>16</v>
      </c>
      <c r="BI80" s="100">
        <v>12883.199999999999</v>
      </c>
      <c r="BJ80" s="100">
        <v>12</v>
      </c>
      <c r="BK80" s="100">
        <v>9662.4</v>
      </c>
      <c r="BL80" s="100">
        <v>18</v>
      </c>
      <c r="BM80" s="100">
        <v>14493.599999999999</v>
      </c>
      <c r="BN80" s="100">
        <v>14</v>
      </c>
      <c r="BO80" s="100">
        <v>11272.8</v>
      </c>
      <c r="BP80" s="100">
        <v>14</v>
      </c>
      <c r="BQ80" s="100">
        <v>11272.8</v>
      </c>
      <c r="BR80" s="100">
        <v>17</v>
      </c>
      <c r="BS80" s="100">
        <v>13688.4</v>
      </c>
      <c r="BT80" s="100">
        <v>12</v>
      </c>
      <c r="BU80" s="100">
        <v>9662.4</v>
      </c>
      <c r="BV80" s="100">
        <v>15</v>
      </c>
      <c r="BW80" s="100">
        <v>12077.999999999998</v>
      </c>
      <c r="BX80" s="100">
        <v>19</v>
      </c>
      <c r="BY80" s="100">
        <v>15298.8</v>
      </c>
      <c r="BZ80" s="100">
        <v>11</v>
      </c>
      <c r="CA80" s="100">
        <v>8857.1999999999989</v>
      </c>
      <c r="CB80" s="100">
        <v>17</v>
      </c>
      <c r="CC80" s="100">
        <v>13688.4</v>
      </c>
      <c r="CD80" s="100">
        <v>10</v>
      </c>
      <c r="CE80" s="100">
        <v>8051.9999999999991</v>
      </c>
      <c r="CF80" s="100">
        <v>14</v>
      </c>
      <c r="CG80" s="100">
        <v>11272.8</v>
      </c>
      <c r="CH80" s="100">
        <v>16</v>
      </c>
      <c r="CI80" s="100">
        <v>12883.199999999999</v>
      </c>
      <c r="CJ80" s="100">
        <v>11</v>
      </c>
      <c r="CK80" s="100">
        <v>8857.1999999999989</v>
      </c>
      <c r="CL80" s="100">
        <v>13</v>
      </c>
      <c r="CM80" s="100">
        <v>10467.599999999999</v>
      </c>
      <c r="CN80" s="100">
        <v>18</v>
      </c>
      <c r="CO80" s="100">
        <v>14493.599999999999</v>
      </c>
      <c r="CP80" s="100">
        <v>18</v>
      </c>
      <c r="CQ80" s="100">
        <v>14493.599999999999</v>
      </c>
      <c r="CR80" s="100">
        <v>17</v>
      </c>
      <c r="CS80" s="100">
        <v>13688.4</v>
      </c>
      <c r="CT80" s="100">
        <v>16</v>
      </c>
      <c r="CU80" s="100">
        <v>12883.199999999999</v>
      </c>
    </row>
    <row r="81" spans="2:99">
      <c r="C81" s="99" t="s">
        <v>247</v>
      </c>
      <c r="D81" s="100">
        <v>12</v>
      </c>
      <c r="E81" s="100">
        <v>9043.2000000000007</v>
      </c>
      <c r="F81" s="100">
        <v>15</v>
      </c>
      <c r="G81" s="100">
        <v>11304</v>
      </c>
      <c r="H81" s="100">
        <v>13</v>
      </c>
      <c r="I81" s="100">
        <v>9796.8000000000011</v>
      </c>
      <c r="J81" s="100">
        <v>13</v>
      </c>
      <c r="K81" s="100">
        <v>9796.8000000000011</v>
      </c>
      <c r="L81" s="100">
        <v>12</v>
      </c>
      <c r="M81" s="100">
        <v>9043.2000000000007</v>
      </c>
      <c r="N81" s="100">
        <v>9</v>
      </c>
      <c r="O81" s="100">
        <v>6782.4000000000005</v>
      </c>
      <c r="P81" s="100">
        <v>12</v>
      </c>
      <c r="Q81" s="100">
        <v>9043.2000000000007</v>
      </c>
      <c r="R81" s="100">
        <v>14</v>
      </c>
      <c r="S81" s="100">
        <v>10550.4</v>
      </c>
      <c r="T81" s="100">
        <v>10</v>
      </c>
      <c r="U81" s="100">
        <v>7536</v>
      </c>
      <c r="V81" s="100">
        <v>21</v>
      </c>
      <c r="W81" s="100">
        <v>15825.6</v>
      </c>
      <c r="X81" s="100">
        <v>11</v>
      </c>
      <c r="Y81" s="100">
        <v>8289.6</v>
      </c>
      <c r="Z81" s="100">
        <v>17</v>
      </c>
      <c r="AA81" s="100">
        <v>12811.2</v>
      </c>
      <c r="AB81" s="100">
        <v>12</v>
      </c>
      <c r="AC81" s="100">
        <v>9043.2000000000007</v>
      </c>
      <c r="AD81" s="100">
        <v>20</v>
      </c>
      <c r="AE81" s="100">
        <v>15072</v>
      </c>
      <c r="AF81" s="100">
        <v>20</v>
      </c>
      <c r="AG81" s="100">
        <v>15072</v>
      </c>
      <c r="AH81" s="100">
        <v>15</v>
      </c>
      <c r="AI81" s="100">
        <v>11304</v>
      </c>
      <c r="AJ81" s="100">
        <v>21</v>
      </c>
      <c r="AK81" s="100">
        <v>15825.6</v>
      </c>
      <c r="AL81" s="100">
        <v>14</v>
      </c>
      <c r="AM81" s="100">
        <v>10550.4</v>
      </c>
      <c r="AN81" s="100">
        <v>13</v>
      </c>
      <c r="AO81" s="100">
        <v>9796.8000000000011</v>
      </c>
      <c r="AP81" s="100">
        <v>12</v>
      </c>
      <c r="AQ81" s="100">
        <v>9043.2000000000007</v>
      </c>
      <c r="AR81" s="100">
        <v>13</v>
      </c>
      <c r="AS81" s="100">
        <v>9796.8000000000011</v>
      </c>
      <c r="AT81" s="100">
        <v>17</v>
      </c>
      <c r="AU81" s="100">
        <v>12811.2</v>
      </c>
      <c r="AV81" s="100">
        <v>16</v>
      </c>
      <c r="AW81" s="100">
        <v>12057.6</v>
      </c>
      <c r="AX81" s="100">
        <v>13</v>
      </c>
      <c r="AY81" s="100">
        <v>9796.8000000000011</v>
      </c>
      <c r="AZ81" s="100">
        <v>12</v>
      </c>
      <c r="BA81" s="100">
        <v>9043.2000000000007</v>
      </c>
      <c r="BB81" s="100">
        <v>15</v>
      </c>
      <c r="BC81" s="100">
        <v>11304</v>
      </c>
      <c r="BD81" s="100">
        <v>17</v>
      </c>
      <c r="BE81" s="100">
        <v>12811.2</v>
      </c>
      <c r="BF81" s="100">
        <v>18</v>
      </c>
      <c r="BG81" s="100">
        <v>13564.800000000001</v>
      </c>
      <c r="BH81" s="100">
        <v>17</v>
      </c>
      <c r="BI81" s="100">
        <v>12811.2</v>
      </c>
      <c r="BJ81" s="100">
        <v>12</v>
      </c>
      <c r="BK81" s="100">
        <v>9043.2000000000007</v>
      </c>
      <c r="BL81" s="100">
        <v>19</v>
      </c>
      <c r="BM81" s="100">
        <v>14318.4</v>
      </c>
      <c r="BN81" s="100">
        <v>14</v>
      </c>
      <c r="BO81" s="100">
        <v>10550.4</v>
      </c>
      <c r="BP81" s="100">
        <v>13</v>
      </c>
      <c r="BQ81" s="100">
        <v>9796.8000000000011</v>
      </c>
      <c r="BR81" s="100">
        <v>17</v>
      </c>
      <c r="BS81" s="100">
        <v>12811.2</v>
      </c>
      <c r="BT81" s="100">
        <v>12</v>
      </c>
      <c r="BU81" s="100">
        <v>9043.2000000000007</v>
      </c>
      <c r="BV81" s="100">
        <v>15</v>
      </c>
      <c r="BW81" s="100">
        <v>11304</v>
      </c>
      <c r="BX81" s="100">
        <v>20</v>
      </c>
      <c r="BY81" s="100">
        <v>15072</v>
      </c>
      <c r="BZ81" s="100">
        <v>11</v>
      </c>
      <c r="CA81" s="100">
        <v>8289.6</v>
      </c>
      <c r="CB81" s="100">
        <v>17</v>
      </c>
      <c r="CC81" s="100">
        <v>12811.2</v>
      </c>
      <c r="CD81" s="100">
        <v>11</v>
      </c>
      <c r="CE81" s="100">
        <v>8289.6</v>
      </c>
      <c r="CF81" s="100">
        <v>16</v>
      </c>
      <c r="CG81" s="100">
        <v>12057.6</v>
      </c>
      <c r="CH81" s="100">
        <v>15</v>
      </c>
      <c r="CI81" s="100">
        <v>11304</v>
      </c>
      <c r="CJ81" s="100">
        <v>11</v>
      </c>
      <c r="CK81" s="100">
        <v>8289.6</v>
      </c>
      <c r="CL81" s="100">
        <v>12</v>
      </c>
      <c r="CM81" s="100">
        <v>9043.2000000000007</v>
      </c>
      <c r="CN81" s="100">
        <v>18</v>
      </c>
      <c r="CO81" s="100">
        <v>13564.800000000001</v>
      </c>
      <c r="CP81" s="100">
        <v>17</v>
      </c>
      <c r="CQ81" s="100">
        <v>12811.2</v>
      </c>
      <c r="CR81" s="100">
        <v>17</v>
      </c>
      <c r="CS81" s="100">
        <v>12811.2</v>
      </c>
      <c r="CT81" s="100">
        <v>17</v>
      </c>
      <c r="CU81" s="100">
        <v>12811.2</v>
      </c>
    </row>
    <row r="82" spans="2:99">
      <c r="C82" s="99" t="s">
        <v>248</v>
      </c>
      <c r="D82" s="100">
        <v>12</v>
      </c>
      <c r="E82" s="100">
        <v>6105.5999999999985</v>
      </c>
      <c r="F82" s="100">
        <v>14</v>
      </c>
      <c r="G82" s="100">
        <v>7123.1999999999989</v>
      </c>
      <c r="H82" s="100">
        <v>16</v>
      </c>
      <c r="I82" s="100">
        <v>8140.7999999999984</v>
      </c>
      <c r="J82" s="100">
        <v>12</v>
      </c>
      <c r="K82" s="100">
        <v>6105.5999999999985</v>
      </c>
      <c r="L82" s="100">
        <v>11</v>
      </c>
      <c r="M82" s="100">
        <v>5596.7999999999993</v>
      </c>
      <c r="N82" s="100">
        <v>10</v>
      </c>
      <c r="O82" s="100">
        <v>5087.9999999999991</v>
      </c>
      <c r="P82" s="100">
        <v>11</v>
      </c>
      <c r="Q82" s="100">
        <v>5596.7999999999993</v>
      </c>
      <c r="R82" s="100">
        <v>12</v>
      </c>
      <c r="S82" s="100">
        <v>6105.5999999999985</v>
      </c>
      <c r="T82" s="100">
        <v>10</v>
      </c>
      <c r="U82" s="100">
        <v>5087.9999999999991</v>
      </c>
      <c r="V82" s="100">
        <v>20</v>
      </c>
      <c r="W82" s="100">
        <v>10175.999999999998</v>
      </c>
      <c r="X82" s="100">
        <v>11</v>
      </c>
      <c r="Y82" s="100">
        <v>5596.7999999999993</v>
      </c>
      <c r="Z82" s="100">
        <v>19</v>
      </c>
      <c r="AA82" s="100">
        <v>9667.1999999999989</v>
      </c>
      <c r="AB82" s="100">
        <v>13</v>
      </c>
      <c r="AC82" s="100">
        <v>6614.3999999999987</v>
      </c>
      <c r="AD82" s="100">
        <v>20</v>
      </c>
      <c r="AE82" s="100">
        <v>10175.999999999998</v>
      </c>
      <c r="AF82" s="100">
        <v>19</v>
      </c>
      <c r="AG82" s="100">
        <v>9667.1999999999989</v>
      </c>
      <c r="AH82" s="100">
        <v>15</v>
      </c>
      <c r="AI82" s="100">
        <v>7631.9999999999982</v>
      </c>
      <c r="AJ82" s="100">
        <v>20</v>
      </c>
      <c r="AK82" s="100">
        <v>10175.999999999998</v>
      </c>
      <c r="AL82" s="100">
        <v>15</v>
      </c>
      <c r="AM82" s="100">
        <v>7631.9999999999982</v>
      </c>
      <c r="AN82" s="100">
        <v>15</v>
      </c>
      <c r="AO82" s="100">
        <v>7631.9999999999982</v>
      </c>
      <c r="AP82" s="100">
        <v>13</v>
      </c>
      <c r="AQ82" s="100">
        <v>6614.3999999999987</v>
      </c>
      <c r="AR82" s="100">
        <v>13</v>
      </c>
      <c r="AS82" s="100">
        <v>6614.3999999999987</v>
      </c>
      <c r="AT82" s="100">
        <v>17</v>
      </c>
      <c r="AU82" s="100">
        <v>8649.5999999999985</v>
      </c>
      <c r="AV82" s="100">
        <v>15</v>
      </c>
      <c r="AW82" s="100">
        <v>7631.9999999999982</v>
      </c>
      <c r="AX82" s="100">
        <v>12</v>
      </c>
      <c r="AY82" s="100">
        <v>6105.5999999999985</v>
      </c>
      <c r="AZ82" s="100">
        <v>15</v>
      </c>
      <c r="BA82" s="100">
        <v>7631.9999999999982</v>
      </c>
      <c r="BB82" s="100">
        <v>14</v>
      </c>
      <c r="BC82" s="100">
        <v>7123.1999999999989</v>
      </c>
      <c r="BD82" s="100">
        <v>18</v>
      </c>
      <c r="BE82" s="100">
        <v>9158.3999999999978</v>
      </c>
      <c r="BF82" s="100">
        <v>18</v>
      </c>
      <c r="BG82" s="100">
        <v>9158.3999999999978</v>
      </c>
      <c r="BH82" s="100">
        <v>18</v>
      </c>
      <c r="BI82" s="100">
        <v>9158.3999999999978</v>
      </c>
      <c r="BJ82" s="100">
        <v>12</v>
      </c>
      <c r="BK82" s="100">
        <v>6105.5999999999985</v>
      </c>
      <c r="BL82" s="100">
        <v>19</v>
      </c>
      <c r="BM82" s="100">
        <v>9667.1999999999989</v>
      </c>
      <c r="BN82" s="100">
        <v>13</v>
      </c>
      <c r="BO82" s="100">
        <v>6614.3999999999987</v>
      </c>
      <c r="BP82" s="100">
        <v>12</v>
      </c>
      <c r="BQ82" s="100">
        <v>6105.5999999999985</v>
      </c>
      <c r="BR82" s="100">
        <v>16</v>
      </c>
      <c r="BS82" s="100">
        <v>8140.7999999999984</v>
      </c>
      <c r="BT82" s="100">
        <v>15</v>
      </c>
      <c r="BU82" s="100">
        <v>7631.9999999999982</v>
      </c>
      <c r="BV82" s="100">
        <v>14</v>
      </c>
      <c r="BW82" s="100">
        <v>7123.1999999999989</v>
      </c>
      <c r="BX82" s="100">
        <v>21</v>
      </c>
      <c r="BY82" s="100">
        <v>10684.799999999997</v>
      </c>
      <c r="BZ82" s="100">
        <v>12</v>
      </c>
      <c r="CA82" s="100">
        <v>6105.5999999999985</v>
      </c>
      <c r="CB82" s="100">
        <v>18</v>
      </c>
      <c r="CC82" s="100">
        <v>9158.3999999999978</v>
      </c>
      <c r="CD82" s="100">
        <v>11</v>
      </c>
      <c r="CE82" s="100">
        <v>5596.7999999999993</v>
      </c>
      <c r="CF82" s="100">
        <v>14</v>
      </c>
      <c r="CG82" s="100">
        <v>7123.1999999999989</v>
      </c>
      <c r="CH82" s="100">
        <v>18</v>
      </c>
      <c r="CI82" s="100">
        <v>9158.3999999999978</v>
      </c>
      <c r="CJ82" s="100">
        <v>13</v>
      </c>
      <c r="CK82" s="100">
        <v>6614.3999999999987</v>
      </c>
      <c r="CL82" s="100">
        <v>14</v>
      </c>
      <c r="CM82" s="100">
        <v>7123.1999999999989</v>
      </c>
      <c r="CN82" s="100">
        <v>18</v>
      </c>
      <c r="CO82" s="100">
        <v>9158.3999999999978</v>
      </c>
      <c r="CP82" s="100">
        <v>17</v>
      </c>
      <c r="CQ82" s="100">
        <v>8649.5999999999985</v>
      </c>
      <c r="CR82" s="100">
        <v>20</v>
      </c>
      <c r="CS82" s="100">
        <v>10175.999999999998</v>
      </c>
      <c r="CT82" s="100">
        <v>18</v>
      </c>
      <c r="CU82" s="100">
        <v>9158.3999999999978</v>
      </c>
    </row>
    <row r="83" spans="2:99">
      <c r="C83" s="99" t="s">
        <v>249</v>
      </c>
      <c r="D83" s="100">
        <v>14</v>
      </c>
      <c r="E83" s="100">
        <v>12045.6</v>
      </c>
      <c r="F83" s="100">
        <v>14</v>
      </c>
      <c r="G83" s="100">
        <v>12045.6</v>
      </c>
      <c r="H83" s="100">
        <v>14</v>
      </c>
      <c r="I83" s="100">
        <v>12045.6</v>
      </c>
      <c r="J83" s="100">
        <v>12</v>
      </c>
      <c r="K83" s="100">
        <v>10324.799999999999</v>
      </c>
      <c r="L83" s="100">
        <v>12</v>
      </c>
      <c r="M83" s="100">
        <v>10324.799999999999</v>
      </c>
      <c r="N83" s="100">
        <v>10</v>
      </c>
      <c r="O83" s="100">
        <v>8604</v>
      </c>
      <c r="P83" s="100">
        <v>10</v>
      </c>
      <c r="Q83" s="100">
        <v>8604</v>
      </c>
      <c r="R83" s="100">
        <v>12</v>
      </c>
      <c r="S83" s="100">
        <v>10324.799999999999</v>
      </c>
      <c r="T83" s="100">
        <v>11</v>
      </c>
      <c r="U83" s="100">
        <v>9464.4</v>
      </c>
      <c r="V83" s="100">
        <v>19</v>
      </c>
      <c r="W83" s="100">
        <v>16347.6</v>
      </c>
      <c r="X83" s="100">
        <v>11</v>
      </c>
      <c r="Y83" s="100">
        <v>9464.4</v>
      </c>
      <c r="Z83" s="100">
        <v>18</v>
      </c>
      <c r="AA83" s="100">
        <v>15487.199999999999</v>
      </c>
      <c r="AB83" s="100">
        <v>11</v>
      </c>
      <c r="AC83" s="100">
        <v>9464.4</v>
      </c>
      <c r="AD83" s="100">
        <v>17</v>
      </c>
      <c r="AE83" s="100">
        <v>14626.8</v>
      </c>
      <c r="AF83" s="100">
        <v>17</v>
      </c>
      <c r="AG83" s="100">
        <v>14626.8</v>
      </c>
      <c r="AH83" s="100">
        <v>12</v>
      </c>
      <c r="AI83" s="100">
        <v>10324.799999999999</v>
      </c>
      <c r="AJ83" s="100">
        <v>18</v>
      </c>
      <c r="AK83" s="100">
        <v>15487.199999999999</v>
      </c>
      <c r="AL83" s="100">
        <v>15</v>
      </c>
      <c r="AM83" s="100">
        <v>12906</v>
      </c>
      <c r="AN83" s="100">
        <v>15</v>
      </c>
      <c r="AO83" s="100">
        <v>12906</v>
      </c>
      <c r="AP83" s="100">
        <v>11</v>
      </c>
      <c r="AQ83" s="100">
        <v>9464.4</v>
      </c>
      <c r="AR83" s="100">
        <v>12</v>
      </c>
      <c r="AS83" s="100">
        <v>10324.799999999999</v>
      </c>
      <c r="AT83" s="100">
        <v>15</v>
      </c>
      <c r="AU83" s="100">
        <v>12906</v>
      </c>
      <c r="AV83" s="100">
        <v>15</v>
      </c>
      <c r="AW83" s="100">
        <v>12906</v>
      </c>
      <c r="AX83" s="100">
        <v>14</v>
      </c>
      <c r="AY83" s="100">
        <v>12045.6</v>
      </c>
      <c r="AZ83" s="100">
        <v>14</v>
      </c>
      <c r="BA83" s="100">
        <v>12045.6</v>
      </c>
      <c r="BB83" s="100">
        <v>14</v>
      </c>
      <c r="BC83" s="100">
        <v>12045.6</v>
      </c>
      <c r="BD83" s="100">
        <v>18</v>
      </c>
      <c r="BE83" s="100">
        <v>15487.199999999999</v>
      </c>
      <c r="BF83" s="100">
        <v>17</v>
      </c>
      <c r="BG83" s="100">
        <v>14626.8</v>
      </c>
      <c r="BH83" s="100">
        <v>18</v>
      </c>
      <c r="BI83" s="100">
        <v>15487.199999999999</v>
      </c>
      <c r="BJ83" s="100">
        <v>13</v>
      </c>
      <c r="BK83" s="100">
        <v>11185.199999999999</v>
      </c>
      <c r="BL83" s="100">
        <v>20</v>
      </c>
      <c r="BM83" s="100">
        <v>17208</v>
      </c>
      <c r="BN83" s="100">
        <v>13</v>
      </c>
      <c r="BO83" s="100">
        <v>11185.199999999999</v>
      </c>
      <c r="BP83" s="100">
        <v>14</v>
      </c>
      <c r="BQ83" s="100">
        <v>12045.6</v>
      </c>
      <c r="BR83" s="100">
        <v>16</v>
      </c>
      <c r="BS83" s="100">
        <v>13766.4</v>
      </c>
      <c r="BT83" s="100">
        <v>14</v>
      </c>
      <c r="BU83" s="100">
        <v>12045.6</v>
      </c>
      <c r="BV83" s="100">
        <v>15</v>
      </c>
      <c r="BW83" s="100">
        <v>12906</v>
      </c>
      <c r="BX83" s="100">
        <v>21</v>
      </c>
      <c r="BY83" s="100">
        <v>18068.399999999998</v>
      </c>
      <c r="BZ83" s="100">
        <v>11</v>
      </c>
      <c r="CA83" s="100">
        <v>9464.4</v>
      </c>
      <c r="CB83" s="100">
        <v>14</v>
      </c>
      <c r="CC83" s="100">
        <v>12045.6</v>
      </c>
      <c r="CD83" s="100">
        <v>11</v>
      </c>
      <c r="CE83" s="100">
        <v>9464.4</v>
      </c>
      <c r="CF83" s="100">
        <v>14</v>
      </c>
      <c r="CG83" s="100">
        <v>12045.6</v>
      </c>
      <c r="CH83" s="100">
        <v>17</v>
      </c>
      <c r="CI83" s="100">
        <v>14626.8</v>
      </c>
      <c r="CJ83" s="100">
        <v>11</v>
      </c>
      <c r="CK83" s="100">
        <v>9464.4</v>
      </c>
      <c r="CL83" s="100">
        <v>12</v>
      </c>
      <c r="CM83" s="100">
        <v>10324.799999999999</v>
      </c>
      <c r="CN83" s="100">
        <v>19</v>
      </c>
      <c r="CO83" s="100">
        <v>16347.6</v>
      </c>
      <c r="CP83" s="100">
        <v>18</v>
      </c>
      <c r="CQ83" s="100">
        <v>15487.199999999999</v>
      </c>
      <c r="CR83" s="100">
        <v>17</v>
      </c>
      <c r="CS83" s="100">
        <v>14626.8</v>
      </c>
      <c r="CT83" s="100">
        <v>18</v>
      </c>
      <c r="CU83" s="100">
        <v>15487.199999999999</v>
      </c>
    </row>
    <row r="84" spans="2:99">
      <c r="C84" s="99" t="s">
        <v>250</v>
      </c>
      <c r="D84" s="100">
        <v>13</v>
      </c>
      <c r="E84" s="100">
        <v>10155.599999999999</v>
      </c>
      <c r="F84" s="100">
        <v>14</v>
      </c>
      <c r="G84" s="100">
        <v>10936.8</v>
      </c>
      <c r="H84" s="100">
        <v>14</v>
      </c>
      <c r="I84" s="100">
        <v>10936.8</v>
      </c>
      <c r="J84" s="100">
        <v>12</v>
      </c>
      <c r="K84" s="100">
        <v>9374.4</v>
      </c>
      <c r="L84" s="100">
        <v>11</v>
      </c>
      <c r="M84" s="100">
        <v>8593.1999999999989</v>
      </c>
      <c r="N84" s="100">
        <v>10</v>
      </c>
      <c r="O84" s="100">
        <v>7811.9999999999991</v>
      </c>
      <c r="P84" s="100">
        <v>12</v>
      </c>
      <c r="Q84" s="100">
        <v>9374.4</v>
      </c>
      <c r="R84" s="100">
        <v>12</v>
      </c>
      <c r="S84" s="100">
        <v>9374.4</v>
      </c>
      <c r="T84" s="100">
        <v>10</v>
      </c>
      <c r="U84" s="100">
        <v>7811.9999999999991</v>
      </c>
      <c r="V84" s="100">
        <v>18</v>
      </c>
      <c r="W84" s="100">
        <v>14061.599999999999</v>
      </c>
      <c r="X84" s="100">
        <v>12</v>
      </c>
      <c r="Y84" s="100">
        <v>9374.4</v>
      </c>
      <c r="Z84" s="100">
        <v>17</v>
      </c>
      <c r="AA84" s="100">
        <v>13280.4</v>
      </c>
      <c r="AB84" s="100">
        <v>11</v>
      </c>
      <c r="AC84" s="100">
        <v>8593.1999999999989</v>
      </c>
      <c r="AD84" s="100">
        <v>18</v>
      </c>
      <c r="AE84" s="100">
        <v>14061.599999999999</v>
      </c>
      <c r="AF84" s="100">
        <v>18</v>
      </c>
      <c r="AG84" s="100">
        <v>14061.599999999999</v>
      </c>
      <c r="AH84" s="100">
        <v>14</v>
      </c>
      <c r="AI84" s="100">
        <v>10936.8</v>
      </c>
      <c r="AJ84" s="100">
        <v>20</v>
      </c>
      <c r="AK84" s="100">
        <v>15623.999999999998</v>
      </c>
      <c r="AL84" s="100">
        <v>15</v>
      </c>
      <c r="AM84" s="100">
        <v>11717.999999999998</v>
      </c>
      <c r="AN84" s="100">
        <v>13</v>
      </c>
      <c r="AO84" s="100">
        <v>10155.599999999999</v>
      </c>
      <c r="AP84" s="100">
        <v>12</v>
      </c>
      <c r="AQ84" s="100">
        <v>9374.4</v>
      </c>
      <c r="AR84" s="100">
        <v>14</v>
      </c>
      <c r="AS84" s="100">
        <v>10936.8</v>
      </c>
      <c r="AT84" s="100">
        <v>16</v>
      </c>
      <c r="AU84" s="100">
        <v>12499.199999999999</v>
      </c>
      <c r="AV84" s="100">
        <v>17</v>
      </c>
      <c r="AW84" s="100">
        <v>13280.4</v>
      </c>
      <c r="AX84" s="100">
        <v>12</v>
      </c>
      <c r="AY84" s="100">
        <v>9374.4</v>
      </c>
      <c r="AZ84" s="100">
        <v>13</v>
      </c>
      <c r="BA84" s="100">
        <v>10155.599999999999</v>
      </c>
      <c r="BB84" s="100">
        <v>14</v>
      </c>
      <c r="BC84" s="100">
        <v>10936.8</v>
      </c>
      <c r="BD84" s="100">
        <v>17</v>
      </c>
      <c r="BE84" s="100">
        <v>13280.4</v>
      </c>
      <c r="BF84" s="100">
        <v>18</v>
      </c>
      <c r="BG84" s="100">
        <v>14061.599999999999</v>
      </c>
      <c r="BH84" s="100">
        <v>18</v>
      </c>
      <c r="BI84" s="100">
        <v>14061.599999999999</v>
      </c>
      <c r="BJ84" s="100">
        <v>14</v>
      </c>
      <c r="BK84" s="100">
        <v>10936.8</v>
      </c>
      <c r="BL84" s="100">
        <v>18</v>
      </c>
      <c r="BM84" s="100">
        <v>14061.599999999999</v>
      </c>
      <c r="BN84" s="100">
        <v>14</v>
      </c>
      <c r="BO84" s="100">
        <v>10936.8</v>
      </c>
      <c r="BP84" s="100">
        <v>14</v>
      </c>
      <c r="BQ84" s="100">
        <v>10936.8</v>
      </c>
      <c r="BR84" s="100">
        <v>18</v>
      </c>
      <c r="BS84" s="100">
        <v>14061.599999999999</v>
      </c>
      <c r="BT84" s="100">
        <v>13</v>
      </c>
      <c r="BU84" s="100">
        <v>10155.599999999999</v>
      </c>
      <c r="BV84" s="100">
        <v>13</v>
      </c>
      <c r="BW84" s="100">
        <v>10155.599999999999</v>
      </c>
      <c r="BX84" s="100">
        <v>21</v>
      </c>
      <c r="BY84" s="100">
        <v>16405.199999999997</v>
      </c>
      <c r="BZ84" s="100">
        <v>12</v>
      </c>
      <c r="CA84" s="100">
        <v>9374.4</v>
      </c>
      <c r="CB84" s="100">
        <v>17</v>
      </c>
      <c r="CC84" s="100">
        <v>13280.4</v>
      </c>
      <c r="CD84" s="100">
        <v>10</v>
      </c>
      <c r="CE84" s="100">
        <v>7811.9999999999991</v>
      </c>
      <c r="CF84" s="100">
        <v>15</v>
      </c>
      <c r="CG84" s="100">
        <v>11717.999999999998</v>
      </c>
      <c r="CH84" s="100">
        <v>15</v>
      </c>
      <c r="CI84" s="100">
        <v>11717.999999999998</v>
      </c>
      <c r="CJ84" s="100">
        <v>13</v>
      </c>
      <c r="CK84" s="100">
        <v>10155.599999999999</v>
      </c>
      <c r="CL84" s="100">
        <v>14</v>
      </c>
      <c r="CM84" s="100">
        <v>10936.8</v>
      </c>
      <c r="CN84" s="100">
        <v>19</v>
      </c>
      <c r="CO84" s="100">
        <v>14842.8</v>
      </c>
      <c r="CP84" s="100">
        <v>15</v>
      </c>
      <c r="CQ84" s="100">
        <v>11717.999999999998</v>
      </c>
      <c r="CR84" s="100">
        <v>17</v>
      </c>
      <c r="CS84" s="100">
        <v>13280.4</v>
      </c>
      <c r="CT84" s="100">
        <v>16</v>
      </c>
      <c r="CU84" s="100">
        <v>12499.199999999999</v>
      </c>
    </row>
    <row r="85" spans="2:99">
      <c r="C85" s="99" t="s">
        <v>251</v>
      </c>
      <c r="D85" s="100">
        <v>14</v>
      </c>
      <c r="E85" s="100">
        <v>2100</v>
      </c>
      <c r="F85" s="100">
        <v>13</v>
      </c>
      <c r="G85" s="100">
        <v>1950</v>
      </c>
      <c r="H85" s="100">
        <v>15</v>
      </c>
      <c r="I85" s="100">
        <v>2250</v>
      </c>
      <c r="J85" s="100">
        <v>14</v>
      </c>
      <c r="K85" s="100">
        <v>2100</v>
      </c>
      <c r="L85" s="100">
        <v>13</v>
      </c>
      <c r="M85" s="100">
        <v>1950</v>
      </c>
      <c r="N85" s="100">
        <v>12</v>
      </c>
      <c r="O85" s="100">
        <v>1800</v>
      </c>
      <c r="P85" s="100">
        <v>12</v>
      </c>
      <c r="Q85" s="100">
        <v>1800</v>
      </c>
      <c r="R85" s="100">
        <v>15</v>
      </c>
      <c r="S85" s="100">
        <v>2250</v>
      </c>
      <c r="T85" s="100">
        <v>11</v>
      </c>
      <c r="U85" s="100">
        <v>1650</v>
      </c>
      <c r="V85" s="100">
        <v>20</v>
      </c>
      <c r="W85" s="100">
        <v>3000</v>
      </c>
      <c r="X85" s="100">
        <v>11</v>
      </c>
      <c r="Y85" s="100">
        <v>1650</v>
      </c>
      <c r="Z85" s="100">
        <v>19</v>
      </c>
      <c r="AA85" s="100">
        <v>2850</v>
      </c>
      <c r="AB85" s="100">
        <v>12</v>
      </c>
      <c r="AC85" s="100">
        <v>1800</v>
      </c>
      <c r="AD85" s="100">
        <v>20</v>
      </c>
      <c r="AE85" s="100">
        <v>3000</v>
      </c>
      <c r="AF85" s="100">
        <v>21</v>
      </c>
      <c r="AG85" s="100">
        <v>3150</v>
      </c>
      <c r="AH85" s="100">
        <v>14</v>
      </c>
      <c r="AI85" s="100">
        <v>2100</v>
      </c>
      <c r="AJ85" s="100">
        <v>21</v>
      </c>
      <c r="AK85" s="100">
        <v>3150</v>
      </c>
      <c r="AL85" s="100">
        <v>17</v>
      </c>
      <c r="AM85" s="100">
        <v>2550</v>
      </c>
      <c r="AN85" s="100">
        <v>15</v>
      </c>
      <c r="AO85" s="100">
        <v>2250</v>
      </c>
      <c r="AP85" s="100">
        <v>14</v>
      </c>
      <c r="AQ85" s="100">
        <v>2100</v>
      </c>
      <c r="AR85" s="100">
        <v>13</v>
      </c>
      <c r="AS85" s="100">
        <v>1950</v>
      </c>
      <c r="AT85" s="100">
        <v>19</v>
      </c>
      <c r="AU85" s="100">
        <v>2850</v>
      </c>
      <c r="AV85" s="100">
        <v>18</v>
      </c>
      <c r="AW85" s="100">
        <v>2700</v>
      </c>
      <c r="AX85" s="100">
        <v>14</v>
      </c>
      <c r="AY85" s="100">
        <v>2100</v>
      </c>
      <c r="AZ85" s="100">
        <v>13</v>
      </c>
      <c r="BA85" s="100">
        <v>1950</v>
      </c>
      <c r="BB85" s="100">
        <v>16</v>
      </c>
      <c r="BC85" s="100">
        <v>2400</v>
      </c>
      <c r="BD85" s="100">
        <v>22</v>
      </c>
      <c r="BE85" s="100">
        <v>3300</v>
      </c>
      <c r="BF85" s="100">
        <v>20</v>
      </c>
      <c r="BG85" s="100">
        <v>3000</v>
      </c>
      <c r="BH85" s="100">
        <v>17</v>
      </c>
      <c r="BI85" s="100">
        <v>2550</v>
      </c>
      <c r="BJ85" s="100">
        <v>13</v>
      </c>
      <c r="BK85" s="100">
        <v>1950</v>
      </c>
      <c r="BL85" s="100">
        <v>21</v>
      </c>
      <c r="BM85" s="100">
        <v>3150</v>
      </c>
      <c r="BN85" s="100">
        <v>14</v>
      </c>
      <c r="BO85" s="100">
        <v>2100</v>
      </c>
      <c r="BP85" s="100">
        <v>14</v>
      </c>
      <c r="BQ85" s="100">
        <v>2100</v>
      </c>
      <c r="BR85" s="100">
        <v>17</v>
      </c>
      <c r="BS85" s="100">
        <v>2550</v>
      </c>
      <c r="BT85" s="100">
        <v>15</v>
      </c>
      <c r="BU85" s="100">
        <v>2250</v>
      </c>
      <c r="BV85" s="100">
        <v>14</v>
      </c>
      <c r="BW85" s="100">
        <v>2100</v>
      </c>
      <c r="BX85" s="100">
        <v>22</v>
      </c>
      <c r="BY85" s="100">
        <v>3300</v>
      </c>
      <c r="BZ85" s="100">
        <v>11</v>
      </c>
      <c r="CA85" s="100">
        <v>1650</v>
      </c>
      <c r="CB85" s="100">
        <v>17</v>
      </c>
      <c r="CC85" s="100">
        <v>2550</v>
      </c>
      <c r="CD85" s="100">
        <v>11</v>
      </c>
      <c r="CE85" s="100">
        <v>1650</v>
      </c>
      <c r="CF85" s="100">
        <v>16</v>
      </c>
      <c r="CG85" s="100">
        <v>2400</v>
      </c>
      <c r="CH85" s="100">
        <v>17</v>
      </c>
      <c r="CI85" s="100">
        <v>2550</v>
      </c>
      <c r="CJ85" s="100">
        <v>11</v>
      </c>
      <c r="CK85" s="100">
        <v>1650</v>
      </c>
      <c r="CL85" s="100">
        <v>15</v>
      </c>
      <c r="CM85" s="100">
        <v>2250</v>
      </c>
      <c r="CN85" s="100">
        <v>19</v>
      </c>
      <c r="CO85" s="100">
        <v>2850</v>
      </c>
      <c r="CP85" s="100">
        <v>17</v>
      </c>
      <c r="CQ85" s="100">
        <v>2550</v>
      </c>
      <c r="CR85" s="100">
        <v>20</v>
      </c>
      <c r="CS85" s="100">
        <v>3000</v>
      </c>
      <c r="CT85" s="100">
        <v>20</v>
      </c>
      <c r="CU85" s="100">
        <v>3000</v>
      </c>
    </row>
    <row r="86" spans="2:99">
      <c r="C86" s="99" t="s">
        <v>252</v>
      </c>
      <c r="D86" s="100">
        <v>14</v>
      </c>
      <c r="E86" s="100">
        <v>7560</v>
      </c>
      <c r="F86" s="100">
        <v>15</v>
      </c>
      <c r="G86" s="100">
        <v>8100</v>
      </c>
      <c r="H86" s="100">
        <v>16</v>
      </c>
      <c r="I86" s="100">
        <v>8640</v>
      </c>
      <c r="J86" s="100">
        <v>13</v>
      </c>
      <c r="K86" s="100">
        <v>7020</v>
      </c>
      <c r="L86" s="100">
        <v>12</v>
      </c>
      <c r="M86" s="100">
        <v>6480</v>
      </c>
      <c r="N86" s="100">
        <v>11</v>
      </c>
      <c r="O86" s="100">
        <v>5940</v>
      </c>
      <c r="P86" s="100">
        <v>11</v>
      </c>
      <c r="Q86" s="100">
        <v>5940</v>
      </c>
      <c r="R86" s="100">
        <v>14</v>
      </c>
      <c r="S86" s="100">
        <v>7560</v>
      </c>
      <c r="T86" s="100">
        <v>11</v>
      </c>
      <c r="U86" s="100">
        <v>5940</v>
      </c>
      <c r="V86" s="100">
        <v>20</v>
      </c>
      <c r="W86" s="100">
        <v>10800</v>
      </c>
      <c r="X86" s="100">
        <v>12</v>
      </c>
      <c r="Y86" s="100">
        <v>6480</v>
      </c>
      <c r="Z86" s="100">
        <v>20</v>
      </c>
      <c r="AA86" s="100">
        <v>10800</v>
      </c>
      <c r="AB86" s="100">
        <v>12</v>
      </c>
      <c r="AC86" s="100">
        <v>6480</v>
      </c>
      <c r="AD86" s="100">
        <v>19</v>
      </c>
      <c r="AE86" s="100">
        <v>10260</v>
      </c>
      <c r="AF86" s="100">
        <v>19</v>
      </c>
      <c r="AG86" s="100">
        <v>10260</v>
      </c>
      <c r="AH86" s="100">
        <v>14</v>
      </c>
      <c r="AI86" s="100">
        <v>7560</v>
      </c>
      <c r="AJ86" s="100">
        <v>18</v>
      </c>
      <c r="AK86" s="100">
        <v>9720</v>
      </c>
      <c r="AL86" s="100">
        <v>17</v>
      </c>
      <c r="AM86" s="100">
        <v>9180</v>
      </c>
      <c r="AN86" s="100">
        <v>14</v>
      </c>
      <c r="AO86" s="100">
        <v>7560</v>
      </c>
      <c r="AP86" s="100">
        <v>13</v>
      </c>
      <c r="AQ86" s="100">
        <v>7020</v>
      </c>
      <c r="AR86" s="100">
        <v>13</v>
      </c>
      <c r="AS86" s="100">
        <v>7020</v>
      </c>
      <c r="AT86" s="100">
        <v>18</v>
      </c>
      <c r="AU86" s="100">
        <v>9720</v>
      </c>
      <c r="AV86" s="100">
        <v>15</v>
      </c>
      <c r="AW86" s="100">
        <v>8100</v>
      </c>
      <c r="AX86" s="100">
        <v>14</v>
      </c>
      <c r="AY86" s="100">
        <v>7560</v>
      </c>
      <c r="AZ86" s="100">
        <v>13</v>
      </c>
      <c r="BA86" s="100">
        <v>7020</v>
      </c>
      <c r="BB86" s="100">
        <v>15</v>
      </c>
      <c r="BC86" s="100">
        <v>8100</v>
      </c>
      <c r="BD86" s="100">
        <v>19</v>
      </c>
      <c r="BE86" s="100">
        <v>10260</v>
      </c>
      <c r="BF86" s="100">
        <v>17</v>
      </c>
      <c r="BG86" s="100">
        <v>9180</v>
      </c>
      <c r="BH86" s="100">
        <v>16</v>
      </c>
      <c r="BI86" s="100">
        <v>8640</v>
      </c>
      <c r="BJ86" s="100">
        <v>14</v>
      </c>
      <c r="BK86" s="100">
        <v>7560</v>
      </c>
      <c r="BL86" s="100">
        <v>19</v>
      </c>
      <c r="BM86" s="100">
        <v>10260</v>
      </c>
      <c r="BN86" s="100">
        <v>14</v>
      </c>
      <c r="BO86" s="100">
        <v>7560</v>
      </c>
      <c r="BP86" s="100">
        <v>12</v>
      </c>
      <c r="BQ86" s="100">
        <v>6480</v>
      </c>
      <c r="BR86" s="100">
        <v>17</v>
      </c>
      <c r="BS86" s="100">
        <v>9180</v>
      </c>
      <c r="BT86" s="100">
        <v>13</v>
      </c>
      <c r="BU86" s="100">
        <v>7020</v>
      </c>
      <c r="BV86" s="100">
        <v>14</v>
      </c>
      <c r="BW86" s="100">
        <v>7560</v>
      </c>
      <c r="BX86" s="100">
        <v>19</v>
      </c>
      <c r="BY86" s="100">
        <v>10260</v>
      </c>
      <c r="BZ86" s="100">
        <v>12</v>
      </c>
      <c r="CA86" s="100">
        <v>6480</v>
      </c>
      <c r="CB86" s="100">
        <v>15</v>
      </c>
      <c r="CC86" s="100">
        <v>8100</v>
      </c>
      <c r="CD86" s="100">
        <v>12</v>
      </c>
      <c r="CE86" s="100">
        <v>6480</v>
      </c>
      <c r="CF86" s="100">
        <v>14</v>
      </c>
      <c r="CG86" s="100">
        <v>7560</v>
      </c>
      <c r="CH86" s="100">
        <v>15</v>
      </c>
      <c r="CI86" s="100">
        <v>8100</v>
      </c>
      <c r="CJ86" s="100">
        <v>13</v>
      </c>
      <c r="CK86" s="100">
        <v>7020</v>
      </c>
      <c r="CL86" s="100">
        <v>13</v>
      </c>
      <c r="CM86" s="100">
        <v>7020</v>
      </c>
      <c r="CN86" s="100">
        <v>17</v>
      </c>
      <c r="CO86" s="100">
        <v>9180</v>
      </c>
      <c r="CP86" s="100">
        <v>18</v>
      </c>
      <c r="CQ86" s="100">
        <v>9720</v>
      </c>
      <c r="CR86" s="100">
        <v>20</v>
      </c>
      <c r="CS86" s="100">
        <v>10800</v>
      </c>
      <c r="CT86" s="100">
        <v>19</v>
      </c>
      <c r="CU86" s="100">
        <v>10260</v>
      </c>
    </row>
    <row r="87" spans="2:99">
      <c r="B87" s="99" t="s">
        <v>131</v>
      </c>
      <c r="C87" s="99" t="s">
        <v>253</v>
      </c>
      <c r="D87" s="100">
        <v>17</v>
      </c>
      <c r="E87" s="100">
        <v>33231.599999999999</v>
      </c>
      <c r="F87" s="100">
        <v>11</v>
      </c>
      <c r="G87" s="100">
        <v>21502.799999999999</v>
      </c>
      <c r="H87" s="100">
        <v>22</v>
      </c>
      <c r="I87" s="100">
        <v>43005.599999999999</v>
      </c>
      <c r="J87" s="100">
        <v>14</v>
      </c>
      <c r="K87" s="100">
        <v>27367.200000000001</v>
      </c>
      <c r="L87" s="100">
        <v>10</v>
      </c>
      <c r="M87" s="100">
        <v>19548</v>
      </c>
      <c r="N87" s="100">
        <v>16</v>
      </c>
      <c r="O87" s="100">
        <v>31276.799999999999</v>
      </c>
      <c r="P87" s="100">
        <v>16</v>
      </c>
      <c r="Q87" s="100">
        <v>31276.799999999999</v>
      </c>
      <c r="R87" s="100">
        <v>17</v>
      </c>
      <c r="S87" s="100">
        <v>33231.599999999999</v>
      </c>
      <c r="T87" s="100">
        <v>20</v>
      </c>
      <c r="U87" s="100">
        <v>39096</v>
      </c>
      <c r="V87" s="100">
        <v>12</v>
      </c>
      <c r="W87" s="100">
        <v>23457.599999999999</v>
      </c>
      <c r="X87" s="100">
        <v>17</v>
      </c>
      <c r="Y87" s="100">
        <v>33231.599999999999</v>
      </c>
      <c r="Z87" s="100">
        <v>20</v>
      </c>
      <c r="AA87" s="100">
        <v>39096</v>
      </c>
      <c r="AB87" s="100">
        <v>18</v>
      </c>
      <c r="AC87" s="100">
        <v>35186.400000000001</v>
      </c>
      <c r="AD87" s="100">
        <v>13</v>
      </c>
      <c r="AE87" s="100">
        <v>25412.399999999998</v>
      </c>
      <c r="AF87" s="100">
        <v>18</v>
      </c>
      <c r="AG87" s="100">
        <v>35186.400000000001</v>
      </c>
      <c r="AH87" s="100">
        <v>16</v>
      </c>
      <c r="AI87" s="100">
        <v>31276.799999999999</v>
      </c>
      <c r="AJ87" s="100">
        <v>18</v>
      </c>
      <c r="AK87" s="100">
        <v>35186.400000000001</v>
      </c>
      <c r="AL87" s="100">
        <v>18</v>
      </c>
      <c r="AM87" s="100">
        <v>35186.400000000001</v>
      </c>
      <c r="AN87" s="100">
        <v>22</v>
      </c>
      <c r="AO87" s="100">
        <v>43005.599999999999</v>
      </c>
      <c r="AP87" s="100">
        <v>15</v>
      </c>
      <c r="AQ87" s="100">
        <v>29322</v>
      </c>
      <c r="AR87" s="100">
        <v>22</v>
      </c>
      <c r="AS87" s="100">
        <v>43005.599999999999</v>
      </c>
      <c r="AT87" s="100">
        <v>18</v>
      </c>
      <c r="AU87" s="100">
        <v>35186.400000000001</v>
      </c>
      <c r="AV87" s="100">
        <v>11</v>
      </c>
      <c r="AW87" s="100">
        <v>21502.799999999999</v>
      </c>
      <c r="AX87" s="100">
        <v>23</v>
      </c>
      <c r="AY87" s="100">
        <v>44960.4</v>
      </c>
      <c r="AZ87" s="100">
        <v>14</v>
      </c>
      <c r="BA87" s="100">
        <v>27367.200000000001</v>
      </c>
      <c r="BB87" s="100">
        <v>16</v>
      </c>
      <c r="BC87" s="100">
        <v>31276.799999999999</v>
      </c>
      <c r="BD87" s="100">
        <v>25</v>
      </c>
      <c r="BE87" s="100">
        <v>48870</v>
      </c>
      <c r="BF87" s="100">
        <v>17</v>
      </c>
      <c r="BG87" s="100">
        <v>33231.599999999999</v>
      </c>
      <c r="BH87" s="100">
        <v>21</v>
      </c>
      <c r="BI87" s="100">
        <v>41050.799999999996</v>
      </c>
      <c r="BJ87" s="100">
        <v>21</v>
      </c>
      <c r="BK87" s="100">
        <v>41050.799999999996</v>
      </c>
      <c r="BL87" s="100">
        <v>17</v>
      </c>
      <c r="BM87" s="100">
        <v>33231.599999999999</v>
      </c>
      <c r="BN87" s="100">
        <v>20</v>
      </c>
      <c r="BO87" s="100">
        <v>39096</v>
      </c>
      <c r="BP87" s="100">
        <v>15</v>
      </c>
      <c r="BQ87" s="100">
        <v>29322</v>
      </c>
      <c r="BR87" s="100">
        <v>19</v>
      </c>
      <c r="BS87" s="100">
        <v>37141.199999999997</v>
      </c>
      <c r="BT87" s="100">
        <v>21</v>
      </c>
      <c r="BU87" s="100">
        <v>41050.799999999996</v>
      </c>
      <c r="BV87" s="100">
        <v>23</v>
      </c>
      <c r="BW87" s="100">
        <v>44960.4</v>
      </c>
      <c r="BX87" s="100">
        <v>25</v>
      </c>
      <c r="BY87" s="100">
        <v>48870</v>
      </c>
      <c r="BZ87" s="100">
        <v>17</v>
      </c>
      <c r="CA87" s="100">
        <v>33231.599999999999</v>
      </c>
      <c r="CB87" s="100">
        <v>15</v>
      </c>
      <c r="CC87" s="100">
        <v>29322</v>
      </c>
      <c r="CD87" s="100">
        <v>17</v>
      </c>
      <c r="CE87" s="100">
        <v>33231.599999999999</v>
      </c>
      <c r="CF87" s="100">
        <v>19</v>
      </c>
      <c r="CG87" s="100">
        <v>37141.199999999997</v>
      </c>
      <c r="CH87" s="100">
        <v>21</v>
      </c>
      <c r="CI87" s="100">
        <v>41050.799999999996</v>
      </c>
      <c r="CJ87" s="100">
        <v>22</v>
      </c>
      <c r="CK87" s="100">
        <v>43005.599999999999</v>
      </c>
      <c r="CL87" s="100">
        <v>15</v>
      </c>
      <c r="CM87" s="100">
        <v>29322</v>
      </c>
      <c r="CN87" s="100">
        <v>21</v>
      </c>
      <c r="CO87" s="100">
        <v>41050.799999999996</v>
      </c>
      <c r="CP87" s="100">
        <v>19</v>
      </c>
      <c r="CQ87" s="100">
        <v>37141.199999999997</v>
      </c>
      <c r="CR87" s="100">
        <v>12</v>
      </c>
      <c r="CS87" s="100">
        <v>23457.599999999999</v>
      </c>
      <c r="CT87" s="100">
        <v>20</v>
      </c>
      <c r="CU87" s="100">
        <v>39096</v>
      </c>
    </row>
    <row r="88" spans="2:99">
      <c r="C88" s="99" t="s">
        <v>254</v>
      </c>
      <c r="D88" s="100">
        <v>15</v>
      </c>
      <c r="E88" s="100">
        <v>28385.999999999996</v>
      </c>
      <c r="F88" s="100">
        <v>11</v>
      </c>
      <c r="G88" s="100">
        <v>20816.399999999998</v>
      </c>
      <c r="H88" s="100">
        <v>22</v>
      </c>
      <c r="I88" s="100">
        <v>41632.799999999996</v>
      </c>
      <c r="J88" s="100">
        <v>13</v>
      </c>
      <c r="K88" s="100">
        <v>24601.199999999997</v>
      </c>
      <c r="L88" s="100">
        <v>12</v>
      </c>
      <c r="M88" s="100">
        <v>22708.799999999999</v>
      </c>
      <c r="N88" s="100">
        <v>17</v>
      </c>
      <c r="O88" s="100">
        <v>32170.799999999999</v>
      </c>
      <c r="P88" s="100">
        <v>19</v>
      </c>
      <c r="Q88" s="100">
        <v>35955.599999999999</v>
      </c>
      <c r="R88" s="100">
        <v>18</v>
      </c>
      <c r="S88" s="100">
        <v>34063.199999999997</v>
      </c>
      <c r="T88" s="100">
        <v>21</v>
      </c>
      <c r="U88" s="100">
        <v>39740.399999999994</v>
      </c>
      <c r="V88" s="100">
        <v>12</v>
      </c>
      <c r="W88" s="100">
        <v>22708.799999999999</v>
      </c>
      <c r="X88" s="100">
        <v>19</v>
      </c>
      <c r="Y88" s="100">
        <v>35955.599999999999</v>
      </c>
      <c r="Z88" s="100">
        <v>21</v>
      </c>
      <c r="AA88" s="100">
        <v>39740.399999999994</v>
      </c>
      <c r="AB88" s="100">
        <v>16</v>
      </c>
      <c r="AC88" s="100">
        <v>30278.399999999998</v>
      </c>
      <c r="AD88" s="100">
        <v>15</v>
      </c>
      <c r="AE88" s="100">
        <v>28385.999999999996</v>
      </c>
      <c r="AF88" s="100">
        <v>18</v>
      </c>
      <c r="AG88" s="100">
        <v>34063.199999999997</v>
      </c>
      <c r="AH88" s="100">
        <v>16</v>
      </c>
      <c r="AI88" s="100">
        <v>30278.399999999998</v>
      </c>
      <c r="AJ88" s="100">
        <v>17</v>
      </c>
      <c r="AK88" s="100">
        <v>32170.799999999999</v>
      </c>
      <c r="AL88" s="100">
        <v>20</v>
      </c>
      <c r="AM88" s="100">
        <v>37848</v>
      </c>
      <c r="AN88" s="100">
        <v>21</v>
      </c>
      <c r="AO88" s="100">
        <v>39740.399999999994</v>
      </c>
      <c r="AP88" s="100">
        <v>18</v>
      </c>
      <c r="AQ88" s="100">
        <v>34063.199999999997</v>
      </c>
      <c r="AR88" s="100">
        <v>20</v>
      </c>
      <c r="AS88" s="100">
        <v>37848</v>
      </c>
      <c r="AT88" s="100">
        <v>21</v>
      </c>
      <c r="AU88" s="100">
        <v>39740.399999999994</v>
      </c>
      <c r="AV88" s="100">
        <v>12</v>
      </c>
      <c r="AW88" s="100">
        <v>22708.799999999999</v>
      </c>
      <c r="AX88" s="100">
        <v>21</v>
      </c>
      <c r="AY88" s="100">
        <v>39740.399999999994</v>
      </c>
      <c r="AZ88" s="100">
        <v>16</v>
      </c>
      <c r="BA88" s="100">
        <v>30278.399999999998</v>
      </c>
      <c r="BB88" s="100">
        <v>18</v>
      </c>
      <c r="BC88" s="100">
        <v>34063.199999999997</v>
      </c>
      <c r="BD88" s="100">
        <v>22</v>
      </c>
      <c r="BE88" s="100">
        <v>41632.799999999996</v>
      </c>
      <c r="BF88" s="100">
        <v>19</v>
      </c>
      <c r="BG88" s="100">
        <v>35955.599999999999</v>
      </c>
      <c r="BH88" s="100">
        <v>19</v>
      </c>
      <c r="BI88" s="100">
        <v>35955.599999999999</v>
      </c>
      <c r="BJ88" s="100">
        <v>21</v>
      </c>
      <c r="BK88" s="100">
        <v>39740.399999999994</v>
      </c>
      <c r="BL88" s="100">
        <v>16</v>
      </c>
      <c r="BM88" s="100">
        <v>30278.399999999998</v>
      </c>
      <c r="BN88" s="100">
        <v>22</v>
      </c>
      <c r="BO88" s="100">
        <v>41632.799999999996</v>
      </c>
      <c r="BP88" s="100">
        <v>15</v>
      </c>
      <c r="BQ88" s="100">
        <v>28385.999999999996</v>
      </c>
      <c r="BR88" s="100">
        <v>21</v>
      </c>
      <c r="BS88" s="100">
        <v>39740.399999999994</v>
      </c>
      <c r="BT88" s="100">
        <v>23</v>
      </c>
      <c r="BU88" s="100">
        <v>43525.2</v>
      </c>
      <c r="BV88" s="100">
        <v>22</v>
      </c>
      <c r="BW88" s="100">
        <v>41632.799999999996</v>
      </c>
      <c r="BX88" s="100">
        <v>21</v>
      </c>
      <c r="BY88" s="100">
        <v>39740.399999999994</v>
      </c>
      <c r="BZ88" s="100">
        <v>15</v>
      </c>
      <c r="CA88" s="100">
        <v>28385.999999999996</v>
      </c>
      <c r="CB88" s="100">
        <v>18</v>
      </c>
      <c r="CC88" s="100">
        <v>34063.199999999997</v>
      </c>
      <c r="CD88" s="100">
        <v>21</v>
      </c>
      <c r="CE88" s="100">
        <v>39740.399999999994</v>
      </c>
      <c r="CF88" s="100">
        <v>21</v>
      </c>
      <c r="CG88" s="100">
        <v>39740.399999999994</v>
      </c>
      <c r="CH88" s="100">
        <v>20</v>
      </c>
      <c r="CI88" s="100">
        <v>37848</v>
      </c>
      <c r="CJ88" s="100">
        <v>24</v>
      </c>
      <c r="CK88" s="100">
        <v>45417.599999999999</v>
      </c>
      <c r="CL88" s="100">
        <v>14</v>
      </c>
      <c r="CM88" s="100">
        <v>26493.599999999999</v>
      </c>
      <c r="CN88" s="100">
        <v>23</v>
      </c>
      <c r="CO88" s="100">
        <v>43525.2</v>
      </c>
      <c r="CP88" s="100">
        <v>18</v>
      </c>
      <c r="CQ88" s="100">
        <v>34063.199999999997</v>
      </c>
      <c r="CR88" s="100">
        <v>12</v>
      </c>
      <c r="CS88" s="100">
        <v>22708.799999999999</v>
      </c>
      <c r="CT88" s="100">
        <v>22</v>
      </c>
      <c r="CU88" s="100">
        <v>41632.799999999996</v>
      </c>
    </row>
    <row r="89" spans="2:99">
      <c r="C89" s="99" t="s">
        <v>255</v>
      </c>
      <c r="D89" s="100">
        <v>13</v>
      </c>
      <c r="E89" s="100">
        <v>31168.799999999999</v>
      </c>
      <c r="F89" s="100">
        <v>11</v>
      </c>
      <c r="G89" s="100">
        <v>26373.599999999999</v>
      </c>
      <c r="H89" s="100">
        <v>19</v>
      </c>
      <c r="I89" s="100">
        <v>45554.400000000001</v>
      </c>
      <c r="J89" s="100">
        <v>13</v>
      </c>
      <c r="K89" s="100">
        <v>31168.799999999999</v>
      </c>
      <c r="L89" s="100">
        <v>12</v>
      </c>
      <c r="M89" s="100">
        <v>28771.199999999997</v>
      </c>
      <c r="N89" s="100">
        <v>15</v>
      </c>
      <c r="O89" s="100">
        <v>35964</v>
      </c>
      <c r="P89" s="100">
        <v>16</v>
      </c>
      <c r="Q89" s="100">
        <v>38361.599999999999</v>
      </c>
      <c r="R89" s="100">
        <v>18</v>
      </c>
      <c r="S89" s="100">
        <v>43156.799999999996</v>
      </c>
      <c r="T89" s="100">
        <v>18</v>
      </c>
      <c r="U89" s="100">
        <v>43156.799999999996</v>
      </c>
      <c r="V89" s="100">
        <v>10</v>
      </c>
      <c r="W89" s="100">
        <v>23976</v>
      </c>
      <c r="X89" s="100">
        <v>16</v>
      </c>
      <c r="Y89" s="100">
        <v>38361.599999999999</v>
      </c>
      <c r="Z89" s="100">
        <v>21</v>
      </c>
      <c r="AA89" s="100">
        <v>50349.599999999999</v>
      </c>
      <c r="AB89" s="100">
        <v>17</v>
      </c>
      <c r="AC89" s="100">
        <v>40759.199999999997</v>
      </c>
      <c r="AD89" s="100">
        <v>15</v>
      </c>
      <c r="AE89" s="100">
        <v>35964</v>
      </c>
      <c r="AF89" s="100">
        <v>18</v>
      </c>
      <c r="AG89" s="100">
        <v>43156.799999999996</v>
      </c>
      <c r="AH89" s="100">
        <v>14</v>
      </c>
      <c r="AI89" s="100">
        <v>33566.400000000001</v>
      </c>
      <c r="AJ89" s="100">
        <v>16</v>
      </c>
      <c r="AK89" s="100">
        <v>38361.599999999999</v>
      </c>
      <c r="AL89" s="100">
        <v>18</v>
      </c>
      <c r="AM89" s="100">
        <v>43156.799999999996</v>
      </c>
      <c r="AN89" s="100">
        <v>22</v>
      </c>
      <c r="AO89" s="100">
        <v>52747.199999999997</v>
      </c>
      <c r="AP89" s="100">
        <v>17</v>
      </c>
      <c r="AQ89" s="100">
        <v>40759.199999999997</v>
      </c>
      <c r="AR89" s="100">
        <v>20</v>
      </c>
      <c r="AS89" s="100">
        <v>47952</v>
      </c>
      <c r="AT89" s="100">
        <v>17</v>
      </c>
      <c r="AU89" s="100">
        <v>40759.199999999997</v>
      </c>
      <c r="AV89" s="100">
        <v>11</v>
      </c>
      <c r="AW89" s="100">
        <v>26373.599999999999</v>
      </c>
      <c r="AX89" s="100">
        <v>22</v>
      </c>
      <c r="AY89" s="100">
        <v>52747.199999999997</v>
      </c>
      <c r="AZ89" s="100">
        <v>15</v>
      </c>
      <c r="BA89" s="100">
        <v>35964</v>
      </c>
      <c r="BB89" s="100">
        <v>16</v>
      </c>
      <c r="BC89" s="100">
        <v>38361.599999999999</v>
      </c>
      <c r="BD89" s="100">
        <v>22</v>
      </c>
      <c r="BE89" s="100">
        <v>52747.199999999997</v>
      </c>
      <c r="BF89" s="100">
        <v>16</v>
      </c>
      <c r="BG89" s="100">
        <v>38361.599999999999</v>
      </c>
      <c r="BH89" s="100">
        <v>21</v>
      </c>
      <c r="BI89" s="100">
        <v>50349.599999999999</v>
      </c>
      <c r="BJ89" s="100">
        <v>20</v>
      </c>
      <c r="BK89" s="100">
        <v>47952</v>
      </c>
      <c r="BL89" s="100">
        <v>16</v>
      </c>
      <c r="BM89" s="100">
        <v>38361.599999999999</v>
      </c>
      <c r="BN89" s="100">
        <v>19</v>
      </c>
      <c r="BO89" s="100">
        <v>45554.400000000001</v>
      </c>
      <c r="BP89" s="100">
        <v>13</v>
      </c>
      <c r="BQ89" s="100">
        <v>31168.799999999999</v>
      </c>
      <c r="BR89" s="100">
        <v>19</v>
      </c>
      <c r="BS89" s="100">
        <v>45554.400000000001</v>
      </c>
      <c r="BT89" s="100">
        <v>21</v>
      </c>
      <c r="BU89" s="100">
        <v>50349.599999999999</v>
      </c>
      <c r="BV89" s="100">
        <v>22</v>
      </c>
      <c r="BW89" s="100">
        <v>52747.199999999997</v>
      </c>
      <c r="BX89" s="100">
        <v>20</v>
      </c>
      <c r="BY89" s="100">
        <v>47952</v>
      </c>
      <c r="BZ89" s="100">
        <v>16</v>
      </c>
      <c r="CA89" s="100">
        <v>38361.599999999999</v>
      </c>
      <c r="CB89" s="100">
        <v>15</v>
      </c>
      <c r="CC89" s="100">
        <v>35964</v>
      </c>
      <c r="CD89" s="100">
        <v>18</v>
      </c>
      <c r="CE89" s="100">
        <v>43156.799999999996</v>
      </c>
      <c r="CF89" s="100">
        <v>20</v>
      </c>
      <c r="CG89" s="100">
        <v>47952</v>
      </c>
      <c r="CH89" s="100">
        <v>17</v>
      </c>
      <c r="CI89" s="100">
        <v>40759.199999999997</v>
      </c>
      <c r="CJ89" s="100">
        <v>20</v>
      </c>
      <c r="CK89" s="100">
        <v>47952</v>
      </c>
      <c r="CL89" s="100">
        <v>15</v>
      </c>
      <c r="CM89" s="100">
        <v>35964</v>
      </c>
      <c r="CN89" s="100">
        <v>20</v>
      </c>
      <c r="CO89" s="100">
        <v>47952</v>
      </c>
      <c r="CP89" s="100">
        <v>19</v>
      </c>
      <c r="CQ89" s="100">
        <v>45554.400000000001</v>
      </c>
      <c r="CR89" s="100">
        <v>13</v>
      </c>
      <c r="CS89" s="100">
        <v>31168.799999999999</v>
      </c>
      <c r="CT89" s="100">
        <v>19</v>
      </c>
      <c r="CU89" s="100">
        <v>45554.400000000001</v>
      </c>
    </row>
    <row r="90" spans="2:99">
      <c r="C90" s="99" t="s">
        <v>256</v>
      </c>
      <c r="D90" s="100">
        <v>15</v>
      </c>
      <c r="E90" s="100">
        <v>32958</v>
      </c>
      <c r="F90" s="100">
        <v>10</v>
      </c>
      <c r="G90" s="100">
        <v>21972</v>
      </c>
      <c r="H90" s="100">
        <v>19</v>
      </c>
      <c r="I90" s="100">
        <v>41746.799999999996</v>
      </c>
      <c r="J90" s="100">
        <v>13</v>
      </c>
      <c r="K90" s="100">
        <v>28563.599999999999</v>
      </c>
      <c r="L90" s="100">
        <v>11</v>
      </c>
      <c r="M90" s="100">
        <v>24169.199999999997</v>
      </c>
      <c r="N90" s="100">
        <v>15</v>
      </c>
      <c r="O90" s="100">
        <v>32958</v>
      </c>
      <c r="P90" s="100">
        <v>16</v>
      </c>
      <c r="Q90" s="100">
        <v>35155.199999999997</v>
      </c>
      <c r="R90" s="100">
        <v>18</v>
      </c>
      <c r="S90" s="100">
        <v>39549.599999999999</v>
      </c>
      <c r="T90" s="100">
        <v>20</v>
      </c>
      <c r="U90" s="100">
        <v>43944</v>
      </c>
      <c r="V90" s="100">
        <v>12</v>
      </c>
      <c r="W90" s="100">
        <v>26366.399999999998</v>
      </c>
      <c r="X90" s="100">
        <v>18</v>
      </c>
      <c r="Y90" s="100">
        <v>39549.599999999999</v>
      </c>
      <c r="Z90" s="100">
        <v>21</v>
      </c>
      <c r="AA90" s="100">
        <v>46141.2</v>
      </c>
      <c r="AB90" s="100">
        <v>16</v>
      </c>
      <c r="AC90" s="100">
        <v>35155.199999999997</v>
      </c>
      <c r="AD90" s="100">
        <v>15</v>
      </c>
      <c r="AE90" s="100">
        <v>32958</v>
      </c>
      <c r="AF90" s="100">
        <v>17</v>
      </c>
      <c r="AG90" s="100">
        <v>37352.399999999994</v>
      </c>
      <c r="AH90" s="100">
        <v>13</v>
      </c>
      <c r="AI90" s="100">
        <v>28563.599999999999</v>
      </c>
      <c r="AJ90" s="100">
        <v>15</v>
      </c>
      <c r="AK90" s="100">
        <v>32958</v>
      </c>
      <c r="AL90" s="100">
        <v>17</v>
      </c>
      <c r="AM90" s="100">
        <v>37352.399999999994</v>
      </c>
      <c r="AN90" s="100">
        <v>23</v>
      </c>
      <c r="AO90" s="100">
        <v>50535.6</v>
      </c>
      <c r="AP90" s="100">
        <v>17</v>
      </c>
      <c r="AQ90" s="100">
        <v>37352.399999999994</v>
      </c>
      <c r="AR90" s="100">
        <v>22</v>
      </c>
      <c r="AS90" s="100">
        <v>48338.399999999994</v>
      </c>
      <c r="AT90" s="100">
        <v>19</v>
      </c>
      <c r="AU90" s="100">
        <v>41746.799999999996</v>
      </c>
      <c r="AV90" s="100">
        <v>12</v>
      </c>
      <c r="AW90" s="100">
        <v>26366.399999999998</v>
      </c>
      <c r="AX90" s="100">
        <v>20</v>
      </c>
      <c r="AY90" s="100">
        <v>43944</v>
      </c>
      <c r="AZ90" s="100">
        <v>16</v>
      </c>
      <c r="BA90" s="100">
        <v>35155.199999999997</v>
      </c>
      <c r="BB90" s="100">
        <v>15</v>
      </c>
      <c r="BC90" s="100">
        <v>32958</v>
      </c>
      <c r="BD90" s="100">
        <v>21</v>
      </c>
      <c r="BE90" s="100">
        <v>46141.2</v>
      </c>
      <c r="BF90" s="100">
        <v>18</v>
      </c>
      <c r="BG90" s="100">
        <v>39549.599999999999</v>
      </c>
      <c r="BH90" s="100">
        <v>20</v>
      </c>
      <c r="BI90" s="100">
        <v>43944</v>
      </c>
      <c r="BJ90" s="100">
        <v>21</v>
      </c>
      <c r="BK90" s="100">
        <v>46141.2</v>
      </c>
      <c r="BL90" s="100">
        <v>15</v>
      </c>
      <c r="BM90" s="100">
        <v>32958</v>
      </c>
      <c r="BN90" s="100">
        <v>18</v>
      </c>
      <c r="BO90" s="100">
        <v>39549.599999999999</v>
      </c>
      <c r="BP90" s="100">
        <v>15</v>
      </c>
      <c r="BQ90" s="100">
        <v>32958</v>
      </c>
      <c r="BR90" s="100">
        <v>20</v>
      </c>
      <c r="BS90" s="100">
        <v>43944</v>
      </c>
      <c r="BT90" s="100">
        <v>22</v>
      </c>
      <c r="BU90" s="100">
        <v>48338.399999999994</v>
      </c>
      <c r="BV90" s="100">
        <v>20</v>
      </c>
      <c r="BW90" s="100">
        <v>43944</v>
      </c>
      <c r="BX90" s="100">
        <v>21</v>
      </c>
      <c r="BY90" s="100">
        <v>46141.2</v>
      </c>
      <c r="BZ90" s="100">
        <v>15</v>
      </c>
      <c r="CA90" s="100">
        <v>32958</v>
      </c>
      <c r="CB90" s="100">
        <v>17</v>
      </c>
      <c r="CC90" s="100">
        <v>37352.399999999994</v>
      </c>
      <c r="CD90" s="100">
        <v>19</v>
      </c>
      <c r="CE90" s="100">
        <v>41746.799999999996</v>
      </c>
      <c r="CF90" s="100">
        <v>22</v>
      </c>
      <c r="CG90" s="100">
        <v>48338.399999999994</v>
      </c>
      <c r="CH90" s="100">
        <v>17</v>
      </c>
      <c r="CI90" s="100">
        <v>37352.399999999994</v>
      </c>
      <c r="CJ90" s="100">
        <v>25</v>
      </c>
      <c r="CK90" s="100">
        <v>54929.999999999993</v>
      </c>
      <c r="CL90" s="100">
        <v>16</v>
      </c>
      <c r="CM90" s="100">
        <v>35155.199999999997</v>
      </c>
      <c r="CN90" s="100">
        <v>23</v>
      </c>
      <c r="CO90" s="100">
        <v>50535.6</v>
      </c>
      <c r="CP90" s="100">
        <v>17</v>
      </c>
      <c r="CQ90" s="100">
        <v>37352.399999999994</v>
      </c>
      <c r="CR90" s="100">
        <v>13</v>
      </c>
      <c r="CS90" s="100">
        <v>28563.599999999999</v>
      </c>
      <c r="CT90" s="100">
        <v>19</v>
      </c>
      <c r="CU90" s="100">
        <v>41746.799999999996</v>
      </c>
    </row>
    <row r="91" spans="2:99">
      <c r="C91" s="99" t="s">
        <v>257</v>
      </c>
      <c r="D91" s="100">
        <v>15</v>
      </c>
      <c r="E91" s="100">
        <v>34451.999999999993</v>
      </c>
      <c r="F91" s="100">
        <v>11</v>
      </c>
      <c r="G91" s="100">
        <v>25264.799999999996</v>
      </c>
      <c r="H91" s="100">
        <v>19</v>
      </c>
      <c r="I91" s="100">
        <v>43639.199999999997</v>
      </c>
      <c r="J91" s="100">
        <v>12</v>
      </c>
      <c r="K91" s="100">
        <v>27561.599999999999</v>
      </c>
      <c r="L91" s="100">
        <v>12</v>
      </c>
      <c r="M91" s="100">
        <v>27561.599999999999</v>
      </c>
      <c r="N91" s="100">
        <v>14</v>
      </c>
      <c r="O91" s="100">
        <v>32155.199999999997</v>
      </c>
      <c r="P91" s="100">
        <v>17</v>
      </c>
      <c r="Q91" s="100">
        <v>39045.599999999999</v>
      </c>
      <c r="R91" s="100">
        <v>17</v>
      </c>
      <c r="S91" s="100">
        <v>39045.599999999999</v>
      </c>
      <c r="T91" s="100">
        <v>20</v>
      </c>
      <c r="U91" s="100">
        <v>45935.999999999993</v>
      </c>
      <c r="V91" s="100">
        <v>12</v>
      </c>
      <c r="W91" s="100">
        <v>27561.599999999999</v>
      </c>
      <c r="X91" s="100">
        <v>18</v>
      </c>
      <c r="Y91" s="100">
        <v>41342.399999999994</v>
      </c>
      <c r="Z91" s="100">
        <v>20</v>
      </c>
      <c r="AA91" s="100">
        <v>45935.999999999993</v>
      </c>
      <c r="AB91" s="100">
        <v>17</v>
      </c>
      <c r="AC91" s="100">
        <v>39045.599999999999</v>
      </c>
      <c r="AD91" s="100">
        <v>15</v>
      </c>
      <c r="AE91" s="100">
        <v>34451.999999999993</v>
      </c>
      <c r="AF91" s="100">
        <v>16</v>
      </c>
      <c r="AG91" s="100">
        <v>36748.799999999996</v>
      </c>
      <c r="AH91" s="100">
        <v>15</v>
      </c>
      <c r="AI91" s="100">
        <v>34451.999999999993</v>
      </c>
      <c r="AJ91" s="100">
        <v>16</v>
      </c>
      <c r="AK91" s="100">
        <v>36748.799999999996</v>
      </c>
      <c r="AL91" s="100">
        <v>18</v>
      </c>
      <c r="AM91" s="100">
        <v>41342.399999999994</v>
      </c>
      <c r="AN91" s="100">
        <v>19</v>
      </c>
      <c r="AO91" s="100">
        <v>43639.199999999997</v>
      </c>
      <c r="AP91" s="100">
        <v>15</v>
      </c>
      <c r="AQ91" s="100">
        <v>34451.999999999993</v>
      </c>
      <c r="AR91" s="100">
        <v>22</v>
      </c>
      <c r="AS91" s="100">
        <v>50529.599999999991</v>
      </c>
      <c r="AT91" s="100">
        <v>17</v>
      </c>
      <c r="AU91" s="100">
        <v>39045.599999999999</v>
      </c>
      <c r="AV91" s="100">
        <v>12</v>
      </c>
      <c r="AW91" s="100">
        <v>27561.599999999999</v>
      </c>
      <c r="AX91" s="100">
        <v>20</v>
      </c>
      <c r="AY91" s="100">
        <v>45935.999999999993</v>
      </c>
      <c r="AZ91" s="100">
        <v>15</v>
      </c>
      <c r="BA91" s="100">
        <v>34451.999999999993</v>
      </c>
      <c r="BB91" s="100">
        <v>15</v>
      </c>
      <c r="BC91" s="100">
        <v>34451.999999999993</v>
      </c>
      <c r="BD91" s="100">
        <v>23</v>
      </c>
      <c r="BE91" s="100">
        <v>52826.399999999994</v>
      </c>
      <c r="BF91" s="100">
        <v>17</v>
      </c>
      <c r="BG91" s="100">
        <v>39045.599999999999</v>
      </c>
      <c r="BH91" s="100">
        <v>22</v>
      </c>
      <c r="BI91" s="100">
        <v>50529.599999999991</v>
      </c>
      <c r="BJ91" s="100">
        <v>23</v>
      </c>
      <c r="BK91" s="100">
        <v>52826.399999999994</v>
      </c>
      <c r="BL91" s="100">
        <v>15</v>
      </c>
      <c r="BM91" s="100">
        <v>34451.999999999993</v>
      </c>
      <c r="BN91" s="100">
        <v>19</v>
      </c>
      <c r="BO91" s="100">
        <v>43639.199999999997</v>
      </c>
      <c r="BP91" s="100">
        <v>15</v>
      </c>
      <c r="BQ91" s="100">
        <v>34451.999999999993</v>
      </c>
      <c r="BR91" s="100">
        <v>18</v>
      </c>
      <c r="BS91" s="100">
        <v>41342.399999999994</v>
      </c>
      <c r="BT91" s="100">
        <v>20</v>
      </c>
      <c r="BU91" s="100">
        <v>45935.999999999993</v>
      </c>
      <c r="BV91" s="100">
        <v>23</v>
      </c>
      <c r="BW91" s="100">
        <v>52826.399999999994</v>
      </c>
      <c r="BX91" s="100">
        <v>21</v>
      </c>
      <c r="BY91" s="100">
        <v>48232.799999999996</v>
      </c>
      <c r="BZ91" s="100">
        <v>17</v>
      </c>
      <c r="CA91" s="100">
        <v>39045.599999999999</v>
      </c>
      <c r="CB91" s="100">
        <v>17</v>
      </c>
      <c r="CC91" s="100">
        <v>39045.599999999999</v>
      </c>
      <c r="CD91" s="100">
        <v>18</v>
      </c>
      <c r="CE91" s="100">
        <v>41342.399999999994</v>
      </c>
      <c r="CF91" s="100">
        <v>18</v>
      </c>
      <c r="CG91" s="100">
        <v>41342.399999999994</v>
      </c>
      <c r="CH91" s="100">
        <v>19</v>
      </c>
      <c r="CI91" s="100">
        <v>43639.199999999997</v>
      </c>
      <c r="CJ91" s="100">
        <v>21</v>
      </c>
      <c r="CK91" s="100">
        <v>48232.799999999996</v>
      </c>
      <c r="CL91" s="100">
        <v>14</v>
      </c>
      <c r="CM91" s="100">
        <v>32155.199999999997</v>
      </c>
      <c r="CN91" s="100">
        <v>21</v>
      </c>
      <c r="CO91" s="100">
        <v>48232.799999999996</v>
      </c>
      <c r="CP91" s="100">
        <v>17</v>
      </c>
      <c r="CQ91" s="100">
        <v>39045.599999999999</v>
      </c>
      <c r="CR91" s="100">
        <v>13</v>
      </c>
      <c r="CS91" s="100">
        <v>29858.399999999998</v>
      </c>
      <c r="CT91" s="100">
        <v>21</v>
      </c>
      <c r="CU91" s="100">
        <v>48232.799999999996</v>
      </c>
    </row>
    <row r="92" spans="2:99">
      <c r="C92" s="99" t="s">
        <v>258</v>
      </c>
      <c r="D92" s="100">
        <v>18</v>
      </c>
      <c r="E92" s="100">
        <v>25574.399999999998</v>
      </c>
      <c r="F92" s="100">
        <v>12</v>
      </c>
      <c r="G92" s="100">
        <v>17049.599999999999</v>
      </c>
      <c r="H92" s="100">
        <v>21</v>
      </c>
      <c r="I92" s="100">
        <v>29836.799999999999</v>
      </c>
      <c r="J92" s="100">
        <v>14</v>
      </c>
      <c r="K92" s="100">
        <v>19891.2</v>
      </c>
      <c r="L92" s="100">
        <v>13</v>
      </c>
      <c r="M92" s="100">
        <v>18470.399999999998</v>
      </c>
      <c r="N92" s="100">
        <v>15</v>
      </c>
      <c r="O92" s="100">
        <v>21312</v>
      </c>
      <c r="P92" s="100">
        <v>20</v>
      </c>
      <c r="Q92" s="100">
        <v>28416</v>
      </c>
      <c r="R92" s="100">
        <v>18</v>
      </c>
      <c r="S92" s="100">
        <v>25574.399999999998</v>
      </c>
      <c r="T92" s="100">
        <v>23</v>
      </c>
      <c r="U92" s="100">
        <v>32678.399999999998</v>
      </c>
      <c r="V92" s="100">
        <v>11</v>
      </c>
      <c r="W92" s="100">
        <v>15628.8</v>
      </c>
      <c r="X92" s="100">
        <v>20</v>
      </c>
      <c r="Y92" s="100">
        <v>28416</v>
      </c>
      <c r="Z92" s="100">
        <v>22</v>
      </c>
      <c r="AA92" s="100">
        <v>31257.599999999999</v>
      </c>
      <c r="AB92" s="100">
        <v>19</v>
      </c>
      <c r="AC92" s="100">
        <v>26995.200000000001</v>
      </c>
      <c r="AD92" s="100">
        <v>16</v>
      </c>
      <c r="AE92" s="100">
        <v>22732.799999999999</v>
      </c>
      <c r="AF92" s="100">
        <v>17</v>
      </c>
      <c r="AG92" s="100">
        <v>24153.599999999999</v>
      </c>
      <c r="AH92" s="100">
        <v>15</v>
      </c>
      <c r="AI92" s="100">
        <v>21312</v>
      </c>
      <c r="AJ92" s="100">
        <v>18</v>
      </c>
      <c r="AK92" s="100">
        <v>25574.399999999998</v>
      </c>
      <c r="AL92" s="100">
        <v>18</v>
      </c>
      <c r="AM92" s="100">
        <v>25574.399999999998</v>
      </c>
      <c r="AN92" s="100">
        <v>24</v>
      </c>
      <c r="AO92" s="100">
        <v>34099.199999999997</v>
      </c>
      <c r="AP92" s="100">
        <v>18</v>
      </c>
      <c r="AQ92" s="100">
        <v>25574.399999999998</v>
      </c>
      <c r="AR92" s="100">
        <v>21</v>
      </c>
      <c r="AS92" s="100">
        <v>29836.799999999999</v>
      </c>
      <c r="AT92" s="100">
        <v>21</v>
      </c>
      <c r="AU92" s="100">
        <v>29836.799999999999</v>
      </c>
      <c r="AV92" s="100">
        <v>14</v>
      </c>
      <c r="AW92" s="100">
        <v>19891.2</v>
      </c>
      <c r="AX92" s="100">
        <v>24</v>
      </c>
      <c r="AY92" s="100">
        <v>34099.199999999997</v>
      </c>
      <c r="AZ92" s="100">
        <v>15</v>
      </c>
      <c r="BA92" s="100">
        <v>21312</v>
      </c>
      <c r="BB92" s="100">
        <v>17</v>
      </c>
      <c r="BC92" s="100">
        <v>24153.599999999999</v>
      </c>
      <c r="BD92" s="100">
        <v>22</v>
      </c>
      <c r="BE92" s="100">
        <v>31257.599999999999</v>
      </c>
      <c r="BF92" s="100">
        <v>20</v>
      </c>
      <c r="BG92" s="100">
        <v>28416</v>
      </c>
      <c r="BH92" s="100">
        <v>22</v>
      </c>
      <c r="BI92" s="100">
        <v>31257.599999999999</v>
      </c>
      <c r="BJ92" s="100">
        <v>25</v>
      </c>
      <c r="BK92" s="100">
        <v>35520</v>
      </c>
      <c r="BL92" s="100">
        <v>18</v>
      </c>
      <c r="BM92" s="100">
        <v>25574.399999999998</v>
      </c>
      <c r="BN92" s="100">
        <v>23</v>
      </c>
      <c r="BO92" s="100">
        <v>32678.399999999998</v>
      </c>
      <c r="BP92" s="100">
        <v>16</v>
      </c>
      <c r="BQ92" s="100">
        <v>22732.799999999999</v>
      </c>
      <c r="BR92" s="100">
        <v>22</v>
      </c>
      <c r="BS92" s="100">
        <v>31257.599999999999</v>
      </c>
      <c r="BT92" s="100">
        <v>24</v>
      </c>
      <c r="BU92" s="100">
        <v>34099.199999999997</v>
      </c>
      <c r="BV92" s="100">
        <v>22</v>
      </c>
      <c r="BW92" s="100">
        <v>31257.599999999999</v>
      </c>
      <c r="BX92" s="100">
        <v>24</v>
      </c>
      <c r="BY92" s="100">
        <v>34099.199999999997</v>
      </c>
      <c r="BZ92" s="100">
        <v>18</v>
      </c>
      <c r="CA92" s="100">
        <v>25574.399999999998</v>
      </c>
      <c r="CB92" s="100">
        <v>19</v>
      </c>
      <c r="CC92" s="100">
        <v>26995.200000000001</v>
      </c>
      <c r="CD92" s="100">
        <v>21</v>
      </c>
      <c r="CE92" s="100">
        <v>29836.799999999999</v>
      </c>
      <c r="CF92" s="100">
        <v>23</v>
      </c>
      <c r="CG92" s="100">
        <v>32678.399999999998</v>
      </c>
      <c r="CH92" s="100">
        <v>20</v>
      </c>
      <c r="CI92" s="100">
        <v>28416</v>
      </c>
      <c r="CJ92" s="100">
        <v>23</v>
      </c>
      <c r="CK92" s="100">
        <v>32678.399999999998</v>
      </c>
      <c r="CL92" s="100">
        <v>17</v>
      </c>
      <c r="CM92" s="100">
        <v>24153.599999999999</v>
      </c>
      <c r="CN92" s="100">
        <v>23</v>
      </c>
      <c r="CO92" s="100">
        <v>32678.399999999998</v>
      </c>
      <c r="CP92" s="100">
        <v>19</v>
      </c>
      <c r="CQ92" s="100">
        <v>26995.200000000001</v>
      </c>
      <c r="CR92" s="100">
        <v>14</v>
      </c>
      <c r="CS92" s="100">
        <v>19891.2</v>
      </c>
      <c r="CT92" s="100">
        <v>23</v>
      </c>
      <c r="CU92" s="100">
        <v>32678.399999999998</v>
      </c>
    </row>
    <row r="93" spans="2:99">
      <c r="C93" s="99" t="s">
        <v>259</v>
      </c>
      <c r="D93" s="100">
        <v>15</v>
      </c>
      <c r="E93" s="100">
        <v>26585.999999999996</v>
      </c>
      <c r="F93" s="100">
        <v>11</v>
      </c>
      <c r="G93" s="100">
        <v>19496.399999999998</v>
      </c>
      <c r="H93" s="100">
        <v>19</v>
      </c>
      <c r="I93" s="100">
        <v>33675.599999999999</v>
      </c>
      <c r="J93" s="100">
        <v>12</v>
      </c>
      <c r="K93" s="100">
        <v>21268.799999999999</v>
      </c>
      <c r="L93" s="100">
        <v>12</v>
      </c>
      <c r="M93" s="100">
        <v>21268.799999999999</v>
      </c>
      <c r="N93" s="100">
        <v>14</v>
      </c>
      <c r="O93" s="100">
        <v>24813.599999999999</v>
      </c>
      <c r="P93" s="100">
        <v>17</v>
      </c>
      <c r="Q93" s="100">
        <v>30130.799999999999</v>
      </c>
      <c r="R93" s="100">
        <v>17</v>
      </c>
      <c r="S93" s="100">
        <v>30130.799999999999</v>
      </c>
      <c r="T93" s="100">
        <v>23</v>
      </c>
      <c r="U93" s="100">
        <v>40765.199999999997</v>
      </c>
      <c r="V93" s="100">
        <v>12</v>
      </c>
      <c r="W93" s="100">
        <v>21268.799999999999</v>
      </c>
      <c r="X93" s="100">
        <v>18</v>
      </c>
      <c r="Y93" s="100">
        <v>31903.199999999997</v>
      </c>
      <c r="Z93" s="100">
        <v>21</v>
      </c>
      <c r="AA93" s="100">
        <v>37220.399999999994</v>
      </c>
      <c r="AB93" s="100">
        <v>16</v>
      </c>
      <c r="AC93" s="100">
        <v>28358.399999999998</v>
      </c>
      <c r="AD93" s="100">
        <v>13</v>
      </c>
      <c r="AE93" s="100">
        <v>23041.199999999997</v>
      </c>
      <c r="AF93" s="100">
        <v>16</v>
      </c>
      <c r="AG93" s="100">
        <v>28358.399999999998</v>
      </c>
      <c r="AH93" s="100">
        <v>16</v>
      </c>
      <c r="AI93" s="100">
        <v>28358.399999999998</v>
      </c>
      <c r="AJ93" s="100">
        <v>18</v>
      </c>
      <c r="AK93" s="100">
        <v>31903.199999999997</v>
      </c>
      <c r="AL93" s="100">
        <v>19</v>
      </c>
      <c r="AM93" s="100">
        <v>33675.599999999999</v>
      </c>
      <c r="AN93" s="100">
        <v>21</v>
      </c>
      <c r="AO93" s="100">
        <v>37220.399999999994</v>
      </c>
      <c r="AP93" s="100">
        <v>18</v>
      </c>
      <c r="AQ93" s="100">
        <v>31903.199999999997</v>
      </c>
      <c r="AR93" s="100">
        <v>21</v>
      </c>
      <c r="AS93" s="100">
        <v>37220.399999999994</v>
      </c>
      <c r="AT93" s="100">
        <v>19</v>
      </c>
      <c r="AU93" s="100">
        <v>33675.599999999999</v>
      </c>
      <c r="AV93" s="100">
        <v>13</v>
      </c>
      <c r="AW93" s="100">
        <v>23041.199999999997</v>
      </c>
      <c r="AX93" s="100">
        <v>24</v>
      </c>
      <c r="AY93" s="100">
        <v>42537.599999999999</v>
      </c>
      <c r="AZ93" s="100">
        <v>17</v>
      </c>
      <c r="BA93" s="100">
        <v>30130.799999999999</v>
      </c>
      <c r="BB93" s="100">
        <v>18</v>
      </c>
      <c r="BC93" s="100">
        <v>31903.199999999997</v>
      </c>
      <c r="BD93" s="100">
        <v>23</v>
      </c>
      <c r="BE93" s="100">
        <v>40765.199999999997</v>
      </c>
      <c r="BF93" s="100">
        <v>20</v>
      </c>
      <c r="BG93" s="100">
        <v>35448</v>
      </c>
      <c r="BH93" s="100">
        <v>23</v>
      </c>
      <c r="BI93" s="100">
        <v>40765.199999999997</v>
      </c>
      <c r="BJ93" s="100">
        <v>24</v>
      </c>
      <c r="BK93" s="100">
        <v>42537.599999999999</v>
      </c>
      <c r="BL93" s="100">
        <v>16</v>
      </c>
      <c r="BM93" s="100">
        <v>28358.399999999998</v>
      </c>
      <c r="BN93" s="100">
        <v>21</v>
      </c>
      <c r="BO93" s="100">
        <v>37220.399999999994</v>
      </c>
      <c r="BP93" s="100">
        <v>16</v>
      </c>
      <c r="BQ93" s="100">
        <v>28358.399999999998</v>
      </c>
      <c r="BR93" s="100">
        <v>20</v>
      </c>
      <c r="BS93" s="100">
        <v>35448</v>
      </c>
      <c r="BT93" s="100">
        <v>23</v>
      </c>
      <c r="BU93" s="100">
        <v>40765.199999999997</v>
      </c>
      <c r="BV93" s="100">
        <v>25</v>
      </c>
      <c r="BW93" s="100">
        <v>44310</v>
      </c>
      <c r="BX93" s="100">
        <v>23</v>
      </c>
      <c r="BY93" s="100">
        <v>40765.199999999997</v>
      </c>
      <c r="BZ93" s="100">
        <v>17</v>
      </c>
      <c r="CA93" s="100">
        <v>30130.799999999999</v>
      </c>
      <c r="CB93" s="100">
        <v>18</v>
      </c>
      <c r="CC93" s="100">
        <v>31903.199999999997</v>
      </c>
      <c r="CD93" s="100">
        <v>20</v>
      </c>
      <c r="CE93" s="100">
        <v>35448</v>
      </c>
      <c r="CF93" s="100">
        <v>21</v>
      </c>
      <c r="CG93" s="100">
        <v>37220.399999999994</v>
      </c>
      <c r="CH93" s="100">
        <v>18</v>
      </c>
      <c r="CI93" s="100">
        <v>31903.199999999997</v>
      </c>
      <c r="CJ93" s="100">
        <v>23</v>
      </c>
      <c r="CK93" s="100">
        <v>40765.199999999997</v>
      </c>
      <c r="CL93" s="100">
        <v>15</v>
      </c>
      <c r="CM93" s="100">
        <v>26585.999999999996</v>
      </c>
      <c r="CN93" s="100">
        <v>23</v>
      </c>
      <c r="CO93" s="100">
        <v>40765.199999999997</v>
      </c>
      <c r="CP93" s="100">
        <v>17</v>
      </c>
      <c r="CQ93" s="100">
        <v>30130.799999999999</v>
      </c>
      <c r="CR93" s="100">
        <v>13</v>
      </c>
      <c r="CS93" s="100">
        <v>23041.199999999997</v>
      </c>
      <c r="CT93" s="100">
        <v>21</v>
      </c>
      <c r="CU93" s="100">
        <v>37220.399999999994</v>
      </c>
    </row>
    <row r="94" spans="2:99">
      <c r="C94" s="99" t="s">
        <v>260</v>
      </c>
      <c r="D94" s="100">
        <v>16</v>
      </c>
      <c r="E94" s="100">
        <v>38323.199999999997</v>
      </c>
      <c r="F94" s="100">
        <v>11</v>
      </c>
      <c r="G94" s="100">
        <v>26347.199999999997</v>
      </c>
      <c r="H94" s="100">
        <v>19</v>
      </c>
      <c r="I94" s="100">
        <v>45508.799999999996</v>
      </c>
      <c r="J94" s="100">
        <v>11</v>
      </c>
      <c r="K94" s="100">
        <v>26347.199999999997</v>
      </c>
      <c r="L94" s="100">
        <v>12</v>
      </c>
      <c r="M94" s="100">
        <v>28742.399999999998</v>
      </c>
      <c r="N94" s="100">
        <v>15</v>
      </c>
      <c r="O94" s="100">
        <v>35928</v>
      </c>
      <c r="P94" s="100">
        <v>15</v>
      </c>
      <c r="Q94" s="100">
        <v>35928</v>
      </c>
      <c r="R94" s="100">
        <v>18</v>
      </c>
      <c r="S94" s="100">
        <v>43113.599999999999</v>
      </c>
      <c r="T94" s="100">
        <v>19</v>
      </c>
      <c r="U94" s="100">
        <v>45508.799999999996</v>
      </c>
      <c r="V94" s="100">
        <v>11</v>
      </c>
      <c r="W94" s="100">
        <v>26347.199999999997</v>
      </c>
      <c r="X94" s="100">
        <v>16</v>
      </c>
      <c r="Y94" s="100">
        <v>38323.199999999997</v>
      </c>
      <c r="Z94" s="100">
        <v>19</v>
      </c>
      <c r="AA94" s="100">
        <v>45508.799999999996</v>
      </c>
      <c r="AB94" s="100">
        <v>14</v>
      </c>
      <c r="AC94" s="100">
        <v>33532.799999999996</v>
      </c>
      <c r="AD94" s="100">
        <v>14</v>
      </c>
      <c r="AE94" s="100">
        <v>33532.799999999996</v>
      </c>
      <c r="AF94" s="100">
        <v>16</v>
      </c>
      <c r="AG94" s="100">
        <v>38323.199999999997</v>
      </c>
      <c r="AH94" s="100">
        <v>15</v>
      </c>
      <c r="AI94" s="100">
        <v>35928</v>
      </c>
      <c r="AJ94" s="100">
        <v>16</v>
      </c>
      <c r="AK94" s="100">
        <v>38323.199999999997</v>
      </c>
      <c r="AL94" s="100">
        <v>16</v>
      </c>
      <c r="AM94" s="100">
        <v>38323.199999999997</v>
      </c>
      <c r="AN94" s="100">
        <v>23</v>
      </c>
      <c r="AO94" s="100">
        <v>55089.599999999999</v>
      </c>
      <c r="AP94" s="100">
        <v>15</v>
      </c>
      <c r="AQ94" s="100">
        <v>35928</v>
      </c>
      <c r="AR94" s="100">
        <v>22</v>
      </c>
      <c r="AS94" s="100">
        <v>52694.399999999994</v>
      </c>
      <c r="AT94" s="100">
        <v>17</v>
      </c>
      <c r="AU94" s="100">
        <v>40718.399999999994</v>
      </c>
      <c r="AV94" s="100">
        <v>11</v>
      </c>
      <c r="AW94" s="100">
        <v>26347.199999999997</v>
      </c>
      <c r="AX94" s="100">
        <v>23</v>
      </c>
      <c r="AY94" s="100">
        <v>55089.599999999999</v>
      </c>
      <c r="AZ94" s="100">
        <v>14</v>
      </c>
      <c r="BA94" s="100">
        <v>33532.799999999996</v>
      </c>
      <c r="BB94" s="100">
        <v>16</v>
      </c>
      <c r="BC94" s="100">
        <v>38323.199999999997</v>
      </c>
      <c r="BD94" s="100">
        <v>20</v>
      </c>
      <c r="BE94" s="100">
        <v>47904</v>
      </c>
      <c r="BF94" s="100">
        <v>16</v>
      </c>
      <c r="BG94" s="100">
        <v>38323.199999999997</v>
      </c>
      <c r="BH94" s="100">
        <v>19</v>
      </c>
      <c r="BI94" s="100">
        <v>45508.799999999996</v>
      </c>
      <c r="BJ94" s="100">
        <v>23</v>
      </c>
      <c r="BK94" s="100">
        <v>55089.599999999999</v>
      </c>
      <c r="BL94" s="100">
        <v>17</v>
      </c>
      <c r="BM94" s="100">
        <v>40718.399999999994</v>
      </c>
      <c r="BN94" s="100">
        <v>19</v>
      </c>
      <c r="BO94" s="100">
        <v>45508.799999999996</v>
      </c>
      <c r="BP94" s="100">
        <v>14</v>
      </c>
      <c r="BQ94" s="100">
        <v>33532.799999999996</v>
      </c>
      <c r="BR94" s="100">
        <v>17</v>
      </c>
      <c r="BS94" s="100">
        <v>40718.399999999994</v>
      </c>
      <c r="BT94" s="100">
        <v>20</v>
      </c>
      <c r="BU94" s="100">
        <v>47904</v>
      </c>
      <c r="BV94" s="100">
        <v>19</v>
      </c>
      <c r="BW94" s="100">
        <v>45508.799999999996</v>
      </c>
      <c r="BX94" s="100">
        <v>23</v>
      </c>
      <c r="BY94" s="100">
        <v>55089.599999999999</v>
      </c>
      <c r="BZ94" s="100">
        <v>15</v>
      </c>
      <c r="CA94" s="100">
        <v>35928</v>
      </c>
      <c r="CB94" s="100">
        <v>17</v>
      </c>
      <c r="CC94" s="100">
        <v>40718.399999999994</v>
      </c>
      <c r="CD94" s="100">
        <v>18</v>
      </c>
      <c r="CE94" s="100">
        <v>43113.599999999999</v>
      </c>
      <c r="CF94" s="100">
        <v>20</v>
      </c>
      <c r="CG94" s="100">
        <v>47904</v>
      </c>
      <c r="CH94" s="100">
        <v>19</v>
      </c>
      <c r="CI94" s="100">
        <v>45508.799999999996</v>
      </c>
      <c r="CJ94" s="100">
        <v>23</v>
      </c>
      <c r="CK94" s="100">
        <v>55089.599999999999</v>
      </c>
      <c r="CL94" s="100">
        <v>15</v>
      </c>
      <c r="CM94" s="100">
        <v>35928</v>
      </c>
      <c r="CN94" s="100">
        <v>23</v>
      </c>
      <c r="CO94" s="100">
        <v>55089.599999999999</v>
      </c>
      <c r="CP94" s="100">
        <v>19</v>
      </c>
      <c r="CQ94" s="100">
        <v>45508.799999999996</v>
      </c>
      <c r="CR94" s="100">
        <v>12</v>
      </c>
      <c r="CS94" s="100">
        <v>28742.399999999998</v>
      </c>
      <c r="CT94" s="100">
        <v>19</v>
      </c>
      <c r="CU94" s="100">
        <v>45508.799999999996</v>
      </c>
    </row>
    <row r="95" spans="2:99">
      <c r="B95" s="99" t="s">
        <v>132</v>
      </c>
      <c r="C95" s="99" t="s">
        <v>261</v>
      </c>
      <c r="D95" s="100">
        <v>10</v>
      </c>
      <c r="E95" s="100">
        <v>17328</v>
      </c>
      <c r="F95" s="100">
        <v>16</v>
      </c>
      <c r="G95" s="100">
        <v>27724.799999999999</v>
      </c>
      <c r="H95" s="100">
        <v>8</v>
      </c>
      <c r="I95" s="100">
        <v>13862.4</v>
      </c>
      <c r="J95" s="100">
        <v>13</v>
      </c>
      <c r="K95" s="100">
        <v>22526.399999999998</v>
      </c>
      <c r="L95" s="100">
        <v>13</v>
      </c>
      <c r="M95" s="100">
        <v>22526.399999999998</v>
      </c>
      <c r="N95" s="100">
        <v>15</v>
      </c>
      <c r="O95" s="100">
        <v>25992</v>
      </c>
      <c r="P95" s="100">
        <v>9</v>
      </c>
      <c r="Q95" s="100">
        <v>15595.199999999999</v>
      </c>
      <c r="R95" s="100">
        <v>11</v>
      </c>
      <c r="S95" s="100">
        <v>19060.8</v>
      </c>
      <c r="T95" s="100">
        <v>13</v>
      </c>
      <c r="U95" s="100">
        <v>22526.399999999998</v>
      </c>
      <c r="V95" s="100">
        <v>13</v>
      </c>
      <c r="W95" s="100">
        <v>22526.399999999998</v>
      </c>
      <c r="X95" s="100">
        <v>14</v>
      </c>
      <c r="Y95" s="100">
        <v>24259.200000000001</v>
      </c>
      <c r="Z95" s="100">
        <v>9</v>
      </c>
      <c r="AA95" s="100">
        <v>15595.199999999999</v>
      </c>
      <c r="AB95" s="100">
        <v>15</v>
      </c>
      <c r="AC95" s="100">
        <v>25992</v>
      </c>
      <c r="AD95" s="100">
        <v>15</v>
      </c>
      <c r="AE95" s="100">
        <v>25992</v>
      </c>
      <c r="AF95" s="100">
        <v>14</v>
      </c>
      <c r="AG95" s="100">
        <v>24259.200000000001</v>
      </c>
      <c r="AH95" s="100">
        <v>12</v>
      </c>
      <c r="AI95" s="100">
        <v>20793.599999999999</v>
      </c>
      <c r="AJ95" s="100">
        <v>10</v>
      </c>
      <c r="AK95" s="100">
        <v>17328</v>
      </c>
      <c r="AL95" s="100">
        <v>9</v>
      </c>
      <c r="AM95" s="100">
        <v>15595.199999999999</v>
      </c>
      <c r="AN95" s="100">
        <v>14</v>
      </c>
      <c r="AO95" s="100">
        <v>24259.200000000001</v>
      </c>
      <c r="AP95" s="100">
        <v>9</v>
      </c>
      <c r="AQ95" s="100">
        <v>15595.199999999999</v>
      </c>
      <c r="AR95" s="100">
        <v>10</v>
      </c>
      <c r="AS95" s="100">
        <v>17328</v>
      </c>
      <c r="AT95" s="100">
        <v>13</v>
      </c>
      <c r="AU95" s="100">
        <v>22526.399999999998</v>
      </c>
      <c r="AV95" s="100">
        <v>13</v>
      </c>
      <c r="AW95" s="100">
        <v>22526.399999999998</v>
      </c>
      <c r="AX95" s="100">
        <v>15</v>
      </c>
      <c r="AY95" s="100">
        <v>25992</v>
      </c>
      <c r="AZ95" s="100">
        <v>10</v>
      </c>
      <c r="BA95" s="100">
        <v>17328</v>
      </c>
      <c r="BB95" s="100">
        <v>10</v>
      </c>
      <c r="BC95" s="100">
        <v>17328</v>
      </c>
      <c r="BD95" s="100">
        <v>14</v>
      </c>
      <c r="BE95" s="100">
        <v>24259.200000000001</v>
      </c>
      <c r="BF95" s="100">
        <v>8</v>
      </c>
      <c r="BG95" s="100">
        <v>13862.4</v>
      </c>
      <c r="BH95" s="100">
        <v>10</v>
      </c>
      <c r="BI95" s="100">
        <v>17328</v>
      </c>
      <c r="BJ95" s="100">
        <v>13</v>
      </c>
      <c r="BK95" s="100">
        <v>22526.399999999998</v>
      </c>
      <c r="BL95" s="100">
        <v>11</v>
      </c>
      <c r="BM95" s="100">
        <v>19060.8</v>
      </c>
      <c r="BN95" s="100">
        <v>12</v>
      </c>
      <c r="BO95" s="100">
        <v>20793.599999999999</v>
      </c>
      <c r="BP95" s="100">
        <v>9</v>
      </c>
      <c r="BQ95" s="100">
        <v>15595.199999999999</v>
      </c>
      <c r="BR95" s="100">
        <v>14</v>
      </c>
      <c r="BS95" s="100">
        <v>24259.200000000001</v>
      </c>
      <c r="BT95" s="100">
        <v>13</v>
      </c>
      <c r="BU95" s="100">
        <v>22526.399999999998</v>
      </c>
      <c r="BV95" s="100">
        <v>12</v>
      </c>
      <c r="BW95" s="100">
        <v>20793.599999999999</v>
      </c>
      <c r="BX95" s="100">
        <v>14</v>
      </c>
      <c r="BY95" s="100">
        <v>24259.200000000001</v>
      </c>
      <c r="BZ95" s="100">
        <v>9</v>
      </c>
      <c r="CA95" s="100">
        <v>15595.199999999999</v>
      </c>
      <c r="CB95" s="100">
        <v>15</v>
      </c>
      <c r="CC95" s="100">
        <v>25992</v>
      </c>
      <c r="CD95" s="100">
        <v>12</v>
      </c>
      <c r="CE95" s="100">
        <v>20793.599999999999</v>
      </c>
      <c r="CF95" s="100">
        <v>12</v>
      </c>
      <c r="CG95" s="100">
        <v>20793.599999999999</v>
      </c>
      <c r="CH95" s="100">
        <v>9</v>
      </c>
      <c r="CI95" s="100">
        <v>15595.199999999999</v>
      </c>
      <c r="CJ95" s="100">
        <v>10</v>
      </c>
      <c r="CK95" s="100">
        <v>17328</v>
      </c>
      <c r="CL95" s="100">
        <v>14</v>
      </c>
      <c r="CM95" s="100">
        <v>24259.200000000001</v>
      </c>
      <c r="CN95" s="100">
        <v>13</v>
      </c>
      <c r="CO95" s="100">
        <v>22526.399999999998</v>
      </c>
      <c r="CP95" s="100">
        <v>12</v>
      </c>
      <c r="CQ95" s="100">
        <v>20793.599999999999</v>
      </c>
      <c r="CR95" s="100">
        <v>13</v>
      </c>
      <c r="CS95" s="100">
        <v>22526.399999999998</v>
      </c>
      <c r="CT95" s="100">
        <v>14</v>
      </c>
      <c r="CU95" s="100">
        <v>24259.200000000001</v>
      </c>
    </row>
    <row r="96" spans="2:99">
      <c r="C96" s="99" t="s">
        <v>262</v>
      </c>
      <c r="D96" s="100">
        <v>12</v>
      </c>
      <c r="E96" s="100">
        <v>9878.4</v>
      </c>
      <c r="F96" s="100">
        <v>18</v>
      </c>
      <c r="G96" s="100">
        <v>14817.599999999999</v>
      </c>
      <c r="H96" s="100">
        <v>9</v>
      </c>
      <c r="I96" s="100">
        <v>7408.7999999999993</v>
      </c>
      <c r="J96" s="100">
        <v>14</v>
      </c>
      <c r="K96" s="100">
        <v>11524.8</v>
      </c>
      <c r="L96" s="100">
        <v>14</v>
      </c>
      <c r="M96" s="100">
        <v>11524.8</v>
      </c>
      <c r="N96" s="100">
        <v>17</v>
      </c>
      <c r="O96" s="100">
        <v>13994.4</v>
      </c>
      <c r="P96" s="100">
        <v>10</v>
      </c>
      <c r="Q96" s="100">
        <v>8232</v>
      </c>
      <c r="R96" s="100">
        <v>12</v>
      </c>
      <c r="S96" s="100">
        <v>9878.4</v>
      </c>
      <c r="T96" s="100">
        <v>14</v>
      </c>
      <c r="U96" s="100">
        <v>11524.8</v>
      </c>
      <c r="V96" s="100">
        <v>15</v>
      </c>
      <c r="W96" s="100">
        <v>12347.999999999998</v>
      </c>
      <c r="X96" s="100">
        <v>15</v>
      </c>
      <c r="Y96" s="100">
        <v>12347.999999999998</v>
      </c>
      <c r="Z96" s="100">
        <v>9</v>
      </c>
      <c r="AA96" s="100">
        <v>7408.7999999999993</v>
      </c>
      <c r="AB96" s="100">
        <v>16</v>
      </c>
      <c r="AC96" s="100">
        <v>13171.199999999999</v>
      </c>
      <c r="AD96" s="100">
        <v>14</v>
      </c>
      <c r="AE96" s="100">
        <v>11524.8</v>
      </c>
      <c r="AF96" s="100">
        <v>16</v>
      </c>
      <c r="AG96" s="100">
        <v>13171.199999999999</v>
      </c>
      <c r="AH96" s="100">
        <v>12</v>
      </c>
      <c r="AI96" s="100">
        <v>9878.4</v>
      </c>
      <c r="AJ96" s="100">
        <v>11</v>
      </c>
      <c r="AK96" s="100">
        <v>9055.1999999999989</v>
      </c>
      <c r="AL96" s="100">
        <v>9</v>
      </c>
      <c r="AM96" s="100">
        <v>7408.7999999999993</v>
      </c>
      <c r="AN96" s="100">
        <v>14</v>
      </c>
      <c r="AO96" s="100">
        <v>11524.8</v>
      </c>
      <c r="AP96" s="100">
        <v>12</v>
      </c>
      <c r="AQ96" s="100">
        <v>9878.4</v>
      </c>
      <c r="AR96" s="100">
        <v>11</v>
      </c>
      <c r="AS96" s="100">
        <v>9055.1999999999989</v>
      </c>
      <c r="AT96" s="100">
        <v>16</v>
      </c>
      <c r="AU96" s="100">
        <v>13171.199999999999</v>
      </c>
      <c r="AV96" s="100">
        <v>15</v>
      </c>
      <c r="AW96" s="100">
        <v>12347.999999999998</v>
      </c>
      <c r="AX96" s="100">
        <v>17</v>
      </c>
      <c r="AY96" s="100">
        <v>13994.4</v>
      </c>
      <c r="AZ96" s="100">
        <v>11</v>
      </c>
      <c r="BA96" s="100">
        <v>9055.1999999999989</v>
      </c>
      <c r="BB96" s="100">
        <v>11</v>
      </c>
      <c r="BC96" s="100">
        <v>9055.1999999999989</v>
      </c>
      <c r="BD96" s="100">
        <v>15</v>
      </c>
      <c r="BE96" s="100">
        <v>12347.999999999998</v>
      </c>
      <c r="BF96" s="100">
        <v>10</v>
      </c>
      <c r="BG96" s="100">
        <v>8232</v>
      </c>
      <c r="BH96" s="100">
        <v>11</v>
      </c>
      <c r="BI96" s="100">
        <v>9055.1999999999989</v>
      </c>
      <c r="BJ96" s="100">
        <v>16</v>
      </c>
      <c r="BK96" s="100">
        <v>13171.199999999999</v>
      </c>
      <c r="BL96" s="100">
        <v>12</v>
      </c>
      <c r="BM96" s="100">
        <v>9878.4</v>
      </c>
      <c r="BN96" s="100">
        <v>15</v>
      </c>
      <c r="BO96" s="100">
        <v>12347.999999999998</v>
      </c>
      <c r="BP96" s="100">
        <v>11</v>
      </c>
      <c r="BQ96" s="100">
        <v>9055.1999999999989</v>
      </c>
      <c r="BR96" s="100">
        <v>15</v>
      </c>
      <c r="BS96" s="100">
        <v>12347.999999999998</v>
      </c>
      <c r="BT96" s="100">
        <v>13</v>
      </c>
      <c r="BU96" s="100">
        <v>10701.599999999999</v>
      </c>
      <c r="BV96" s="100">
        <v>11</v>
      </c>
      <c r="BW96" s="100">
        <v>9055.1999999999989</v>
      </c>
      <c r="BX96" s="100">
        <v>16</v>
      </c>
      <c r="BY96" s="100">
        <v>13171.199999999999</v>
      </c>
      <c r="BZ96" s="100">
        <v>11</v>
      </c>
      <c r="CA96" s="100">
        <v>9055.1999999999989</v>
      </c>
      <c r="CB96" s="100">
        <v>18</v>
      </c>
      <c r="CC96" s="100">
        <v>14817.599999999999</v>
      </c>
      <c r="CD96" s="100">
        <v>14</v>
      </c>
      <c r="CE96" s="100">
        <v>11524.8</v>
      </c>
      <c r="CF96" s="100">
        <v>12</v>
      </c>
      <c r="CG96" s="100">
        <v>9878.4</v>
      </c>
      <c r="CH96" s="100">
        <v>10</v>
      </c>
      <c r="CI96" s="100">
        <v>8232</v>
      </c>
      <c r="CJ96" s="100">
        <v>12</v>
      </c>
      <c r="CK96" s="100">
        <v>9878.4</v>
      </c>
      <c r="CL96" s="100">
        <v>14</v>
      </c>
      <c r="CM96" s="100">
        <v>11524.8</v>
      </c>
      <c r="CN96" s="100">
        <v>15</v>
      </c>
      <c r="CO96" s="100">
        <v>12347.999999999998</v>
      </c>
      <c r="CP96" s="100">
        <v>13</v>
      </c>
      <c r="CQ96" s="100">
        <v>10701.599999999999</v>
      </c>
      <c r="CR96" s="100">
        <v>13</v>
      </c>
      <c r="CS96" s="100">
        <v>10701.599999999999</v>
      </c>
      <c r="CT96" s="100">
        <v>13</v>
      </c>
      <c r="CU96" s="100">
        <v>10701.599999999999</v>
      </c>
    </row>
    <row r="97" spans="2:99">
      <c r="C97" s="99" t="s">
        <v>263</v>
      </c>
      <c r="D97" s="100">
        <v>9</v>
      </c>
      <c r="E97" s="100">
        <v>16459.2</v>
      </c>
      <c r="F97" s="100">
        <v>14</v>
      </c>
      <c r="G97" s="100">
        <v>25603.200000000001</v>
      </c>
      <c r="H97" s="100">
        <v>8</v>
      </c>
      <c r="I97" s="100">
        <v>14630.4</v>
      </c>
      <c r="J97" s="100">
        <v>12</v>
      </c>
      <c r="K97" s="100">
        <v>21945.599999999999</v>
      </c>
      <c r="L97" s="100">
        <v>11</v>
      </c>
      <c r="M97" s="100">
        <v>20116.8</v>
      </c>
      <c r="N97" s="100">
        <v>13</v>
      </c>
      <c r="O97" s="100">
        <v>23774.399999999998</v>
      </c>
      <c r="P97" s="100">
        <v>9</v>
      </c>
      <c r="Q97" s="100">
        <v>16459.2</v>
      </c>
      <c r="R97" s="100">
        <v>9</v>
      </c>
      <c r="S97" s="100">
        <v>16459.2</v>
      </c>
      <c r="T97" s="100">
        <v>12</v>
      </c>
      <c r="U97" s="100">
        <v>21945.599999999999</v>
      </c>
      <c r="V97" s="100">
        <v>12</v>
      </c>
      <c r="W97" s="100">
        <v>21945.599999999999</v>
      </c>
      <c r="X97" s="100">
        <v>14</v>
      </c>
      <c r="Y97" s="100">
        <v>25603.200000000001</v>
      </c>
      <c r="Z97" s="100">
        <v>9</v>
      </c>
      <c r="AA97" s="100">
        <v>16459.2</v>
      </c>
      <c r="AB97" s="100">
        <v>13</v>
      </c>
      <c r="AC97" s="100">
        <v>23774.399999999998</v>
      </c>
      <c r="AD97" s="100">
        <v>13</v>
      </c>
      <c r="AE97" s="100">
        <v>23774.399999999998</v>
      </c>
      <c r="AF97" s="100">
        <v>15</v>
      </c>
      <c r="AG97" s="100">
        <v>27432</v>
      </c>
      <c r="AH97" s="100">
        <v>11</v>
      </c>
      <c r="AI97" s="100">
        <v>20116.8</v>
      </c>
      <c r="AJ97" s="100">
        <v>10</v>
      </c>
      <c r="AK97" s="100">
        <v>18288</v>
      </c>
      <c r="AL97" s="100">
        <v>9</v>
      </c>
      <c r="AM97" s="100">
        <v>16459.2</v>
      </c>
      <c r="AN97" s="100">
        <v>12</v>
      </c>
      <c r="AO97" s="100">
        <v>21945.599999999999</v>
      </c>
      <c r="AP97" s="100">
        <v>9</v>
      </c>
      <c r="AQ97" s="100">
        <v>16459.2</v>
      </c>
      <c r="AR97" s="100">
        <v>11</v>
      </c>
      <c r="AS97" s="100">
        <v>20116.8</v>
      </c>
      <c r="AT97" s="100">
        <v>13</v>
      </c>
      <c r="AU97" s="100">
        <v>23774.399999999998</v>
      </c>
      <c r="AV97" s="100">
        <v>15</v>
      </c>
      <c r="AW97" s="100">
        <v>27432</v>
      </c>
      <c r="AX97" s="100">
        <v>14</v>
      </c>
      <c r="AY97" s="100">
        <v>25603.200000000001</v>
      </c>
      <c r="AZ97" s="100">
        <v>10</v>
      </c>
      <c r="BA97" s="100">
        <v>18288</v>
      </c>
      <c r="BB97" s="100">
        <v>11</v>
      </c>
      <c r="BC97" s="100">
        <v>20116.8</v>
      </c>
      <c r="BD97" s="100">
        <v>15</v>
      </c>
      <c r="BE97" s="100">
        <v>27432</v>
      </c>
      <c r="BF97" s="100">
        <v>9</v>
      </c>
      <c r="BG97" s="100">
        <v>16459.2</v>
      </c>
      <c r="BH97" s="100">
        <v>10</v>
      </c>
      <c r="BI97" s="100">
        <v>18288</v>
      </c>
      <c r="BJ97" s="100">
        <v>14</v>
      </c>
      <c r="BK97" s="100">
        <v>25603.200000000001</v>
      </c>
      <c r="BL97" s="100">
        <v>12</v>
      </c>
      <c r="BM97" s="100">
        <v>21945.599999999999</v>
      </c>
      <c r="BN97" s="100">
        <v>14</v>
      </c>
      <c r="BO97" s="100">
        <v>25603.200000000001</v>
      </c>
      <c r="BP97" s="100">
        <v>9</v>
      </c>
      <c r="BQ97" s="100">
        <v>16459.2</v>
      </c>
      <c r="BR97" s="100">
        <v>13</v>
      </c>
      <c r="BS97" s="100">
        <v>23774.399999999998</v>
      </c>
      <c r="BT97" s="100">
        <v>12</v>
      </c>
      <c r="BU97" s="100">
        <v>21945.599999999999</v>
      </c>
      <c r="BV97" s="100">
        <v>12</v>
      </c>
      <c r="BW97" s="100">
        <v>21945.599999999999</v>
      </c>
      <c r="BX97" s="100">
        <v>16</v>
      </c>
      <c r="BY97" s="100">
        <v>29260.799999999999</v>
      </c>
      <c r="BZ97" s="100">
        <v>10</v>
      </c>
      <c r="CA97" s="100">
        <v>18288</v>
      </c>
      <c r="CB97" s="100">
        <v>14</v>
      </c>
      <c r="CC97" s="100">
        <v>25603.200000000001</v>
      </c>
      <c r="CD97" s="100">
        <v>12</v>
      </c>
      <c r="CE97" s="100">
        <v>21945.599999999999</v>
      </c>
      <c r="CF97" s="100">
        <v>12</v>
      </c>
      <c r="CG97" s="100">
        <v>21945.599999999999</v>
      </c>
      <c r="CH97" s="100">
        <v>9</v>
      </c>
      <c r="CI97" s="100">
        <v>16459.2</v>
      </c>
      <c r="CJ97" s="100">
        <v>11</v>
      </c>
      <c r="CK97" s="100">
        <v>20116.8</v>
      </c>
      <c r="CL97" s="100">
        <v>12</v>
      </c>
      <c r="CM97" s="100">
        <v>21945.599999999999</v>
      </c>
      <c r="CN97" s="100">
        <v>14</v>
      </c>
      <c r="CO97" s="100">
        <v>25603.200000000001</v>
      </c>
      <c r="CP97" s="100">
        <v>13</v>
      </c>
      <c r="CQ97" s="100">
        <v>23774.399999999998</v>
      </c>
      <c r="CR97" s="100">
        <v>11</v>
      </c>
      <c r="CS97" s="100">
        <v>20116.8</v>
      </c>
      <c r="CT97" s="100">
        <v>12</v>
      </c>
      <c r="CU97" s="100">
        <v>21945.599999999999</v>
      </c>
    </row>
    <row r="98" spans="2:99">
      <c r="C98" s="99" t="s">
        <v>264</v>
      </c>
      <c r="D98" s="100">
        <v>11</v>
      </c>
      <c r="E98" s="100">
        <v>13899.599999999999</v>
      </c>
      <c r="F98" s="100">
        <v>15</v>
      </c>
      <c r="G98" s="100">
        <v>18954</v>
      </c>
      <c r="H98" s="100">
        <v>8</v>
      </c>
      <c r="I98" s="100">
        <v>10108.799999999999</v>
      </c>
      <c r="J98" s="100">
        <v>13</v>
      </c>
      <c r="K98" s="100">
        <v>16426.8</v>
      </c>
      <c r="L98" s="100">
        <v>12</v>
      </c>
      <c r="M98" s="100">
        <v>15163.199999999999</v>
      </c>
      <c r="N98" s="100">
        <v>15</v>
      </c>
      <c r="O98" s="100">
        <v>18954</v>
      </c>
      <c r="P98" s="100">
        <v>9</v>
      </c>
      <c r="Q98" s="100">
        <v>11372.4</v>
      </c>
      <c r="R98" s="100">
        <v>10</v>
      </c>
      <c r="S98" s="100">
        <v>12636</v>
      </c>
      <c r="T98" s="100">
        <v>12</v>
      </c>
      <c r="U98" s="100">
        <v>15163.199999999999</v>
      </c>
      <c r="V98" s="100">
        <v>13</v>
      </c>
      <c r="W98" s="100">
        <v>16426.8</v>
      </c>
      <c r="X98" s="100">
        <v>14</v>
      </c>
      <c r="Y98" s="100">
        <v>17690.399999999998</v>
      </c>
      <c r="Z98" s="100">
        <v>9</v>
      </c>
      <c r="AA98" s="100">
        <v>11372.4</v>
      </c>
      <c r="AB98" s="100">
        <v>14</v>
      </c>
      <c r="AC98" s="100">
        <v>17690.399999999998</v>
      </c>
      <c r="AD98" s="100">
        <v>14</v>
      </c>
      <c r="AE98" s="100">
        <v>17690.399999999998</v>
      </c>
      <c r="AF98" s="100">
        <v>16</v>
      </c>
      <c r="AG98" s="100">
        <v>20217.599999999999</v>
      </c>
      <c r="AH98" s="100">
        <v>12</v>
      </c>
      <c r="AI98" s="100">
        <v>15163.199999999999</v>
      </c>
      <c r="AJ98" s="100">
        <v>11</v>
      </c>
      <c r="AK98" s="100">
        <v>13899.599999999999</v>
      </c>
      <c r="AL98" s="100">
        <v>10</v>
      </c>
      <c r="AM98" s="100">
        <v>12636</v>
      </c>
      <c r="AN98" s="100">
        <v>12</v>
      </c>
      <c r="AO98" s="100">
        <v>15163.199999999999</v>
      </c>
      <c r="AP98" s="100">
        <v>11</v>
      </c>
      <c r="AQ98" s="100">
        <v>13899.599999999999</v>
      </c>
      <c r="AR98" s="100">
        <v>11</v>
      </c>
      <c r="AS98" s="100">
        <v>13899.599999999999</v>
      </c>
      <c r="AT98" s="100">
        <v>14</v>
      </c>
      <c r="AU98" s="100">
        <v>17690.399999999998</v>
      </c>
      <c r="AV98" s="100">
        <v>15</v>
      </c>
      <c r="AW98" s="100">
        <v>18954</v>
      </c>
      <c r="AX98" s="100">
        <v>16</v>
      </c>
      <c r="AY98" s="100">
        <v>20217.599999999999</v>
      </c>
      <c r="AZ98" s="100">
        <v>10</v>
      </c>
      <c r="BA98" s="100">
        <v>12636</v>
      </c>
      <c r="BB98" s="100">
        <v>10</v>
      </c>
      <c r="BC98" s="100">
        <v>12636</v>
      </c>
      <c r="BD98" s="100">
        <v>14</v>
      </c>
      <c r="BE98" s="100">
        <v>17690.399999999998</v>
      </c>
      <c r="BF98" s="100">
        <v>8</v>
      </c>
      <c r="BG98" s="100">
        <v>10108.799999999999</v>
      </c>
      <c r="BH98" s="100">
        <v>13</v>
      </c>
      <c r="BI98" s="100">
        <v>16426.8</v>
      </c>
      <c r="BJ98" s="100">
        <v>14</v>
      </c>
      <c r="BK98" s="100">
        <v>17690.399999999998</v>
      </c>
      <c r="BL98" s="100">
        <v>12</v>
      </c>
      <c r="BM98" s="100">
        <v>15163.199999999999</v>
      </c>
      <c r="BN98" s="100">
        <v>14</v>
      </c>
      <c r="BO98" s="100">
        <v>17690.399999999998</v>
      </c>
      <c r="BP98" s="100">
        <v>10</v>
      </c>
      <c r="BQ98" s="100">
        <v>12636</v>
      </c>
      <c r="BR98" s="100">
        <v>13</v>
      </c>
      <c r="BS98" s="100">
        <v>16426.8</v>
      </c>
      <c r="BT98" s="100">
        <v>12</v>
      </c>
      <c r="BU98" s="100">
        <v>15163.199999999999</v>
      </c>
      <c r="BV98" s="100">
        <v>10</v>
      </c>
      <c r="BW98" s="100">
        <v>12636</v>
      </c>
      <c r="BX98" s="100">
        <v>17</v>
      </c>
      <c r="BY98" s="100">
        <v>21481.199999999997</v>
      </c>
      <c r="BZ98" s="100">
        <v>10</v>
      </c>
      <c r="CA98" s="100">
        <v>12636</v>
      </c>
      <c r="CB98" s="100">
        <v>16</v>
      </c>
      <c r="CC98" s="100">
        <v>20217.599999999999</v>
      </c>
      <c r="CD98" s="100">
        <v>14</v>
      </c>
      <c r="CE98" s="100">
        <v>17690.399999999998</v>
      </c>
      <c r="CF98" s="100">
        <v>12</v>
      </c>
      <c r="CG98" s="100">
        <v>15163.199999999999</v>
      </c>
      <c r="CH98" s="100">
        <v>10</v>
      </c>
      <c r="CI98" s="100">
        <v>12636</v>
      </c>
      <c r="CJ98" s="100">
        <v>11</v>
      </c>
      <c r="CK98" s="100">
        <v>13899.599999999999</v>
      </c>
      <c r="CL98" s="100">
        <v>13</v>
      </c>
      <c r="CM98" s="100">
        <v>16426.8</v>
      </c>
      <c r="CN98" s="100">
        <v>14</v>
      </c>
      <c r="CO98" s="100">
        <v>17690.399999999998</v>
      </c>
      <c r="CP98" s="100">
        <v>13</v>
      </c>
      <c r="CQ98" s="100">
        <v>16426.8</v>
      </c>
      <c r="CR98" s="100">
        <v>14</v>
      </c>
      <c r="CS98" s="100">
        <v>17690.399999999998</v>
      </c>
      <c r="CT98" s="100">
        <v>13</v>
      </c>
      <c r="CU98" s="100">
        <v>16426.8</v>
      </c>
    </row>
    <row r="99" spans="2:99">
      <c r="C99" s="99" t="s">
        <v>265</v>
      </c>
      <c r="D99" s="100">
        <v>7</v>
      </c>
      <c r="E99" s="100">
        <v>38371.199999999997</v>
      </c>
      <c r="F99" s="100">
        <v>11</v>
      </c>
      <c r="G99" s="100">
        <v>60297.599999999991</v>
      </c>
      <c r="H99" s="100">
        <v>6</v>
      </c>
      <c r="I99" s="100">
        <v>32889.599999999999</v>
      </c>
      <c r="J99" s="100">
        <v>9</v>
      </c>
      <c r="K99" s="100">
        <v>49334.399999999994</v>
      </c>
      <c r="L99" s="100">
        <v>9</v>
      </c>
      <c r="M99" s="100">
        <v>49334.399999999994</v>
      </c>
      <c r="N99" s="100">
        <v>11</v>
      </c>
      <c r="O99" s="100">
        <v>60297.599999999991</v>
      </c>
      <c r="P99" s="100">
        <v>6</v>
      </c>
      <c r="Q99" s="100">
        <v>32889.599999999999</v>
      </c>
      <c r="R99" s="100">
        <v>7</v>
      </c>
      <c r="S99" s="100">
        <v>38371.199999999997</v>
      </c>
      <c r="T99" s="100">
        <v>9</v>
      </c>
      <c r="U99" s="100">
        <v>49334.399999999994</v>
      </c>
      <c r="V99" s="100">
        <v>9</v>
      </c>
      <c r="W99" s="100">
        <v>49334.399999999994</v>
      </c>
      <c r="X99" s="100">
        <v>9</v>
      </c>
      <c r="Y99" s="100">
        <v>49334.399999999994</v>
      </c>
      <c r="Z99" s="100">
        <v>6</v>
      </c>
      <c r="AA99" s="100">
        <v>32889.599999999999</v>
      </c>
      <c r="AB99" s="100">
        <v>10</v>
      </c>
      <c r="AC99" s="100">
        <v>54815.999999999993</v>
      </c>
      <c r="AD99" s="100">
        <v>10</v>
      </c>
      <c r="AE99" s="100">
        <v>54815.999999999993</v>
      </c>
      <c r="AF99" s="100">
        <v>10</v>
      </c>
      <c r="AG99" s="100">
        <v>54815.999999999993</v>
      </c>
      <c r="AH99" s="100">
        <v>8</v>
      </c>
      <c r="AI99" s="100">
        <v>43852.799999999996</v>
      </c>
      <c r="AJ99" s="100">
        <v>8</v>
      </c>
      <c r="AK99" s="100">
        <v>43852.799999999996</v>
      </c>
      <c r="AL99" s="100">
        <v>6</v>
      </c>
      <c r="AM99" s="100">
        <v>32889.599999999999</v>
      </c>
      <c r="AN99" s="100">
        <v>8</v>
      </c>
      <c r="AO99" s="100">
        <v>43852.799999999996</v>
      </c>
      <c r="AP99" s="100">
        <v>8</v>
      </c>
      <c r="AQ99" s="100">
        <v>43852.799999999996</v>
      </c>
      <c r="AR99" s="100">
        <v>7</v>
      </c>
      <c r="AS99" s="100">
        <v>38371.199999999997</v>
      </c>
      <c r="AT99" s="100">
        <v>9</v>
      </c>
      <c r="AU99" s="100">
        <v>49334.399999999994</v>
      </c>
      <c r="AV99" s="100">
        <v>11</v>
      </c>
      <c r="AW99" s="100">
        <v>60297.599999999991</v>
      </c>
      <c r="AX99" s="100">
        <v>12</v>
      </c>
      <c r="AY99" s="100">
        <v>65779.199999999997</v>
      </c>
      <c r="AZ99" s="100">
        <v>7</v>
      </c>
      <c r="BA99" s="100">
        <v>38371.199999999997</v>
      </c>
      <c r="BB99" s="100">
        <v>7</v>
      </c>
      <c r="BC99" s="100">
        <v>38371.199999999997</v>
      </c>
      <c r="BD99" s="100">
        <v>11</v>
      </c>
      <c r="BE99" s="100">
        <v>60297.599999999991</v>
      </c>
      <c r="BF99" s="100">
        <v>7</v>
      </c>
      <c r="BG99" s="100">
        <v>38371.199999999997</v>
      </c>
      <c r="BH99" s="100">
        <v>8</v>
      </c>
      <c r="BI99" s="100">
        <v>43852.799999999996</v>
      </c>
      <c r="BJ99" s="100">
        <v>10</v>
      </c>
      <c r="BK99" s="100">
        <v>54815.999999999993</v>
      </c>
      <c r="BL99" s="100">
        <v>7</v>
      </c>
      <c r="BM99" s="100">
        <v>38371.199999999997</v>
      </c>
      <c r="BN99" s="100">
        <v>9</v>
      </c>
      <c r="BO99" s="100">
        <v>49334.399999999994</v>
      </c>
      <c r="BP99" s="100">
        <v>7</v>
      </c>
      <c r="BQ99" s="100">
        <v>38371.199999999997</v>
      </c>
      <c r="BR99" s="100">
        <v>10</v>
      </c>
      <c r="BS99" s="100">
        <v>54815.999999999993</v>
      </c>
      <c r="BT99" s="100">
        <v>8</v>
      </c>
      <c r="BU99" s="100">
        <v>43852.799999999996</v>
      </c>
      <c r="BV99" s="100">
        <v>7</v>
      </c>
      <c r="BW99" s="100">
        <v>38371.199999999997</v>
      </c>
      <c r="BX99" s="100">
        <v>10</v>
      </c>
      <c r="BY99" s="100">
        <v>54815.999999999993</v>
      </c>
      <c r="BZ99" s="100">
        <v>7</v>
      </c>
      <c r="CA99" s="100">
        <v>38371.199999999997</v>
      </c>
      <c r="CB99" s="100">
        <v>10</v>
      </c>
      <c r="CC99" s="100">
        <v>54815.999999999993</v>
      </c>
      <c r="CD99" s="100">
        <v>9</v>
      </c>
      <c r="CE99" s="100">
        <v>49334.399999999994</v>
      </c>
      <c r="CF99" s="100">
        <v>9</v>
      </c>
      <c r="CG99" s="100">
        <v>49334.399999999994</v>
      </c>
      <c r="CH99" s="100">
        <v>7</v>
      </c>
      <c r="CI99" s="100">
        <v>38371.199999999997</v>
      </c>
      <c r="CJ99" s="100">
        <v>8</v>
      </c>
      <c r="CK99" s="100">
        <v>43852.799999999996</v>
      </c>
      <c r="CL99" s="100">
        <v>10</v>
      </c>
      <c r="CM99" s="100">
        <v>54815.999999999993</v>
      </c>
      <c r="CN99" s="100">
        <v>10</v>
      </c>
      <c r="CO99" s="100">
        <v>54815.999999999993</v>
      </c>
      <c r="CP99" s="100">
        <v>8</v>
      </c>
      <c r="CQ99" s="100">
        <v>43852.799999999996</v>
      </c>
      <c r="CR99" s="100">
        <v>10</v>
      </c>
      <c r="CS99" s="100">
        <v>54815.999999999993</v>
      </c>
      <c r="CT99" s="100">
        <v>9</v>
      </c>
      <c r="CU99" s="100">
        <v>49334.399999999994</v>
      </c>
    </row>
    <row r="100" spans="2:99">
      <c r="C100" s="99" t="s">
        <v>266</v>
      </c>
      <c r="D100" s="100">
        <v>9</v>
      </c>
      <c r="E100" s="100">
        <v>14601.599999999999</v>
      </c>
      <c r="F100" s="100">
        <v>14</v>
      </c>
      <c r="G100" s="100">
        <v>22713.599999999999</v>
      </c>
      <c r="H100" s="100">
        <v>9</v>
      </c>
      <c r="I100" s="100">
        <v>14601.599999999999</v>
      </c>
      <c r="J100" s="100">
        <v>12</v>
      </c>
      <c r="K100" s="100">
        <v>19468.8</v>
      </c>
      <c r="L100" s="100">
        <v>13</v>
      </c>
      <c r="M100" s="100">
        <v>21091.199999999997</v>
      </c>
      <c r="N100" s="100">
        <v>14</v>
      </c>
      <c r="O100" s="100">
        <v>22713.599999999999</v>
      </c>
      <c r="P100" s="100">
        <v>9</v>
      </c>
      <c r="Q100" s="100">
        <v>14601.599999999999</v>
      </c>
      <c r="R100" s="100">
        <v>11</v>
      </c>
      <c r="S100" s="100">
        <v>17846.399999999998</v>
      </c>
      <c r="T100" s="100">
        <v>13</v>
      </c>
      <c r="U100" s="100">
        <v>21091.199999999997</v>
      </c>
      <c r="V100" s="100">
        <v>14</v>
      </c>
      <c r="W100" s="100">
        <v>22713.599999999999</v>
      </c>
      <c r="X100" s="100">
        <v>13</v>
      </c>
      <c r="Y100" s="100">
        <v>21091.199999999997</v>
      </c>
      <c r="Z100" s="100">
        <v>8</v>
      </c>
      <c r="AA100" s="100">
        <v>12979.199999999999</v>
      </c>
      <c r="AB100" s="100">
        <v>15</v>
      </c>
      <c r="AC100" s="100">
        <v>24335.999999999996</v>
      </c>
      <c r="AD100" s="100">
        <v>15</v>
      </c>
      <c r="AE100" s="100">
        <v>24335.999999999996</v>
      </c>
      <c r="AF100" s="100">
        <v>16</v>
      </c>
      <c r="AG100" s="100">
        <v>25958.399999999998</v>
      </c>
      <c r="AH100" s="100">
        <v>11</v>
      </c>
      <c r="AI100" s="100">
        <v>17846.399999999998</v>
      </c>
      <c r="AJ100" s="100">
        <v>10</v>
      </c>
      <c r="AK100" s="100">
        <v>16223.999999999998</v>
      </c>
      <c r="AL100" s="100">
        <v>10</v>
      </c>
      <c r="AM100" s="100">
        <v>16223.999999999998</v>
      </c>
      <c r="AN100" s="100">
        <v>12</v>
      </c>
      <c r="AO100" s="100">
        <v>19468.8</v>
      </c>
      <c r="AP100" s="100">
        <v>10</v>
      </c>
      <c r="AQ100" s="100">
        <v>16223.999999999998</v>
      </c>
      <c r="AR100" s="100">
        <v>10</v>
      </c>
      <c r="AS100" s="100">
        <v>16223.999999999998</v>
      </c>
      <c r="AT100" s="100">
        <v>13</v>
      </c>
      <c r="AU100" s="100">
        <v>21091.199999999997</v>
      </c>
      <c r="AV100" s="100">
        <v>13</v>
      </c>
      <c r="AW100" s="100">
        <v>21091.199999999997</v>
      </c>
      <c r="AX100" s="100">
        <v>14</v>
      </c>
      <c r="AY100" s="100">
        <v>22713.599999999999</v>
      </c>
      <c r="AZ100" s="100">
        <v>11</v>
      </c>
      <c r="BA100" s="100">
        <v>17846.399999999998</v>
      </c>
      <c r="BB100" s="100">
        <v>9</v>
      </c>
      <c r="BC100" s="100">
        <v>14601.599999999999</v>
      </c>
      <c r="BD100" s="100">
        <v>13</v>
      </c>
      <c r="BE100" s="100">
        <v>21091.199999999997</v>
      </c>
      <c r="BF100" s="100">
        <v>9</v>
      </c>
      <c r="BG100" s="100">
        <v>14601.599999999999</v>
      </c>
      <c r="BH100" s="100">
        <v>12</v>
      </c>
      <c r="BI100" s="100">
        <v>19468.8</v>
      </c>
      <c r="BJ100" s="100">
        <v>16</v>
      </c>
      <c r="BK100" s="100">
        <v>25958.399999999998</v>
      </c>
      <c r="BL100" s="100">
        <v>11</v>
      </c>
      <c r="BM100" s="100">
        <v>17846.399999999998</v>
      </c>
      <c r="BN100" s="100">
        <v>12</v>
      </c>
      <c r="BO100" s="100">
        <v>19468.8</v>
      </c>
      <c r="BP100" s="100">
        <v>10</v>
      </c>
      <c r="BQ100" s="100">
        <v>16223.999999999998</v>
      </c>
      <c r="BR100" s="100">
        <v>14</v>
      </c>
      <c r="BS100" s="100">
        <v>22713.599999999999</v>
      </c>
      <c r="BT100" s="100">
        <v>12</v>
      </c>
      <c r="BU100" s="100">
        <v>19468.8</v>
      </c>
      <c r="BV100" s="100">
        <v>10</v>
      </c>
      <c r="BW100" s="100">
        <v>16223.999999999998</v>
      </c>
      <c r="BX100" s="100">
        <v>14</v>
      </c>
      <c r="BY100" s="100">
        <v>22713.599999999999</v>
      </c>
      <c r="BZ100" s="100">
        <v>10</v>
      </c>
      <c r="CA100" s="100">
        <v>16223.999999999998</v>
      </c>
      <c r="CB100" s="100">
        <v>15</v>
      </c>
      <c r="CC100" s="100">
        <v>24335.999999999996</v>
      </c>
      <c r="CD100" s="100">
        <v>13</v>
      </c>
      <c r="CE100" s="100">
        <v>21091.199999999997</v>
      </c>
      <c r="CF100" s="100">
        <v>12</v>
      </c>
      <c r="CG100" s="100">
        <v>19468.8</v>
      </c>
      <c r="CH100" s="100">
        <v>11</v>
      </c>
      <c r="CI100" s="100">
        <v>17846.399999999998</v>
      </c>
      <c r="CJ100" s="100">
        <v>11</v>
      </c>
      <c r="CK100" s="100">
        <v>17846.399999999998</v>
      </c>
      <c r="CL100" s="100">
        <v>14</v>
      </c>
      <c r="CM100" s="100">
        <v>22713.599999999999</v>
      </c>
      <c r="CN100" s="100">
        <v>15</v>
      </c>
      <c r="CO100" s="100">
        <v>24335.999999999996</v>
      </c>
      <c r="CP100" s="100">
        <v>13</v>
      </c>
      <c r="CQ100" s="100">
        <v>21091.199999999997</v>
      </c>
      <c r="CR100" s="100">
        <v>12</v>
      </c>
      <c r="CS100" s="100">
        <v>19468.8</v>
      </c>
      <c r="CT100" s="100">
        <v>13</v>
      </c>
      <c r="CU100" s="100">
        <v>21091.199999999997</v>
      </c>
    </row>
    <row r="101" spans="2:99">
      <c r="C101" s="99" t="s">
        <v>267</v>
      </c>
      <c r="D101" s="100">
        <v>10</v>
      </c>
      <c r="E101" s="100">
        <v>11903.999999999998</v>
      </c>
      <c r="F101" s="100">
        <v>16</v>
      </c>
      <c r="G101" s="100">
        <v>19046.399999999998</v>
      </c>
      <c r="H101" s="100">
        <v>9</v>
      </c>
      <c r="I101" s="100">
        <v>10713.599999999999</v>
      </c>
      <c r="J101" s="100">
        <v>13</v>
      </c>
      <c r="K101" s="100">
        <v>15475.199999999999</v>
      </c>
      <c r="L101" s="100">
        <v>13</v>
      </c>
      <c r="M101" s="100">
        <v>15475.199999999999</v>
      </c>
      <c r="N101" s="100">
        <v>14</v>
      </c>
      <c r="O101" s="100">
        <v>16665.599999999999</v>
      </c>
      <c r="P101" s="100">
        <v>10</v>
      </c>
      <c r="Q101" s="100">
        <v>11903.999999999998</v>
      </c>
      <c r="R101" s="100">
        <v>11</v>
      </c>
      <c r="S101" s="100">
        <v>13094.399999999998</v>
      </c>
      <c r="T101" s="100">
        <v>14</v>
      </c>
      <c r="U101" s="100">
        <v>16665.599999999999</v>
      </c>
      <c r="V101" s="100">
        <v>14</v>
      </c>
      <c r="W101" s="100">
        <v>16665.599999999999</v>
      </c>
      <c r="X101" s="100">
        <v>14</v>
      </c>
      <c r="Y101" s="100">
        <v>16665.599999999999</v>
      </c>
      <c r="Z101" s="100">
        <v>8</v>
      </c>
      <c r="AA101" s="100">
        <v>9523.1999999999989</v>
      </c>
      <c r="AB101" s="100">
        <v>15</v>
      </c>
      <c r="AC101" s="100">
        <v>17855.999999999996</v>
      </c>
      <c r="AD101" s="100">
        <v>15</v>
      </c>
      <c r="AE101" s="100">
        <v>17855.999999999996</v>
      </c>
      <c r="AF101" s="100">
        <v>14</v>
      </c>
      <c r="AG101" s="100">
        <v>16665.599999999999</v>
      </c>
      <c r="AH101" s="100">
        <v>12</v>
      </c>
      <c r="AI101" s="100">
        <v>14284.8</v>
      </c>
      <c r="AJ101" s="100">
        <v>12</v>
      </c>
      <c r="AK101" s="100">
        <v>14284.8</v>
      </c>
      <c r="AL101" s="100">
        <v>11</v>
      </c>
      <c r="AM101" s="100">
        <v>13094.399999999998</v>
      </c>
      <c r="AN101" s="100">
        <v>13</v>
      </c>
      <c r="AO101" s="100">
        <v>15475.199999999999</v>
      </c>
      <c r="AP101" s="100">
        <v>10</v>
      </c>
      <c r="AQ101" s="100">
        <v>11903.999999999998</v>
      </c>
      <c r="AR101" s="100">
        <v>12</v>
      </c>
      <c r="AS101" s="100">
        <v>14284.8</v>
      </c>
      <c r="AT101" s="100">
        <v>15</v>
      </c>
      <c r="AU101" s="100">
        <v>17855.999999999996</v>
      </c>
      <c r="AV101" s="100">
        <v>16</v>
      </c>
      <c r="AW101" s="100">
        <v>19046.399999999998</v>
      </c>
      <c r="AX101" s="100">
        <v>14</v>
      </c>
      <c r="AY101" s="100">
        <v>16665.599999999999</v>
      </c>
      <c r="AZ101" s="100">
        <v>10</v>
      </c>
      <c r="BA101" s="100">
        <v>11903.999999999998</v>
      </c>
      <c r="BB101" s="100">
        <v>11</v>
      </c>
      <c r="BC101" s="100">
        <v>13094.399999999998</v>
      </c>
      <c r="BD101" s="100">
        <v>14</v>
      </c>
      <c r="BE101" s="100">
        <v>16665.599999999999</v>
      </c>
      <c r="BF101" s="100">
        <v>8</v>
      </c>
      <c r="BG101" s="100">
        <v>9523.1999999999989</v>
      </c>
      <c r="BH101" s="100">
        <v>12</v>
      </c>
      <c r="BI101" s="100">
        <v>14284.8</v>
      </c>
      <c r="BJ101" s="100">
        <v>15</v>
      </c>
      <c r="BK101" s="100">
        <v>17855.999999999996</v>
      </c>
      <c r="BL101" s="100">
        <v>11</v>
      </c>
      <c r="BM101" s="100">
        <v>13094.399999999998</v>
      </c>
      <c r="BN101" s="100">
        <v>14</v>
      </c>
      <c r="BO101" s="100">
        <v>16665.599999999999</v>
      </c>
      <c r="BP101" s="100">
        <v>10</v>
      </c>
      <c r="BQ101" s="100">
        <v>11903.999999999998</v>
      </c>
      <c r="BR101" s="100">
        <v>13</v>
      </c>
      <c r="BS101" s="100">
        <v>15475.199999999999</v>
      </c>
      <c r="BT101" s="100">
        <v>13</v>
      </c>
      <c r="BU101" s="100">
        <v>15475.199999999999</v>
      </c>
      <c r="BV101" s="100">
        <v>10</v>
      </c>
      <c r="BW101" s="100">
        <v>11903.999999999998</v>
      </c>
      <c r="BX101" s="100">
        <v>15</v>
      </c>
      <c r="BY101" s="100">
        <v>17855.999999999996</v>
      </c>
      <c r="BZ101" s="100">
        <v>11</v>
      </c>
      <c r="CA101" s="100">
        <v>13094.399999999998</v>
      </c>
      <c r="CB101" s="100">
        <v>15</v>
      </c>
      <c r="CC101" s="100">
        <v>17855.999999999996</v>
      </c>
      <c r="CD101" s="100">
        <v>14</v>
      </c>
      <c r="CE101" s="100">
        <v>16665.599999999999</v>
      </c>
      <c r="CF101" s="100">
        <v>13</v>
      </c>
      <c r="CG101" s="100">
        <v>15475.199999999999</v>
      </c>
      <c r="CH101" s="100">
        <v>10</v>
      </c>
      <c r="CI101" s="100">
        <v>11903.999999999998</v>
      </c>
      <c r="CJ101" s="100">
        <v>12</v>
      </c>
      <c r="CK101" s="100">
        <v>14284.8</v>
      </c>
      <c r="CL101" s="100">
        <v>15</v>
      </c>
      <c r="CM101" s="100">
        <v>17855.999999999996</v>
      </c>
      <c r="CN101" s="100">
        <v>16</v>
      </c>
      <c r="CO101" s="100">
        <v>19046.399999999998</v>
      </c>
      <c r="CP101" s="100">
        <v>13</v>
      </c>
      <c r="CQ101" s="100">
        <v>15475.199999999999</v>
      </c>
      <c r="CR101" s="100">
        <v>13</v>
      </c>
      <c r="CS101" s="100">
        <v>15475.199999999999</v>
      </c>
      <c r="CT101" s="100">
        <v>14</v>
      </c>
      <c r="CU101" s="100">
        <v>16665.599999999999</v>
      </c>
    </row>
    <row r="102" spans="2:99">
      <c r="C102" s="99" t="s">
        <v>268</v>
      </c>
      <c r="D102" s="100">
        <v>9</v>
      </c>
      <c r="E102" s="100">
        <v>17452.8</v>
      </c>
      <c r="F102" s="100">
        <v>14</v>
      </c>
      <c r="G102" s="100">
        <v>27148.799999999996</v>
      </c>
      <c r="H102" s="100">
        <v>8</v>
      </c>
      <c r="I102" s="100">
        <v>15513.599999999999</v>
      </c>
      <c r="J102" s="100">
        <v>13</v>
      </c>
      <c r="K102" s="100">
        <v>25209.599999999999</v>
      </c>
      <c r="L102" s="100">
        <v>11</v>
      </c>
      <c r="M102" s="100">
        <v>21331.199999999997</v>
      </c>
      <c r="N102" s="100">
        <v>14</v>
      </c>
      <c r="O102" s="100">
        <v>27148.799999999996</v>
      </c>
      <c r="P102" s="100">
        <v>9</v>
      </c>
      <c r="Q102" s="100">
        <v>17452.8</v>
      </c>
      <c r="R102" s="100">
        <v>10</v>
      </c>
      <c r="S102" s="100">
        <v>19392</v>
      </c>
      <c r="T102" s="100">
        <v>14</v>
      </c>
      <c r="U102" s="100">
        <v>27148.799999999996</v>
      </c>
      <c r="V102" s="100">
        <v>13</v>
      </c>
      <c r="W102" s="100">
        <v>25209.599999999999</v>
      </c>
      <c r="X102" s="100">
        <v>15</v>
      </c>
      <c r="Y102" s="100">
        <v>29087.999999999996</v>
      </c>
      <c r="Z102" s="100">
        <v>8</v>
      </c>
      <c r="AA102" s="100">
        <v>15513.599999999999</v>
      </c>
      <c r="AB102" s="100">
        <v>12</v>
      </c>
      <c r="AC102" s="100">
        <v>23270.399999999998</v>
      </c>
      <c r="AD102" s="100">
        <v>13</v>
      </c>
      <c r="AE102" s="100">
        <v>25209.599999999999</v>
      </c>
      <c r="AF102" s="100">
        <v>15</v>
      </c>
      <c r="AG102" s="100">
        <v>29087.999999999996</v>
      </c>
      <c r="AH102" s="100">
        <v>10</v>
      </c>
      <c r="AI102" s="100">
        <v>19392</v>
      </c>
      <c r="AJ102" s="100">
        <v>10</v>
      </c>
      <c r="AK102" s="100">
        <v>19392</v>
      </c>
      <c r="AL102" s="100">
        <v>9</v>
      </c>
      <c r="AM102" s="100">
        <v>17452.8</v>
      </c>
      <c r="AN102" s="100">
        <v>12</v>
      </c>
      <c r="AO102" s="100">
        <v>23270.399999999998</v>
      </c>
      <c r="AP102" s="100">
        <v>10</v>
      </c>
      <c r="AQ102" s="100">
        <v>19392</v>
      </c>
      <c r="AR102" s="100">
        <v>10</v>
      </c>
      <c r="AS102" s="100">
        <v>19392</v>
      </c>
      <c r="AT102" s="100">
        <v>14</v>
      </c>
      <c r="AU102" s="100">
        <v>27148.799999999996</v>
      </c>
      <c r="AV102" s="100">
        <v>13</v>
      </c>
      <c r="AW102" s="100">
        <v>25209.599999999999</v>
      </c>
      <c r="AX102" s="100">
        <v>14</v>
      </c>
      <c r="AY102" s="100">
        <v>27148.799999999996</v>
      </c>
      <c r="AZ102" s="100">
        <v>11</v>
      </c>
      <c r="BA102" s="100">
        <v>21331.199999999997</v>
      </c>
      <c r="BB102" s="100">
        <v>10</v>
      </c>
      <c r="BC102" s="100">
        <v>19392</v>
      </c>
      <c r="BD102" s="100">
        <v>15</v>
      </c>
      <c r="BE102" s="100">
        <v>29087.999999999996</v>
      </c>
      <c r="BF102" s="100">
        <v>9</v>
      </c>
      <c r="BG102" s="100">
        <v>17452.8</v>
      </c>
      <c r="BH102" s="100">
        <v>12</v>
      </c>
      <c r="BI102" s="100">
        <v>23270.399999999998</v>
      </c>
      <c r="BJ102" s="100">
        <v>15</v>
      </c>
      <c r="BK102" s="100">
        <v>29087.999999999996</v>
      </c>
      <c r="BL102" s="100">
        <v>10</v>
      </c>
      <c r="BM102" s="100">
        <v>19392</v>
      </c>
      <c r="BN102" s="100">
        <v>14</v>
      </c>
      <c r="BO102" s="100">
        <v>27148.799999999996</v>
      </c>
      <c r="BP102" s="100">
        <v>9</v>
      </c>
      <c r="BQ102" s="100">
        <v>17452.8</v>
      </c>
      <c r="BR102" s="100">
        <v>13</v>
      </c>
      <c r="BS102" s="100">
        <v>25209.599999999999</v>
      </c>
      <c r="BT102" s="100">
        <v>12</v>
      </c>
      <c r="BU102" s="100">
        <v>23270.399999999998</v>
      </c>
      <c r="BV102" s="100">
        <v>12</v>
      </c>
      <c r="BW102" s="100">
        <v>23270.399999999998</v>
      </c>
      <c r="BX102" s="100">
        <v>15</v>
      </c>
      <c r="BY102" s="100">
        <v>29087.999999999996</v>
      </c>
      <c r="BZ102" s="100">
        <v>10</v>
      </c>
      <c r="CA102" s="100">
        <v>19392</v>
      </c>
      <c r="CB102" s="100">
        <v>13</v>
      </c>
      <c r="CC102" s="100">
        <v>25209.599999999999</v>
      </c>
      <c r="CD102" s="100">
        <v>13</v>
      </c>
      <c r="CE102" s="100">
        <v>25209.599999999999</v>
      </c>
      <c r="CF102" s="100">
        <v>12</v>
      </c>
      <c r="CG102" s="100">
        <v>23270.399999999998</v>
      </c>
      <c r="CH102" s="100">
        <v>9</v>
      </c>
      <c r="CI102" s="100">
        <v>17452.8</v>
      </c>
      <c r="CJ102" s="100">
        <v>10</v>
      </c>
      <c r="CK102" s="100">
        <v>19392</v>
      </c>
      <c r="CL102" s="100">
        <v>14</v>
      </c>
      <c r="CM102" s="100">
        <v>27148.799999999996</v>
      </c>
      <c r="CN102" s="100">
        <v>14</v>
      </c>
      <c r="CO102" s="100">
        <v>27148.799999999996</v>
      </c>
      <c r="CP102" s="100">
        <v>13</v>
      </c>
      <c r="CQ102" s="100">
        <v>25209.599999999999</v>
      </c>
      <c r="CR102" s="100">
        <v>13</v>
      </c>
      <c r="CS102" s="100">
        <v>25209.599999999999</v>
      </c>
      <c r="CT102" s="100">
        <v>13</v>
      </c>
      <c r="CU102" s="100">
        <v>25209.599999999999</v>
      </c>
    </row>
    <row r="103" spans="2:99">
      <c r="C103" s="99" t="s">
        <v>269</v>
      </c>
      <c r="D103" s="100">
        <v>9</v>
      </c>
      <c r="E103" s="100">
        <v>18252</v>
      </c>
      <c r="F103" s="100">
        <v>15</v>
      </c>
      <c r="G103" s="100">
        <v>30420</v>
      </c>
      <c r="H103" s="100">
        <v>8</v>
      </c>
      <c r="I103" s="100">
        <v>16224</v>
      </c>
      <c r="J103" s="100">
        <v>12</v>
      </c>
      <c r="K103" s="100">
        <v>24336</v>
      </c>
      <c r="L103" s="100">
        <v>11</v>
      </c>
      <c r="M103" s="100">
        <v>22308</v>
      </c>
      <c r="N103" s="100">
        <v>13</v>
      </c>
      <c r="O103" s="100">
        <v>26364</v>
      </c>
      <c r="P103" s="100">
        <v>10</v>
      </c>
      <c r="Q103" s="100">
        <v>20280</v>
      </c>
      <c r="R103" s="100">
        <v>10</v>
      </c>
      <c r="S103" s="100">
        <v>20280</v>
      </c>
      <c r="T103" s="100">
        <v>12</v>
      </c>
      <c r="U103" s="100">
        <v>24336</v>
      </c>
      <c r="V103" s="100">
        <v>12</v>
      </c>
      <c r="W103" s="100">
        <v>24336</v>
      </c>
      <c r="X103" s="100">
        <v>13</v>
      </c>
      <c r="Y103" s="100">
        <v>26364</v>
      </c>
      <c r="Z103" s="100">
        <v>8</v>
      </c>
      <c r="AA103" s="100">
        <v>16224</v>
      </c>
      <c r="AB103" s="100">
        <v>13</v>
      </c>
      <c r="AC103" s="100">
        <v>26364</v>
      </c>
      <c r="AD103" s="100">
        <v>14</v>
      </c>
      <c r="AE103" s="100">
        <v>28392</v>
      </c>
      <c r="AF103" s="100">
        <v>13</v>
      </c>
      <c r="AG103" s="100">
        <v>26364</v>
      </c>
      <c r="AH103" s="100">
        <v>10</v>
      </c>
      <c r="AI103" s="100">
        <v>20280</v>
      </c>
      <c r="AJ103" s="100">
        <v>9</v>
      </c>
      <c r="AK103" s="100">
        <v>18252</v>
      </c>
      <c r="AL103" s="100">
        <v>9</v>
      </c>
      <c r="AM103" s="100">
        <v>18252</v>
      </c>
      <c r="AN103" s="100">
        <v>13</v>
      </c>
      <c r="AO103" s="100">
        <v>26364</v>
      </c>
      <c r="AP103" s="100">
        <v>10</v>
      </c>
      <c r="AQ103" s="100">
        <v>20280</v>
      </c>
      <c r="AR103" s="100">
        <v>10</v>
      </c>
      <c r="AS103" s="100">
        <v>20280</v>
      </c>
      <c r="AT103" s="100">
        <v>13</v>
      </c>
      <c r="AU103" s="100">
        <v>26364</v>
      </c>
      <c r="AV103" s="100">
        <v>14</v>
      </c>
      <c r="AW103" s="100">
        <v>28392</v>
      </c>
      <c r="AX103" s="100">
        <v>16</v>
      </c>
      <c r="AY103" s="100">
        <v>32448</v>
      </c>
      <c r="AZ103" s="100">
        <v>9</v>
      </c>
      <c r="BA103" s="100">
        <v>18252</v>
      </c>
      <c r="BB103" s="100">
        <v>9</v>
      </c>
      <c r="BC103" s="100">
        <v>18252</v>
      </c>
      <c r="BD103" s="100">
        <v>14</v>
      </c>
      <c r="BE103" s="100">
        <v>28392</v>
      </c>
      <c r="BF103" s="100">
        <v>8</v>
      </c>
      <c r="BG103" s="100">
        <v>16224</v>
      </c>
      <c r="BH103" s="100">
        <v>11</v>
      </c>
      <c r="BI103" s="100">
        <v>22308</v>
      </c>
      <c r="BJ103" s="100">
        <v>15</v>
      </c>
      <c r="BK103" s="100">
        <v>30420</v>
      </c>
      <c r="BL103" s="100">
        <v>10</v>
      </c>
      <c r="BM103" s="100">
        <v>20280</v>
      </c>
      <c r="BN103" s="100">
        <v>12</v>
      </c>
      <c r="BO103" s="100">
        <v>24336</v>
      </c>
      <c r="BP103" s="100">
        <v>10</v>
      </c>
      <c r="BQ103" s="100">
        <v>20280</v>
      </c>
      <c r="BR103" s="100">
        <v>13</v>
      </c>
      <c r="BS103" s="100">
        <v>26364</v>
      </c>
      <c r="BT103" s="100">
        <v>12</v>
      </c>
      <c r="BU103" s="100">
        <v>24336</v>
      </c>
      <c r="BV103" s="100">
        <v>11</v>
      </c>
      <c r="BW103" s="100">
        <v>22308</v>
      </c>
      <c r="BX103" s="100">
        <v>13</v>
      </c>
      <c r="BY103" s="100">
        <v>26364</v>
      </c>
      <c r="BZ103" s="100">
        <v>10</v>
      </c>
      <c r="CA103" s="100">
        <v>20280</v>
      </c>
      <c r="CB103" s="100">
        <v>15</v>
      </c>
      <c r="CC103" s="100">
        <v>30420</v>
      </c>
      <c r="CD103" s="100">
        <v>12</v>
      </c>
      <c r="CE103" s="100">
        <v>24336</v>
      </c>
      <c r="CF103" s="100">
        <v>10</v>
      </c>
      <c r="CG103" s="100">
        <v>20280</v>
      </c>
      <c r="CH103" s="100">
        <v>10</v>
      </c>
      <c r="CI103" s="100">
        <v>20280</v>
      </c>
      <c r="CJ103" s="100">
        <v>12</v>
      </c>
      <c r="CK103" s="100">
        <v>24336</v>
      </c>
      <c r="CL103" s="100">
        <v>13</v>
      </c>
      <c r="CM103" s="100">
        <v>26364</v>
      </c>
      <c r="CN103" s="100">
        <v>13</v>
      </c>
      <c r="CO103" s="100">
        <v>26364</v>
      </c>
      <c r="CP103" s="100">
        <v>12</v>
      </c>
      <c r="CQ103" s="100">
        <v>24336</v>
      </c>
      <c r="CR103" s="100">
        <v>13</v>
      </c>
      <c r="CS103" s="100">
        <v>26364</v>
      </c>
      <c r="CT103" s="100">
        <v>13</v>
      </c>
      <c r="CU103" s="100">
        <v>26364</v>
      </c>
    </row>
    <row r="104" spans="2:99">
      <c r="C104" s="99" t="s">
        <v>270</v>
      </c>
      <c r="D104" s="100">
        <v>9</v>
      </c>
      <c r="E104" s="100">
        <v>18651.600000000002</v>
      </c>
      <c r="F104" s="100">
        <v>14</v>
      </c>
      <c r="G104" s="100">
        <v>29013.600000000002</v>
      </c>
      <c r="H104" s="100">
        <v>7</v>
      </c>
      <c r="I104" s="100">
        <v>14506.800000000001</v>
      </c>
      <c r="J104" s="100">
        <v>13</v>
      </c>
      <c r="K104" s="100">
        <v>26941.200000000001</v>
      </c>
      <c r="L104" s="100">
        <v>12</v>
      </c>
      <c r="M104" s="100">
        <v>24868.800000000003</v>
      </c>
      <c r="N104" s="100">
        <v>13</v>
      </c>
      <c r="O104" s="100">
        <v>26941.200000000001</v>
      </c>
      <c r="P104" s="100">
        <v>10</v>
      </c>
      <c r="Q104" s="100">
        <v>20724</v>
      </c>
      <c r="R104" s="100">
        <v>10</v>
      </c>
      <c r="S104" s="100">
        <v>20724</v>
      </c>
      <c r="T104" s="100">
        <v>12</v>
      </c>
      <c r="U104" s="100">
        <v>24868.800000000003</v>
      </c>
      <c r="V104" s="100">
        <v>13</v>
      </c>
      <c r="W104" s="100">
        <v>26941.200000000001</v>
      </c>
      <c r="X104" s="100">
        <v>13</v>
      </c>
      <c r="Y104" s="100">
        <v>26941.200000000001</v>
      </c>
      <c r="Z104" s="100">
        <v>8</v>
      </c>
      <c r="AA104" s="100">
        <v>16579.2</v>
      </c>
      <c r="AB104" s="100">
        <v>12</v>
      </c>
      <c r="AC104" s="100">
        <v>24868.800000000003</v>
      </c>
      <c r="AD104" s="100">
        <v>14</v>
      </c>
      <c r="AE104" s="100">
        <v>29013.600000000002</v>
      </c>
      <c r="AF104" s="100">
        <v>15</v>
      </c>
      <c r="AG104" s="100">
        <v>31086</v>
      </c>
      <c r="AH104" s="100">
        <v>11</v>
      </c>
      <c r="AI104" s="100">
        <v>22796.400000000001</v>
      </c>
      <c r="AJ104" s="100">
        <v>10</v>
      </c>
      <c r="AK104" s="100">
        <v>20724</v>
      </c>
      <c r="AL104" s="100">
        <v>9</v>
      </c>
      <c r="AM104" s="100">
        <v>18651.600000000002</v>
      </c>
      <c r="AN104" s="100">
        <v>12</v>
      </c>
      <c r="AO104" s="100">
        <v>24868.800000000003</v>
      </c>
      <c r="AP104" s="100">
        <v>10</v>
      </c>
      <c r="AQ104" s="100">
        <v>20724</v>
      </c>
      <c r="AR104" s="100">
        <v>11</v>
      </c>
      <c r="AS104" s="100">
        <v>22796.400000000001</v>
      </c>
      <c r="AT104" s="100">
        <v>12</v>
      </c>
      <c r="AU104" s="100">
        <v>24868.800000000003</v>
      </c>
      <c r="AV104" s="100">
        <v>13</v>
      </c>
      <c r="AW104" s="100">
        <v>26941.200000000001</v>
      </c>
      <c r="AX104" s="100">
        <v>14</v>
      </c>
      <c r="AY104" s="100">
        <v>29013.600000000002</v>
      </c>
      <c r="AZ104" s="100">
        <v>9</v>
      </c>
      <c r="BA104" s="100">
        <v>18651.600000000002</v>
      </c>
      <c r="BB104" s="100">
        <v>10</v>
      </c>
      <c r="BC104" s="100">
        <v>20724</v>
      </c>
      <c r="BD104" s="100">
        <v>14</v>
      </c>
      <c r="BE104" s="100">
        <v>29013.600000000002</v>
      </c>
      <c r="BF104" s="100">
        <v>9</v>
      </c>
      <c r="BG104" s="100">
        <v>18651.600000000002</v>
      </c>
      <c r="BH104" s="100">
        <v>11</v>
      </c>
      <c r="BI104" s="100">
        <v>22796.400000000001</v>
      </c>
      <c r="BJ104" s="100">
        <v>15</v>
      </c>
      <c r="BK104" s="100">
        <v>31086</v>
      </c>
      <c r="BL104" s="100">
        <v>10</v>
      </c>
      <c r="BM104" s="100">
        <v>20724</v>
      </c>
      <c r="BN104" s="100">
        <v>11</v>
      </c>
      <c r="BO104" s="100">
        <v>22796.400000000001</v>
      </c>
      <c r="BP104" s="100">
        <v>10</v>
      </c>
      <c r="BQ104" s="100">
        <v>20724</v>
      </c>
      <c r="BR104" s="100">
        <v>11</v>
      </c>
      <c r="BS104" s="100">
        <v>22796.400000000001</v>
      </c>
      <c r="BT104" s="100">
        <v>12</v>
      </c>
      <c r="BU104" s="100">
        <v>24868.800000000003</v>
      </c>
      <c r="BV104" s="100">
        <v>10</v>
      </c>
      <c r="BW104" s="100">
        <v>20724</v>
      </c>
      <c r="BX104" s="100">
        <v>13</v>
      </c>
      <c r="BY104" s="100">
        <v>26941.200000000001</v>
      </c>
      <c r="BZ104" s="100">
        <v>9</v>
      </c>
      <c r="CA104" s="100">
        <v>18651.600000000002</v>
      </c>
      <c r="CB104" s="100">
        <v>15</v>
      </c>
      <c r="CC104" s="100">
        <v>31086</v>
      </c>
      <c r="CD104" s="100">
        <v>11</v>
      </c>
      <c r="CE104" s="100">
        <v>22796.400000000001</v>
      </c>
      <c r="CF104" s="100">
        <v>11</v>
      </c>
      <c r="CG104" s="100">
        <v>22796.400000000001</v>
      </c>
      <c r="CH104" s="100">
        <v>10</v>
      </c>
      <c r="CI104" s="100">
        <v>20724</v>
      </c>
      <c r="CJ104" s="100">
        <v>11</v>
      </c>
      <c r="CK104" s="100">
        <v>22796.400000000001</v>
      </c>
      <c r="CL104" s="100">
        <v>14</v>
      </c>
      <c r="CM104" s="100">
        <v>29013.600000000002</v>
      </c>
      <c r="CN104" s="100">
        <v>14</v>
      </c>
      <c r="CO104" s="100">
        <v>29013.600000000002</v>
      </c>
      <c r="CP104" s="100">
        <v>11</v>
      </c>
      <c r="CQ104" s="100">
        <v>22796.400000000001</v>
      </c>
      <c r="CR104" s="100">
        <v>13</v>
      </c>
      <c r="CS104" s="100">
        <v>26941.200000000001</v>
      </c>
      <c r="CT104" s="100">
        <v>13</v>
      </c>
      <c r="CU104" s="100">
        <v>26941.200000000001</v>
      </c>
    </row>
    <row r="105" spans="2:99">
      <c r="C105" s="99" t="s">
        <v>271</v>
      </c>
      <c r="D105" s="100">
        <v>9</v>
      </c>
      <c r="E105" s="100">
        <v>17982</v>
      </c>
      <c r="F105" s="100">
        <v>15</v>
      </c>
      <c r="G105" s="100">
        <v>29970</v>
      </c>
      <c r="H105" s="100">
        <v>7</v>
      </c>
      <c r="I105" s="100">
        <v>13986</v>
      </c>
      <c r="J105" s="100">
        <v>14</v>
      </c>
      <c r="K105" s="100">
        <v>27972</v>
      </c>
      <c r="L105" s="100">
        <v>11</v>
      </c>
      <c r="M105" s="100">
        <v>21978</v>
      </c>
      <c r="N105" s="100">
        <v>14</v>
      </c>
      <c r="O105" s="100">
        <v>27972</v>
      </c>
      <c r="P105" s="100">
        <v>9</v>
      </c>
      <c r="Q105" s="100">
        <v>17982</v>
      </c>
      <c r="R105" s="100">
        <v>9</v>
      </c>
      <c r="S105" s="100">
        <v>17982</v>
      </c>
      <c r="T105" s="100">
        <v>12</v>
      </c>
      <c r="U105" s="100">
        <v>23976</v>
      </c>
      <c r="V105" s="100">
        <v>12</v>
      </c>
      <c r="W105" s="100">
        <v>23976</v>
      </c>
      <c r="X105" s="100">
        <v>15</v>
      </c>
      <c r="Y105" s="100">
        <v>29970</v>
      </c>
      <c r="Z105" s="100">
        <v>9</v>
      </c>
      <c r="AA105" s="100">
        <v>17982</v>
      </c>
      <c r="AB105" s="100">
        <v>12</v>
      </c>
      <c r="AC105" s="100">
        <v>23976</v>
      </c>
      <c r="AD105" s="100">
        <v>13</v>
      </c>
      <c r="AE105" s="100">
        <v>25974</v>
      </c>
      <c r="AF105" s="100">
        <v>13</v>
      </c>
      <c r="AG105" s="100">
        <v>25974</v>
      </c>
      <c r="AH105" s="100">
        <v>12</v>
      </c>
      <c r="AI105" s="100">
        <v>23976</v>
      </c>
      <c r="AJ105" s="100">
        <v>10</v>
      </c>
      <c r="AK105" s="100">
        <v>19980</v>
      </c>
      <c r="AL105" s="100">
        <v>9</v>
      </c>
      <c r="AM105" s="100">
        <v>17982</v>
      </c>
      <c r="AN105" s="100">
        <v>12</v>
      </c>
      <c r="AO105" s="100">
        <v>23976</v>
      </c>
      <c r="AP105" s="100">
        <v>11</v>
      </c>
      <c r="AQ105" s="100">
        <v>21978</v>
      </c>
      <c r="AR105" s="100">
        <v>10</v>
      </c>
      <c r="AS105" s="100">
        <v>19980</v>
      </c>
      <c r="AT105" s="100">
        <v>13</v>
      </c>
      <c r="AU105" s="100">
        <v>25974</v>
      </c>
      <c r="AV105" s="100">
        <v>13</v>
      </c>
      <c r="AW105" s="100">
        <v>25974</v>
      </c>
      <c r="AX105" s="100">
        <v>16</v>
      </c>
      <c r="AY105" s="100">
        <v>31968</v>
      </c>
      <c r="AZ105" s="100">
        <v>10</v>
      </c>
      <c r="BA105" s="100">
        <v>19980</v>
      </c>
      <c r="BB105" s="100">
        <v>10</v>
      </c>
      <c r="BC105" s="100">
        <v>19980</v>
      </c>
      <c r="BD105" s="100">
        <v>15</v>
      </c>
      <c r="BE105" s="100">
        <v>29970</v>
      </c>
      <c r="BF105" s="100">
        <v>8</v>
      </c>
      <c r="BG105" s="100">
        <v>15984</v>
      </c>
      <c r="BH105" s="100">
        <v>10</v>
      </c>
      <c r="BI105" s="100">
        <v>19980</v>
      </c>
      <c r="BJ105" s="100">
        <v>14</v>
      </c>
      <c r="BK105" s="100">
        <v>27972</v>
      </c>
      <c r="BL105" s="100">
        <v>11</v>
      </c>
      <c r="BM105" s="100">
        <v>21978</v>
      </c>
      <c r="BN105" s="100">
        <v>13</v>
      </c>
      <c r="BO105" s="100">
        <v>25974</v>
      </c>
      <c r="BP105" s="100">
        <v>9</v>
      </c>
      <c r="BQ105" s="100">
        <v>17982</v>
      </c>
      <c r="BR105" s="100">
        <v>13</v>
      </c>
      <c r="BS105" s="100">
        <v>25974</v>
      </c>
      <c r="BT105" s="100">
        <v>12</v>
      </c>
      <c r="BU105" s="100">
        <v>23976</v>
      </c>
      <c r="BV105" s="100">
        <v>10</v>
      </c>
      <c r="BW105" s="100">
        <v>19980</v>
      </c>
      <c r="BX105" s="100">
        <v>16</v>
      </c>
      <c r="BY105" s="100">
        <v>31968</v>
      </c>
      <c r="BZ105" s="100">
        <v>10</v>
      </c>
      <c r="CA105" s="100">
        <v>19980</v>
      </c>
      <c r="CB105" s="100">
        <v>14</v>
      </c>
      <c r="CC105" s="100">
        <v>27972</v>
      </c>
      <c r="CD105" s="100">
        <v>11</v>
      </c>
      <c r="CE105" s="100">
        <v>21978</v>
      </c>
      <c r="CF105" s="100">
        <v>11</v>
      </c>
      <c r="CG105" s="100">
        <v>21978</v>
      </c>
      <c r="CH105" s="100">
        <v>10</v>
      </c>
      <c r="CI105" s="100">
        <v>19980</v>
      </c>
      <c r="CJ105" s="100">
        <v>11</v>
      </c>
      <c r="CK105" s="100">
        <v>21978</v>
      </c>
      <c r="CL105" s="100">
        <v>12</v>
      </c>
      <c r="CM105" s="100">
        <v>23976</v>
      </c>
      <c r="CN105" s="100">
        <v>13</v>
      </c>
      <c r="CO105" s="100">
        <v>25974</v>
      </c>
      <c r="CP105" s="100">
        <v>12</v>
      </c>
      <c r="CQ105" s="100">
        <v>23976</v>
      </c>
      <c r="CR105" s="100">
        <v>13</v>
      </c>
      <c r="CS105" s="100">
        <v>25974</v>
      </c>
      <c r="CT105" s="100">
        <v>12</v>
      </c>
      <c r="CU105" s="100">
        <v>23976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342.95558888531843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1157.6252711584859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684.62416644889538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1542.5549519207309</v>
      </c>
      <c r="E112" s="100">
        <f>SUM(L$49:L$70)+SUM(N$49:N$70)+SUM(P$49:P$70)+SUM(R$49:R$70)</f>
        <v>203</v>
      </c>
      <c r="F112" s="100">
        <f>SUM(T$49:T$70)+SUM(V$49:V$70)+SUM(X$49:X$70)+SUM(Z$49:Z$70)</f>
        <v>202</v>
      </c>
      <c r="G112" s="100">
        <f>SUM(AB$49:AB$70)+SUM(AD$49:AD$70)+SUM(AF$49:AF$70)+SUM(AH$49:AH$70)</f>
        <v>202</v>
      </c>
      <c r="H112" s="100">
        <f>SUM(AJ$49:AJ$70)+SUM(AL$49:AL$70)+SUM(AN$49:AN$70)+SUM(AP$49:AP$70)</f>
        <v>208</v>
      </c>
      <c r="I112" s="100">
        <f>SUM(AR$49:AR$70)+SUM(AT$49:AT$70)+SUM(AV$49:AV$70)+SUM(AX$49:AX$70)</f>
        <v>210</v>
      </c>
      <c r="J112" s="100">
        <f>SUM(AZ$49:AZ$70)+SUM(BB$49:BB$70)+SUM(BD$49:BD$70)+SUM(BF$49:BF$70)</f>
        <v>195</v>
      </c>
      <c r="K112" s="100">
        <f>SUM(BH$49:BH$70)+SUM(BJ$49:BJ$70)+SUM(BL$49:BL$70)+SUM(BN$49:BN$70)</f>
        <v>220</v>
      </c>
      <c r="L112" s="100">
        <f>SUM(BP$49:BP$70)+SUM(BR$49:BR$70)+SUM(BT$49:BT$70)+SUM(BV$49:BV$70)</f>
        <v>190</v>
      </c>
      <c r="M112" s="100">
        <f>SUM(BX$49:BX$70)+SUM(BZ$49:BZ$70)+SUM(CB$49:CB$70)+SUM(CD$49:CD$70)</f>
        <v>208</v>
      </c>
      <c r="N112" s="100">
        <f>SUM(CF$49:CF$70)+SUM(CH$49:CH$70)+SUM(CJ$49:CJ$70)+SUM(CL$49:CL$70)</f>
        <v>185</v>
      </c>
      <c r="O112" s="100">
        <f>SUM(CN$49:CN$70)+SUM(CP$49:CP$70)+SUM(CR$49:CR$70)+SUM(CT$49:CT$70)</f>
        <v>221</v>
      </c>
    </row>
    <row r="113" spans="2:15">
      <c r="C113" s="99" t="s">
        <v>130</v>
      </c>
      <c r="D113" s="100">
        <f>SUM(D$71:D$86)+SUM(F$71:F$86)+SUM(H$71:H$86)+SUM(J$71:J$86)</f>
        <v>866</v>
      </c>
      <c r="E113" s="100">
        <f>SUM(L$71:L$86)+SUM(N$71:N$86)+SUM(P$71:P$86)+SUM(R$71:R$86)</f>
        <v>752</v>
      </c>
      <c r="F113" s="100">
        <f>SUM(T$71:T$86)+SUM(V$71:V$86)+SUM(X$71:X$86)+SUM(Z$71:Z$86)</f>
        <v>981</v>
      </c>
      <c r="G113" s="100">
        <f>SUM(AB$71:AB$86)+SUM(AD$71:AD$86)+SUM(AF$71:AF$86)+SUM(AH$71:AH$86)</f>
        <v>1025</v>
      </c>
      <c r="H113" s="100">
        <f>SUM(AJ$71:AJ$86)+SUM(AL$71:AL$86)+SUM(AN$71:AN$86)+SUM(AP$71:AP$86)</f>
        <v>997</v>
      </c>
      <c r="I113" s="100">
        <f>SUM(AR$71:AR$86)+SUM(AT$71:AT$86)+SUM(AV$71:AV$86)+SUM(AX$71:AX$86)</f>
        <v>954</v>
      </c>
      <c r="J113" s="100">
        <f>SUM(AZ$71:AZ$86)+SUM(BB$71:BB$86)+SUM(BD$71:BD$86)+SUM(BF$71:BF$86)</f>
        <v>1036</v>
      </c>
      <c r="K113" s="100">
        <f>SUM(BH$71:BH$86)+SUM(BJ$71:BJ$86)+SUM(BL$71:BL$86)+SUM(BN$71:BN$86)</f>
        <v>1009</v>
      </c>
      <c r="L113" s="100">
        <f>SUM(BP$71:BP$86)+SUM(BR$71:BR$86)+SUM(BT$71:BT$86)+SUM(BV$71:BV$86)</f>
        <v>949</v>
      </c>
      <c r="M113" s="100">
        <f>SUM(BX$71:BX$86)+SUM(BZ$71:BZ$86)+SUM(CB$71:CB$86)+SUM(CD$71:CD$86)</f>
        <v>957</v>
      </c>
      <c r="N113" s="100">
        <f>SUM(CF$71:CF$86)+SUM(CH$71:CH$86)+SUM(CJ$71:CJ$86)+SUM(CL$71:CL$86)</f>
        <v>907</v>
      </c>
      <c r="O113" s="100">
        <f>SUM(CN$71:CN$86)+SUM(CP$71:CP$86)+SUM(CR$71:CR$86)+SUM(CT$71:CT$86)</f>
        <v>1154</v>
      </c>
    </row>
    <row r="114" spans="2:15">
      <c r="C114" s="99" t="s">
        <v>131</v>
      </c>
      <c r="D114" s="100">
        <f>SUM(D$87:D$94)+SUM(F$87:F$94)+SUM(H$87:H$94)+SUM(J$87:J$94)</f>
        <v>474</v>
      </c>
      <c r="E114" s="100">
        <f>SUM(L$87:L$94)+SUM(N$87:N$94)+SUM(P$87:P$94)+SUM(R$87:R$94)</f>
        <v>492</v>
      </c>
      <c r="F114" s="100">
        <f>SUM(T$87:T$94)+SUM(V$87:V$94)+SUM(X$87:X$94)+SUM(Z$87:Z$94)</f>
        <v>563</v>
      </c>
      <c r="G114" s="100">
        <f>SUM(AB$87:AB$94)+SUM(AD$87:AD$94)+SUM(AF$87:AF$94)+SUM(AH$87:AH$94)</f>
        <v>505</v>
      </c>
      <c r="H114" s="100">
        <f>SUM(AJ$87:AJ$94)+SUM(AL$87:AL$94)+SUM(AN$87:AN$94)+SUM(AP$87:AP$94)</f>
        <v>586</v>
      </c>
      <c r="I114" s="100">
        <f>SUM(AR$87:AR$94)+SUM(AT$87:AT$94)+SUM(AV$87:AV$94)+SUM(AX$87:AX$94)</f>
        <v>592</v>
      </c>
      <c r="J114" s="100">
        <f>SUM(AZ$87:AZ$94)+SUM(BB$87:BB$94)+SUM(BD$87:BD$94)+SUM(BF$87:BF$94)</f>
        <v>574</v>
      </c>
      <c r="K114" s="100">
        <f>SUM(BH$87:BH$94)+SUM(BJ$87:BJ$94)+SUM(BL$87:BL$94)+SUM(BN$87:BN$94)</f>
        <v>636</v>
      </c>
      <c r="L114" s="100">
        <f>SUM(BP$87:BP$94)+SUM(BR$87:BR$94)+SUM(BT$87:BT$94)+SUM(BV$87:BV$94)</f>
        <v>625</v>
      </c>
      <c r="M114" s="100">
        <f>SUM(BX$87:BX$94)+SUM(BZ$87:BZ$94)+SUM(CB$87:CB$94)+SUM(CD$87:CD$94)</f>
        <v>596</v>
      </c>
      <c r="N114" s="100">
        <f>SUM(CF$87:CF$94)+SUM(CH$87:CH$94)+SUM(CJ$87:CJ$94)+SUM(CL$87:CL$94)</f>
        <v>617</v>
      </c>
      <c r="O114" s="100">
        <f>SUM(CN$87:CN$94)+SUM(CP$87:CP$94)+SUM(CR$87:CR$94)+SUM(CT$87:CT$94)</f>
        <v>588</v>
      </c>
    </row>
    <row r="115" spans="2:15">
      <c r="C115" s="99" t="s">
        <v>132</v>
      </c>
      <c r="D115" s="100">
        <f>SUM(D$95:D$105)+SUM(F$95:F$105)+SUM(H$95:H$105)+SUM(J$95:J$105)</f>
        <v>491</v>
      </c>
      <c r="E115" s="100">
        <f>SUM(L$95:L$105)+SUM(N$95:N$105)+SUM(P$95:P$105)+SUM(R$95:R$105)</f>
        <v>493</v>
      </c>
      <c r="F115" s="100">
        <f>SUM(T$95:T$105)+SUM(V$95:V$105)+SUM(X$95:X$105)+SUM(Z$95:Z$105)</f>
        <v>517</v>
      </c>
      <c r="G115" s="100">
        <f>SUM(AB$95:AB$105)+SUM(AD$95:AD$105)+SUM(AF$95:AF$105)+SUM(AH$95:AH$105)</f>
        <v>575</v>
      </c>
      <c r="H115" s="100">
        <f>SUM(AJ$95:AJ$105)+SUM(AL$95:AL$105)+SUM(AN$95:AN$105)+SUM(AP$95:AP$105)</f>
        <v>455</v>
      </c>
      <c r="I115" s="100">
        <f>SUM(AR$95:AR$105)+SUM(AT$95:AT$105)+SUM(AV$95:AV$105)+SUM(AX$95:AX$105)</f>
        <v>571</v>
      </c>
      <c r="J115" s="100">
        <f>SUM(AZ$95:AZ$105)+SUM(BB$95:BB$105)+SUM(BD$95:BD$105)+SUM(BF$95:BF$105)</f>
        <v>463</v>
      </c>
      <c r="K115" s="100">
        <f>SUM(BH$95:BH$105)+SUM(BJ$95:BJ$105)+SUM(BL$95:BL$105)+SUM(BN$95:BN$105)</f>
        <v>534</v>
      </c>
      <c r="L115" s="100">
        <f>SUM(BP$95:BP$105)+SUM(BR$95:BR$105)+SUM(BT$95:BT$105)+SUM(BV$95:BV$105)</f>
        <v>492</v>
      </c>
      <c r="M115" s="100">
        <f>SUM(BX$95:BX$105)+SUM(BZ$95:BZ$105)+SUM(CB$95:CB$105)+SUM(CD$95:CD$105)</f>
        <v>561</v>
      </c>
      <c r="N115" s="100">
        <f>SUM(CF$95:CF$105)+SUM(CH$95:CH$105)+SUM(CJ$95:CJ$105)+SUM(CL$95:CL$105)</f>
        <v>495</v>
      </c>
      <c r="O115" s="100">
        <f>SUM(CN$95:CN$105)+SUM(CP$95:CP$105)+SUM(CR$95:CR$105)+SUM(CT$95:CT$105)</f>
        <v>561</v>
      </c>
    </row>
    <row r="116" spans="2:15">
      <c r="C116" s="99" t="s">
        <v>278</v>
      </c>
      <c r="D116" s="100">
        <f t="shared" ref="D116:O116" si="0">SUM(D$109:D$115)</f>
        <v>5558.7599784134309</v>
      </c>
      <c r="E116" s="100">
        <f t="shared" si="0"/>
        <v>1940</v>
      </c>
      <c r="F116" s="100">
        <f t="shared" si="0"/>
        <v>2263</v>
      </c>
      <c r="G116" s="100">
        <f t="shared" si="0"/>
        <v>2307</v>
      </c>
      <c r="H116" s="100">
        <f t="shared" si="0"/>
        <v>2246</v>
      </c>
      <c r="I116" s="100">
        <f t="shared" si="0"/>
        <v>2327</v>
      </c>
      <c r="J116" s="100">
        <f t="shared" si="0"/>
        <v>2268</v>
      </c>
      <c r="K116" s="100">
        <f t="shared" si="0"/>
        <v>2399</v>
      </c>
      <c r="L116" s="100">
        <f t="shared" si="0"/>
        <v>2256</v>
      </c>
      <c r="M116" s="100">
        <f t="shared" si="0"/>
        <v>2322</v>
      </c>
      <c r="N116" s="100">
        <f t="shared" si="0"/>
        <v>2204</v>
      </c>
      <c r="O116" s="100">
        <f t="shared" si="0"/>
        <v>2524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1730956.3436301101</v>
      </c>
      <c r="E120" s="100">
        <f>E109*pricing!E6*2000</f>
        <v>0</v>
      </c>
      <c r="F120" s="100">
        <f>F109*pricing!F6*2000</f>
        <v>0</v>
      </c>
      <c r="G120" s="100">
        <f>G109*pricing!G6*2000</f>
        <v>0</v>
      </c>
      <c r="H120" s="100">
        <f>H109*pricing!H6*2000</f>
        <v>0</v>
      </c>
      <c r="I120" s="100">
        <f>I109*pricing!I6*2000</f>
        <v>0</v>
      </c>
      <c r="J120" s="100">
        <f>J109*pricing!J6*2000</f>
        <v>0</v>
      </c>
      <c r="K120" s="100">
        <f>K109*pricing!K6*2000</f>
        <v>0</v>
      </c>
      <c r="L120" s="100">
        <f>L109*pricing!L6*2000</f>
        <v>0</v>
      </c>
      <c r="M120" s="100">
        <f>M109*pricing!M6*2000</f>
        <v>0</v>
      </c>
      <c r="N120" s="100">
        <f>N109*pricing!N6*2000</f>
        <v>0</v>
      </c>
      <c r="O120" s="100">
        <f>O109*pricing!O6*2000</f>
        <v>0</v>
      </c>
    </row>
    <row r="121" spans="2:15">
      <c r="C121" s="99" t="s">
        <v>127</v>
      </c>
      <c r="D121" s="100">
        <f>D110*pricing!D7*2000</f>
        <v>4941031.9282239126</v>
      </c>
      <c r="E121" s="100">
        <f>E110*pricing!E7*2000</f>
        <v>0</v>
      </c>
      <c r="F121" s="100">
        <f>F110*pricing!F7*2000</f>
        <v>0</v>
      </c>
      <c r="G121" s="100">
        <f>G110*pricing!G7*2000</f>
        <v>0</v>
      </c>
      <c r="H121" s="100">
        <f>H110*pricing!H7*2000</f>
        <v>0</v>
      </c>
      <c r="I121" s="100">
        <f>I110*pricing!I7*2000</f>
        <v>0</v>
      </c>
      <c r="J121" s="100">
        <f>J110*pricing!J7*2000</f>
        <v>0</v>
      </c>
      <c r="K121" s="100">
        <f>K110*pricing!K7*2000</f>
        <v>0</v>
      </c>
      <c r="L121" s="100">
        <f>L110*pricing!L7*2000</f>
        <v>0</v>
      </c>
      <c r="M121" s="100">
        <f>M110*pricing!M7*2000</f>
        <v>0</v>
      </c>
      <c r="N121" s="100">
        <f>N110*pricing!N7*2000</f>
        <v>0</v>
      </c>
      <c r="O121" s="100">
        <f>O110*pricing!O7*2000</f>
        <v>0</v>
      </c>
    </row>
    <row r="122" spans="2:15">
      <c r="C122" s="99" t="s">
        <v>128</v>
      </c>
      <c r="D122" s="100">
        <f>D111*pricing!D8*2000</f>
        <v>2702678.7966543217</v>
      </c>
      <c r="E122" s="100">
        <f>E111*pricing!E8*2000</f>
        <v>0</v>
      </c>
      <c r="F122" s="100">
        <f>F111*pricing!F8*2000</f>
        <v>0</v>
      </c>
      <c r="G122" s="100">
        <f>G111*pricing!G8*2000</f>
        <v>0</v>
      </c>
      <c r="H122" s="100">
        <f>H111*pricing!H8*2000</f>
        <v>0</v>
      </c>
      <c r="I122" s="100">
        <f>I111*pricing!I8*2000</f>
        <v>0</v>
      </c>
      <c r="J122" s="100">
        <f>J111*pricing!J8*2000</f>
        <v>0</v>
      </c>
      <c r="K122" s="100">
        <f>K111*pricing!K8*2000</f>
        <v>0</v>
      </c>
      <c r="L122" s="100">
        <f>L111*pricing!L8*2000</f>
        <v>0</v>
      </c>
      <c r="M122" s="100">
        <f>M111*pricing!M8*2000</f>
        <v>0</v>
      </c>
      <c r="N122" s="100">
        <f>N111*pricing!N8*2000</f>
        <v>0</v>
      </c>
      <c r="O122" s="100">
        <f>O111*pricing!O8*2000</f>
        <v>0</v>
      </c>
    </row>
    <row r="123" spans="2:15">
      <c r="C123" s="99" t="s">
        <v>129</v>
      </c>
      <c r="D123" s="100">
        <f>D112*pricing!D9*2000</f>
        <v>6013304.819646717</v>
      </c>
      <c r="E123" s="100">
        <f>E112*pricing!E9*2000</f>
        <v>791350.01114113512</v>
      </c>
      <c r="F123" s="100">
        <f>F112*pricing!F9*2000</f>
        <v>787451.73522418377</v>
      </c>
      <c r="G123" s="100">
        <f>G112*pricing!G9*2000</f>
        <v>787451.73522418377</v>
      </c>
      <c r="H123" s="100">
        <f>H112*pricing!H9*2000</f>
        <v>810841.39072589215</v>
      </c>
      <c r="I123" s="100">
        <f>I112*pricing!I9*2000</f>
        <v>818637.94255979499</v>
      </c>
      <c r="J123" s="100">
        <f>J112*pricing!J9*2000</f>
        <v>760163.8038055239</v>
      </c>
      <c r="K123" s="100">
        <f>K112*pricing!K9*2000</f>
        <v>857620.70172930893</v>
      </c>
      <c r="L123" s="100">
        <f>L112*pricing!L9*2000</f>
        <v>740672.42422076687</v>
      </c>
      <c r="M123" s="100">
        <f>M112*pricing!M9*2000</f>
        <v>810841.39072589215</v>
      </c>
      <c r="N123" s="100">
        <f>N112*pricing!N9*2000</f>
        <v>721181.04463600984</v>
      </c>
      <c r="O123" s="100">
        <f>O112*pricing!O9*2000</f>
        <v>861518.97764626041</v>
      </c>
    </row>
    <row r="124" spans="2:15">
      <c r="C124" s="99" t="s">
        <v>130</v>
      </c>
      <c r="D124" s="100">
        <f>D113*pricing!D10*2000</f>
        <v>3129185.2075980264</v>
      </c>
      <c r="E124" s="100">
        <f>E113*pricing!E10*2000</f>
        <v>2717260.1340805031</v>
      </c>
      <c r="F124" s="100">
        <f>F113*pricing!F10*2000</f>
        <v>3544723.6589534222</v>
      </c>
      <c r="G124" s="100">
        <f>G113*pricing!G10*2000</f>
        <v>3703712.2838198347</v>
      </c>
      <c r="H124" s="100">
        <f>H113*pricing!H10*2000</f>
        <v>3602537.7043593903</v>
      </c>
      <c r="I124" s="100">
        <f>I113*pricing!I10*2000</f>
        <v>3447162.4573308509</v>
      </c>
      <c r="J124" s="100">
        <f>J113*pricing!J10*2000</f>
        <v>3743459.4400364375</v>
      </c>
      <c r="K124" s="100">
        <f>K113*pricing!K10*2000</f>
        <v>3645898.2384138666</v>
      </c>
      <c r="L124" s="100">
        <f>L113*pricing!L10*2000</f>
        <v>3429095.568141486</v>
      </c>
      <c r="M124" s="100">
        <f>M113*pricing!M10*2000</f>
        <v>3458002.5908444701</v>
      </c>
      <c r="N124" s="100">
        <f>N113*pricing!N10*2000</f>
        <v>3277333.6989508197</v>
      </c>
      <c r="O124" s="100">
        <f>O113*pricing!O10*2000</f>
        <v>4169838.0249054525</v>
      </c>
    </row>
    <row r="125" spans="2:15">
      <c r="C125" s="99" t="s">
        <v>131</v>
      </c>
      <c r="D125" s="100">
        <f>D114*pricing!D11*2000</f>
        <v>1741154.4777861459</v>
      </c>
      <c r="E125" s="100">
        <f>E114*pricing!E11*2000</f>
        <v>1807274.2680818222</v>
      </c>
      <c r="F125" s="100">
        <f>F114*pricing!F11*2000</f>
        <v>2068080.1075814348</v>
      </c>
      <c r="G125" s="100">
        <f>G114*pricing!G11*2000</f>
        <v>1855027.449962033</v>
      </c>
      <c r="H125" s="100">
        <f>H114*pricing!H11*2000</f>
        <v>2152566.5062925769</v>
      </c>
      <c r="I125" s="100">
        <f>I114*pricing!I11*2000</f>
        <v>2174606.4363911357</v>
      </c>
      <c r="J125" s="100">
        <f>J114*pricing!J11*2000</f>
        <v>2108486.6460954589</v>
      </c>
      <c r="K125" s="100">
        <f>K114*pricing!K11*2000</f>
        <v>2336232.5904472335</v>
      </c>
      <c r="L125" s="100">
        <f>L114*pricing!L11*2000</f>
        <v>2295826.0519332089</v>
      </c>
      <c r="M125" s="100">
        <f>M114*pricing!M11*2000</f>
        <v>2189299.723123508</v>
      </c>
      <c r="N125" s="100">
        <f>N114*pricing!N11*2000</f>
        <v>2266439.4784684642</v>
      </c>
      <c r="O125" s="100">
        <f>O114*pricing!O11*2000</f>
        <v>2159913.1496587628</v>
      </c>
    </row>
    <row r="126" spans="2:15">
      <c r="C126" s="99" t="s">
        <v>132</v>
      </c>
      <c r="D126" s="100">
        <f>D115*pricing!D12*2000</f>
        <v>2201320.3662608997</v>
      </c>
      <c r="E126" s="100">
        <f>E115*pricing!E12*2000</f>
        <v>2210287.0479971971</v>
      </c>
      <c r="F126" s="100">
        <f>F115*pricing!F12*2000</f>
        <v>2317887.2288327604</v>
      </c>
      <c r="G126" s="100">
        <f>G115*pricing!G12*2000</f>
        <v>2577920.9991853717</v>
      </c>
      <c r="H126" s="100">
        <f>H115*pricing!H12*2000</f>
        <v>2039920.0950075549</v>
      </c>
      <c r="I126" s="100">
        <f>I115*pricing!I12*2000</f>
        <v>2559987.6357127777</v>
      </c>
      <c r="J126" s="100">
        <f>J115*pricing!J12*2000</f>
        <v>2075786.8219527428</v>
      </c>
      <c r="K126" s="100">
        <f>K115*pricing!K12*2000</f>
        <v>2394104.0235912842</v>
      </c>
      <c r="L126" s="100">
        <f>L115*pricing!L12*2000</f>
        <v>2205803.7071290482</v>
      </c>
      <c r="M126" s="100">
        <f>M115*pricing!M12*2000</f>
        <v>2515154.2270312929</v>
      </c>
      <c r="N126" s="100">
        <f>N115*pricing!N12*2000</f>
        <v>2219253.7297334936</v>
      </c>
      <c r="O126" s="100">
        <f>O115*pricing!O12*2000</f>
        <v>2515154.2270312929</v>
      </c>
    </row>
    <row r="127" spans="2:15">
      <c r="C127" s="99" t="s">
        <v>278</v>
      </c>
      <c r="D127" s="100">
        <f t="shared" ref="D127:O127" si="1">SUM(D$120:D$126)</f>
        <v>22459631.939800136</v>
      </c>
      <c r="E127" s="100">
        <f t="shared" si="1"/>
        <v>7526171.4613006581</v>
      </c>
      <c r="F127" s="100">
        <f t="shared" si="1"/>
        <v>8718142.7305918019</v>
      </c>
      <c r="G127" s="100">
        <f t="shared" si="1"/>
        <v>8924112.4681914225</v>
      </c>
      <c r="H127" s="100">
        <f t="shared" si="1"/>
        <v>8605865.6963854153</v>
      </c>
      <c r="I127" s="100">
        <f t="shared" si="1"/>
        <v>9000394.4719945602</v>
      </c>
      <c r="J127" s="100">
        <f t="shared" si="1"/>
        <v>8687896.7118901629</v>
      </c>
      <c r="K127" s="100">
        <f t="shared" si="1"/>
        <v>9233855.5541816931</v>
      </c>
      <c r="L127" s="100">
        <f t="shared" si="1"/>
        <v>8671397.75142451</v>
      </c>
      <c r="M127" s="100">
        <f t="shared" si="1"/>
        <v>8973297.931725163</v>
      </c>
      <c r="N127" s="100">
        <f t="shared" si="1"/>
        <v>8484207.9517887868</v>
      </c>
      <c r="O127" s="100">
        <f t="shared" si="1"/>
        <v>9706424.3792417683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172532.23831825418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493300.88831521315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717025.81981541985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1304325.9741368648</v>
      </c>
      <c r="E134" s="106">
        <f>SUM(M$49:M$70)+SUM(O$49:O$70)+SUM(Q$49:Q$70)+SUM(S$49:S$70)</f>
        <v>224286</v>
      </c>
      <c r="F134" s="106">
        <f>SUM(U$49:U$70)+SUM(W$49:W$70)+SUM(Y$49:Y$70)+SUM(AA$49:AA$70)</f>
        <v>222751.19999999998</v>
      </c>
      <c r="G134" s="106">
        <f>SUM(AC$49:AC$70)+SUM(AE$49:AE$70)+SUM(AG$49:AG$70)+SUM(AI$49:AI$70)</f>
        <v>222803.99999999997</v>
      </c>
      <c r="H134" s="106">
        <f>SUM(AK$49:AK$70)+SUM(AM$49:AM$70)+SUM(AO$49:AO$70)+SUM(AQ$49:AQ$70)</f>
        <v>229377.6</v>
      </c>
      <c r="I134" s="106">
        <f>SUM(AS$49:AS$70)+SUM(AU$49:AU$70)+SUM(AW$49:AW$70)+SUM(AY$49:AY$70)</f>
        <v>231950.4</v>
      </c>
      <c r="J134" s="106">
        <f>SUM(BA$49:BA$70)+SUM(BC$49:BC$70)+SUM(BE$49:BE$70)+SUM(BG$49:BG$70)</f>
        <v>214695.59999999998</v>
      </c>
      <c r="K134" s="106">
        <f>SUM(BI$49:BI$70)+SUM(BK$49:BK$70)+SUM(BM$49:BM$70)+SUM(BO$49:BO$70)</f>
        <v>243153.6</v>
      </c>
      <c r="L134" s="106">
        <f>SUM(BQ$49:BQ$70)+SUM(BS$49:BS$70)+SUM(BU$49:BU$70)+SUM(BW$49:BW$70)</f>
        <v>209882.40000000002</v>
      </c>
      <c r="M134" s="106">
        <f>SUM(BY$49:BY$70)+SUM(CA$49:CA$70)+SUM(CC$49:CC$70)+SUM(CE$49:CE$70)</f>
        <v>229238.40000000002</v>
      </c>
      <c r="N134" s="106">
        <f>SUM(CG$49:CG$70)+SUM(CI$49:CI$70)+SUM(CK$49:CK$70)+SUM(CM$49:CM$70)</f>
        <v>204049.19999999995</v>
      </c>
      <c r="O134" s="106">
        <f>SUM(CO$49:CO$70)+SUM(CQ$49:CQ$70)+SUM(CS$49:CS$70)+SUM(CU$49:CU$70)</f>
        <v>243946.8</v>
      </c>
    </row>
    <row r="135" spans="2:15">
      <c r="C135" s="105" t="s">
        <v>130</v>
      </c>
      <c r="D135" s="106">
        <f>SUM(E$71:E$86)+SUM(G$71:G$86)+SUM(I$71:I$86)+SUM(K$71:K$86)</f>
        <v>483668.4</v>
      </c>
      <c r="E135" s="106">
        <f>SUM(M$71:M$86)+SUM(O$71:O$86)+SUM(Q$71:Q$86)+SUM(S$71:S$86)</f>
        <v>417842.39999999991</v>
      </c>
      <c r="F135" s="106">
        <f>SUM(U$71:U$86)+SUM(W$71:W$86)+SUM(Y$71:Y$86)+SUM(AA$71:AA$86)</f>
        <v>547664.39999999991</v>
      </c>
      <c r="G135" s="106">
        <f>SUM(AC$71:AC$86)+SUM(AE$71:AE$86)+SUM(AG$71:AG$86)+SUM(AI$71:AI$86)</f>
        <v>569175.59999999986</v>
      </c>
      <c r="H135" s="106">
        <f>SUM(AK$71:AK$86)+SUM(AM$71:AM$86)+SUM(AO$71:AO$86)+SUM(AQ$71:AQ$86)</f>
        <v>552014.39999999991</v>
      </c>
      <c r="I135" s="106">
        <f>SUM(AS$71:AS$86)+SUM(AU$71:AU$86)+SUM(AW$71:AW$86)+SUM(AY$71:AY$86)</f>
        <v>530424</v>
      </c>
      <c r="J135" s="106">
        <f>SUM(BA$71:BA$86)+SUM(BC$71:BC$86)+SUM(BE$71:BE$86)+SUM(BG$71:BG$86)</f>
        <v>573676.79999999993</v>
      </c>
      <c r="K135" s="106">
        <f>SUM(BI$71:BI$86)+SUM(BK$71:BK$86)+SUM(BM$71:BM$86)+SUM(BO$71:BO$86)</f>
        <v>562664.39999999991</v>
      </c>
      <c r="L135" s="106">
        <f>SUM(BQ$71:BQ$86)+SUM(BS$71:BS$86)+SUM(BU$71:BU$86)+SUM(BW$71:BW$86)</f>
        <v>531666</v>
      </c>
      <c r="M135" s="106">
        <f>SUM(BY$71:BY$86)+SUM(CA$71:CA$86)+SUM(CC$71:CC$86)+SUM(CE$71:CE$86)</f>
        <v>532681.19999999995</v>
      </c>
      <c r="N135" s="106">
        <f>SUM(CG$71:CG$86)+SUM(CI$71:CI$86)+SUM(CK$71:CK$86)+SUM(CM$71:CM$86)</f>
        <v>504977.99999999988</v>
      </c>
      <c r="O135" s="106">
        <f>SUM(CO$71:CO$86)+SUM(CQ$71:CQ$86)+SUM(CS$71:CS$86)+SUM(CU$71:CU$86)</f>
        <v>644665.19999999995</v>
      </c>
    </row>
    <row r="136" spans="2:15">
      <c r="C136" s="105" t="s">
        <v>131</v>
      </c>
      <c r="D136" s="106">
        <f>SUM(E$87:E$94)+SUM(G$87:G$94)+SUM(I$87:I$94)+SUM(K$87:K$94)</f>
        <v>960872.39999999991</v>
      </c>
      <c r="E136" s="106">
        <f>SUM(M$87:M$94)+SUM(O$87:O$94)+SUM(Q$87:Q$94)+SUM(S$87:S$94)</f>
        <v>999953.99999999988</v>
      </c>
      <c r="F136" s="106">
        <f>SUM(U$87:U$94)+SUM(W$87:W$94)+SUM(Y$87:Y$94)+SUM(AA$87:AA$94)</f>
        <v>1140474</v>
      </c>
      <c r="G136" s="106">
        <f>SUM(AC$87:AC$94)+SUM(AE$87:AE$94)+SUM(AG$87:AG$94)+SUM(AI$87:AI$94)</f>
        <v>1026868.7999999999</v>
      </c>
      <c r="H136" s="106">
        <f>SUM(AK$87:AK$94)+SUM(AM$87:AM$94)+SUM(AO$87:AO$94)+SUM(AQ$87:AQ$94)</f>
        <v>1189117.1999999997</v>
      </c>
      <c r="I136" s="106">
        <f>SUM(AS$87:AS$94)+SUM(AU$87:AU$94)+SUM(AW$87:AW$94)+SUM(AY$87:AY$94)</f>
        <v>1200981.5999999999</v>
      </c>
      <c r="J136" s="106">
        <f>SUM(BA$87:BA$94)+SUM(BC$87:BC$94)+SUM(BE$87:BE$94)+SUM(BG$87:BG$94)</f>
        <v>1164159.6000000001</v>
      </c>
      <c r="K136" s="106">
        <f>SUM(BI$87:BI$94)+SUM(BK$87:BK$94)+SUM(BM$87:BM$94)+SUM(BO$87:BO$94)</f>
        <v>1289031.5999999996</v>
      </c>
      <c r="L136" s="106">
        <f>SUM(BQ$87:BQ$94)+SUM(BS$87:BS$94)+SUM(BU$87:BU$94)+SUM(BW$87:BW$94)</f>
        <v>1265212.7999999998</v>
      </c>
      <c r="M136" s="106">
        <f>SUM(BY$87:BY$94)+SUM(CA$87:CA$94)+SUM(CC$87:CC$94)+SUM(CE$87:CE$94)</f>
        <v>1207486.7999999998</v>
      </c>
      <c r="N136" s="106">
        <f>SUM(CG$87:CG$94)+SUM(CI$87:CI$94)+SUM(CK$87:CK$94)+SUM(CM$87:CM$94)</f>
        <v>1252623.6000000001</v>
      </c>
      <c r="O136" s="106">
        <f>SUM(CO$87:CO$94)+SUM(CQ$87:CQ$94)+SUM(CS$87:CS$94)+SUM(CU$87:CU$94)</f>
        <v>1194723.5999999999</v>
      </c>
    </row>
    <row r="137" spans="2:15">
      <c r="C137" s="105" t="s">
        <v>132</v>
      </c>
      <c r="D137" s="106">
        <f>SUM(E$95:E$105)+SUM(G$95:G$105)+SUM(I$95:I$105)+SUM(K$95:K$105)</f>
        <v>926096.4</v>
      </c>
      <c r="E137" s="106">
        <f>SUM(M$95:M$105)+SUM(O$95:O$105)+SUM(Q$95:Q$105)+SUM(S$95:S$105)</f>
        <v>929752.79999999981</v>
      </c>
      <c r="F137" s="106">
        <f>SUM(U$95:U$105)+SUM(W$95:W$105)+SUM(Y$95:Y$105)+SUM(AA$95:AA$105)</f>
        <v>972885.6</v>
      </c>
      <c r="G137" s="106">
        <f>SUM(AC$95:AC$105)+SUM(AE$95:AE$105)+SUM(AG$95:AG$105)+SUM(AI$95:AI$105)</f>
        <v>1084106.3999999999</v>
      </c>
      <c r="H137" s="106">
        <f>SUM(AK$95:AK$105)+SUM(AM$95:AM$105)+SUM(AO$95:AO$105)+SUM(AQ$95:AQ$105)</f>
        <v>858282</v>
      </c>
      <c r="I137" s="106">
        <f>SUM(AS$95:AS$105)+SUM(AU$95:AU$105)+SUM(AW$95:AW$105)+SUM(AY$95:AY$105)</f>
        <v>1081284</v>
      </c>
      <c r="J137" s="106">
        <f>SUM(BA$95:BA$105)+SUM(BC$95:BC$105)+SUM(BE$95:BE$105)+SUM(BG$95:BG$105)</f>
        <v>882913.2</v>
      </c>
      <c r="K137" s="106">
        <f>SUM(BI$95:BI$105)+SUM(BK$95:BK$105)+SUM(BM$95:BM$105)+SUM(BO$95:BO$105)</f>
        <v>1003139.9999999999</v>
      </c>
      <c r="L137" s="106">
        <f>SUM(BQ$95:BQ$105)+SUM(BS$95:BS$105)+SUM(BU$95:BU$105)+SUM(BW$95:BW$105)</f>
        <v>929637.6</v>
      </c>
      <c r="M137" s="106">
        <f>SUM(BY$95:BY$105)+SUM(CA$95:CA$105)+SUM(CC$95:CC$105)+SUM(CE$95:CE$105)</f>
        <v>1051178.4000000001</v>
      </c>
      <c r="N137" s="106">
        <f>SUM(CG$95:CG$105)+SUM(CI$95:CI$105)+SUM(CK$95:CK$105)+SUM(CM$95:CM$105)</f>
        <v>941618.4</v>
      </c>
      <c r="O137" s="106">
        <f>SUM(CO$95:CO$105)+SUM(CQ$95:CQ$105)+SUM(CS$95:CS$105)+SUM(CU$95:CU$105)</f>
        <v>1061499.5999999999</v>
      </c>
    </row>
    <row r="138" spans="2:15">
      <c r="C138" s="105" t="s">
        <v>278</v>
      </c>
      <c r="D138" s="100">
        <f t="shared" ref="D138:O138" si="2">SUM(D$131:D$137)</f>
        <v>5057822.1205857517</v>
      </c>
      <c r="E138" s="100">
        <f t="shared" si="2"/>
        <v>2571835.1999999997</v>
      </c>
      <c r="F138" s="100">
        <f t="shared" si="2"/>
        <v>2883775.1999999997</v>
      </c>
      <c r="G138" s="100">
        <f t="shared" si="2"/>
        <v>2902954.8</v>
      </c>
      <c r="H138" s="100">
        <f t="shared" si="2"/>
        <v>2828791.1999999997</v>
      </c>
      <c r="I138" s="100">
        <f t="shared" si="2"/>
        <v>3044640</v>
      </c>
      <c r="J138" s="100">
        <f t="shared" si="2"/>
        <v>2835445.2</v>
      </c>
      <c r="K138" s="100">
        <f t="shared" si="2"/>
        <v>3097989.5999999996</v>
      </c>
      <c r="L138" s="100">
        <f t="shared" si="2"/>
        <v>2936398.8</v>
      </c>
      <c r="M138" s="100">
        <f t="shared" si="2"/>
        <v>3020584.8</v>
      </c>
      <c r="N138" s="100">
        <f t="shared" si="2"/>
        <v>2903269.1999999997</v>
      </c>
      <c r="O138" s="100">
        <f t="shared" si="2"/>
        <v>3144835.1999999997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4.2817628122020439</v>
      </c>
      <c r="E6" s="100">
        <v>2476.5716105776619</v>
      </c>
      <c r="F6" s="100">
        <v>7.8210289877656471</v>
      </c>
      <c r="G6" s="100">
        <v>4523.6831665236505</v>
      </c>
      <c r="H6" s="100">
        <v>1.4738202973497092</v>
      </c>
      <c r="I6" s="100">
        <v>852.45765998707179</v>
      </c>
      <c r="J6" s="100">
        <v>6.0277578219061043</v>
      </c>
      <c r="K6" s="100">
        <v>3486.4551241904906</v>
      </c>
      <c r="L6" s="100">
        <v>8</v>
      </c>
      <c r="M6" s="100">
        <v>4627.2</v>
      </c>
      <c r="N6" s="100">
        <v>10</v>
      </c>
      <c r="O6" s="100">
        <v>5784</v>
      </c>
      <c r="P6" s="100">
        <v>4.4255124315781416</v>
      </c>
      <c r="Q6" s="100">
        <v>2559.7163904247968</v>
      </c>
      <c r="R6" s="100">
        <v>6.381119187905429</v>
      </c>
      <c r="S6" s="100">
        <v>3690.8393382845002</v>
      </c>
      <c r="T6" s="100">
        <v>8.1817591678750112</v>
      </c>
      <c r="U6" s="100">
        <v>4732.3295026989063</v>
      </c>
      <c r="V6" s="100">
        <v>4.9137428812593349</v>
      </c>
      <c r="W6" s="100">
        <v>2842.1088825203992</v>
      </c>
      <c r="X6" s="100">
        <v>13</v>
      </c>
      <c r="Y6" s="100">
        <v>7519.2</v>
      </c>
      <c r="Z6" s="100">
        <v>11.556036885215969</v>
      </c>
      <c r="AA6" s="100">
        <v>6684.0117344089158</v>
      </c>
      <c r="AB6" s="100">
        <v>8.7158744704412054</v>
      </c>
      <c r="AC6" s="100">
        <v>5041.2617937031928</v>
      </c>
      <c r="AD6" s="100">
        <v>7.4945766880414748</v>
      </c>
      <c r="AE6" s="100">
        <v>4334.8631563631889</v>
      </c>
      <c r="AF6" s="100">
        <v>7.422007530792528</v>
      </c>
      <c r="AG6" s="100">
        <v>4292.8891558103978</v>
      </c>
      <c r="AH6" s="100">
        <v>6.1621190121291045</v>
      </c>
      <c r="AI6" s="100">
        <v>3564.1696366154738</v>
      </c>
      <c r="AJ6" s="100">
        <v>10.805116869320651</v>
      </c>
      <c r="AK6" s="100">
        <v>6249.6795972150639</v>
      </c>
      <c r="AL6" s="100">
        <v>7.0666700768974096</v>
      </c>
      <c r="AM6" s="100">
        <v>4087.3619724774617</v>
      </c>
      <c r="AN6" s="100">
        <v>7.9632548905136069</v>
      </c>
      <c r="AO6" s="100">
        <v>4605.9466286730703</v>
      </c>
      <c r="AP6" s="100">
        <v>7.9293270240577325</v>
      </c>
      <c r="AQ6" s="100">
        <v>4586.3227507149923</v>
      </c>
      <c r="AR6" s="100">
        <v>7.0008408506361013</v>
      </c>
      <c r="AS6" s="100">
        <v>4049.2863480079209</v>
      </c>
      <c r="AT6" s="100">
        <v>7.2851965648092323</v>
      </c>
      <c r="AU6" s="100">
        <v>4213.7576930856594</v>
      </c>
      <c r="AV6" s="100">
        <v>15.267112145045155</v>
      </c>
      <c r="AW6" s="100">
        <v>8830.4976646941177</v>
      </c>
      <c r="AX6" s="100">
        <v>4.2568797469792017</v>
      </c>
      <c r="AY6" s="100">
        <v>2462.1792456527701</v>
      </c>
      <c r="AZ6" s="100">
        <v>9.1613035663572564</v>
      </c>
      <c r="BA6" s="100">
        <v>5298.8979827810372</v>
      </c>
      <c r="BB6" s="100">
        <v>10</v>
      </c>
      <c r="BC6" s="100">
        <v>5784</v>
      </c>
      <c r="BD6" s="100">
        <v>7.3212401515901782</v>
      </c>
      <c r="BE6" s="100">
        <v>4234.6053036797584</v>
      </c>
      <c r="BF6" s="100">
        <v>10.949378136551113</v>
      </c>
      <c r="BG6" s="100">
        <v>6333.1203141811638</v>
      </c>
      <c r="BH6" s="100">
        <v>8.1469224409696714</v>
      </c>
      <c r="BI6" s="100">
        <v>4712.1799398568573</v>
      </c>
      <c r="BJ6" s="100">
        <v>7.5751635341494472</v>
      </c>
      <c r="BK6" s="100">
        <v>4381.4745881520403</v>
      </c>
      <c r="BL6" s="100">
        <v>8.8837830547313477</v>
      </c>
      <c r="BM6" s="100">
        <v>5138.3801188566113</v>
      </c>
      <c r="BN6" s="100">
        <v>3.7088932841957321</v>
      </c>
      <c r="BO6" s="100">
        <v>2145.2238755788112</v>
      </c>
      <c r="BP6" s="100">
        <v>9.9445639184752164</v>
      </c>
      <c r="BQ6" s="100">
        <v>5751.9357704460654</v>
      </c>
      <c r="BR6" s="100">
        <v>8.0344004516272154</v>
      </c>
      <c r="BS6" s="100">
        <v>4647.0972212211809</v>
      </c>
      <c r="BT6" s="100">
        <v>6.269419437785718</v>
      </c>
      <c r="BU6" s="100">
        <v>3626.2322028152589</v>
      </c>
      <c r="BV6" s="100">
        <v>8.819786244333935</v>
      </c>
      <c r="BW6" s="100">
        <v>5101.3643637227478</v>
      </c>
      <c r="BX6" s="100">
        <v>12.405763834053671</v>
      </c>
      <c r="BY6" s="100">
        <v>7175.4938016166434</v>
      </c>
      <c r="BZ6" s="100">
        <v>10.756709323229064</v>
      </c>
      <c r="CA6" s="100">
        <v>6221.6806725556899</v>
      </c>
      <c r="CB6" s="100">
        <v>9.4801609125341759</v>
      </c>
      <c r="CC6" s="100">
        <v>5483.325071809767</v>
      </c>
      <c r="CD6" s="100">
        <v>10.572436032076977</v>
      </c>
      <c r="CE6" s="100">
        <v>6115.097000953323</v>
      </c>
      <c r="CF6" s="100">
        <v>8.9495498822019677</v>
      </c>
      <c r="CG6" s="100">
        <v>5176.4196518656181</v>
      </c>
      <c r="CH6" s="100">
        <v>12.793125399948529</v>
      </c>
      <c r="CI6" s="100">
        <v>7399.5437313302291</v>
      </c>
      <c r="CJ6" s="100">
        <v>2.4415966151641411</v>
      </c>
      <c r="CK6" s="100">
        <v>1412.2194822109391</v>
      </c>
      <c r="CL6" s="100">
        <v>13.239135849167608</v>
      </c>
      <c r="CM6" s="100">
        <v>7657.5161751585447</v>
      </c>
      <c r="CN6" s="100">
        <v>3.9698658224358656</v>
      </c>
      <c r="CO6" s="100">
        <v>2296.1703916969045</v>
      </c>
      <c r="CP6" s="100">
        <v>6.4653371845697301</v>
      </c>
      <c r="CQ6" s="100">
        <v>3739.5510275551319</v>
      </c>
      <c r="CR6" s="100">
        <v>10.121636296550841</v>
      </c>
      <c r="CS6" s="100">
        <v>5854.3544339250066</v>
      </c>
      <c r="CT6" s="100">
        <v>5.8676099093968412</v>
      </c>
      <c r="CU6" s="100">
        <v>3393.8255715951327</v>
      </c>
    </row>
    <row r="7" spans="1:99">
      <c r="C7" s="99" t="s">
        <v>173</v>
      </c>
      <c r="D7" s="100">
        <v>4.2817628122020439</v>
      </c>
      <c r="E7" s="100">
        <v>3375.7418011400914</v>
      </c>
      <c r="F7" s="100">
        <v>8.7986576112363526</v>
      </c>
      <c r="G7" s="100">
        <v>6936.8616606987398</v>
      </c>
      <c r="H7" s="100">
        <v>1.5966386554621848</v>
      </c>
      <c r="I7" s="100">
        <v>1258.7899159663864</v>
      </c>
      <c r="J7" s="100">
        <v>6.0277578219061043</v>
      </c>
      <c r="K7" s="100">
        <v>4752.2842667907726</v>
      </c>
      <c r="L7" s="100">
        <v>10</v>
      </c>
      <c r="M7" s="100">
        <v>7884</v>
      </c>
      <c r="N7" s="100">
        <v>10</v>
      </c>
      <c r="O7" s="100">
        <v>7884</v>
      </c>
      <c r="P7" s="100">
        <v>3.8723233776308734</v>
      </c>
      <c r="Q7" s="100">
        <v>3052.9397509241803</v>
      </c>
      <c r="R7" s="100">
        <v>6.381119187905429</v>
      </c>
      <c r="S7" s="100">
        <v>5030.87436774464</v>
      </c>
      <c r="T7" s="100">
        <v>7.2726748158888981</v>
      </c>
      <c r="U7" s="100">
        <v>5733.7768248468074</v>
      </c>
      <c r="V7" s="100">
        <v>4.9137428812593349</v>
      </c>
      <c r="W7" s="100">
        <v>3873.9948875848595</v>
      </c>
      <c r="X7" s="100">
        <v>13</v>
      </c>
      <c r="Y7" s="100">
        <v>10249.199999999999</v>
      </c>
      <c r="Z7" s="100">
        <v>11.556036885215969</v>
      </c>
      <c r="AA7" s="100">
        <v>9110.7794803042689</v>
      </c>
      <c r="AB7" s="100">
        <v>10.056778235124467</v>
      </c>
      <c r="AC7" s="100">
        <v>7928.7639605721297</v>
      </c>
      <c r="AD7" s="100">
        <v>6.7451190192373272</v>
      </c>
      <c r="AE7" s="100">
        <v>5317.8518347667086</v>
      </c>
      <c r="AF7" s="100">
        <v>8.0405081583585716</v>
      </c>
      <c r="AG7" s="100">
        <v>6339.1366320498973</v>
      </c>
      <c r="AH7" s="100">
        <v>5.545907110916195</v>
      </c>
      <c r="AI7" s="100">
        <v>4372.3931662463283</v>
      </c>
      <c r="AJ7" s="100">
        <v>10.805116869320651</v>
      </c>
      <c r="AK7" s="100">
        <v>8518.7541397724017</v>
      </c>
      <c r="AL7" s="100">
        <v>6.5230800709822239</v>
      </c>
      <c r="AM7" s="100">
        <v>5142.7963279623855</v>
      </c>
      <c r="AN7" s="100">
        <v>7.9632548905136069</v>
      </c>
      <c r="AO7" s="100">
        <v>6278.2301556809271</v>
      </c>
      <c r="AP7" s="100">
        <v>9.5151924288692786</v>
      </c>
      <c r="AQ7" s="100">
        <v>7501.777710920539</v>
      </c>
      <c r="AR7" s="100">
        <v>7.6372809279666551</v>
      </c>
      <c r="AS7" s="100">
        <v>6021.2322836089106</v>
      </c>
      <c r="AT7" s="100">
        <v>7.8455963005637894</v>
      </c>
      <c r="AU7" s="100">
        <v>6185.4681233644915</v>
      </c>
      <c r="AV7" s="100">
        <v>13.358723126914512</v>
      </c>
      <c r="AW7" s="100">
        <v>10532.017313259401</v>
      </c>
      <c r="AX7" s="100">
        <v>4.8650054251190866</v>
      </c>
      <c r="AY7" s="100">
        <v>3835.5702771638876</v>
      </c>
      <c r="AZ7" s="100">
        <v>8.5887220934599284</v>
      </c>
      <c r="BA7" s="100">
        <v>6771.3484984838078</v>
      </c>
      <c r="BB7" s="100">
        <v>10</v>
      </c>
      <c r="BC7" s="100">
        <v>7884</v>
      </c>
      <c r="BD7" s="100">
        <v>6.6556728650819803</v>
      </c>
      <c r="BE7" s="100">
        <v>5247.3324868306336</v>
      </c>
      <c r="BF7" s="100">
        <v>12.513575013201272</v>
      </c>
      <c r="BG7" s="100">
        <v>9865.7025404078831</v>
      </c>
      <c r="BH7" s="100">
        <v>8.1469224409696714</v>
      </c>
      <c r="BI7" s="100">
        <v>6423.0336524604891</v>
      </c>
      <c r="BJ7" s="100">
        <v>7.5751635341494472</v>
      </c>
      <c r="BK7" s="100">
        <v>5972.2589303234236</v>
      </c>
      <c r="BL7" s="100">
        <v>9.6913996960705617</v>
      </c>
      <c r="BM7" s="100">
        <v>7640.6995203820306</v>
      </c>
      <c r="BN7" s="100">
        <v>4.1209925379952583</v>
      </c>
      <c r="BO7" s="100">
        <v>3248.9905169554618</v>
      </c>
      <c r="BP7" s="100">
        <v>9.9445639184752164</v>
      </c>
      <c r="BQ7" s="100">
        <v>7840.2941933258608</v>
      </c>
      <c r="BR7" s="100">
        <v>7.4163696476558911</v>
      </c>
      <c r="BS7" s="100">
        <v>5847.0658302119045</v>
      </c>
      <c r="BT7" s="100">
        <v>6.269419437785718</v>
      </c>
      <c r="BU7" s="100">
        <v>4942.8102847502596</v>
      </c>
      <c r="BV7" s="100">
        <v>7.7821643332358237</v>
      </c>
      <c r="BW7" s="100">
        <v>6135.4583603231231</v>
      </c>
      <c r="BX7" s="100">
        <v>10.216511392750084</v>
      </c>
      <c r="BY7" s="100">
        <v>8054.6975820441658</v>
      </c>
      <c r="BZ7" s="100">
        <v>8.7398263251236141</v>
      </c>
      <c r="CA7" s="100">
        <v>6890.4790747274574</v>
      </c>
      <c r="CB7" s="100">
        <v>9.4801609125341759</v>
      </c>
      <c r="CC7" s="100">
        <v>7474.158863441944</v>
      </c>
      <c r="CD7" s="100">
        <v>10.572436032076977</v>
      </c>
      <c r="CE7" s="100">
        <v>8335.308567689488</v>
      </c>
      <c r="CF7" s="100">
        <v>8.9495498822019677</v>
      </c>
      <c r="CG7" s="100">
        <v>7055.8251271280315</v>
      </c>
      <c r="CH7" s="100">
        <v>12.793125399948529</v>
      </c>
      <c r="CI7" s="100">
        <v>10086.100065319421</v>
      </c>
      <c r="CJ7" s="100">
        <v>2.4415966151641411</v>
      </c>
      <c r="CK7" s="100">
        <v>1924.9547713954087</v>
      </c>
      <c r="CL7" s="100">
        <v>14.184788409822438</v>
      </c>
      <c r="CM7" s="100">
        <v>11183.28718230401</v>
      </c>
      <c r="CN7" s="100">
        <v>3.4405503794444172</v>
      </c>
      <c r="CO7" s="100">
        <v>2712.5299191539784</v>
      </c>
      <c r="CP7" s="100">
        <v>6.4653371845697301</v>
      </c>
      <c r="CQ7" s="100">
        <v>5097.2718363147751</v>
      </c>
      <c r="CR7" s="100">
        <v>10.900223703977828</v>
      </c>
      <c r="CS7" s="100">
        <v>8593.7363682161194</v>
      </c>
      <c r="CT7" s="100">
        <v>5.8676099093968412</v>
      </c>
      <c r="CU7" s="100">
        <v>4626.0236525684695</v>
      </c>
    </row>
    <row r="8" spans="1:99">
      <c r="C8" s="99" t="s">
        <v>174</v>
      </c>
      <c r="D8" s="100">
        <v>4.6710139769476839</v>
      </c>
      <c r="E8" s="100">
        <v>1446.1459272630027</v>
      </c>
      <c r="F8" s="100">
        <v>8.7986576112363526</v>
      </c>
      <c r="G8" s="100">
        <v>2724.0643964387746</v>
      </c>
      <c r="H8" s="100">
        <v>1.5966386554621848</v>
      </c>
      <c r="I8" s="100">
        <v>494.31932773109236</v>
      </c>
      <c r="J8" s="100">
        <v>6.0277578219061043</v>
      </c>
      <c r="K8" s="100">
        <v>1866.1938216621297</v>
      </c>
      <c r="L8" s="100">
        <v>10</v>
      </c>
      <c r="M8" s="100">
        <v>3095.9999999999995</v>
      </c>
      <c r="N8" s="100">
        <v>10</v>
      </c>
      <c r="O8" s="100">
        <v>3095.9999999999995</v>
      </c>
      <c r="P8" s="100">
        <v>3.8723233776308734</v>
      </c>
      <c r="Q8" s="100">
        <v>1198.8713177145182</v>
      </c>
      <c r="R8" s="100">
        <v>6.9128791202308806</v>
      </c>
      <c r="S8" s="100">
        <v>2140.2273756234804</v>
      </c>
      <c r="T8" s="100">
        <v>8.1817591678750112</v>
      </c>
      <c r="U8" s="100">
        <v>2533.072638374103</v>
      </c>
      <c r="V8" s="100">
        <v>4.9137428812593349</v>
      </c>
      <c r="W8" s="100">
        <v>1521.2947960378899</v>
      </c>
      <c r="X8" s="100">
        <v>12</v>
      </c>
      <c r="Y8" s="100">
        <v>3715.2</v>
      </c>
      <c r="Z8" s="100">
        <v>12.444962799463351</v>
      </c>
      <c r="AA8" s="100">
        <v>3852.9604827138528</v>
      </c>
      <c r="AB8" s="100">
        <v>8.7158744704412054</v>
      </c>
      <c r="AC8" s="100">
        <v>2698.4347360485967</v>
      </c>
      <c r="AD8" s="100">
        <v>7.4945766880414748</v>
      </c>
      <c r="AE8" s="100">
        <v>2320.3209426176404</v>
      </c>
      <c r="AF8" s="100">
        <v>6.8035069032264834</v>
      </c>
      <c r="AG8" s="100">
        <v>2106.3657372389189</v>
      </c>
      <c r="AH8" s="100">
        <v>6.1621190121291045</v>
      </c>
      <c r="AI8" s="100">
        <v>1907.7920461551705</v>
      </c>
      <c r="AJ8" s="100">
        <v>12.605969680874091</v>
      </c>
      <c r="AK8" s="100">
        <v>3902.8082131986184</v>
      </c>
      <c r="AL8" s="100">
        <v>7.6102600828125944</v>
      </c>
      <c r="AM8" s="100">
        <v>2356.136521638779</v>
      </c>
      <c r="AN8" s="100">
        <v>7.9632548905136069</v>
      </c>
      <c r="AO8" s="100">
        <v>2465.4237141030126</v>
      </c>
      <c r="AP8" s="100">
        <v>9.5151924288692786</v>
      </c>
      <c r="AQ8" s="100">
        <v>2945.9035759779285</v>
      </c>
      <c r="AR8" s="100">
        <v>7.0008408506361013</v>
      </c>
      <c r="AS8" s="100">
        <v>2167.4603273569369</v>
      </c>
      <c r="AT8" s="100">
        <v>8.4059960363183439</v>
      </c>
      <c r="AU8" s="100">
        <v>2602.4963728441589</v>
      </c>
      <c r="AV8" s="100">
        <v>14.312917635979835</v>
      </c>
      <c r="AW8" s="100">
        <v>4431.2793000993561</v>
      </c>
      <c r="AX8" s="100">
        <v>4.2568797469792017</v>
      </c>
      <c r="AY8" s="100">
        <v>1317.9299696647606</v>
      </c>
      <c r="AZ8" s="100">
        <v>8.5887220934599284</v>
      </c>
      <c r="BA8" s="100">
        <v>2659.0683601351934</v>
      </c>
      <c r="BB8" s="100">
        <v>10</v>
      </c>
      <c r="BC8" s="100">
        <v>3095.9999999999995</v>
      </c>
      <c r="BD8" s="100">
        <v>7.3212401515901782</v>
      </c>
      <c r="BE8" s="100">
        <v>2266.6559509323188</v>
      </c>
      <c r="BF8" s="100">
        <v>12.513575013201272</v>
      </c>
      <c r="BG8" s="100">
        <v>3874.2028240871136</v>
      </c>
      <c r="BH8" s="100">
        <v>8.6561050935302752</v>
      </c>
      <c r="BI8" s="100">
        <v>2679.930136956973</v>
      </c>
      <c r="BJ8" s="100">
        <v>8.3326798875643924</v>
      </c>
      <c r="BK8" s="100">
        <v>2579.7976931899357</v>
      </c>
      <c r="BL8" s="100">
        <v>9.6913996960705617</v>
      </c>
      <c r="BM8" s="100">
        <v>3000.4573459034455</v>
      </c>
      <c r="BN8" s="100">
        <v>4.1209925379952583</v>
      </c>
      <c r="BO8" s="100">
        <v>1275.8592897633318</v>
      </c>
      <c r="BP8" s="100">
        <v>9.1158502586022809</v>
      </c>
      <c r="BQ8" s="100">
        <v>2822.2672400632659</v>
      </c>
      <c r="BR8" s="100">
        <v>8.6524312555985397</v>
      </c>
      <c r="BS8" s="100">
        <v>2678.7927167333078</v>
      </c>
      <c r="BT8" s="100">
        <v>6.8393666594026001</v>
      </c>
      <c r="BU8" s="100">
        <v>2117.4679177510448</v>
      </c>
      <c r="BV8" s="100">
        <v>8.3009752887848798</v>
      </c>
      <c r="BW8" s="100">
        <v>2569.9819494077983</v>
      </c>
      <c r="BX8" s="100">
        <v>11.67601302028581</v>
      </c>
      <c r="BY8" s="100">
        <v>3614.8936310804861</v>
      </c>
      <c r="BZ8" s="100">
        <v>9.4121206578254313</v>
      </c>
      <c r="CA8" s="100">
        <v>2913.9925556627531</v>
      </c>
      <c r="CB8" s="100">
        <v>10.270174321912023</v>
      </c>
      <c r="CC8" s="100">
        <v>3179.6459700639621</v>
      </c>
      <c r="CD8" s="100">
        <v>9.2508815280673549</v>
      </c>
      <c r="CE8" s="100">
        <v>2864.0729210896529</v>
      </c>
      <c r="CF8" s="100">
        <v>8.9495498822019677</v>
      </c>
      <c r="CG8" s="100">
        <v>2770.7806435297289</v>
      </c>
      <c r="CH8" s="100">
        <v>13.545662188180794</v>
      </c>
      <c r="CI8" s="100">
        <v>4193.7370134607736</v>
      </c>
      <c r="CJ8" s="100">
        <v>2.4415966151641411</v>
      </c>
      <c r="CK8" s="100">
        <v>755.91831205481799</v>
      </c>
      <c r="CL8" s="100">
        <v>14.184788409822438</v>
      </c>
      <c r="CM8" s="100">
        <v>4391.6104916810264</v>
      </c>
      <c r="CN8" s="100">
        <v>4.2345235439315898</v>
      </c>
      <c r="CO8" s="100">
        <v>1311.0084892012201</v>
      </c>
      <c r="CP8" s="100">
        <v>6.4653371845697301</v>
      </c>
      <c r="CQ8" s="100">
        <v>2001.6683923427881</v>
      </c>
      <c r="CR8" s="100">
        <v>10.121636296550841</v>
      </c>
      <c r="CS8" s="100">
        <v>3133.6585974121399</v>
      </c>
      <c r="CT8" s="100">
        <v>5.8676099093968412</v>
      </c>
      <c r="CU8" s="100">
        <v>1816.6120279492618</v>
      </c>
    </row>
    <row r="9" spans="1:99">
      <c r="C9" s="99" t="s">
        <v>175</v>
      </c>
      <c r="D9" s="100">
        <v>4.2817628122020439</v>
      </c>
      <c r="E9" s="100">
        <v>3005.7974941658349</v>
      </c>
      <c r="F9" s="100">
        <v>8.7986576112363526</v>
      </c>
      <c r="G9" s="100">
        <v>6176.6576430879195</v>
      </c>
      <c r="H9" s="100">
        <v>1.4738202973497092</v>
      </c>
      <c r="I9" s="100">
        <v>1034.6218487394958</v>
      </c>
      <c r="J9" s="100">
        <v>5.5640841432979427</v>
      </c>
      <c r="K9" s="100">
        <v>3905.987068595156</v>
      </c>
      <c r="L9" s="100">
        <v>8</v>
      </c>
      <c r="M9" s="100">
        <v>5616</v>
      </c>
      <c r="N9" s="100">
        <v>10</v>
      </c>
      <c r="O9" s="100">
        <v>7020</v>
      </c>
      <c r="P9" s="100">
        <v>3.8723233776308734</v>
      </c>
      <c r="Q9" s="100">
        <v>2718.3710110968732</v>
      </c>
      <c r="R9" s="100">
        <v>6.381119187905429</v>
      </c>
      <c r="S9" s="100">
        <v>4479.5456699096112</v>
      </c>
      <c r="T9" s="100">
        <v>8.1817591678750112</v>
      </c>
      <c r="U9" s="100">
        <v>5743.5949358482576</v>
      </c>
      <c r="V9" s="100">
        <v>4.9137428812593349</v>
      </c>
      <c r="W9" s="100">
        <v>3449.4475026440532</v>
      </c>
      <c r="X9" s="100">
        <v>11</v>
      </c>
      <c r="Y9" s="100">
        <v>7722</v>
      </c>
      <c r="Z9" s="100">
        <v>11.556036885215969</v>
      </c>
      <c r="AA9" s="100">
        <v>8112.3378934216098</v>
      </c>
      <c r="AB9" s="100">
        <v>8.7158744704412054</v>
      </c>
      <c r="AC9" s="100">
        <v>6118.5438782497258</v>
      </c>
      <c r="AD9" s="100">
        <v>7.4945766880414748</v>
      </c>
      <c r="AE9" s="100">
        <v>5261.1928350051157</v>
      </c>
      <c r="AF9" s="100">
        <v>6.8035069032264834</v>
      </c>
      <c r="AG9" s="100">
        <v>4776.0618460649912</v>
      </c>
      <c r="AH9" s="100">
        <v>6.1621190121291045</v>
      </c>
      <c r="AI9" s="100">
        <v>4325.8075465146312</v>
      </c>
      <c r="AJ9" s="100">
        <v>9.904690463543929</v>
      </c>
      <c r="AK9" s="100">
        <v>6953.0927054078384</v>
      </c>
      <c r="AL9" s="100">
        <v>7.6102600828125944</v>
      </c>
      <c r="AM9" s="100">
        <v>5342.4025781344417</v>
      </c>
      <c r="AN9" s="100">
        <v>8.9586617518278082</v>
      </c>
      <c r="AO9" s="100">
        <v>6288.9805497831212</v>
      </c>
      <c r="AP9" s="100">
        <v>7.9293270240577325</v>
      </c>
      <c r="AQ9" s="100">
        <v>5566.387570888528</v>
      </c>
      <c r="AR9" s="100">
        <v>7.0008408506361013</v>
      </c>
      <c r="AS9" s="100">
        <v>4914.5902771465435</v>
      </c>
      <c r="AT9" s="100">
        <v>8.4059960363183439</v>
      </c>
      <c r="AU9" s="100">
        <v>5901.0092174954771</v>
      </c>
      <c r="AV9" s="100">
        <v>15.267112145045155</v>
      </c>
      <c r="AW9" s="100">
        <v>10717.5127258217</v>
      </c>
      <c r="AX9" s="100">
        <v>4.2568797469792017</v>
      </c>
      <c r="AY9" s="100">
        <v>2988.3295823793997</v>
      </c>
      <c r="AZ9" s="100">
        <v>8.0161406205625987</v>
      </c>
      <c r="BA9" s="100">
        <v>5627.3307156349447</v>
      </c>
      <c r="BB9" s="100">
        <v>10</v>
      </c>
      <c r="BC9" s="100">
        <v>7020</v>
      </c>
      <c r="BD9" s="100">
        <v>7.3212401515901782</v>
      </c>
      <c r="BE9" s="100">
        <v>5139.5105864163052</v>
      </c>
      <c r="BF9" s="100">
        <v>10.949378136551113</v>
      </c>
      <c r="BG9" s="100">
        <v>7686.4634518588809</v>
      </c>
      <c r="BH9" s="100">
        <v>8.1469224409696714</v>
      </c>
      <c r="BI9" s="100">
        <v>5719.1395535607089</v>
      </c>
      <c r="BJ9" s="100">
        <v>8.3326798875643924</v>
      </c>
      <c r="BK9" s="100">
        <v>5849.5412810702037</v>
      </c>
      <c r="BL9" s="100">
        <v>8.0761664133921354</v>
      </c>
      <c r="BM9" s="100">
        <v>5669.4688222012792</v>
      </c>
      <c r="BN9" s="100">
        <v>4.5330917917947842</v>
      </c>
      <c r="BO9" s="100">
        <v>3182.2304378399385</v>
      </c>
      <c r="BP9" s="100">
        <v>9.1158502586022809</v>
      </c>
      <c r="BQ9" s="100">
        <v>6399.326881538801</v>
      </c>
      <c r="BR9" s="100">
        <v>8.6524312555985397</v>
      </c>
      <c r="BS9" s="100">
        <v>6074.0067414301748</v>
      </c>
      <c r="BT9" s="100">
        <v>6.269419437785718</v>
      </c>
      <c r="BU9" s="100">
        <v>4401.1324453255738</v>
      </c>
      <c r="BV9" s="100">
        <v>8.3009752887848798</v>
      </c>
      <c r="BW9" s="100">
        <v>5827.2846527269858</v>
      </c>
      <c r="BX9" s="100">
        <v>12.405763834053671</v>
      </c>
      <c r="BY9" s="100">
        <v>8708.8462115056773</v>
      </c>
      <c r="BZ9" s="100">
        <v>8.7398263251236141</v>
      </c>
      <c r="CA9" s="100">
        <v>6135.3580802367769</v>
      </c>
      <c r="CB9" s="100">
        <v>8.6901475031563287</v>
      </c>
      <c r="CC9" s="100">
        <v>6100.4835472157429</v>
      </c>
      <c r="CD9" s="100">
        <v>10.572436032076977</v>
      </c>
      <c r="CE9" s="100">
        <v>7421.8500945180376</v>
      </c>
      <c r="CF9" s="100">
        <v>8.3529132233885033</v>
      </c>
      <c r="CG9" s="100">
        <v>5863.7450828187293</v>
      </c>
      <c r="CH9" s="100">
        <v>11.288051823483995</v>
      </c>
      <c r="CI9" s="100">
        <v>7924.2123800857644</v>
      </c>
      <c r="CJ9" s="100">
        <v>2.2196332865128556</v>
      </c>
      <c r="CK9" s="100">
        <v>1558.1825671320246</v>
      </c>
      <c r="CL9" s="100">
        <v>12.29348328851278</v>
      </c>
      <c r="CM9" s="100">
        <v>8630.0252685359719</v>
      </c>
      <c r="CN9" s="100">
        <v>3.9698658224358656</v>
      </c>
      <c r="CO9" s="100">
        <v>2786.8458073499778</v>
      </c>
      <c r="CP9" s="100">
        <v>6.8963596635410447</v>
      </c>
      <c r="CQ9" s="100">
        <v>4841.2444838058136</v>
      </c>
      <c r="CR9" s="100">
        <v>10.900223703977828</v>
      </c>
      <c r="CS9" s="100">
        <v>7651.9570401924348</v>
      </c>
      <c r="CT9" s="100">
        <v>6.4010289920692802</v>
      </c>
      <c r="CU9" s="100">
        <v>4493.5223524326348</v>
      </c>
    </row>
    <row r="10" spans="1:99">
      <c r="C10" s="99" t="s">
        <v>176</v>
      </c>
      <c r="D10" s="100">
        <v>4.2817628122020439</v>
      </c>
      <c r="E10" s="100">
        <v>2332.7043800876731</v>
      </c>
      <c r="F10" s="100">
        <v>8.7986576112363526</v>
      </c>
      <c r="G10" s="100">
        <v>4793.5086666015641</v>
      </c>
      <c r="H10" s="100">
        <v>1.7194570135746607</v>
      </c>
      <c r="I10" s="100">
        <v>936.76018099547514</v>
      </c>
      <c r="J10" s="100">
        <v>5.5640841432979427</v>
      </c>
      <c r="K10" s="100">
        <v>3031.3130412687187</v>
      </c>
      <c r="L10" s="100">
        <v>10</v>
      </c>
      <c r="M10" s="100">
        <v>5448</v>
      </c>
      <c r="N10" s="100">
        <v>11</v>
      </c>
      <c r="O10" s="100">
        <v>5992.7999999999993</v>
      </c>
      <c r="P10" s="100">
        <v>3.8723233776308734</v>
      </c>
      <c r="Q10" s="100">
        <v>2109.6417761332996</v>
      </c>
      <c r="R10" s="100">
        <v>6.9128791202308806</v>
      </c>
      <c r="S10" s="100">
        <v>3766.1365447017834</v>
      </c>
      <c r="T10" s="100">
        <v>7.2726748158888981</v>
      </c>
      <c r="U10" s="100">
        <v>3962.1532396962712</v>
      </c>
      <c r="V10" s="100">
        <v>5.5279607414167522</v>
      </c>
      <c r="W10" s="100">
        <v>3011.6330119238464</v>
      </c>
      <c r="X10" s="100">
        <v>12</v>
      </c>
      <c r="Y10" s="100">
        <v>6537.5999999999995</v>
      </c>
      <c r="Z10" s="100">
        <v>11.556036885215969</v>
      </c>
      <c r="AA10" s="100">
        <v>6295.7288950656593</v>
      </c>
      <c r="AB10" s="100">
        <v>10.056778235124467</v>
      </c>
      <c r="AC10" s="100">
        <v>5478.9327824958091</v>
      </c>
      <c r="AD10" s="100">
        <v>7.4945766880414748</v>
      </c>
      <c r="AE10" s="100">
        <v>4083.0453796449951</v>
      </c>
      <c r="AF10" s="100">
        <v>6.8035069032264834</v>
      </c>
      <c r="AG10" s="100">
        <v>3706.550560877788</v>
      </c>
      <c r="AH10" s="100">
        <v>6.1621190121291045</v>
      </c>
      <c r="AI10" s="100">
        <v>3357.122437807936</v>
      </c>
      <c r="AJ10" s="100">
        <v>12.605969680874091</v>
      </c>
      <c r="AK10" s="100">
        <v>6867.732282140204</v>
      </c>
      <c r="AL10" s="100">
        <v>7.0666700768974096</v>
      </c>
      <c r="AM10" s="100">
        <v>3849.9218578937084</v>
      </c>
      <c r="AN10" s="100">
        <v>7.9632548905136069</v>
      </c>
      <c r="AO10" s="100">
        <v>4338.3812643518131</v>
      </c>
      <c r="AP10" s="100">
        <v>8.7222597264635073</v>
      </c>
      <c r="AQ10" s="100">
        <v>4751.8870989773186</v>
      </c>
      <c r="AR10" s="100">
        <v>7.6372809279666551</v>
      </c>
      <c r="AS10" s="100">
        <v>4160.7906495562338</v>
      </c>
      <c r="AT10" s="100">
        <v>8.4059960363183439</v>
      </c>
      <c r="AU10" s="100">
        <v>4579.5866405862334</v>
      </c>
      <c r="AV10" s="100">
        <v>14.312917635979835</v>
      </c>
      <c r="AW10" s="100">
        <v>7797.6775280818129</v>
      </c>
      <c r="AX10" s="100">
        <v>4.8650054251190866</v>
      </c>
      <c r="AY10" s="100">
        <v>2650.4549556048783</v>
      </c>
      <c r="AZ10" s="100">
        <v>8.0161406205625987</v>
      </c>
      <c r="BA10" s="100">
        <v>4367.1934100825038</v>
      </c>
      <c r="BB10" s="100">
        <v>11</v>
      </c>
      <c r="BC10" s="100">
        <v>5992.7999999999993</v>
      </c>
      <c r="BD10" s="100">
        <v>6.6556728650819803</v>
      </c>
      <c r="BE10" s="100">
        <v>3626.0105768966628</v>
      </c>
      <c r="BF10" s="100">
        <v>11.731476574876194</v>
      </c>
      <c r="BG10" s="100">
        <v>6391.3084379925494</v>
      </c>
      <c r="BH10" s="100">
        <v>7.1285571358484621</v>
      </c>
      <c r="BI10" s="100">
        <v>3883.6379276102416</v>
      </c>
      <c r="BJ10" s="100">
        <v>8.3326798875643924</v>
      </c>
      <c r="BK10" s="100">
        <v>4539.6440027450808</v>
      </c>
      <c r="BL10" s="100">
        <v>9.6913996960705617</v>
      </c>
      <c r="BM10" s="100">
        <v>5279.8745544192416</v>
      </c>
      <c r="BN10" s="100">
        <v>3.7088932841957321</v>
      </c>
      <c r="BO10" s="100">
        <v>2020.6050612298347</v>
      </c>
      <c r="BP10" s="100">
        <v>9.1158502586022809</v>
      </c>
      <c r="BQ10" s="100">
        <v>4966.3152208865222</v>
      </c>
      <c r="BR10" s="100">
        <v>8.0344004516272154</v>
      </c>
      <c r="BS10" s="100">
        <v>4377.1413660465068</v>
      </c>
      <c r="BT10" s="100">
        <v>6.269419437785718</v>
      </c>
      <c r="BU10" s="100">
        <v>3415.5797097056588</v>
      </c>
      <c r="BV10" s="100">
        <v>8.3009752887848798</v>
      </c>
      <c r="BW10" s="100">
        <v>4522.3713373300025</v>
      </c>
      <c r="BX10" s="100">
        <v>10.946262206517945</v>
      </c>
      <c r="BY10" s="100">
        <v>5963.5236501109757</v>
      </c>
      <c r="BZ10" s="100">
        <v>9.4121206578254313</v>
      </c>
      <c r="CA10" s="100">
        <v>5127.723334383295</v>
      </c>
      <c r="CB10" s="100">
        <v>9.4801609125341759</v>
      </c>
      <c r="CC10" s="100">
        <v>5164.7916651486184</v>
      </c>
      <c r="CD10" s="100">
        <v>9.2508815280673549</v>
      </c>
      <c r="CE10" s="100">
        <v>5039.8802564910948</v>
      </c>
      <c r="CF10" s="100">
        <v>9.5461865410154338</v>
      </c>
      <c r="CG10" s="100">
        <v>5200.7624275452081</v>
      </c>
      <c r="CH10" s="100">
        <v>12.793125399948529</v>
      </c>
      <c r="CI10" s="100">
        <v>6969.6947178919581</v>
      </c>
      <c r="CJ10" s="100">
        <v>2.2196332865128556</v>
      </c>
      <c r="CK10" s="100">
        <v>1209.2562144922038</v>
      </c>
      <c r="CL10" s="100">
        <v>14.184788409822438</v>
      </c>
      <c r="CM10" s="100">
        <v>7727.8727256712637</v>
      </c>
      <c r="CN10" s="100">
        <v>3.7052081009401414</v>
      </c>
      <c r="CO10" s="100">
        <v>2018.597373392189</v>
      </c>
      <c r="CP10" s="100">
        <v>6.4653371845697301</v>
      </c>
      <c r="CQ10" s="100">
        <v>3522.3156981535885</v>
      </c>
      <c r="CR10" s="100">
        <v>10.900223703977828</v>
      </c>
      <c r="CS10" s="100">
        <v>5938.4418739271196</v>
      </c>
      <c r="CT10" s="100">
        <v>5.8676099093968412</v>
      </c>
      <c r="CU10" s="100">
        <v>3196.6738786393989</v>
      </c>
    </row>
    <row r="11" spans="1:99">
      <c r="C11" s="99" t="s">
        <v>177</v>
      </c>
      <c r="D11" s="100">
        <v>3.892511647456403</v>
      </c>
      <c r="E11" s="100">
        <v>2073.9302057647715</v>
      </c>
      <c r="F11" s="100">
        <v>8.7986576112363526</v>
      </c>
      <c r="G11" s="100">
        <v>4687.9247752667279</v>
      </c>
      <c r="H11" s="100">
        <v>1.5966386554621848</v>
      </c>
      <c r="I11" s="100">
        <v>850.68907563025198</v>
      </c>
      <c r="J11" s="100">
        <v>5.5640841432979427</v>
      </c>
      <c r="K11" s="100">
        <v>2964.5440315491437</v>
      </c>
      <c r="L11" s="100">
        <v>10</v>
      </c>
      <c r="M11" s="100">
        <v>5328</v>
      </c>
      <c r="N11" s="100">
        <v>10</v>
      </c>
      <c r="O11" s="100">
        <v>5328</v>
      </c>
      <c r="P11" s="100">
        <v>4.4255124315781416</v>
      </c>
      <c r="Q11" s="100">
        <v>2357.9130235448338</v>
      </c>
      <c r="R11" s="100">
        <v>6.381119187905429</v>
      </c>
      <c r="S11" s="100">
        <v>3399.8603033160121</v>
      </c>
      <c r="T11" s="100">
        <v>7.2726748158888981</v>
      </c>
      <c r="U11" s="100">
        <v>3874.8811419056046</v>
      </c>
      <c r="V11" s="100">
        <v>4.9137428812593349</v>
      </c>
      <c r="W11" s="100">
        <v>2618.0422071349735</v>
      </c>
      <c r="X11" s="100">
        <v>13</v>
      </c>
      <c r="Y11" s="100">
        <v>6926.4</v>
      </c>
      <c r="Z11" s="100">
        <v>11.556036885215969</v>
      </c>
      <c r="AA11" s="100">
        <v>6157.0564524430674</v>
      </c>
      <c r="AB11" s="100">
        <v>8.7158744704412054</v>
      </c>
      <c r="AC11" s="100">
        <v>4643.8179178510736</v>
      </c>
      <c r="AD11" s="100">
        <v>6.7451190192373272</v>
      </c>
      <c r="AE11" s="100">
        <v>3593.7994134496475</v>
      </c>
      <c r="AF11" s="100">
        <v>8.0405081583585716</v>
      </c>
      <c r="AG11" s="100">
        <v>4283.9827467734467</v>
      </c>
      <c r="AH11" s="100">
        <v>6.7783309133420149</v>
      </c>
      <c r="AI11" s="100">
        <v>3611.4947106286254</v>
      </c>
      <c r="AJ11" s="100">
        <v>10.805116869320651</v>
      </c>
      <c r="AK11" s="100">
        <v>5756.9662679740422</v>
      </c>
      <c r="AL11" s="100">
        <v>6.5230800709822239</v>
      </c>
      <c r="AM11" s="100">
        <v>3475.4970618193288</v>
      </c>
      <c r="AN11" s="100">
        <v>7.9632548905136069</v>
      </c>
      <c r="AO11" s="100">
        <v>4242.8222056656496</v>
      </c>
      <c r="AP11" s="100">
        <v>8.7222597264635073</v>
      </c>
      <c r="AQ11" s="100">
        <v>4647.2199822597568</v>
      </c>
      <c r="AR11" s="100">
        <v>6.3644007733055465</v>
      </c>
      <c r="AS11" s="100">
        <v>3390.9527320171951</v>
      </c>
      <c r="AT11" s="100">
        <v>7.2851965648092323</v>
      </c>
      <c r="AU11" s="100">
        <v>3881.5527297303588</v>
      </c>
      <c r="AV11" s="100">
        <v>14.312917635979835</v>
      </c>
      <c r="AW11" s="100">
        <v>7625.9225164500549</v>
      </c>
      <c r="AX11" s="100">
        <v>4.2568797469792017</v>
      </c>
      <c r="AY11" s="100">
        <v>2268.0655291905186</v>
      </c>
      <c r="AZ11" s="100">
        <v>9.1613035663572564</v>
      </c>
      <c r="BA11" s="100">
        <v>4881.142540155146</v>
      </c>
      <c r="BB11" s="100">
        <v>11</v>
      </c>
      <c r="BC11" s="100">
        <v>5860.7999999999993</v>
      </c>
      <c r="BD11" s="100">
        <v>5.9901055785737825</v>
      </c>
      <c r="BE11" s="100">
        <v>3191.528252264111</v>
      </c>
      <c r="BF11" s="100">
        <v>11.731476574876194</v>
      </c>
      <c r="BG11" s="100">
        <v>6250.5307190940357</v>
      </c>
      <c r="BH11" s="100">
        <v>7.6377397884090668</v>
      </c>
      <c r="BI11" s="100">
        <v>4069.3877592643503</v>
      </c>
      <c r="BJ11" s="100">
        <v>7.5751635341494472</v>
      </c>
      <c r="BK11" s="100">
        <v>4036.0471309948252</v>
      </c>
      <c r="BL11" s="100">
        <v>9.6913996960705617</v>
      </c>
      <c r="BM11" s="100">
        <v>5163.5777580663953</v>
      </c>
      <c r="BN11" s="100">
        <v>4.5330917917947842</v>
      </c>
      <c r="BO11" s="100">
        <v>2415.2313066682609</v>
      </c>
      <c r="BP11" s="100">
        <v>9.1158502586022809</v>
      </c>
      <c r="BQ11" s="100">
        <v>4856.9250177832946</v>
      </c>
      <c r="BR11" s="100">
        <v>7.4163696476558911</v>
      </c>
      <c r="BS11" s="100">
        <v>3951.4417482710583</v>
      </c>
      <c r="BT11" s="100">
        <v>6.269419437785718</v>
      </c>
      <c r="BU11" s="100">
        <v>3340.3466764522304</v>
      </c>
      <c r="BV11" s="100">
        <v>7.7821643332358237</v>
      </c>
      <c r="BW11" s="100">
        <v>4146.3371567480463</v>
      </c>
      <c r="BX11" s="100">
        <v>11.67601302028581</v>
      </c>
      <c r="BY11" s="100">
        <v>6220.9797372082785</v>
      </c>
      <c r="BZ11" s="100">
        <v>9.4121206578254313</v>
      </c>
      <c r="CA11" s="100">
        <v>5014.7778864893889</v>
      </c>
      <c r="CB11" s="100">
        <v>8.6901475031563287</v>
      </c>
      <c r="CC11" s="100">
        <v>4630.1105896816916</v>
      </c>
      <c r="CD11" s="100">
        <v>9.9116587800721661</v>
      </c>
      <c r="CE11" s="100">
        <v>5280.9317980224496</v>
      </c>
      <c r="CF11" s="100">
        <v>9.5461865410154338</v>
      </c>
      <c r="CG11" s="100">
        <v>5086.2081890530226</v>
      </c>
      <c r="CH11" s="100">
        <v>11.288051823483995</v>
      </c>
      <c r="CI11" s="100">
        <v>6014.274011552272</v>
      </c>
      <c r="CJ11" s="100">
        <v>2.2196332865128556</v>
      </c>
      <c r="CK11" s="100">
        <v>1182.6206150540493</v>
      </c>
      <c r="CL11" s="100">
        <v>14.184788409822438</v>
      </c>
      <c r="CM11" s="100">
        <v>7557.6552647533945</v>
      </c>
      <c r="CN11" s="100">
        <v>3.9698658224358656</v>
      </c>
      <c r="CO11" s="100">
        <v>2115.1445101938289</v>
      </c>
      <c r="CP11" s="100">
        <v>7.3273821425123602</v>
      </c>
      <c r="CQ11" s="100">
        <v>3904.0292055305854</v>
      </c>
      <c r="CR11" s="100">
        <v>10.121636296550841</v>
      </c>
      <c r="CS11" s="100">
        <v>5392.8078188022873</v>
      </c>
      <c r="CT11" s="100">
        <v>6.4010289920692802</v>
      </c>
      <c r="CU11" s="100">
        <v>3410.4682469745121</v>
      </c>
    </row>
    <row r="12" spans="1:99">
      <c r="C12" s="99" t="s">
        <v>178</v>
      </c>
      <c r="D12" s="100">
        <v>4.2817628122020439</v>
      </c>
      <c r="E12" s="100">
        <v>2409.7761107073102</v>
      </c>
      <c r="F12" s="100">
        <v>7.8210289877656471</v>
      </c>
      <c r="G12" s="100">
        <v>4401.6751143145057</v>
      </c>
      <c r="H12" s="100">
        <v>1.5966386554621848</v>
      </c>
      <c r="I12" s="100">
        <v>898.58823529411745</v>
      </c>
      <c r="J12" s="100">
        <v>5.5640841432979427</v>
      </c>
      <c r="K12" s="100">
        <v>3131.466555848082</v>
      </c>
      <c r="L12" s="100">
        <v>9</v>
      </c>
      <c r="M12" s="100">
        <v>5065.2</v>
      </c>
      <c r="N12" s="100">
        <v>10</v>
      </c>
      <c r="O12" s="100">
        <v>5628</v>
      </c>
      <c r="P12" s="100">
        <v>4.4255124315781416</v>
      </c>
      <c r="Q12" s="100">
        <v>2490.6783964921779</v>
      </c>
      <c r="R12" s="100">
        <v>6.9128791202308806</v>
      </c>
      <c r="S12" s="100">
        <v>3890.5683688659392</v>
      </c>
      <c r="T12" s="100">
        <v>9.0908435198611226</v>
      </c>
      <c r="U12" s="100">
        <v>5116.3267329778391</v>
      </c>
      <c r="V12" s="100">
        <v>4.2995250211019176</v>
      </c>
      <c r="W12" s="100">
        <v>2419.7726818761589</v>
      </c>
      <c r="X12" s="100">
        <v>12</v>
      </c>
      <c r="Y12" s="100">
        <v>6753.5999999999995</v>
      </c>
      <c r="Z12" s="100">
        <v>12.444962799463351</v>
      </c>
      <c r="AA12" s="100">
        <v>7004.0250635379734</v>
      </c>
      <c r="AB12" s="100">
        <v>9.3863263527828362</v>
      </c>
      <c r="AC12" s="100">
        <v>5282.6244713461801</v>
      </c>
      <c r="AD12" s="100">
        <v>6.7451190192373272</v>
      </c>
      <c r="AE12" s="100">
        <v>3796.1529840267676</v>
      </c>
      <c r="AF12" s="100">
        <v>7.422007530792528</v>
      </c>
      <c r="AG12" s="100">
        <v>4177.1058383300342</v>
      </c>
      <c r="AH12" s="100">
        <v>6.1621190121291045</v>
      </c>
      <c r="AI12" s="100">
        <v>3468.0405800262597</v>
      </c>
      <c r="AJ12" s="100">
        <v>11.705543275097369</v>
      </c>
      <c r="AK12" s="100">
        <v>6587.8797552247988</v>
      </c>
      <c r="AL12" s="100">
        <v>6.5230800709822239</v>
      </c>
      <c r="AM12" s="100">
        <v>3671.1894639487955</v>
      </c>
      <c r="AN12" s="100">
        <v>7.9632548905136069</v>
      </c>
      <c r="AO12" s="100">
        <v>4481.7198523810575</v>
      </c>
      <c r="AP12" s="100">
        <v>8.7222597264635073</v>
      </c>
      <c r="AQ12" s="100">
        <v>4908.8877740536618</v>
      </c>
      <c r="AR12" s="100">
        <v>6.3644007733055465</v>
      </c>
      <c r="AS12" s="100">
        <v>3581.8847552163611</v>
      </c>
      <c r="AT12" s="100">
        <v>6.7247968290546769</v>
      </c>
      <c r="AU12" s="100">
        <v>3784.7156553919717</v>
      </c>
      <c r="AV12" s="100">
        <v>15.267112145045155</v>
      </c>
      <c r="AW12" s="100">
        <v>8592.3307152314137</v>
      </c>
      <c r="AX12" s="100">
        <v>5.4731311032589725</v>
      </c>
      <c r="AY12" s="100">
        <v>3080.2781849141493</v>
      </c>
      <c r="AZ12" s="100">
        <v>8.5887220934599284</v>
      </c>
      <c r="BA12" s="100">
        <v>4833.7327941992471</v>
      </c>
      <c r="BB12" s="100">
        <v>10</v>
      </c>
      <c r="BC12" s="100">
        <v>5628</v>
      </c>
      <c r="BD12" s="100">
        <v>5.9901055785737825</v>
      </c>
      <c r="BE12" s="100">
        <v>3371.2314196213247</v>
      </c>
      <c r="BF12" s="100">
        <v>10.167279698226034</v>
      </c>
      <c r="BG12" s="100">
        <v>5722.1450141616115</v>
      </c>
      <c r="BH12" s="100">
        <v>8.1469224409696714</v>
      </c>
      <c r="BI12" s="100">
        <v>4585.0879497777305</v>
      </c>
      <c r="BJ12" s="100">
        <v>8.3326798875643924</v>
      </c>
      <c r="BK12" s="100">
        <v>4689.6322407212392</v>
      </c>
      <c r="BL12" s="100">
        <v>8.8837830547313477</v>
      </c>
      <c r="BM12" s="100">
        <v>4999.7931032028018</v>
      </c>
      <c r="BN12" s="100">
        <v>3.7088932841957321</v>
      </c>
      <c r="BO12" s="100">
        <v>2087.3651403453578</v>
      </c>
      <c r="BP12" s="100">
        <v>9.1158502586022809</v>
      </c>
      <c r="BQ12" s="100">
        <v>5130.4005255413631</v>
      </c>
      <c r="BR12" s="100">
        <v>8.6524312555985397</v>
      </c>
      <c r="BS12" s="100">
        <v>4869.5883106508581</v>
      </c>
      <c r="BT12" s="100">
        <v>6.8393666594026001</v>
      </c>
      <c r="BU12" s="100">
        <v>3849.1955559117832</v>
      </c>
      <c r="BV12" s="100">
        <v>7.2633533776867703</v>
      </c>
      <c r="BW12" s="100">
        <v>4087.8152809621138</v>
      </c>
      <c r="BX12" s="100">
        <v>11.67601302028581</v>
      </c>
      <c r="BY12" s="100">
        <v>6571.2601278168531</v>
      </c>
      <c r="BZ12" s="100">
        <v>9.4121206578254313</v>
      </c>
      <c r="CA12" s="100">
        <v>5297.1415062241522</v>
      </c>
      <c r="CB12" s="100">
        <v>10.270174321912023</v>
      </c>
      <c r="CC12" s="100">
        <v>5780.0541083720864</v>
      </c>
      <c r="CD12" s="100">
        <v>9.9116587800721661</v>
      </c>
      <c r="CE12" s="100">
        <v>5578.2815614246147</v>
      </c>
      <c r="CF12" s="100">
        <v>9.5461865410154338</v>
      </c>
      <c r="CG12" s="100">
        <v>5372.5937852834859</v>
      </c>
      <c r="CH12" s="100">
        <v>12.793125399948529</v>
      </c>
      <c r="CI12" s="100">
        <v>7199.9709750910315</v>
      </c>
      <c r="CJ12" s="100">
        <v>2.4415966151641411</v>
      </c>
      <c r="CK12" s="100">
        <v>1374.1305750143786</v>
      </c>
      <c r="CL12" s="100">
        <v>12.29348328851278</v>
      </c>
      <c r="CM12" s="100">
        <v>6918.7723947749919</v>
      </c>
      <c r="CN12" s="100">
        <v>3.9698658224358656</v>
      </c>
      <c r="CO12" s="100">
        <v>2234.2404848669048</v>
      </c>
      <c r="CP12" s="100">
        <v>7.3273821425123602</v>
      </c>
      <c r="CQ12" s="100">
        <v>4123.8506698059564</v>
      </c>
      <c r="CR12" s="100">
        <v>10.121636296550841</v>
      </c>
      <c r="CS12" s="100">
        <v>5696.4569076988128</v>
      </c>
      <c r="CT12" s="100">
        <v>5.8676099093968412</v>
      </c>
      <c r="CU12" s="100">
        <v>3302.2908570085419</v>
      </c>
    </row>
    <row r="13" spans="1:99">
      <c r="C13" s="99" t="s">
        <v>179</v>
      </c>
      <c r="D13" s="100">
        <v>4.6710139769476839</v>
      </c>
      <c r="E13" s="100">
        <v>397.97039083594268</v>
      </c>
      <c r="F13" s="100">
        <v>9.7762862347070598</v>
      </c>
      <c r="G13" s="100">
        <v>832.93958719704153</v>
      </c>
      <c r="H13" s="100">
        <v>1.7194570135746607</v>
      </c>
      <c r="I13" s="100">
        <v>146.49773755656111</v>
      </c>
      <c r="J13" s="100">
        <v>5.5640841432979427</v>
      </c>
      <c r="K13" s="100">
        <v>474.05996900898475</v>
      </c>
      <c r="L13" s="100">
        <v>9</v>
      </c>
      <c r="M13" s="100">
        <v>766.80000000000007</v>
      </c>
      <c r="N13" s="100">
        <v>10</v>
      </c>
      <c r="O13" s="100">
        <v>852</v>
      </c>
      <c r="P13" s="100">
        <v>4.4255124315781416</v>
      </c>
      <c r="Q13" s="100">
        <v>377.05365917045765</v>
      </c>
      <c r="R13" s="100">
        <v>6.381119187905429</v>
      </c>
      <c r="S13" s="100">
        <v>543.67135480954255</v>
      </c>
      <c r="T13" s="100">
        <v>8.1817591678750112</v>
      </c>
      <c r="U13" s="100">
        <v>697.08588110295102</v>
      </c>
      <c r="V13" s="100">
        <v>4.9137428812593349</v>
      </c>
      <c r="W13" s="100">
        <v>418.65089348329536</v>
      </c>
      <c r="X13" s="100">
        <v>13</v>
      </c>
      <c r="Y13" s="100">
        <v>1107.6000000000001</v>
      </c>
      <c r="Z13" s="100">
        <v>11.556036885215969</v>
      </c>
      <c r="AA13" s="100">
        <v>984.57434262040056</v>
      </c>
      <c r="AB13" s="100">
        <v>10.056778235124467</v>
      </c>
      <c r="AC13" s="100">
        <v>856.83750563260458</v>
      </c>
      <c r="AD13" s="100">
        <v>7.4945766880414748</v>
      </c>
      <c r="AE13" s="100">
        <v>638.53793382113372</v>
      </c>
      <c r="AF13" s="100">
        <v>7.422007530792528</v>
      </c>
      <c r="AG13" s="100">
        <v>632.35504162352345</v>
      </c>
      <c r="AH13" s="100">
        <v>6.7783309133420149</v>
      </c>
      <c r="AI13" s="100">
        <v>577.51379381673974</v>
      </c>
      <c r="AJ13" s="100">
        <v>11.705543275097369</v>
      </c>
      <c r="AK13" s="100">
        <v>997.31228703829595</v>
      </c>
      <c r="AL13" s="100">
        <v>6.5230800709822239</v>
      </c>
      <c r="AM13" s="100">
        <v>555.76642204768552</v>
      </c>
      <c r="AN13" s="100">
        <v>7.9632548905136069</v>
      </c>
      <c r="AO13" s="100">
        <v>678.46931667175932</v>
      </c>
      <c r="AP13" s="100">
        <v>8.7222597264635073</v>
      </c>
      <c r="AQ13" s="100">
        <v>743.13652869469081</v>
      </c>
      <c r="AR13" s="100">
        <v>7.0008408506361013</v>
      </c>
      <c r="AS13" s="100">
        <v>596.47164047419585</v>
      </c>
      <c r="AT13" s="100">
        <v>7.2851965648092323</v>
      </c>
      <c r="AU13" s="100">
        <v>620.69874732174662</v>
      </c>
      <c r="AV13" s="100">
        <v>15.267112145045155</v>
      </c>
      <c r="AW13" s="100">
        <v>1300.7579547578473</v>
      </c>
      <c r="AX13" s="100">
        <v>4.8650054251190866</v>
      </c>
      <c r="AY13" s="100">
        <v>414.49846222014617</v>
      </c>
      <c r="AZ13" s="100">
        <v>9.1613035663572564</v>
      </c>
      <c r="BA13" s="100">
        <v>780.54306385363827</v>
      </c>
      <c r="BB13" s="100">
        <v>10</v>
      </c>
      <c r="BC13" s="100">
        <v>852</v>
      </c>
      <c r="BD13" s="100">
        <v>6.6556728650819803</v>
      </c>
      <c r="BE13" s="100">
        <v>567.06332810498475</v>
      </c>
      <c r="BF13" s="100">
        <v>10.949378136551113</v>
      </c>
      <c r="BG13" s="100">
        <v>932.88701723415488</v>
      </c>
      <c r="BH13" s="100">
        <v>8.1469224409696714</v>
      </c>
      <c r="BI13" s="100">
        <v>694.11779197061605</v>
      </c>
      <c r="BJ13" s="100">
        <v>8.3326798875643924</v>
      </c>
      <c r="BK13" s="100">
        <v>709.94432642048628</v>
      </c>
      <c r="BL13" s="100">
        <v>9.6913996960705617</v>
      </c>
      <c r="BM13" s="100">
        <v>825.70725410521186</v>
      </c>
      <c r="BN13" s="100">
        <v>4.1209925379952583</v>
      </c>
      <c r="BO13" s="100">
        <v>351.10856423719605</v>
      </c>
      <c r="BP13" s="100">
        <v>9.9445639184752164</v>
      </c>
      <c r="BQ13" s="100">
        <v>847.27684585408849</v>
      </c>
      <c r="BR13" s="100">
        <v>8.6524312555985397</v>
      </c>
      <c r="BS13" s="100">
        <v>737.18714297699557</v>
      </c>
      <c r="BT13" s="100">
        <v>5.699472216168834</v>
      </c>
      <c r="BU13" s="100">
        <v>485.59503281758469</v>
      </c>
      <c r="BV13" s="100">
        <v>7.7821643332358237</v>
      </c>
      <c r="BW13" s="100">
        <v>663.04040119169224</v>
      </c>
      <c r="BX13" s="100">
        <v>13.135514647821536</v>
      </c>
      <c r="BY13" s="100">
        <v>1119.1458479943949</v>
      </c>
      <c r="BZ13" s="100">
        <v>9.4121206578254313</v>
      </c>
      <c r="CA13" s="100">
        <v>801.91268004672679</v>
      </c>
      <c r="CB13" s="100">
        <v>10.270174321912023</v>
      </c>
      <c r="CC13" s="100">
        <v>875.01885222690441</v>
      </c>
      <c r="CD13" s="100">
        <v>11.233213284081788</v>
      </c>
      <c r="CE13" s="100">
        <v>957.06977180376839</v>
      </c>
      <c r="CF13" s="100">
        <v>10.142823199828898</v>
      </c>
      <c r="CG13" s="100">
        <v>864.16853662542212</v>
      </c>
      <c r="CH13" s="100">
        <v>11.288051823483995</v>
      </c>
      <c r="CI13" s="100">
        <v>961.74201536083638</v>
      </c>
      <c r="CJ13" s="100">
        <v>2.2196332865128556</v>
      </c>
      <c r="CK13" s="100">
        <v>189.11275601089531</v>
      </c>
      <c r="CL13" s="100">
        <v>14.184788409822438</v>
      </c>
      <c r="CM13" s="100">
        <v>1208.5439725168717</v>
      </c>
      <c r="CN13" s="100">
        <v>3.4405503794444172</v>
      </c>
      <c r="CO13" s="100">
        <v>293.13489232866436</v>
      </c>
      <c r="CP13" s="100">
        <v>6.4653371845697301</v>
      </c>
      <c r="CQ13" s="100">
        <v>550.84672812534097</v>
      </c>
      <c r="CR13" s="100">
        <v>10.121636296550841</v>
      </c>
      <c r="CS13" s="100">
        <v>862.36341246613176</v>
      </c>
      <c r="CT13" s="100">
        <v>5.8676099093968412</v>
      </c>
      <c r="CU13" s="100">
        <v>499.9203642806109</v>
      </c>
    </row>
    <row r="14" spans="1:99">
      <c r="C14" s="99" t="s">
        <v>180</v>
      </c>
      <c r="D14" s="100">
        <v>4.2817628122020439</v>
      </c>
      <c r="E14" s="100">
        <v>2091.2129574794781</v>
      </c>
      <c r="F14" s="100">
        <v>7.8210289877656471</v>
      </c>
      <c r="G14" s="100">
        <v>3819.7905576247417</v>
      </c>
      <c r="H14" s="100">
        <v>1.7194570135746607</v>
      </c>
      <c r="I14" s="100">
        <v>839.78280542986431</v>
      </c>
      <c r="J14" s="100">
        <v>6.0277578219061043</v>
      </c>
      <c r="K14" s="100">
        <v>2943.9569202189414</v>
      </c>
      <c r="L14" s="100">
        <v>9</v>
      </c>
      <c r="M14" s="100">
        <v>4395.5999999999995</v>
      </c>
      <c r="N14" s="100">
        <v>10</v>
      </c>
      <c r="O14" s="100">
        <v>4884</v>
      </c>
      <c r="P14" s="100">
        <v>4.4255124315781416</v>
      </c>
      <c r="Q14" s="100">
        <v>2161.4202715827641</v>
      </c>
      <c r="R14" s="100">
        <v>5.8493592555799765</v>
      </c>
      <c r="S14" s="100">
        <v>2856.8270604252602</v>
      </c>
      <c r="T14" s="100">
        <v>8.1817591678750112</v>
      </c>
      <c r="U14" s="100">
        <v>3995.9711775901551</v>
      </c>
      <c r="V14" s="100">
        <v>4.9137428812593349</v>
      </c>
      <c r="W14" s="100">
        <v>2399.8720232070591</v>
      </c>
      <c r="X14" s="100">
        <v>12</v>
      </c>
      <c r="Y14" s="100">
        <v>5860.7999999999993</v>
      </c>
      <c r="Z14" s="100">
        <v>12.444962799463351</v>
      </c>
      <c r="AA14" s="100">
        <v>6078.1198312578999</v>
      </c>
      <c r="AB14" s="100">
        <v>8.7158744704412054</v>
      </c>
      <c r="AC14" s="100">
        <v>4256.8330913634845</v>
      </c>
      <c r="AD14" s="100">
        <v>7.4945766880414748</v>
      </c>
      <c r="AE14" s="100">
        <v>3660.3512544394562</v>
      </c>
      <c r="AF14" s="100">
        <v>8.0405081583585716</v>
      </c>
      <c r="AG14" s="100">
        <v>3926.9841845423261</v>
      </c>
      <c r="AH14" s="100">
        <v>6.7783309133420149</v>
      </c>
      <c r="AI14" s="100">
        <v>3310.5368180762398</v>
      </c>
      <c r="AJ14" s="100">
        <v>11.705543275097369</v>
      </c>
      <c r="AK14" s="100">
        <v>5716.9873355575546</v>
      </c>
      <c r="AL14" s="100">
        <v>6.5230800709822239</v>
      </c>
      <c r="AM14" s="100">
        <v>3185.872306667718</v>
      </c>
      <c r="AN14" s="100">
        <v>8.9586617518278082</v>
      </c>
      <c r="AO14" s="100">
        <v>4375.4103995927017</v>
      </c>
      <c r="AP14" s="100">
        <v>9.5151924288692786</v>
      </c>
      <c r="AQ14" s="100">
        <v>4647.2199822597559</v>
      </c>
      <c r="AR14" s="100">
        <v>7.6372809279666551</v>
      </c>
      <c r="AS14" s="100">
        <v>3730.0480052189141</v>
      </c>
      <c r="AT14" s="100">
        <v>7.2851965648092323</v>
      </c>
      <c r="AU14" s="100">
        <v>3558.090002252829</v>
      </c>
      <c r="AV14" s="100">
        <v>13.358723126914512</v>
      </c>
      <c r="AW14" s="100">
        <v>6524.4003751850478</v>
      </c>
      <c r="AX14" s="100">
        <v>4.8650054251190866</v>
      </c>
      <c r="AY14" s="100">
        <v>2376.0686496281619</v>
      </c>
      <c r="AZ14" s="100">
        <v>9.1613035663572564</v>
      </c>
      <c r="BA14" s="100">
        <v>4474.3806618088838</v>
      </c>
      <c r="BB14" s="100">
        <v>10</v>
      </c>
      <c r="BC14" s="100">
        <v>4884</v>
      </c>
      <c r="BD14" s="100">
        <v>6.6556728650819803</v>
      </c>
      <c r="BE14" s="100">
        <v>3250.6306273060391</v>
      </c>
      <c r="BF14" s="100">
        <v>12.513575013201272</v>
      </c>
      <c r="BG14" s="100">
        <v>6111.630036447501</v>
      </c>
      <c r="BH14" s="100">
        <v>7.6377397884090668</v>
      </c>
      <c r="BI14" s="100">
        <v>3730.2721126589881</v>
      </c>
      <c r="BJ14" s="100">
        <v>8.3326798875643924</v>
      </c>
      <c r="BK14" s="100">
        <v>4069.6808570864491</v>
      </c>
      <c r="BL14" s="100">
        <v>8.8837830547313477</v>
      </c>
      <c r="BM14" s="100">
        <v>4338.8396439307899</v>
      </c>
      <c r="BN14" s="100">
        <v>4.5330917917947842</v>
      </c>
      <c r="BO14" s="100">
        <v>2213.9620311125723</v>
      </c>
      <c r="BP14" s="100">
        <v>9.1158502586022809</v>
      </c>
      <c r="BQ14" s="100">
        <v>4452.1812663013534</v>
      </c>
      <c r="BR14" s="100">
        <v>8.6524312555985397</v>
      </c>
      <c r="BS14" s="100">
        <v>4225.8474252343267</v>
      </c>
      <c r="BT14" s="100">
        <v>6.269419437785718</v>
      </c>
      <c r="BU14" s="100">
        <v>3061.9844534145445</v>
      </c>
      <c r="BV14" s="100">
        <v>8.819786244333935</v>
      </c>
      <c r="BW14" s="100">
        <v>4307.5836017326938</v>
      </c>
      <c r="BX14" s="100">
        <v>12.405763834053671</v>
      </c>
      <c r="BY14" s="100">
        <v>6058.9750565518125</v>
      </c>
      <c r="BZ14" s="100">
        <v>10.084414990527247</v>
      </c>
      <c r="CA14" s="100">
        <v>4925.2282813735073</v>
      </c>
      <c r="CB14" s="100">
        <v>9.4801609125341759</v>
      </c>
      <c r="CC14" s="100">
        <v>4630.1105896816916</v>
      </c>
      <c r="CD14" s="100">
        <v>10.572436032076977</v>
      </c>
      <c r="CE14" s="100">
        <v>5163.5777580663953</v>
      </c>
      <c r="CF14" s="100">
        <v>8.9495498822019677</v>
      </c>
      <c r="CG14" s="100">
        <v>4370.9601624674406</v>
      </c>
      <c r="CH14" s="100">
        <v>12.793125399948529</v>
      </c>
      <c r="CI14" s="100">
        <v>6248.1624453348613</v>
      </c>
      <c r="CJ14" s="100">
        <v>2.4415966151641411</v>
      </c>
      <c r="CK14" s="100">
        <v>1192.4757868461663</v>
      </c>
      <c r="CL14" s="100">
        <v>13.239135849167608</v>
      </c>
      <c r="CM14" s="100">
        <v>6465.9939487334595</v>
      </c>
      <c r="CN14" s="100">
        <v>3.9698658224358656</v>
      </c>
      <c r="CO14" s="100">
        <v>1938.8824676776767</v>
      </c>
      <c r="CP14" s="100">
        <v>6.8963596635410447</v>
      </c>
      <c r="CQ14" s="100">
        <v>3368.182059673446</v>
      </c>
      <c r="CR14" s="100">
        <v>10.121636296550841</v>
      </c>
      <c r="CS14" s="100">
        <v>4943.4071672354303</v>
      </c>
      <c r="CT14" s="100">
        <v>5.8676099093968412</v>
      </c>
      <c r="CU14" s="100">
        <v>2865.7406797494173</v>
      </c>
    </row>
    <row r="15" spans="1:99">
      <c r="C15" s="99" t="s">
        <v>181</v>
      </c>
      <c r="D15" s="100">
        <v>3.892511647456403</v>
      </c>
      <c r="E15" s="100">
        <v>2970.7648893387263</v>
      </c>
      <c r="F15" s="100">
        <v>7.8210289877656471</v>
      </c>
      <c r="G15" s="100">
        <v>5969.0093234627411</v>
      </c>
      <c r="H15" s="100">
        <v>1.7194570135746607</v>
      </c>
      <c r="I15" s="100">
        <v>1312.289592760181</v>
      </c>
      <c r="J15" s="100">
        <v>6.0277578219061043</v>
      </c>
      <c r="K15" s="100">
        <v>4600.3847696787388</v>
      </c>
      <c r="L15" s="100">
        <v>10</v>
      </c>
      <c r="M15" s="100">
        <v>7631.9999999999991</v>
      </c>
      <c r="N15" s="100">
        <v>10</v>
      </c>
      <c r="O15" s="100">
        <v>7631.9999999999991</v>
      </c>
      <c r="P15" s="100">
        <v>3.8723233776308734</v>
      </c>
      <c r="Q15" s="100">
        <v>2955.3572018078821</v>
      </c>
      <c r="R15" s="100">
        <v>6.381119187905429</v>
      </c>
      <c r="S15" s="100">
        <v>4870.0701642094227</v>
      </c>
      <c r="T15" s="100">
        <v>7.2726748158888981</v>
      </c>
      <c r="U15" s="100">
        <v>5550.5054194864069</v>
      </c>
      <c r="V15" s="100">
        <v>4.9137428812593349</v>
      </c>
      <c r="W15" s="100">
        <v>3750.1685669771241</v>
      </c>
      <c r="X15" s="100">
        <v>12</v>
      </c>
      <c r="Y15" s="100">
        <v>9158.4</v>
      </c>
      <c r="Z15" s="100">
        <v>13.333888713710733</v>
      </c>
      <c r="AA15" s="100">
        <v>10176.423866304031</v>
      </c>
      <c r="AB15" s="100">
        <v>9.3863263527828362</v>
      </c>
      <c r="AC15" s="100">
        <v>7163.6442724438602</v>
      </c>
      <c r="AD15" s="100">
        <v>6.7451190192373272</v>
      </c>
      <c r="AE15" s="100">
        <v>5147.8748354819272</v>
      </c>
      <c r="AF15" s="100">
        <v>7.422007530792528</v>
      </c>
      <c r="AG15" s="100">
        <v>5664.4761475008572</v>
      </c>
      <c r="AH15" s="100">
        <v>6.1621190121291045</v>
      </c>
      <c r="AI15" s="100">
        <v>4702.9292300569323</v>
      </c>
      <c r="AJ15" s="100">
        <v>11.705543275097369</v>
      </c>
      <c r="AK15" s="100">
        <v>8933.6706275543111</v>
      </c>
      <c r="AL15" s="100">
        <v>6.5230800709822239</v>
      </c>
      <c r="AM15" s="100">
        <v>4978.4147101736326</v>
      </c>
      <c r="AN15" s="100">
        <v>7.9632548905136069</v>
      </c>
      <c r="AO15" s="100">
        <v>6077.5561324399841</v>
      </c>
      <c r="AP15" s="100">
        <v>8.7222597264635073</v>
      </c>
      <c r="AQ15" s="100">
        <v>6656.8286232369483</v>
      </c>
      <c r="AR15" s="100">
        <v>6.3644007733055465</v>
      </c>
      <c r="AS15" s="100">
        <v>4857.3106701867928</v>
      </c>
      <c r="AT15" s="100">
        <v>8.4059960363183439</v>
      </c>
      <c r="AU15" s="100">
        <v>6415.4561749181594</v>
      </c>
      <c r="AV15" s="100">
        <v>15.267112145045155</v>
      </c>
      <c r="AW15" s="100">
        <v>11651.859989098462</v>
      </c>
      <c r="AX15" s="100">
        <v>4.8650054251190866</v>
      </c>
      <c r="AY15" s="100">
        <v>3712.9721404508864</v>
      </c>
      <c r="AZ15" s="100">
        <v>8.5887220934599284</v>
      </c>
      <c r="BA15" s="100">
        <v>6554.9127017286164</v>
      </c>
      <c r="BB15" s="100">
        <v>10</v>
      </c>
      <c r="BC15" s="100">
        <v>7631.9999999999991</v>
      </c>
      <c r="BD15" s="100">
        <v>5.9901055785737825</v>
      </c>
      <c r="BE15" s="100">
        <v>4571.6485775675101</v>
      </c>
      <c r="BF15" s="100">
        <v>10.949378136551113</v>
      </c>
      <c r="BG15" s="100">
        <v>8356.5653938158084</v>
      </c>
      <c r="BH15" s="100">
        <v>8.6561050935302752</v>
      </c>
      <c r="BI15" s="100">
        <v>6606.3394073823056</v>
      </c>
      <c r="BJ15" s="100">
        <v>7.5751635341494472</v>
      </c>
      <c r="BK15" s="100">
        <v>5781.3648092628573</v>
      </c>
      <c r="BL15" s="100">
        <v>8.8837830547313477</v>
      </c>
      <c r="BM15" s="100">
        <v>6780.1032273709643</v>
      </c>
      <c r="BN15" s="100">
        <v>3.7088932841957321</v>
      </c>
      <c r="BO15" s="100">
        <v>2830.6273544981823</v>
      </c>
      <c r="BP15" s="100">
        <v>8.2871365987293473</v>
      </c>
      <c r="BQ15" s="100">
        <v>6324.7426521502375</v>
      </c>
      <c r="BR15" s="100">
        <v>8.0344004516272154</v>
      </c>
      <c r="BS15" s="100">
        <v>6131.8544246818901</v>
      </c>
      <c r="BT15" s="100">
        <v>5.699472216168834</v>
      </c>
      <c r="BU15" s="100">
        <v>4349.8371953800533</v>
      </c>
      <c r="BV15" s="100">
        <v>8.3009752887848798</v>
      </c>
      <c r="BW15" s="100">
        <v>6335.3043404006194</v>
      </c>
      <c r="BX15" s="100">
        <v>11.67601302028581</v>
      </c>
      <c r="BY15" s="100">
        <v>8911.1331370821299</v>
      </c>
      <c r="BZ15" s="100">
        <v>9.4121206578254313</v>
      </c>
      <c r="CA15" s="100">
        <v>7183.3304860523685</v>
      </c>
      <c r="CB15" s="100">
        <v>8.6901475031563287</v>
      </c>
      <c r="CC15" s="100">
        <v>6632.3205744089091</v>
      </c>
      <c r="CD15" s="100">
        <v>9.2508815280673549</v>
      </c>
      <c r="CE15" s="100">
        <v>7060.2727822210045</v>
      </c>
      <c r="CF15" s="100">
        <v>9.5461865410154338</v>
      </c>
      <c r="CG15" s="100">
        <v>7285.6495681029783</v>
      </c>
      <c r="CH15" s="100">
        <v>10.535515035251729</v>
      </c>
      <c r="CI15" s="100">
        <v>8040.7050749041191</v>
      </c>
      <c r="CJ15" s="100">
        <v>2.2196332865128556</v>
      </c>
      <c r="CK15" s="100">
        <v>1694.0241242666114</v>
      </c>
      <c r="CL15" s="100">
        <v>14.184788409822438</v>
      </c>
      <c r="CM15" s="100">
        <v>10825.830514376485</v>
      </c>
      <c r="CN15" s="100">
        <v>3.9698658224358656</v>
      </c>
      <c r="CO15" s="100">
        <v>3029.8015956830523</v>
      </c>
      <c r="CP15" s="100">
        <v>6.4653371845697301</v>
      </c>
      <c r="CQ15" s="100">
        <v>4934.3453392636175</v>
      </c>
      <c r="CR15" s="100">
        <v>10.121636296550841</v>
      </c>
      <c r="CS15" s="100">
        <v>7724.8328215276015</v>
      </c>
      <c r="CT15" s="100">
        <v>6.4010289920692802</v>
      </c>
      <c r="CU15" s="100">
        <v>4885.2653267472742</v>
      </c>
    </row>
    <row r="16" spans="1:99">
      <c r="C16" s="99" t="s">
        <v>182</v>
      </c>
      <c r="D16" s="100">
        <v>3.892511647456403</v>
      </c>
      <c r="E16" s="100">
        <v>1326.5679694531423</v>
      </c>
      <c r="F16" s="100">
        <v>8.7986576112363526</v>
      </c>
      <c r="G16" s="100">
        <v>2998.582513909349</v>
      </c>
      <c r="H16" s="100">
        <v>1.5966386554621848</v>
      </c>
      <c r="I16" s="100">
        <v>544.13445378151255</v>
      </c>
      <c r="J16" s="100">
        <v>5.5640841432979427</v>
      </c>
      <c r="K16" s="100">
        <v>1896.239876035939</v>
      </c>
      <c r="L16" s="100">
        <v>10</v>
      </c>
      <c r="M16" s="100">
        <v>3408</v>
      </c>
      <c r="N16" s="100">
        <v>11</v>
      </c>
      <c r="O16" s="100">
        <v>3748.8</v>
      </c>
      <c r="P16" s="100">
        <v>3.8723233776308734</v>
      </c>
      <c r="Q16" s="100">
        <v>1319.6878070966018</v>
      </c>
      <c r="R16" s="100">
        <v>6.9128791202308806</v>
      </c>
      <c r="S16" s="100">
        <v>2355.909204174684</v>
      </c>
      <c r="T16" s="100">
        <v>8.1817591678750112</v>
      </c>
      <c r="U16" s="100">
        <v>2788.3435244118041</v>
      </c>
      <c r="V16" s="100">
        <v>4.2995250211019176</v>
      </c>
      <c r="W16" s="100">
        <v>1465.2781271915335</v>
      </c>
      <c r="X16" s="100">
        <v>12</v>
      </c>
      <c r="Y16" s="100">
        <v>4089.6000000000004</v>
      </c>
      <c r="Z16" s="100">
        <v>12.444962799463351</v>
      </c>
      <c r="AA16" s="100">
        <v>4241.2433220571102</v>
      </c>
      <c r="AB16" s="100">
        <v>10.056778235124467</v>
      </c>
      <c r="AC16" s="100">
        <v>3427.3500225304183</v>
      </c>
      <c r="AD16" s="100">
        <v>6.7451190192373272</v>
      </c>
      <c r="AE16" s="100">
        <v>2298.7365617560813</v>
      </c>
      <c r="AF16" s="100">
        <v>6.8035069032264834</v>
      </c>
      <c r="AG16" s="100">
        <v>2318.6351526195858</v>
      </c>
      <c r="AH16" s="100">
        <v>6.1621190121291045</v>
      </c>
      <c r="AI16" s="100">
        <v>2100.0501593335989</v>
      </c>
      <c r="AJ16" s="100">
        <v>10.805116869320651</v>
      </c>
      <c r="AK16" s="100">
        <v>3682.383829064478</v>
      </c>
      <c r="AL16" s="100">
        <v>7.0666700768974096</v>
      </c>
      <c r="AM16" s="100">
        <v>2408.3211622066374</v>
      </c>
      <c r="AN16" s="100">
        <v>7.9632548905136069</v>
      </c>
      <c r="AO16" s="100">
        <v>2713.8772666870373</v>
      </c>
      <c r="AP16" s="100">
        <v>8.7222597264635073</v>
      </c>
      <c r="AQ16" s="100">
        <v>2972.5461147787632</v>
      </c>
      <c r="AR16" s="100">
        <v>6.3644007733055465</v>
      </c>
      <c r="AS16" s="100">
        <v>2168.9877835425305</v>
      </c>
      <c r="AT16" s="100">
        <v>8.4059960363183439</v>
      </c>
      <c r="AU16" s="100">
        <v>2864.7634491772915</v>
      </c>
      <c r="AV16" s="100">
        <v>15.267112145045155</v>
      </c>
      <c r="AW16" s="100">
        <v>5203.0318190313892</v>
      </c>
      <c r="AX16" s="100">
        <v>4.2568797469792017</v>
      </c>
      <c r="AY16" s="100">
        <v>1450.7446177705119</v>
      </c>
      <c r="AZ16" s="100">
        <v>9.1613035663572564</v>
      </c>
      <c r="BA16" s="100">
        <v>3122.1722554145531</v>
      </c>
      <c r="BB16" s="100">
        <v>10</v>
      </c>
      <c r="BC16" s="100">
        <v>3408</v>
      </c>
      <c r="BD16" s="100">
        <v>6.6556728650819803</v>
      </c>
      <c r="BE16" s="100">
        <v>2268.253312419939</v>
      </c>
      <c r="BF16" s="100">
        <v>10.949378136551113</v>
      </c>
      <c r="BG16" s="100">
        <v>3731.5480689366195</v>
      </c>
      <c r="BH16" s="100">
        <v>8.6561050935302752</v>
      </c>
      <c r="BI16" s="100">
        <v>2950.000615875118</v>
      </c>
      <c r="BJ16" s="100">
        <v>7.5751635341494472</v>
      </c>
      <c r="BK16" s="100">
        <v>2581.6157324381315</v>
      </c>
      <c r="BL16" s="100">
        <v>9.6913996960705617</v>
      </c>
      <c r="BM16" s="100">
        <v>3302.8290164208474</v>
      </c>
      <c r="BN16" s="100">
        <v>4.1209925379952583</v>
      </c>
      <c r="BO16" s="100">
        <v>1404.4342569487842</v>
      </c>
      <c r="BP16" s="100">
        <v>9.1158502586022809</v>
      </c>
      <c r="BQ16" s="100">
        <v>3106.6817681316575</v>
      </c>
      <c r="BR16" s="100">
        <v>8.6524312555985397</v>
      </c>
      <c r="BS16" s="100">
        <v>2948.7485719079823</v>
      </c>
      <c r="BT16" s="100">
        <v>6.269419437785718</v>
      </c>
      <c r="BU16" s="100">
        <v>2136.6181443973728</v>
      </c>
      <c r="BV16" s="100">
        <v>9.3385971998829902</v>
      </c>
      <c r="BW16" s="100">
        <v>3182.593925720123</v>
      </c>
      <c r="BX16" s="100">
        <v>12.405763834053671</v>
      </c>
      <c r="BY16" s="100">
        <v>4227.884314645491</v>
      </c>
      <c r="BZ16" s="100">
        <v>10.756709323229064</v>
      </c>
      <c r="CA16" s="100">
        <v>3665.8865373564649</v>
      </c>
      <c r="CB16" s="100">
        <v>8.6901475031563287</v>
      </c>
      <c r="CC16" s="100">
        <v>2961.6022690756768</v>
      </c>
      <c r="CD16" s="100">
        <v>9.9116587800721661</v>
      </c>
      <c r="CE16" s="100">
        <v>3377.8933122485942</v>
      </c>
      <c r="CF16" s="100">
        <v>10.142823199828898</v>
      </c>
      <c r="CG16" s="100">
        <v>3456.6741465016885</v>
      </c>
      <c r="CH16" s="100">
        <v>12.793125399948529</v>
      </c>
      <c r="CI16" s="100">
        <v>4359.8971363024593</v>
      </c>
      <c r="CJ16" s="100">
        <v>2.2196332865128556</v>
      </c>
      <c r="CK16" s="100">
        <v>756.45102404358124</v>
      </c>
      <c r="CL16" s="100">
        <v>14.184788409822438</v>
      </c>
      <c r="CM16" s="100">
        <v>4834.1758900674868</v>
      </c>
      <c r="CN16" s="100">
        <v>3.7052081009401414</v>
      </c>
      <c r="CO16" s="100">
        <v>1262.7349208004002</v>
      </c>
      <c r="CP16" s="100">
        <v>6.4653371845697301</v>
      </c>
      <c r="CQ16" s="100">
        <v>2203.3869125013639</v>
      </c>
      <c r="CR16" s="100">
        <v>9.3430488891238532</v>
      </c>
      <c r="CS16" s="100">
        <v>3184.1110614134091</v>
      </c>
      <c r="CT16" s="100">
        <v>6.934448074741721</v>
      </c>
      <c r="CU16" s="100">
        <v>2363.2599038719786</v>
      </c>
    </row>
    <row r="17" spans="2:99">
      <c r="C17" s="99" t="s">
        <v>183</v>
      </c>
      <c r="D17" s="100">
        <v>4.6710139769476839</v>
      </c>
      <c r="E17" s="100">
        <v>1973.0363038627015</v>
      </c>
      <c r="F17" s="100">
        <v>8.7986576112363526</v>
      </c>
      <c r="G17" s="100">
        <v>3716.5529749862353</v>
      </c>
      <c r="H17" s="100">
        <v>1.4738202973497092</v>
      </c>
      <c r="I17" s="100">
        <v>622.54169360051719</v>
      </c>
      <c r="J17" s="100">
        <v>5.5640841432979427</v>
      </c>
      <c r="K17" s="100">
        <v>2350.269142129051</v>
      </c>
      <c r="L17" s="100">
        <v>10</v>
      </c>
      <c r="M17" s="100">
        <v>4224</v>
      </c>
      <c r="N17" s="100">
        <v>10</v>
      </c>
      <c r="O17" s="100">
        <v>4224</v>
      </c>
      <c r="P17" s="100">
        <v>3.8723233776308734</v>
      </c>
      <c r="Q17" s="100">
        <v>1635.6693947112808</v>
      </c>
      <c r="R17" s="100">
        <v>6.9128791202308806</v>
      </c>
      <c r="S17" s="100">
        <v>2920.000140385524</v>
      </c>
      <c r="T17" s="100">
        <v>8.1817591678750112</v>
      </c>
      <c r="U17" s="100">
        <v>3455.9750725104045</v>
      </c>
      <c r="V17" s="100">
        <v>4.2995250211019176</v>
      </c>
      <c r="W17" s="100">
        <v>1816.11936891345</v>
      </c>
      <c r="X17" s="100">
        <v>12</v>
      </c>
      <c r="Y17" s="100">
        <v>5068.7999999999993</v>
      </c>
      <c r="Z17" s="100">
        <v>11.556036885215969</v>
      </c>
      <c r="AA17" s="100">
        <v>4881.2699803152245</v>
      </c>
      <c r="AB17" s="100">
        <v>10.056778235124467</v>
      </c>
      <c r="AC17" s="100">
        <v>4247.9831265165749</v>
      </c>
      <c r="AD17" s="100">
        <v>7.4945766880414748</v>
      </c>
      <c r="AE17" s="100">
        <v>3165.7091930287188</v>
      </c>
      <c r="AF17" s="100">
        <v>6.8035069032264834</v>
      </c>
      <c r="AG17" s="100">
        <v>2873.8013159228663</v>
      </c>
      <c r="AH17" s="100">
        <v>6.1621190121291045</v>
      </c>
      <c r="AI17" s="100">
        <v>2602.8790707233338</v>
      </c>
      <c r="AJ17" s="100">
        <v>11.705543275097369</v>
      </c>
      <c r="AK17" s="100">
        <v>4944.4214794011286</v>
      </c>
      <c r="AL17" s="100">
        <v>7.6102600828125944</v>
      </c>
      <c r="AM17" s="100">
        <v>3214.5738589800399</v>
      </c>
      <c r="AN17" s="100">
        <v>8.9586617518278082</v>
      </c>
      <c r="AO17" s="100">
        <v>3784.1387239720661</v>
      </c>
      <c r="AP17" s="100">
        <v>8.7222597264635073</v>
      </c>
      <c r="AQ17" s="100">
        <v>3684.2825084581855</v>
      </c>
      <c r="AR17" s="100">
        <v>7.0008408506361013</v>
      </c>
      <c r="AS17" s="100">
        <v>2957.1551753086892</v>
      </c>
      <c r="AT17" s="100">
        <v>8.4059960363183439</v>
      </c>
      <c r="AU17" s="100">
        <v>3550.6927257408684</v>
      </c>
      <c r="AV17" s="100">
        <v>16.221306654110478</v>
      </c>
      <c r="AW17" s="100">
        <v>6851.8799306962655</v>
      </c>
      <c r="AX17" s="100">
        <v>4.2568797469792017</v>
      </c>
      <c r="AY17" s="100">
        <v>1798.1060051240147</v>
      </c>
      <c r="AZ17" s="100">
        <v>8.5887220934599284</v>
      </c>
      <c r="BA17" s="100">
        <v>3627.8762122774738</v>
      </c>
      <c r="BB17" s="100">
        <v>10</v>
      </c>
      <c r="BC17" s="100">
        <v>4224</v>
      </c>
      <c r="BD17" s="100">
        <v>5.9901055785737825</v>
      </c>
      <c r="BE17" s="100">
        <v>2530.2205963895658</v>
      </c>
      <c r="BF17" s="100">
        <v>10.949378136551113</v>
      </c>
      <c r="BG17" s="100">
        <v>4625.0173248791898</v>
      </c>
      <c r="BH17" s="100">
        <v>8.1469224409696714</v>
      </c>
      <c r="BI17" s="100">
        <v>3441.2600390655889</v>
      </c>
      <c r="BJ17" s="100">
        <v>8.3326798875643924</v>
      </c>
      <c r="BK17" s="100">
        <v>3519.723984507199</v>
      </c>
      <c r="BL17" s="100">
        <v>8.8837830547313477</v>
      </c>
      <c r="BM17" s="100">
        <v>3752.509962318521</v>
      </c>
      <c r="BN17" s="100">
        <v>4.1209925379952583</v>
      </c>
      <c r="BO17" s="100">
        <v>1740.707248049197</v>
      </c>
      <c r="BP17" s="100">
        <v>9.1158502586022809</v>
      </c>
      <c r="BQ17" s="100">
        <v>3850.5351492336031</v>
      </c>
      <c r="BR17" s="100">
        <v>7.4163696476558911</v>
      </c>
      <c r="BS17" s="100">
        <v>3132.6745391698482</v>
      </c>
      <c r="BT17" s="100">
        <v>6.269419437785718</v>
      </c>
      <c r="BU17" s="100">
        <v>2648.202770520687</v>
      </c>
      <c r="BV17" s="100">
        <v>8.819786244333935</v>
      </c>
      <c r="BW17" s="100">
        <v>3725.4777096066541</v>
      </c>
      <c r="BX17" s="100">
        <v>11.67601302028581</v>
      </c>
      <c r="BY17" s="100">
        <v>4931.9478997687256</v>
      </c>
      <c r="BZ17" s="100">
        <v>9.4121206578254313</v>
      </c>
      <c r="CA17" s="100">
        <v>3975.6797658654618</v>
      </c>
      <c r="CB17" s="100">
        <v>10.270174321912023</v>
      </c>
      <c r="CC17" s="100">
        <v>4338.121633575638</v>
      </c>
      <c r="CD17" s="100">
        <v>9.9116587800721661</v>
      </c>
      <c r="CE17" s="100">
        <v>4186.6846687024827</v>
      </c>
      <c r="CF17" s="100">
        <v>10.142823199828898</v>
      </c>
      <c r="CG17" s="100">
        <v>4284.3285196077268</v>
      </c>
      <c r="CH17" s="100">
        <v>11.288051823483995</v>
      </c>
      <c r="CI17" s="100">
        <v>4768.073090239639</v>
      </c>
      <c r="CJ17" s="100">
        <v>2.2196332865128556</v>
      </c>
      <c r="CK17" s="100">
        <v>937.57310022303022</v>
      </c>
      <c r="CL17" s="100">
        <v>14.184788409822438</v>
      </c>
      <c r="CM17" s="100">
        <v>5991.6546243089979</v>
      </c>
      <c r="CN17" s="100">
        <v>4.2345235439315898</v>
      </c>
      <c r="CO17" s="100">
        <v>1788.6627449567034</v>
      </c>
      <c r="CP17" s="100">
        <v>7.3273821425123602</v>
      </c>
      <c r="CQ17" s="100">
        <v>3095.0862169972206</v>
      </c>
      <c r="CR17" s="100">
        <v>10.121636296550841</v>
      </c>
      <c r="CS17" s="100">
        <v>4275.3791716630749</v>
      </c>
      <c r="CT17" s="100">
        <v>5.8676099093968412</v>
      </c>
      <c r="CU17" s="100">
        <v>2478.4784257292258</v>
      </c>
    </row>
    <row r="18" spans="2:99">
      <c r="C18" s="99" t="s">
        <v>184</v>
      </c>
      <c r="D18" s="100">
        <v>3.892511647456403</v>
      </c>
      <c r="E18" s="100">
        <v>2541.0316034595398</v>
      </c>
      <c r="F18" s="100">
        <v>8.7986576112363526</v>
      </c>
      <c r="G18" s="100">
        <v>5743.7636886150904</v>
      </c>
      <c r="H18" s="100">
        <v>1.5966386554621848</v>
      </c>
      <c r="I18" s="100">
        <v>1042.2857142857142</v>
      </c>
      <c r="J18" s="100">
        <v>6.0277578219061043</v>
      </c>
      <c r="K18" s="100">
        <v>3934.9203061403045</v>
      </c>
      <c r="L18" s="100">
        <v>10</v>
      </c>
      <c r="M18" s="100">
        <v>6528</v>
      </c>
      <c r="N18" s="100">
        <v>10</v>
      </c>
      <c r="O18" s="100">
        <v>6528</v>
      </c>
      <c r="P18" s="100">
        <v>3.8723233776308734</v>
      </c>
      <c r="Q18" s="100">
        <v>2527.852700917434</v>
      </c>
      <c r="R18" s="100">
        <v>5.8493592555799765</v>
      </c>
      <c r="S18" s="100">
        <v>3818.4617220426085</v>
      </c>
      <c r="T18" s="100">
        <v>7.2726748158888981</v>
      </c>
      <c r="U18" s="100">
        <v>4747.6021198122726</v>
      </c>
      <c r="V18" s="100">
        <v>4.9137428812593349</v>
      </c>
      <c r="W18" s="100">
        <v>3207.6913528860937</v>
      </c>
      <c r="X18" s="100">
        <v>13</v>
      </c>
      <c r="Y18" s="100">
        <v>8486.4</v>
      </c>
      <c r="Z18" s="100">
        <v>10.667110970968587</v>
      </c>
      <c r="AA18" s="100">
        <v>6963.490041848293</v>
      </c>
      <c r="AB18" s="100">
        <v>8.7158744704412054</v>
      </c>
      <c r="AC18" s="100">
        <v>5689.7228543040183</v>
      </c>
      <c r="AD18" s="100">
        <v>6.7451190192373272</v>
      </c>
      <c r="AE18" s="100">
        <v>4403.213695758127</v>
      </c>
      <c r="AF18" s="100">
        <v>7.422007530792528</v>
      </c>
      <c r="AG18" s="100">
        <v>4845.0865161013617</v>
      </c>
      <c r="AH18" s="100">
        <v>5.545907110916195</v>
      </c>
      <c r="AI18" s="100">
        <v>3620.368162006092</v>
      </c>
      <c r="AJ18" s="100">
        <v>11.705543275097369</v>
      </c>
      <c r="AK18" s="100">
        <v>7641.3786499835624</v>
      </c>
      <c r="AL18" s="100">
        <v>6.5230800709822239</v>
      </c>
      <c r="AM18" s="100">
        <v>4258.2666703371951</v>
      </c>
      <c r="AN18" s="100">
        <v>7.9632548905136069</v>
      </c>
      <c r="AO18" s="100">
        <v>5198.4127925272824</v>
      </c>
      <c r="AP18" s="100">
        <v>7.9293270240577325</v>
      </c>
      <c r="AQ18" s="100">
        <v>5176.2646813048877</v>
      </c>
      <c r="AR18" s="100">
        <v>7.0008408506361013</v>
      </c>
      <c r="AS18" s="100">
        <v>4570.1489072952463</v>
      </c>
      <c r="AT18" s="100">
        <v>8.4059960363183439</v>
      </c>
      <c r="AU18" s="100">
        <v>5487.4342125086141</v>
      </c>
      <c r="AV18" s="100">
        <v>14.312917635979835</v>
      </c>
      <c r="AW18" s="100">
        <v>9343.4726327676362</v>
      </c>
      <c r="AX18" s="100">
        <v>4.8650054251190866</v>
      </c>
      <c r="AY18" s="100">
        <v>3175.8755415177397</v>
      </c>
      <c r="AZ18" s="100">
        <v>8.5887220934599284</v>
      </c>
      <c r="BA18" s="100">
        <v>5606.7177826106408</v>
      </c>
      <c r="BB18" s="100">
        <v>10</v>
      </c>
      <c r="BC18" s="100">
        <v>6528</v>
      </c>
      <c r="BD18" s="100">
        <v>6.6556728650819803</v>
      </c>
      <c r="BE18" s="100">
        <v>4344.8232463255163</v>
      </c>
      <c r="BF18" s="100">
        <v>11.731476574876194</v>
      </c>
      <c r="BG18" s="100">
        <v>7658.3079080791786</v>
      </c>
      <c r="BH18" s="100">
        <v>7.6377397884090668</v>
      </c>
      <c r="BI18" s="100">
        <v>4985.9165338734383</v>
      </c>
      <c r="BJ18" s="100">
        <v>7.5751635341494472</v>
      </c>
      <c r="BK18" s="100">
        <v>4945.0667550927592</v>
      </c>
      <c r="BL18" s="100">
        <v>9.6913996960705617</v>
      </c>
      <c r="BM18" s="100">
        <v>6326.5457215948627</v>
      </c>
      <c r="BN18" s="100">
        <v>4.5330917917947842</v>
      </c>
      <c r="BO18" s="100">
        <v>2959.2023216836351</v>
      </c>
      <c r="BP18" s="100">
        <v>9.1158502586022809</v>
      </c>
      <c r="BQ18" s="100">
        <v>5950.8270488155686</v>
      </c>
      <c r="BR18" s="100">
        <v>7.4163696476558911</v>
      </c>
      <c r="BS18" s="100">
        <v>4841.4061059897658</v>
      </c>
      <c r="BT18" s="100">
        <v>6.269419437785718</v>
      </c>
      <c r="BU18" s="100">
        <v>4092.6770089865163</v>
      </c>
      <c r="BV18" s="100">
        <v>7.7821643332358237</v>
      </c>
      <c r="BW18" s="100">
        <v>5080.1968767363451</v>
      </c>
      <c r="BX18" s="100">
        <v>12.405763834053671</v>
      </c>
      <c r="BY18" s="100">
        <v>8098.4826308702359</v>
      </c>
      <c r="BZ18" s="100">
        <v>10.756709323229064</v>
      </c>
      <c r="CA18" s="100">
        <v>7021.9798462039325</v>
      </c>
      <c r="CB18" s="100">
        <v>8.6901475031563287</v>
      </c>
      <c r="CC18" s="100">
        <v>5672.9282900604512</v>
      </c>
      <c r="CD18" s="100">
        <v>9.9116587800721661</v>
      </c>
      <c r="CE18" s="100">
        <v>6470.3308516311099</v>
      </c>
      <c r="CF18" s="100">
        <v>8.9495498822019677</v>
      </c>
      <c r="CG18" s="100">
        <v>5842.2661631014444</v>
      </c>
      <c r="CH18" s="100">
        <v>11.288051823483995</v>
      </c>
      <c r="CI18" s="100">
        <v>7368.8402303703515</v>
      </c>
      <c r="CJ18" s="100">
        <v>2.2196332865128556</v>
      </c>
      <c r="CK18" s="100">
        <v>1448.9766094355921</v>
      </c>
      <c r="CL18" s="100">
        <v>12.29348328851278</v>
      </c>
      <c r="CM18" s="100">
        <v>8025.1858907411424</v>
      </c>
      <c r="CN18" s="100">
        <v>3.7052081009401414</v>
      </c>
      <c r="CO18" s="100">
        <v>2418.7598482937242</v>
      </c>
      <c r="CP18" s="100">
        <v>6.8963596635410447</v>
      </c>
      <c r="CQ18" s="100">
        <v>4501.9435883595934</v>
      </c>
      <c r="CR18" s="100">
        <v>10.900223703977828</v>
      </c>
      <c r="CS18" s="100">
        <v>7115.6660339567252</v>
      </c>
      <c r="CT18" s="100">
        <v>6.4010289920692802</v>
      </c>
      <c r="CU18" s="100">
        <v>4178.5917260228262</v>
      </c>
    </row>
    <row r="19" spans="2:99">
      <c r="C19" s="99" t="s">
        <v>185</v>
      </c>
      <c r="D19" s="100">
        <v>4.2817628122020439</v>
      </c>
      <c r="E19" s="100">
        <v>1412.9817280266745</v>
      </c>
      <c r="F19" s="100">
        <v>8.7986576112363526</v>
      </c>
      <c r="G19" s="100">
        <v>2903.5570117079965</v>
      </c>
      <c r="H19" s="100">
        <v>1.4738202973497092</v>
      </c>
      <c r="I19" s="100">
        <v>486.36069812540404</v>
      </c>
      <c r="J19" s="100">
        <v>5.5640841432979427</v>
      </c>
      <c r="K19" s="100">
        <v>1836.1477672883211</v>
      </c>
      <c r="L19" s="100">
        <v>9</v>
      </c>
      <c r="M19" s="100">
        <v>2970</v>
      </c>
      <c r="N19" s="100">
        <v>10</v>
      </c>
      <c r="O19" s="100">
        <v>3300</v>
      </c>
      <c r="P19" s="100">
        <v>4.4255124315781416</v>
      </c>
      <c r="Q19" s="100">
        <v>1460.4191024207867</v>
      </c>
      <c r="R19" s="100">
        <v>7.444639052556334</v>
      </c>
      <c r="S19" s="100">
        <v>2456.73088734359</v>
      </c>
      <c r="T19" s="100">
        <v>7.2726748158888981</v>
      </c>
      <c r="U19" s="100">
        <v>2399.9826892433362</v>
      </c>
      <c r="V19" s="100">
        <v>4.9137428812593349</v>
      </c>
      <c r="W19" s="100">
        <v>1621.5351508155804</v>
      </c>
      <c r="X19" s="100">
        <v>12</v>
      </c>
      <c r="Y19" s="100">
        <v>3960</v>
      </c>
      <c r="Z19" s="100">
        <v>12.444962799463351</v>
      </c>
      <c r="AA19" s="100">
        <v>4106.8377238229059</v>
      </c>
      <c r="AB19" s="100">
        <v>10.056778235124467</v>
      </c>
      <c r="AC19" s="100">
        <v>3318.7368175910742</v>
      </c>
      <c r="AD19" s="100">
        <v>7.4945766880414748</v>
      </c>
      <c r="AE19" s="100">
        <v>2473.2103070536868</v>
      </c>
      <c r="AF19" s="100">
        <v>8.0405081583585716</v>
      </c>
      <c r="AG19" s="100">
        <v>2653.3676922583286</v>
      </c>
      <c r="AH19" s="100">
        <v>6.1621190121291045</v>
      </c>
      <c r="AI19" s="100">
        <v>2033.4992740026046</v>
      </c>
      <c r="AJ19" s="100">
        <v>10.805116869320651</v>
      </c>
      <c r="AK19" s="100">
        <v>3565.688566875815</v>
      </c>
      <c r="AL19" s="100">
        <v>7.0666700768974096</v>
      </c>
      <c r="AM19" s="100">
        <v>2332.001125376145</v>
      </c>
      <c r="AN19" s="100">
        <v>7.9632548905136069</v>
      </c>
      <c r="AO19" s="100">
        <v>2627.8741138694904</v>
      </c>
      <c r="AP19" s="100">
        <v>9.5151924288692786</v>
      </c>
      <c r="AQ19" s="100">
        <v>3140.013501526862</v>
      </c>
      <c r="AR19" s="100">
        <v>7.6372809279666551</v>
      </c>
      <c r="AS19" s="100">
        <v>2520.3027062289962</v>
      </c>
      <c r="AT19" s="100">
        <v>7.2851965648092323</v>
      </c>
      <c r="AU19" s="100">
        <v>2404.1148663870467</v>
      </c>
      <c r="AV19" s="100">
        <v>14.312917635979835</v>
      </c>
      <c r="AW19" s="100">
        <v>4723.2628198733455</v>
      </c>
      <c r="AX19" s="100">
        <v>4.8650054251190866</v>
      </c>
      <c r="AY19" s="100">
        <v>1605.4517902892985</v>
      </c>
      <c r="AZ19" s="100">
        <v>9.1613035663572564</v>
      </c>
      <c r="BA19" s="100">
        <v>3023.2301768978946</v>
      </c>
      <c r="BB19" s="100">
        <v>10</v>
      </c>
      <c r="BC19" s="100">
        <v>3300</v>
      </c>
      <c r="BD19" s="100">
        <v>6.6556728650819803</v>
      </c>
      <c r="BE19" s="100">
        <v>2196.3720454770537</v>
      </c>
      <c r="BF19" s="100">
        <v>10.949378136551113</v>
      </c>
      <c r="BG19" s="100">
        <v>3613.2947850618671</v>
      </c>
      <c r="BH19" s="100">
        <v>7.1285571358484621</v>
      </c>
      <c r="BI19" s="100">
        <v>2352.4238548299927</v>
      </c>
      <c r="BJ19" s="100">
        <v>9.0901962409793367</v>
      </c>
      <c r="BK19" s="100">
        <v>2999.7647595231811</v>
      </c>
      <c r="BL19" s="100">
        <v>8.8837830547313477</v>
      </c>
      <c r="BM19" s="100">
        <v>2931.6484080613445</v>
      </c>
      <c r="BN19" s="100">
        <v>4.1209925379952583</v>
      </c>
      <c r="BO19" s="100">
        <v>1359.9275375384352</v>
      </c>
      <c r="BP19" s="100">
        <v>9.1158502586022809</v>
      </c>
      <c r="BQ19" s="100">
        <v>3008.2305853387529</v>
      </c>
      <c r="BR19" s="100">
        <v>8.6524312555985397</v>
      </c>
      <c r="BS19" s="100">
        <v>2855.3023143475179</v>
      </c>
      <c r="BT19" s="100">
        <v>6.269419437785718</v>
      </c>
      <c r="BU19" s="100">
        <v>2068.908414469287</v>
      </c>
      <c r="BV19" s="100">
        <v>8.819786244333935</v>
      </c>
      <c r="BW19" s="100">
        <v>2910.5294606301986</v>
      </c>
      <c r="BX19" s="100">
        <v>13.135514647821536</v>
      </c>
      <c r="BY19" s="100">
        <v>4334.7198337811069</v>
      </c>
      <c r="BZ19" s="100">
        <v>10.756709323229064</v>
      </c>
      <c r="CA19" s="100">
        <v>3549.7140766655912</v>
      </c>
      <c r="CB19" s="100">
        <v>10.270174321912023</v>
      </c>
      <c r="CC19" s="100">
        <v>3389.1575262309675</v>
      </c>
      <c r="CD19" s="100">
        <v>9.9116587800721661</v>
      </c>
      <c r="CE19" s="100">
        <v>3270.847397423815</v>
      </c>
      <c r="CF19" s="100">
        <v>8.3529132233885033</v>
      </c>
      <c r="CG19" s="100">
        <v>2756.461363718206</v>
      </c>
      <c r="CH19" s="100">
        <v>13.545662188180794</v>
      </c>
      <c r="CI19" s="100">
        <v>4470.068522099662</v>
      </c>
      <c r="CJ19" s="100">
        <v>2.6635599438154269</v>
      </c>
      <c r="CK19" s="100">
        <v>878.97478145909088</v>
      </c>
      <c r="CL19" s="100">
        <v>14.184788409822438</v>
      </c>
      <c r="CM19" s="100">
        <v>4680.980175241405</v>
      </c>
      <c r="CN19" s="100">
        <v>3.9698658224358656</v>
      </c>
      <c r="CO19" s="100">
        <v>1310.0557214038356</v>
      </c>
      <c r="CP19" s="100">
        <v>6.4653371845697301</v>
      </c>
      <c r="CQ19" s="100">
        <v>2133.561270908011</v>
      </c>
      <c r="CR19" s="100">
        <v>10.121636296550841</v>
      </c>
      <c r="CS19" s="100">
        <v>3340.1399778617774</v>
      </c>
      <c r="CT19" s="100">
        <v>6.4010289920692802</v>
      </c>
      <c r="CU19" s="100">
        <v>2112.3395673828627</v>
      </c>
    </row>
    <row r="20" spans="2:99">
      <c r="B20" s="99" t="s">
        <v>127</v>
      </c>
      <c r="C20" s="99" t="s">
        <v>186</v>
      </c>
      <c r="D20" s="100">
        <v>15.180795425079971</v>
      </c>
      <c r="E20" s="100">
        <v>4353.8521279129354</v>
      </c>
      <c r="F20" s="100">
        <v>43.015659432711054</v>
      </c>
      <c r="G20" s="100">
        <v>12336.89112530153</v>
      </c>
      <c r="H20" s="100">
        <v>3.8073691014867488</v>
      </c>
      <c r="I20" s="100">
        <v>1091.9534583063996</v>
      </c>
      <c r="J20" s="100">
        <v>18.546947144326474</v>
      </c>
      <c r="K20" s="100">
        <v>5319.2644409928325</v>
      </c>
      <c r="L20" s="100">
        <v>29</v>
      </c>
      <c r="M20" s="100">
        <v>8317.2000000000007</v>
      </c>
      <c r="N20" s="100">
        <v>20</v>
      </c>
      <c r="O20" s="100">
        <v>5736</v>
      </c>
      <c r="P20" s="100">
        <v>17.148860672365299</v>
      </c>
      <c r="Q20" s="100">
        <v>4918.2932408343677</v>
      </c>
      <c r="R20" s="100">
        <v>13.825758240461761</v>
      </c>
      <c r="S20" s="100">
        <v>3965.2274633644333</v>
      </c>
      <c r="T20" s="100">
        <v>23.636193151638921</v>
      </c>
      <c r="U20" s="100">
        <v>6778.8601958900426</v>
      </c>
      <c r="V20" s="100">
        <v>15.355446503935422</v>
      </c>
      <c r="W20" s="100">
        <v>4403.9420573286789</v>
      </c>
      <c r="X20" s="100">
        <v>17</v>
      </c>
      <c r="Y20" s="100">
        <v>4875.6000000000004</v>
      </c>
      <c r="Z20" s="100">
        <v>22.223147856184553</v>
      </c>
      <c r="AA20" s="100">
        <v>6373.5988051537306</v>
      </c>
      <c r="AB20" s="100">
        <v>15.420393293857517</v>
      </c>
      <c r="AC20" s="100">
        <v>4422.5687966783362</v>
      </c>
      <c r="AD20" s="100">
        <v>14.2396957072788</v>
      </c>
      <c r="AE20" s="100">
        <v>4083.9447288475599</v>
      </c>
      <c r="AF20" s="100">
        <v>12.988513178886924</v>
      </c>
      <c r="AG20" s="100">
        <v>3725.1055797047702</v>
      </c>
      <c r="AH20" s="100">
        <v>19.718780838813135</v>
      </c>
      <c r="AI20" s="100">
        <v>5655.346344571607</v>
      </c>
      <c r="AJ20" s="100">
        <v>23.411086550194739</v>
      </c>
      <c r="AK20" s="100">
        <v>6714.2996225958514</v>
      </c>
      <c r="AL20" s="100">
        <v>10.328210112388522</v>
      </c>
      <c r="AM20" s="100">
        <v>2962.1306602330283</v>
      </c>
      <c r="AN20" s="100">
        <v>28.866798978111827</v>
      </c>
      <c r="AO20" s="100">
        <v>8278.9979469224727</v>
      </c>
      <c r="AP20" s="100">
        <v>19.030384857738557</v>
      </c>
      <c r="AQ20" s="100">
        <v>5457.9143771994186</v>
      </c>
      <c r="AR20" s="100">
        <v>16.54744201059442</v>
      </c>
      <c r="AS20" s="100">
        <v>4745.8063686384794</v>
      </c>
      <c r="AT20" s="100">
        <v>17.372391808391246</v>
      </c>
      <c r="AU20" s="100">
        <v>4982.4019706466097</v>
      </c>
      <c r="AV20" s="100">
        <v>28.625835271959669</v>
      </c>
      <c r="AW20" s="100">
        <v>8209.8895559980338</v>
      </c>
      <c r="AX20" s="100">
        <v>18.243770344196577</v>
      </c>
      <c r="AY20" s="100">
        <v>5232.3133347155781</v>
      </c>
      <c r="AZ20" s="100">
        <v>12.0242109308439</v>
      </c>
      <c r="BA20" s="100">
        <v>3448.5436949660307</v>
      </c>
      <c r="BB20" s="100">
        <v>19</v>
      </c>
      <c r="BC20" s="100">
        <v>5449.2</v>
      </c>
      <c r="BD20" s="100">
        <v>16.639182162704948</v>
      </c>
      <c r="BE20" s="100">
        <v>4772.1174442637794</v>
      </c>
      <c r="BF20" s="100">
        <v>15.64196876650159</v>
      </c>
      <c r="BG20" s="100">
        <v>4486.116642232656</v>
      </c>
      <c r="BH20" s="100">
        <v>14.257114271696924</v>
      </c>
      <c r="BI20" s="100">
        <v>4088.940373122678</v>
      </c>
      <c r="BJ20" s="100">
        <v>22.725490602448343</v>
      </c>
      <c r="BK20" s="100">
        <v>6517.6707047821847</v>
      </c>
      <c r="BL20" s="100">
        <v>16.152332826784271</v>
      </c>
      <c r="BM20" s="100">
        <v>4632.4890547217292</v>
      </c>
      <c r="BN20" s="100">
        <v>9.0661835835895683</v>
      </c>
      <c r="BO20" s="100">
        <v>2600.1814517734883</v>
      </c>
      <c r="BP20" s="100">
        <v>16.574273197458695</v>
      </c>
      <c r="BQ20" s="100">
        <v>4753.5015530311539</v>
      </c>
      <c r="BR20" s="100">
        <v>12.978646883397809</v>
      </c>
      <c r="BS20" s="100">
        <v>3722.275926158492</v>
      </c>
      <c r="BT20" s="100">
        <v>17.668363870123382</v>
      </c>
      <c r="BU20" s="100">
        <v>5067.2867579513859</v>
      </c>
      <c r="BV20" s="100">
        <v>10.895030066530154</v>
      </c>
      <c r="BW20" s="100">
        <v>3124.6946230808485</v>
      </c>
      <c r="BX20" s="100">
        <v>18.973521157964441</v>
      </c>
      <c r="BY20" s="100">
        <v>5441.6058681042023</v>
      </c>
      <c r="BZ20" s="100">
        <v>20.84112431375631</v>
      </c>
      <c r="CA20" s="100">
        <v>5977.2344531853105</v>
      </c>
      <c r="CB20" s="100">
        <v>15.010254778179112</v>
      </c>
      <c r="CC20" s="100">
        <v>4304.9410703817694</v>
      </c>
      <c r="CD20" s="100">
        <v>13.215545040096222</v>
      </c>
      <c r="CE20" s="100">
        <v>3790.2183174995967</v>
      </c>
      <c r="CF20" s="100">
        <v>19.68900974084433</v>
      </c>
      <c r="CG20" s="100">
        <v>5646.8079936741542</v>
      </c>
      <c r="CH20" s="100">
        <v>18.813419705806659</v>
      </c>
      <c r="CI20" s="100">
        <v>5395.6887716253505</v>
      </c>
      <c r="CJ20" s="100">
        <v>5.5490832162821393</v>
      </c>
      <c r="CK20" s="100">
        <v>1591.4770664297175</v>
      </c>
      <c r="CL20" s="100">
        <v>29.315229380299705</v>
      </c>
      <c r="CM20" s="100">
        <v>8407.6077862699549</v>
      </c>
      <c r="CN20" s="100">
        <v>6.3517853158973843</v>
      </c>
      <c r="CO20" s="100">
        <v>1821.6920285993699</v>
      </c>
      <c r="CP20" s="100">
        <v>15.516809242967351</v>
      </c>
      <c r="CQ20" s="100">
        <v>4450.2208908830362</v>
      </c>
      <c r="CR20" s="100">
        <v>27.25055925994457</v>
      </c>
      <c r="CS20" s="100">
        <v>7815.4603957521031</v>
      </c>
      <c r="CT20" s="100">
        <v>15.469153397500762</v>
      </c>
      <c r="CU20" s="100">
        <v>4436.5531944032182</v>
      </c>
    </row>
    <row r="21" spans="2:99">
      <c r="C21" s="99" t="s">
        <v>187</v>
      </c>
      <c r="D21" s="100">
        <v>18.684055907790736</v>
      </c>
      <c r="E21" s="100">
        <v>1165.8850886461419</v>
      </c>
      <c r="F21" s="100">
        <v>41.060402185769647</v>
      </c>
      <c r="G21" s="100">
        <v>2562.1690963920259</v>
      </c>
      <c r="H21" s="100">
        <v>3.9301874595992241</v>
      </c>
      <c r="I21" s="100">
        <v>245.24369747899158</v>
      </c>
      <c r="J21" s="100">
        <v>17.61959978711015</v>
      </c>
      <c r="K21" s="100">
        <v>1099.4630267156733</v>
      </c>
      <c r="L21" s="100">
        <v>27</v>
      </c>
      <c r="M21" s="100">
        <v>1684.8</v>
      </c>
      <c r="N21" s="100">
        <v>20</v>
      </c>
      <c r="O21" s="100">
        <v>1248</v>
      </c>
      <c r="P21" s="100">
        <v>14.936104456576228</v>
      </c>
      <c r="Q21" s="100">
        <v>932.01291809035661</v>
      </c>
      <c r="R21" s="100">
        <v>13.293998308136311</v>
      </c>
      <c r="S21" s="100">
        <v>829.54549442770576</v>
      </c>
      <c r="T21" s="100">
        <v>24.545277503625034</v>
      </c>
      <c r="U21" s="100">
        <v>1531.6253162262021</v>
      </c>
      <c r="V21" s="100">
        <v>15.355446503935422</v>
      </c>
      <c r="W21" s="100">
        <v>958.17986184557026</v>
      </c>
      <c r="X21" s="100">
        <v>18</v>
      </c>
      <c r="Y21" s="100">
        <v>1123.2</v>
      </c>
      <c r="Z21" s="100">
        <v>20.445296027689789</v>
      </c>
      <c r="AA21" s="100">
        <v>1275.7864721278429</v>
      </c>
      <c r="AB21" s="100">
        <v>16.090845176199149</v>
      </c>
      <c r="AC21" s="100">
        <v>1004.0687389948268</v>
      </c>
      <c r="AD21" s="100">
        <v>14.98915337608295</v>
      </c>
      <c r="AE21" s="100">
        <v>935.32317066757605</v>
      </c>
      <c r="AF21" s="100">
        <v>14.225514434019013</v>
      </c>
      <c r="AG21" s="100">
        <v>887.67210068278644</v>
      </c>
      <c r="AH21" s="100">
        <v>20.334992740026046</v>
      </c>
      <c r="AI21" s="100">
        <v>1268.9035469776252</v>
      </c>
      <c r="AJ21" s="100">
        <v>25.211939361748183</v>
      </c>
      <c r="AK21" s="100">
        <v>1573.2250161730865</v>
      </c>
      <c r="AL21" s="100">
        <v>10.871800118303705</v>
      </c>
      <c r="AM21" s="100">
        <v>678.4003273821512</v>
      </c>
      <c r="AN21" s="100">
        <v>25.88057839416922</v>
      </c>
      <c r="AO21" s="100">
        <v>1614.9480917961594</v>
      </c>
      <c r="AP21" s="100">
        <v>17.444519452927015</v>
      </c>
      <c r="AQ21" s="100">
        <v>1088.5380138626456</v>
      </c>
      <c r="AR21" s="100">
        <v>17.820322165255529</v>
      </c>
      <c r="AS21" s="100">
        <v>1111.9881031119451</v>
      </c>
      <c r="AT21" s="100">
        <v>17.932791544145804</v>
      </c>
      <c r="AU21" s="100">
        <v>1119.0061923546982</v>
      </c>
      <c r="AV21" s="100">
        <v>28.625835271959669</v>
      </c>
      <c r="AW21" s="100">
        <v>1786.2521209702834</v>
      </c>
      <c r="AX21" s="100">
        <v>21.89252441303589</v>
      </c>
      <c r="AY21" s="100">
        <v>1366.0935233734394</v>
      </c>
      <c r="AZ21" s="100">
        <v>11.45162945794657</v>
      </c>
      <c r="BA21" s="100">
        <v>714.58167817586593</v>
      </c>
      <c r="BB21" s="100">
        <v>21</v>
      </c>
      <c r="BC21" s="100">
        <v>1310.3999999999999</v>
      </c>
      <c r="BD21" s="100">
        <v>15.973614876196752</v>
      </c>
      <c r="BE21" s="100">
        <v>996.75356827467726</v>
      </c>
      <c r="BF21" s="100">
        <v>16.42406720482667</v>
      </c>
      <c r="BG21" s="100">
        <v>1024.8617935811842</v>
      </c>
      <c r="BH21" s="100">
        <v>12.220383661454509</v>
      </c>
      <c r="BI21" s="100">
        <v>762.5519404747613</v>
      </c>
      <c r="BJ21" s="100">
        <v>19.695425188788565</v>
      </c>
      <c r="BK21" s="100">
        <v>1228.9945317804065</v>
      </c>
      <c r="BL21" s="100">
        <v>15.344716185445057</v>
      </c>
      <c r="BM21" s="100">
        <v>957.5102899717715</v>
      </c>
      <c r="BN21" s="100">
        <v>8.6540843297900416</v>
      </c>
      <c r="BO21" s="100">
        <v>540.01486217889862</v>
      </c>
      <c r="BP21" s="100">
        <v>17.40298685733163</v>
      </c>
      <c r="BQ21" s="100">
        <v>1085.9463798974937</v>
      </c>
      <c r="BR21" s="100">
        <v>11.742585275455161</v>
      </c>
      <c r="BS21" s="100">
        <v>732.73732118840201</v>
      </c>
      <c r="BT21" s="100">
        <v>18.80825831335715</v>
      </c>
      <c r="BU21" s="100">
        <v>1173.6353187534862</v>
      </c>
      <c r="BV21" s="100">
        <v>11.413841022079209</v>
      </c>
      <c r="BW21" s="100">
        <v>712.22367977774263</v>
      </c>
      <c r="BX21" s="100">
        <v>16.784268716660847</v>
      </c>
      <c r="BY21" s="100">
        <v>1047.3383679196368</v>
      </c>
      <c r="BZ21" s="100">
        <v>17.479652650247228</v>
      </c>
      <c r="CA21" s="100">
        <v>1090.7303253754271</v>
      </c>
      <c r="CB21" s="100">
        <v>14.220241368801263</v>
      </c>
      <c r="CC21" s="100">
        <v>887.34306141319882</v>
      </c>
      <c r="CD21" s="100">
        <v>14.537099544105843</v>
      </c>
      <c r="CE21" s="100">
        <v>907.11501155220458</v>
      </c>
      <c r="CF21" s="100">
        <v>21.478919717284725</v>
      </c>
      <c r="CG21" s="100">
        <v>1340.2845903585669</v>
      </c>
      <c r="CH21" s="100">
        <v>18.813419705806659</v>
      </c>
      <c r="CI21" s="100">
        <v>1173.9573896423356</v>
      </c>
      <c r="CJ21" s="100">
        <v>5.5490832162821393</v>
      </c>
      <c r="CK21" s="100">
        <v>346.26279269600548</v>
      </c>
      <c r="CL21" s="100">
        <v>28.369576819644877</v>
      </c>
      <c r="CM21" s="100">
        <v>1770.2615935458402</v>
      </c>
      <c r="CN21" s="100">
        <v>5.5578121514102126</v>
      </c>
      <c r="CO21" s="100">
        <v>346.80747824799727</v>
      </c>
      <c r="CP21" s="100">
        <v>15.947831721938666</v>
      </c>
      <c r="CQ21" s="100">
        <v>995.14469944897269</v>
      </c>
      <c r="CR21" s="100">
        <v>30.364908889652522</v>
      </c>
      <c r="CS21" s="100">
        <v>1894.7703147143172</v>
      </c>
      <c r="CT21" s="100">
        <v>16.002572480173203</v>
      </c>
      <c r="CU21" s="100">
        <v>998.56052276280786</v>
      </c>
    </row>
    <row r="22" spans="2:99">
      <c r="C22" s="99" t="s">
        <v>188</v>
      </c>
      <c r="D22" s="100">
        <v>16.348548919316894</v>
      </c>
      <c r="E22" s="100">
        <v>3060.4483576961225</v>
      </c>
      <c r="F22" s="100">
        <v>40.082773562298939</v>
      </c>
      <c r="G22" s="100">
        <v>7503.4952108623611</v>
      </c>
      <c r="H22" s="100">
        <v>3.684550743374273</v>
      </c>
      <c r="I22" s="100">
        <v>689.74789915966392</v>
      </c>
      <c r="J22" s="100">
        <v>18.083273465718314</v>
      </c>
      <c r="K22" s="100">
        <v>3385.1887927824682</v>
      </c>
      <c r="L22" s="100">
        <v>29</v>
      </c>
      <c r="M22" s="100">
        <v>5428.7999999999993</v>
      </c>
      <c r="N22" s="100">
        <v>18</v>
      </c>
      <c r="O22" s="100">
        <v>3369.6</v>
      </c>
      <c r="P22" s="100">
        <v>15.489293510523494</v>
      </c>
      <c r="Q22" s="100">
        <v>2899.5957451699978</v>
      </c>
      <c r="R22" s="100">
        <v>15.952797969763571</v>
      </c>
      <c r="S22" s="100">
        <v>2986.3637799397402</v>
      </c>
      <c r="T22" s="100">
        <v>25.454361855611147</v>
      </c>
      <c r="U22" s="100">
        <v>4765.0565393704064</v>
      </c>
      <c r="V22" s="100">
        <v>15.355446503935422</v>
      </c>
      <c r="W22" s="100">
        <v>2874.539585536711</v>
      </c>
      <c r="X22" s="100">
        <v>17</v>
      </c>
      <c r="Y22" s="100">
        <v>3182.3999999999996</v>
      </c>
      <c r="Z22" s="100">
        <v>19.556370113442409</v>
      </c>
      <c r="AA22" s="100">
        <v>3660.9524852364189</v>
      </c>
      <c r="AB22" s="100">
        <v>13.409037646832623</v>
      </c>
      <c r="AC22" s="100">
        <v>2510.1718474870668</v>
      </c>
      <c r="AD22" s="100">
        <v>14.2396957072788</v>
      </c>
      <c r="AE22" s="100">
        <v>2665.6710364025912</v>
      </c>
      <c r="AF22" s="100">
        <v>12.988513178886924</v>
      </c>
      <c r="AG22" s="100">
        <v>2431.449667087632</v>
      </c>
      <c r="AH22" s="100">
        <v>21.56741654245187</v>
      </c>
      <c r="AI22" s="100">
        <v>4037.4203767469899</v>
      </c>
      <c r="AJ22" s="100">
        <v>23.411086550194739</v>
      </c>
      <c r="AK22" s="100">
        <v>4382.5554021964545</v>
      </c>
      <c r="AL22" s="100">
        <v>11.415390124218892</v>
      </c>
      <c r="AM22" s="100">
        <v>2136.9610312537766</v>
      </c>
      <c r="AN22" s="100">
        <v>27.871392116797626</v>
      </c>
      <c r="AO22" s="100">
        <v>5217.5246042645149</v>
      </c>
      <c r="AP22" s="100">
        <v>18.237452155332786</v>
      </c>
      <c r="AQ22" s="100">
        <v>3414.0510434782973</v>
      </c>
      <c r="AR22" s="100">
        <v>15.27456185593331</v>
      </c>
      <c r="AS22" s="100">
        <v>2859.3979794307156</v>
      </c>
      <c r="AT22" s="100">
        <v>16.251592336882133</v>
      </c>
      <c r="AU22" s="100">
        <v>3042.2980854643351</v>
      </c>
      <c r="AV22" s="100">
        <v>25.7632517447637</v>
      </c>
      <c r="AW22" s="100">
        <v>4822.8807266197646</v>
      </c>
      <c r="AX22" s="100">
        <v>18.851896022336462</v>
      </c>
      <c r="AY22" s="100">
        <v>3529.0749353813853</v>
      </c>
      <c r="AZ22" s="100">
        <v>10.879047985049242</v>
      </c>
      <c r="BA22" s="100">
        <v>2036.5577828012181</v>
      </c>
      <c r="BB22" s="100">
        <v>20</v>
      </c>
      <c r="BC22" s="100">
        <v>3744</v>
      </c>
      <c r="BD22" s="100">
        <v>14.642480303180356</v>
      </c>
      <c r="BE22" s="100">
        <v>2741.0723127553624</v>
      </c>
      <c r="BF22" s="100">
        <v>14.859870328176511</v>
      </c>
      <c r="BG22" s="100">
        <v>2781.7677254346427</v>
      </c>
      <c r="BH22" s="100">
        <v>13.747931619136322</v>
      </c>
      <c r="BI22" s="100">
        <v>2573.6127991023195</v>
      </c>
      <c r="BJ22" s="100">
        <v>23.483006955863285</v>
      </c>
      <c r="BK22" s="100">
        <v>4396.0189021376063</v>
      </c>
      <c r="BL22" s="100">
        <v>16.152332826784271</v>
      </c>
      <c r="BM22" s="100">
        <v>3023.7167051740153</v>
      </c>
      <c r="BN22" s="100">
        <v>9.4782828373890933</v>
      </c>
      <c r="BO22" s="100">
        <v>1774.3345471592381</v>
      </c>
      <c r="BP22" s="100">
        <v>16.574273197458695</v>
      </c>
      <c r="BQ22" s="100">
        <v>3102.7039425642674</v>
      </c>
      <c r="BR22" s="100">
        <v>12.978646883397809</v>
      </c>
      <c r="BS22" s="100">
        <v>2429.6026965720698</v>
      </c>
      <c r="BT22" s="100">
        <v>18.80825831335715</v>
      </c>
      <c r="BU22" s="100">
        <v>3520.9059562604584</v>
      </c>
      <c r="BV22" s="100">
        <v>10.895030066530154</v>
      </c>
      <c r="BW22" s="100">
        <v>2039.5496284544447</v>
      </c>
      <c r="BX22" s="100">
        <v>16.784268716660847</v>
      </c>
      <c r="BY22" s="100">
        <v>3142.0151037589103</v>
      </c>
      <c r="BZ22" s="100">
        <v>18.824241315650863</v>
      </c>
      <c r="CA22" s="100">
        <v>3523.8979742898414</v>
      </c>
      <c r="CB22" s="100">
        <v>16.590281596934808</v>
      </c>
      <c r="CC22" s="100">
        <v>3105.7007149461961</v>
      </c>
      <c r="CD22" s="100">
        <v>13.876322292101033</v>
      </c>
      <c r="CE22" s="100">
        <v>2597.6475330813132</v>
      </c>
      <c r="CF22" s="100">
        <v>19.092373082030868</v>
      </c>
      <c r="CG22" s="100">
        <v>3574.0922409561781</v>
      </c>
      <c r="CH22" s="100">
        <v>17.308346129342127</v>
      </c>
      <c r="CI22" s="100">
        <v>3240.1223954128459</v>
      </c>
      <c r="CJ22" s="100">
        <v>5.3271198876308539</v>
      </c>
      <c r="CK22" s="100">
        <v>997.23684296449574</v>
      </c>
      <c r="CL22" s="100">
        <v>29.315229380299705</v>
      </c>
      <c r="CM22" s="100">
        <v>5487.8109399921041</v>
      </c>
      <c r="CN22" s="100">
        <v>6.3517853158973843</v>
      </c>
      <c r="CO22" s="100">
        <v>1189.0542111359903</v>
      </c>
      <c r="CP22" s="100">
        <v>15.085786763996037</v>
      </c>
      <c r="CQ22" s="100">
        <v>2824.0592822200579</v>
      </c>
      <c r="CR22" s="100">
        <v>28.807734074798546</v>
      </c>
      <c r="CS22" s="100">
        <v>5392.8078188022873</v>
      </c>
      <c r="CT22" s="100">
        <v>16.002572480173203</v>
      </c>
      <c r="CU22" s="100">
        <v>2995.6815682884235</v>
      </c>
    </row>
    <row r="23" spans="2:99">
      <c r="C23" s="99" t="s">
        <v>189</v>
      </c>
      <c r="D23" s="100">
        <v>17.516302413553813</v>
      </c>
      <c r="E23" s="100">
        <v>5149.7929095848212</v>
      </c>
      <c r="F23" s="100">
        <v>40.082773562298939</v>
      </c>
      <c r="G23" s="100">
        <v>11784.335427315888</v>
      </c>
      <c r="H23" s="100">
        <v>4.0530058177116999</v>
      </c>
      <c r="I23" s="100">
        <v>1191.5837104072398</v>
      </c>
      <c r="J23" s="100">
        <v>17.155926108501991</v>
      </c>
      <c r="K23" s="100">
        <v>5043.8422758995848</v>
      </c>
      <c r="L23" s="100">
        <v>31</v>
      </c>
      <c r="M23" s="100">
        <v>9114</v>
      </c>
      <c r="N23" s="100">
        <v>17</v>
      </c>
      <c r="O23" s="100">
        <v>4998</v>
      </c>
      <c r="P23" s="100">
        <v>15.489293510523494</v>
      </c>
      <c r="Q23" s="100">
        <v>4553.8522920939067</v>
      </c>
      <c r="R23" s="100">
        <v>15.421038037438121</v>
      </c>
      <c r="S23" s="100">
        <v>4533.7851830068075</v>
      </c>
      <c r="T23" s="100">
        <v>23.636193151638921</v>
      </c>
      <c r="U23" s="100">
        <v>6949.0407865818424</v>
      </c>
      <c r="V23" s="100">
        <v>15.969664364092838</v>
      </c>
      <c r="W23" s="100">
        <v>4695.0813230432941</v>
      </c>
      <c r="X23" s="100">
        <v>19</v>
      </c>
      <c r="Y23" s="100">
        <v>5586</v>
      </c>
      <c r="Z23" s="100">
        <v>19.556370113442409</v>
      </c>
      <c r="AA23" s="100">
        <v>5749.5728133520679</v>
      </c>
      <c r="AB23" s="100">
        <v>14.749941411515886</v>
      </c>
      <c r="AC23" s="100">
        <v>4336.4827749856704</v>
      </c>
      <c r="AD23" s="100">
        <v>13.490238038474654</v>
      </c>
      <c r="AE23" s="100">
        <v>3966.1299833115486</v>
      </c>
      <c r="AF23" s="100">
        <v>14.225514434019013</v>
      </c>
      <c r="AG23" s="100">
        <v>4182.3012436015897</v>
      </c>
      <c r="AH23" s="100">
        <v>21.56741654245187</v>
      </c>
      <c r="AI23" s="100">
        <v>6340.8204634808499</v>
      </c>
      <c r="AJ23" s="100">
        <v>26.112365767524903</v>
      </c>
      <c r="AK23" s="100">
        <v>7677.0355356523214</v>
      </c>
      <c r="AL23" s="100">
        <v>11.415390124218892</v>
      </c>
      <c r="AM23" s="100">
        <v>3356.1246965203541</v>
      </c>
      <c r="AN23" s="100">
        <v>25.88057839416922</v>
      </c>
      <c r="AO23" s="100">
        <v>7608.8900478857504</v>
      </c>
      <c r="AP23" s="100">
        <v>18.237452155332786</v>
      </c>
      <c r="AQ23" s="100">
        <v>5361.810933667839</v>
      </c>
      <c r="AR23" s="100">
        <v>15.27456185593331</v>
      </c>
      <c r="AS23" s="100">
        <v>4490.7211856443928</v>
      </c>
      <c r="AT23" s="100">
        <v>14.570393129618465</v>
      </c>
      <c r="AU23" s="100">
        <v>4283.6955801078284</v>
      </c>
      <c r="AV23" s="100">
        <v>27.671640762894349</v>
      </c>
      <c r="AW23" s="100">
        <v>8135.4623842909386</v>
      </c>
      <c r="AX23" s="100">
        <v>21.284398734896005</v>
      </c>
      <c r="AY23" s="100">
        <v>6257.6132280594256</v>
      </c>
      <c r="AZ23" s="100">
        <v>12.596792403741228</v>
      </c>
      <c r="BA23" s="100">
        <v>3703.4569666999209</v>
      </c>
      <c r="BB23" s="100">
        <v>21</v>
      </c>
      <c r="BC23" s="100">
        <v>6174</v>
      </c>
      <c r="BD23" s="100">
        <v>16.639182162704948</v>
      </c>
      <c r="BE23" s="100">
        <v>4891.9195558352549</v>
      </c>
      <c r="BF23" s="100">
        <v>14.859870328176511</v>
      </c>
      <c r="BG23" s="100">
        <v>4368.8018764838944</v>
      </c>
      <c r="BH23" s="100">
        <v>12.729566314015111</v>
      </c>
      <c r="BI23" s="100">
        <v>3742.4924963204426</v>
      </c>
      <c r="BJ23" s="100">
        <v>22.725490602448343</v>
      </c>
      <c r="BK23" s="100">
        <v>6681.2942371198124</v>
      </c>
      <c r="BL23" s="100">
        <v>16.152332826784271</v>
      </c>
      <c r="BM23" s="100">
        <v>4748.7858510745755</v>
      </c>
      <c r="BN23" s="100">
        <v>8.2419850759905167</v>
      </c>
      <c r="BO23" s="100">
        <v>2423.1436123412118</v>
      </c>
      <c r="BP23" s="100">
        <v>16.574273197458695</v>
      </c>
      <c r="BQ23" s="100">
        <v>4872.8363200528565</v>
      </c>
      <c r="BR23" s="100">
        <v>11.742585275455161</v>
      </c>
      <c r="BS23" s="100">
        <v>3452.3200709838175</v>
      </c>
      <c r="BT23" s="100">
        <v>18.80825831335715</v>
      </c>
      <c r="BU23" s="100">
        <v>5529.6279441270026</v>
      </c>
      <c r="BV23" s="100">
        <v>9.3385971998829902</v>
      </c>
      <c r="BW23" s="100">
        <v>2745.5475767655989</v>
      </c>
      <c r="BX23" s="100">
        <v>16.784268716660847</v>
      </c>
      <c r="BY23" s="100">
        <v>4934.5750026982887</v>
      </c>
      <c r="BZ23" s="100">
        <v>17.479652650247228</v>
      </c>
      <c r="CA23" s="100">
        <v>5139.0178791726848</v>
      </c>
      <c r="CB23" s="100">
        <v>15.010254778179112</v>
      </c>
      <c r="CC23" s="100">
        <v>4413.0149047846589</v>
      </c>
      <c r="CD23" s="100">
        <v>12.554767788091409</v>
      </c>
      <c r="CE23" s="100">
        <v>3691.1017296988744</v>
      </c>
      <c r="CF23" s="100">
        <v>19.68900974084433</v>
      </c>
      <c r="CG23" s="100">
        <v>5788.5688638082329</v>
      </c>
      <c r="CH23" s="100">
        <v>18.813419705806659</v>
      </c>
      <c r="CI23" s="100">
        <v>5531.1453935071577</v>
      </c>
      <c r="CJ23" s="100">
        <v>5.5490832162821393</v>
      </c>
      <c r="CK23" s="100">
        <v>1631.4304655869489</v>
      </c>
      <c r="CL23" s="100">
        <v>28.369576819644877</v>
      </c>
      <c r="CM23" s="100">
        <v>8340.6555849755932</v>
      </c>
      <c r="CN23" s="100">
        <v>6.087127594401661</v>
      </c>
      <c r="CO23" s="100">
        <v>1789.6155127540883</v>
      </c>
      <c r="CP23" s="100">
        <v>14.65476428502472</v>
      </c>
      <c r="CQ23" s="100">
        <v>4308.5006997972678</v>
      </c>
      <c r="CR23" s="100">
        <v>30.364908889652522</v>
      </c>
      <c r="CS23" s="100">
        <v>8927.283213557841</v>
      </c>
      <c r="CT23" s="100">
        <v>16.535991562845641</v>
      </c>
      <c r="CU23" s="100">
        <v>4861.5815194766183</v>
      </c>
    </row>
    <row r="24" spans="2:99">
      <c r="C24" s="99" t="s">
        <v>190</v>
      </c>
      <c r="D24" s="100">
        <v>15.570046589825612</v>
      </c>
      <c r="E24" s="100">
        <v>5717.3211077839642</v>
      </c>
      <c r="F24" s="100">
        <v>44.970916679652468</v>
      </c>
      <c r="G24" s="100">
        <v>16513.320604768385</v>
      </c>
      <c r="H24" s="100">
        <v>3.5617323852617968</v>
      </c>
      <c r="I24" s="100">
        <v>1307.8681318681317</v>
      </c>
      <c r="J24" s="100">
        <v>16.228578751285664</v>
      </c>
      <c r="K24" s="100">
        <v>5959.1341174720956</v>
      </c>
      <c r="L24" s="100">
        <v>28</v>
      </c>
      <c r="M24" s="100">
        <v>10281.6</v>
      </c>
      <c r="N24" s="100">
        <v>17</v>
      </c>
      <c r="O24" s="100">
        <v>6242.4</v>
      </c>
      <c r="P24" s="100">
        <v>15.489293510523494</v>
      </c>
      <c r="Q24" s="100">
        <v>5687.6685770642271</v>
      </c>
      <c r="R24" s="100">
        <v>14.889278105112668</v>
      </c>
      <c r="S24" s="100">
        <v>5467.3429201973713</v>
      </c>
      <c r="T24" s="100">
        <v>23.636193151638921</v>
      </c>
      <c r="U24" s="100">
        <v>8679.210125281812</v>
      </c>
      <c r="V24" s="100">
        <v>17.19810008440767</v>
      </c>
      <c r="W24" s="100">
        <v>6315.1423509944962</v>
      </c>
      <c r="X24" s="100">
        <v>19</v>
      </c>
      <c r="Y24" s="100">
        <v>6976.8</v>
      </c>
      <c r="Z24" s="100">
        <v>19.556370113442409</v>
      </c>
      <c r="AA24" s="100">
        <v>7181.0991056560524</v>
      </c>
      <c r="AB24" s="100">
        <v>13.409037646832623</v>
      </c>
      <c r="AC24" s="100">
        <v>4923.7986239169386</v>
      </c>
      <c r="AD24" s="100">
        <v>14.2396957072788</v>
      </c>
      <c r="AE24" s="100">
        <v>5228.8162637127753</v>
      </c>
      <c r="AF24" s="100">
        <v>14.225514434019013</v>
      </c>
      <c r="AG24" s="100">
        <v>5223.6089001717819</v>
      </c>
      <c r="AH24" s="100">
        <v>19.102568937600225</v>
      </c>
      <c r="AI24" s="100">
        <v>7014.4633138868021</v>
      </c>
      <c r="AJ24" s="100">
        <v>26.112365767524903</v>
      </c>
      <c r="AK24" s="100">
        <v>9588.4607098351444</v>
      </c>
      <c r="AL24" s="100">
        <v>11.415390124218892</v>
      </c>
      <c r="AM24" s="100">
        <v>4191.7312536131767</v>
      </c>
      <c r="AN24" s="100">
        <v>26.875985255483425</v>
      </c>
      <c r="AO24" s="100">
        <v>9868.8617858135131</v>
      </c>
      <c r="AP24" s="100">
        <v>18.237452155332786</v>
      </c>
      <c r="AQ24" s="100">
        <v>6696.7924314381989</v>
      </c>
      <c r="AR24" s="100">
        <v>16.54744201059442</v>
      </c>
      <c r="AS24" s="100">
        <v>6076.2207062902708</v>
      </c>
      <c r="AT24" s="100">
        <v>17.372391808391246</v>
      </c>
      <c r="AU24" s="100">
        <v>6379.1422720412656</v>
      </c>
      <c r="AV24" s="100">
        <v>26.717446253829024</v>
      </c>
      <c r="AW24" s="100">
        <v>9810.6462644060175</v>
      </c>
      <c r="AX24" s="100">
        <v>18.851896022336462</v>
      </c>
      <c r="AY24" s="100">
        <v>6922.4162194019482</v>
      </c>
      <c r="AZ24" s="100">
        <v>11.45162945794657</v>
      </c>
      <c r="BA24" s="100">
        <v>4205.0383369579804</v>
      </c>
      <c r="BB24" s="100">
        <v>22</v>
      </c>
      <c r="BC24" s="100">
        <v>8078.4</v>
      </c>
      <c r="BD24" s="100">
        <v>15.973614876196752</v>
      </c>
      <c r="BE24" s="100">
        <v>5865.5113825394474</v>
      </c>
      <c r="BF24" s="100">
        <v>15.64196876650159</v>
      </c>
      <c r="BG24" s="100">
        <v>5743.7309310593837</v>
      </c>
      <c r="BH24" s="100">
        <v>12.220383661454509</v>
      </c>
      <c r="BI24" s="100">
        <v>4487.3248804860959</v>
      </c>
      <c r="BJ24" s="100">
        <v>22.725490602448343</v>
      </c>
      <c r="BK24" s="100">
        <v>8344.8001492190306</v>
      </c>
      <c r="BL24" s="100">
        <v>16.152332826784271</v>
      </c>
      <c r="BM24" s="100">
        <v>5931.1366139951842</v>
      </c>
      <c r="BN24" s="100">
        <v>9.0661835835895683</v>
      </c>
      <c r="BO24" s="100">
        <v>3329.1026118940895</v>
      </c>
      <c r="BP24" s="100">
        <v>16.574273197458695</v>
      </c>
      <c r="BQ24" s="100">
        <v>6086.0731181068322</v>
      </c>
      <c r="BR24" s="100">
        <v>12.360616079426485</v>
      </c>
      <c r="BS24" s="100">
        <v>4538.8182243654055</v>
      </c>
      <c r="BT24" s="100">
        <v>18.80825831335715</v>
      </c>
      <c r="BU24" s="100">
        <v>6906.3924526647452</v>
      </c>
      <c r="BV24" s="100">
        <v>10.376219110981099</v>
      </c>
      <c r="BW24" s="100">
        <v>3810.1476575522593</v>
      </c>
      <c r="BX24" s="100">
        <v>17.514019530428712</v>
      </c>
      <c r="BY24" s="100">
        <v>6431.1479715734231</v>
      </c>
      <c r="BZ24" s="100">
        <v>17.479652650247228</v>
      </c>
      <c r="CA24" s="100">
        <v>6418.5284531707821</v>
      </c>
      <c r="CB24" s="100">
        <v>16.590281596934808</v>
      </c>
      <c r="CC24" s="100">
        <v>6091.9514023944612</v>
      </c>
      <c r="CD24" s="100">
        <v>12.554767788091409</v>
      </c>
      <c r="CE24" s="100">
        <v>4610.1107317871656</v>
      </c>
      <c r="CF24" s="100">
        <v>19.68900974084433</v>
      </c>
      <c r="CG24" s="100">
        <v>7229.8043768380376</v>
      </c>
      <c r="CH24" s="100">
        <v>18.813419705806659</v>
      </c>
      <c r="CI24" s="100">
        <v>6908.2877159722048</v>
      </c>
      <c r="CJ24" s="100">
        <v>5.3271198876308539</v>
      </c>
      <c r="CK24" s="100">
        <v>1956.1184227380495</v>
      </c>
      <c r="CL24" s="100">
        <v>28.369576819644877</v>
      </c>
      <c r="CM24" s="100">
        <v>10417.308608173598</v>
      </c>
      <c r="CN24" s="100">
        <v>5.5578121514102126</v>
      </c>
      <c r="CO24" s="100">
        <v>2040.8286219978299</v>
      </c>
      <c r="CP24" s="100">
        <v>14.223741806053406</v>
      </c>
      <c r="CQ24" s="100">
        <v>5222.9579911828105</v>
      </c>
      <c r="CR24" s="100">
        <v>28.029146667371556</v>
      </c>
      <c r="CS24" s="100">
        <v>10292.302656258835</v>
      </c>
      <c r="CT24" s="100">
        <v>15.469153397500762</v>
      </c>
      <c r="CU24" s="100">
        <v>5680.2731275622791</v>
      </c>
    </row>
    <row r="25" spans="2:99">
      <c r="C25" s="99" t="s">
        <v>191</v>
      </c>
      <c r="D25" s="100">
        <v>15.959297754571251</v>
      </c>
      <c r="E25" s="100">
        <v>8464.8115290245914</v>
      </c>
      <c r="F25" s="100">
        <v>40.082773562298939</v>
      </c>
      <c r="G25" s="100">
        <v>21259.903097443355</v>
      </c>
      <c r="H25" s="100">
        <v>3.4389140271493215</v>
      </c>
      <c r="I25" s="100">
        <v>1824</v>
      </c>
      <c r="J25" s="100">
        <v>16.692252429893827</v>
      </c>
      <c r="K25" s="100">
        <v>8853.5706888156856</v>
      </c>
      <c r="L25" s="100">
        <v>28</v>
      </c>
      <c r="M25" s="100">
        <v>14851.199999999999</v>
      </c>
      <c r="N25" s="100">
        <v>20</v>
      </c>
      <c r="O25" s="100">
        <v>10608</v>
      </c>
      <c r="P25" s="100">
        <v>16.042482564470763</v>
      </c>
      <c r="Q25" s="100">
        <v>8508.9327521952928</v>
      </c>
      <c r="R25" s="100">
        <v>15.421038037438121</v>
      </c>
      <c r="S25" s="100">
        <v>8179.3185750571793</v>
      </c>
      <c r="T25" s="100">
        <v>22.727108799652811</v>
      </c>
      <c r="U25" s="100">
        <v>12054.45850733585</v>
      </c>
      <c r="V25" s="100">
        <v>17.19810008440767</v>
      </c>
      <c r="W25" s="100">
        <v>9121.8722847698282</v>
      </c>
      <c r="X25" s="100">
        <v>17</v>
      </c>
      <c r="Y25" s="100">
        <v>9016.7999999999993</v>
      </c>
      <c r="Z25" s="100">
        <v>21.334221941937173</v>
      </c>
      <c r="AA25" s="100">
        <v>11315.671318003477</v>
      </c>
      <c r="AB25" s="100">
        <v>14.079489529174255</v>
      </c>
      <c r="AC25" s="100">
        <v>7467.7612462740244</v>
      </c>
      <c r="AD25" s="100">
        <v>14.2396957072788</v>
      </c>
      <c r="AE25" s="100">
        <v>7552.7346031406751</v>
      </c>
      <c r="AF25" s="100">
        <v>14.225514434019013</v>
      </c>
      <c r="AG25" s="100">
        <v>7545.2128558036839</v>
      </c>
      <c r="AH25" s="100">
        <v>19.718780838813135</v>
      </c>
      <c r="AI25" s="100">
        <v>10458.841356906487</v>
      </c>
      <c r="AJ25" s="100">
        <v>23.411086550194739</v>
      </c>
      <c r="AK25" s="100">
        <v>12417.24030622329</v>
      </c>
      <c r="AL25" s="100">
        <v>10.871800118303705</v>
      </c>
      <c r="AM25" s="100">
        <v>5766.4027827482851</v>
      </c>
      <c r="AN25" s="100">
        <v>24.885171532855022</v>
      </c>
      <c r="AO25" s="100">
        <v>13199.094981026303</v>
      </c>
      <c r="AP25" s="100">
        <v>16.65158675052124</v>
      </c>
      <c r="AQ25" s="100">
        <v>8832.0016124764661</v>
      </c>
      <c r="AR25" s="100">
        <v>14.001681701272203</v>
      </c>
      <c r="AS25" s="100">
        <v>7426.4919743547762</v>
      </c>
      <c r="AT25" s="100">
        <v>14.570393129618465</v>
      </c>
      <c r="AU25" s="100">
        <v>7728.1365159496336</v>
      </c>
      <c r="AV25" s="100">
        <v>26.717446253829024</v>
      </c>
      <c r="AW25" s="100">
        <v>14170.933493030914</v>
      </c>
      <c r="AX25" s="100">
        <v>21.284398734896005</v>
      </c>
      <c r="AY25" s="100">
        <v>11289.245088988841</v>
      </c>
      <c r="AZ25" s="100">
        <v>11.45162945794657</v>
      </c>
      <c r="BA25" s="100">
        <v>6073.9442644948604</v>
      </c>
      <c r="BB25" s="100">
        <v>21</v>
      </c>
      <c r="BC25" s="100">
        <v>11138.4</v>
      </c>
      <c r="BD25" s="100">
        <v>14.642480303180356</v>
      </c>
      <c r="BE25" s="100">
        <v>7766.3715528068606</v>
      </c>
      <c r="BF25" s="100">
        <v>14.077771889851432</v>
      </c>
      <c r="BG25" s="100">
        <v>7466.8502103771989</v>
      </c>
      <c r="BH25" s="100">
        <v>13.238748966575715</v>
      </c>
      <c r="BI25" s="100">
        <v>7021.8324518717591</v>
      </c>
      <c r="BJ25" s="100">
        <v>21.21045789561845</v>
      </c>
      <c r="BK25" s="100">
        <v>11250.026867836026</v>
      </c>
      <c r="BL25" s="100">
        <v>14.537099544105843</v>
      </c>
      <c r="BM25" s="100">
        <v>7710.4775981937382</v>
      </c>
      <c r="BN25" s="100">
        <v>8.6540843297900416</v>
      </c>
      <c r="BO25" s="100">
        <v>4590.1263285206378</v>
      </c>
      <c r="BP25" s="100">
        <v>16.574273197458695</v>
      </c>
      <c r="BQ25" s="100">
        <v>8790.9945039320919</v>
      </c>
      <c r="BR25" s="100">
        <v>11.742585275455161</v>
      </c>
      <c r="BS25" s="100">
        <v>6228.2672301014172</v>
      </c>
      <c r="BT25" s="100">
        <v>17.668363870123382</v>
      </c>
      <c r="BU25" s="100">
        <v>9371.3001967134423</v>
      </c>
      <c r="BV25" s="100">
        <v>9.8574081554320454</v>
      </c>
      <c r="BW25" s="100">
        <v>5228.3692856411562</v>
      </c>
      <c r="BX25" s="100">
        <v>17.514019530428712</v>
      </c>
      <c r="BY25" s="100">
        <v>9289.435958939388</v>
      </c>
      <c r="BZ25" s="100">
        <v>18.824241315650863</v>
      </c>
      <c r="CA25" s="100">
        <v>9984.3775938212166</v>
      </c>
      <c r="CB25" s="100">
        <v>15.800268187556959</v>
      </c>
      <c r="CC25" s="100">
        <v>8380.4622466802102</v>
      </c>
      <c r="CD25" s="100">
        <v>13.876322292101033</v>
      </c>
      <c r="CE25" s="100">
        <v>7360.0013437303878</v>
      </c>
      <c r="CF25" s="100">
        <v>20.285646399657796</v>
      </c>
      <c r="CG25" s="100">
        <v>10759.506850378495</v>
      </c>
      <c r="CH25" s="100">
        <v>17.308346129342127</v>
      </c>
      <c r="CI25" s="100">
        <v>9180.3467870030636</v>
      </c>
      <c r="CJ25" s="100">
        <v>5.3271198876308539</v>
      </c>
      <c r="CK25" s="100">
        <v>2825.5043883994049</v>
      </c>
      <c r="CL25" s="100">
        <v>24.58696657702556</v>
      </c>
      <c r="CM25" s="100">
        <v>13040.927072454357</v>
      </c>
      <c r="CN25" s="100">
        <v>5.2931544299144875</v>
      </c>
      <c r="CO25" s="100">
        <v>2807.4891096266442</v>
      </c>
      <c r="CP25" s="100">
        <v>15.085786763996037</v>
      </c>
      <c r="CQ25" s="100">
        <v>8001.5012996234973</v>
      </c>
      <c r="CR25" s="100">
        <v>28.807734074798546</v>
      </c>
      <c r="CS25" s="100">
        <v>15279.622153273149</v>
      </c>
      <c r="CT25" s="100">
        <v>16.002572480173203</v>
      </c>
      <c r="CU25" s="100">
        <v>8487.7644434838658</v>
      </c>
    </row>
    <row r="26" spans="2:99">
      <c r="C26" s="99" t="s">
        <v>192</v>
      </c>
      <c r="D26" s="100">
        <v>16.348548919316894</v>
      </c>
      <c r="E26" s="100">
        <v>7945.3947747880102</v>
      </c>
      <c r="F26" s="100">
        <v>42.038030809240354</v>
      </c>
      <c r="G26" s="100">
        <v>20430.482973290811</v>
      </c>
      <c r="H26" s="100">
        <v>3.4389140271493215</v>
      </c>
      <c r="I26" s="100">
        <v>1671.3122171945702</v>
      </c>
      <c r="J26" s="100">
        <v>18.083273465718314</v>
      </c>
      <c r="K26" s="100">
        <v>8788.4709043391013</v>
      </c>
      <c r="L26" s="100">
        <v>26</v>
      </c>
      <c r="M26" s="100">
        <v>12636</v>
      </c>
      <c r="N26" s="100">
        <v>18</v>
      </c>
      <c r="O26" s="100">
        <v>8748</v>
      </c>
      <c r="P26" s="100">
        <v>14.936104456576228</v>
      </c>
      <c r="Q26" s="100">
        <v>7258.9467658960466</v>
      </c>
      <c r="R26" s="100">
        <v>13.293998308136311</v>
      </c>
      <c r="S26" s="100">
        <v>6460.8831777542473</v>
      </c>
      <c r="T26" s="100">
        <v>24.545277503625034</v>
      </c>
      <c r="U26" s="100">
        <v>11929.004866761767</v>
      </c>
      <c r="V26" s="100">
        <v>14.741228643778003</v>
      </c>
      <c r="W26" s="100">
        <v>7164.2371208761097</v>
      </c>
      <c r="X26" s="100">
        <v>16</v>
      </c>
      <c r="Y26" s="100">
        <v>7776</v>
      </c>
      <c r="Z26" s="100">
        <v>18.667444199195025</v>
      </c>
      <c r="AA26" s="100">
        <v>9072.3778808087827</v>
      </c>
      <c r="AB26" s="100">
        <v>14.749941411515886</v>
      </c>
      <c r="AC26" s="100">
        <v>7168.4715259967206</v>
      </c>
      <c r="AD26" s="100">
        <v>14.98915337608295</v>
      </c>
      <c r="AE26" s="100">
        <v>7284.7285407763138</v>
      </c>
      <c r="AF26" s="100">
        <v>13.607013806452967</v>
      </c>
      <c r="AG26" s="100">
        <v>6613.0087099361417</v>
      </c>
      <c r="AH26" s="100">
        <v>19.718780838813135</v>
      </c>
      <c r="AI26" s="100">
        <v>9583.327487663184</v>
      </c>
      <c r="AJ26" s="100">
        <v>24.311512955971462</v>
      </c>
      <c r="AK26" s="100">
        <v>11815.395296602132</v>
      </c>
      <c r="AL26" s="100">
        <v>11.415390124218892</v>
      </c>
      <c r="AM26" s="100">
        <v>5547.879600370381</v>
      </c>
      <c r="AN26" s="100">
        <v>23.889764671540821</v>
      </c>
      <c r="AO26" s="100">
        <v>11610.425630368838</v>
      </c>
      <c r="AP26" s="100">
        <v>17.444519452927015</v>
      </c>
      <c r="AQ26" s="100">
        <v>8478.0364541225299</v>
      </c>
      <c r="AR26" s="100">
        <v>14.001681701272203</v>
      </c>
      <c r="AS26" s="100">
        <v>6804.8173068182905</v>
      </c>
      <c r="AT26" s="100">
        <v>14.570393129618465</v>
      </c>
      <c r="AU26" s="100">
        <v>7081.2110609945739</v>
      </c>
      <c r="AV26" s="100">
        <v>25.7632517447637</v>
      </c>
      <c r="AW26" s="100">
        <v>12520.940347955158</v>
      </c>
      <c r="AX26" s="100">
        <v>18.243770344196577</v>
      </c>
      <c r="AY26" s="100">
        <v>8866.4723872795366</v>
      </c>
      <c r="AZ26" s="100">
        <v>10.306466512151914</v>
      </c>
      <c r="BA26" s="100">
        <v>5008.9427249058299</v>
      </c>
      <c r="BB26" s="100">
        <v>22</v>
      </c>
      <c r="BC26" s="100">
        <v>10692</v>
      </c>
      <c r="BD26" s="100">
        <v>13.976913016672158</v>
      </c>
      <c r="BE26" s="100">
        <v>6792.779726102669</v>
      </c>
      <c r="BF26" s="100">
        <v>15.64196876650159</v>
      </c>
      <c r="BG26" s="100">
        <v>7601.9968205197729</v>
      </c>
      <c r="BH26" s="100">
        <v>13.238748966575715</v>
      </c>
      <c r="BI26" s="100">
        <v>6434.0319977557974</v>
      </c>
      <c r="BJ26" s="100">
        <v>22.725490602448343</v>
      </c>
      <c r="BK26" s="100">
        <v>11044.588432789895</v>
      </c>
      <c r="BL26" s="100">
        <v>14.537099544105843</v>
      </c>
      <c r="BM26" s="100">
        <v>7065.0303784354392</v>
      </c>
      <c r="BN26" s="100">
        <v>7.8298858221909908</v>
      </c>
      <c r="BO26" s="100">
        <v>3805.3245095848215</v>
      </c>
      <c r="BP26" s="100">
        <v>16.574273197458695</v>
      </c>
      <c r="BQ26" s="100">
        <v>8055.0967739649259</v>
      </c>
      <c r="BR26" s="100">
        <v>11.124554471483837</v>
      </c>
      <c r="BS26" s="100">
        <v>5406.5334731411449</v>
      </c>
      <c r="BT26" s="100">
        <v>17.668363870123382</v>
      </c>
      <c r="BU26" s="100">
        <v>8586.8248408799645</v>
      </c>
      <c r="BV26" s="100">
        <v>9.8574081554320454</v>
      </c>
      <c r="BW26" s="100">
        <v>4790.7003635399742</v>
      </c>
      <c r="BX26" s="100">
        <v>18.243770344196577</v>
      </c>
      <c r="BY26" s="100">
        <v>8866.4723872795366</v>
      </c>
      <c r="BZ26" s="100">
        <v>17.479652650247228</v>
      </c>
      <c r="CA26" s="100">
        <v>8495.1111880201533</v>
      </c>
      <c r="CB26" s="100">
        <v>15.800268187556959</v>
      </c>
      <c r="CC26" s="100">
        <v>7678.9303391526819</v>
      </c>
      <c r="CD26" s="100">
        <v>11.8939905360866</v>
      </c>
      <c r="CE26" s="100">
        <v>5780.4794005380872</v>
      </c>
      <c r="CF26" s="100">
        <v>19.092373082030868</v>
      </c>
      <c r="CG26" s="100">
        <v>9278.8933178670013</v>
      </c>
      <c r="CH26" s="100">
        <v>20.318493282271191</v>
      </c>
      <c r="CI26" s="100">
        <v>9874.7877351837997</v>
      </c>
      <c r="CJ26" s="100">
        <v>5.1051565589795675</v>
      </c>
      <c r="CK26" s="100">
        <v>2481.1060876640699</v>
      </c>
      <c r="CL26" s="100">
        <v>27.423924258990048</v>
      </c>
      <c r="CM26" s="100">
        <v>13328.027189869164</v>
      </c>
      <c r="CN26" s="100">
        <v>6.3517853158973843</v>
      </c>
      <c r="CO26" s="100">
        <v>3086.9676635261289</v>
      </c>
      <c r="CP26" s="100">
        <v>15.085786763996037</v>
      </c>
      <c r="CQ26" s="100">
        <v>7331.6923673020738</v>
      </c>
      <c r="CR26" s="100">
        <v>26.471971852517584</v>
      </c>
      <c r="CS26" s="100">
        <v>12865.378320323545</v>
      </c>
      <c r="CT26" s="100">
        <v>14.935734314828322</v>
      </c>
      <c r="CU26" s="100">
        <v>7258.7668770065648</v>
      </c>
    </row>
    <row r="27" spans="2:99">
      <c r="C27" s="99" t="s">
        <v>193</v>
      </c>
      <c r="D27" s="100">
        <v>17.516302413553813</v>
      </c>
      <c r="E27" s="100">
        <v>7482.9643910701889</v>
      </c>
      <c r="F27" s="100">
        <v>38.127516315357532</v>
      </c>
      <c r="G27" s="100">
        <v>16288.074969920737</v>
      </c>
      <c r="H27" s="100">
        <v>3.4389140271493215</v>
      </c>
      <c r="I27" s="100">
        <v>1469.1040723981901</v>
      </c>
      <c r="J27" s="100">
        <v>18.546947144326474</v>
      </c>
      <c r="K27" s="100">
        <v>7923.2558200562689</v>
      </c>
      <c r="L27" s="100">
        <v>30</v>
      </c>
      <c r="M27" s="100">
        <v>12816</v>
      </c>
      <c r="N27" s="100">
        <v>19</v>
      </c>
      <c r="O27" s="100">
        <v>8116.8</v>
      </c>
      <c r="P27" s="100">
        <v>15.489293510523494</v>
      </c>
      <c r="Q27" s="100">
        <v>6617.0261876956365</v>
      </c>
      <c r="R27" s="100">
        <v>14.889278105112668</v>
      </c>
      <c r="S27" s="100">
        <v>6360.6996065041312</v>
      </c>
      <c r="T27" s="100">
        <v>21.818024447666698</v>
      </c>
      <c r="U27" s="100">
        <v>9320.6600440432139</v>
      </c>
      <c r="V27" s="100">
        <v>15.969664364092838</v>
      </c>
      <c r="W27" s="100">
        <v>6822.2406163404603</v>
      </c>
      <c r="X27" s="100">
        <v>16</v>
      </c>
      <c r="Y27" s="100">
        <v>6835.2</v>
      </c>
      <c r="Z27" s="100">
        <v>19.556370113442409</v>
      </c>
      <c r="AA27" s="100">
        <v>8354.4813124625962</v>
      </c>
      <c r="AB27" s="100">
        <v>14.749941411515886</v>
      </c>
      <c r="AC27" s="100">
        <v>6301.1749709995865</v>
      </c>
      <c r="AD27" s="100">
        <v>13.490238038474654</v>
      </c>
      <c r="AE27" s="100">
        <v>5763.0296900363719</v>
      </c>
      <c r="AF27" s="100">
        <v>14.844015061585056</v>
      </c>
      <c r="AG27" s="100">
        <v>6341.3632343091358</v>
      </c>
      <c r="AH27" s="100">
        <v>21.56741654245187</v>
      </c>
      <c r="AI27" s="100">
        <v>9213.6003469354382</v>
      </c>
      <c r="AJ27" s="100">
        <v>26.112365767524903</v>
      </c>
      <c r="AK27" s="100">
        <v>11155.202655886638</v>
      </c>
      <c r="AL27" s="100">
        <v>9.7846201064733354</v>
      </c>
      <c r="AM27" s="100">
        <v>4179.9897094854086</v>
      </c>
      <c r="AN27" s="100">
        <v>28.866798978111827</v>
      </c>
      <c r="AO27" s="100">
        <v>12331.896523449372</v>
      </c>
      <c r="AP27" s="100">
        <v>17.444519452927015</v>
      </c>
      <c r="AQ27" s="100">
        <v>7452.2987102904208</v>
      </c>
      <c r="AR27" s="100">
        <v>15.911001933263867</v>
      </c>
      <c r="AS27" s="100">
        <v>6797.180025890324</v>
      </c>
      <c r="AT27" s="100">
        <v>14.009993393863908</v>
      </c>
      <c r="AU27" s="100">
        <v>5985.0691778586615</v>
      </c>
      <c r="AV27" s="100">
        <v>24.809057235698379</v>
      </c>
      <c r="AW27" s="100">
        <v>10598.429251090347</v>
      </c>
      <c r="AX27" s="100">
        <v>19.460021700476346</v>
      </c>
      <c r="AY27" s="100">
        <v>8313.3212704434955</v>
      </c>
      <c r="AZ27" s="100">
        <v>10.879047985049242</v>
      </c>
      <c r="BA27" s="100">
        <v>4647.5292992130362</v>
      </c>
      <c r="BB27" s="100">
        <v>21</v>
      </c>
      <c r="BC27" s="100">
        <v>8971.1999999999989</v>
      </c>
      <c r="BD27" s="100">
        <v>15.308047589688554</v>
      </c>
      <c r="BE27" s="100">
        <v>6539.5979303149497</v>
      </c>
      <c r="BF27" s="100">
        <v>14.077771889851432</v>
      </c>
      <c r="BG27" s="100">
        <v>6014.0241513445317</v>
      </c>
      <c r="BH27" s="100">
        <v>13.238748966575715</v>
      </c>
      <c r="BI27" s="100">
        <v>5655.5935585211455</v>
      </c>
      <c r="BJ27" s="100">
        <v>21.967974249033396</v>
      </c>
      <c r="BK27" s="100">
        <v>9384.7185991870665</v>
      </c>
      <c r="BL27" s="100">
        <v>16.152332826784271</v>
      </c>
      <c r="BM27" s="100">
        <v>6900.27658360224</v>
      </c>
      <c r="BN27" s="100">
        <v>9.0661835835895683</v>
      </c>
      <c r="BO27" s="100">
        <v>3873.0736269094637</v>
      </c>
      <c r="BP27" s="100">
        <v>15.745559537585759</v>
      </c>
      <c r="BQ27" s="100">
        <v>6726.5030344566358</v>
      </c>
      <c r="BR27" s="100">
        <v>12.978646883397809</v>
      </c>
      <c r="BS27" s="100">
        <v>5544.4779485875442</v>
      </c>
      <c r="BT27" s="100">
        <v>16.528469426889615</v>
      </c>
      <c r="BU27" s="100">
        <v>7060.9621391672435</v>
      </c>
      <c r="BV27" s="100">
        <v>9.3385971998829902</v>
      </c>
      <c r="BW27" s="100">
        <v>3989.4487237900134</v>
      </c>
      <c r="BX27" s="100">
        <v>17.514019530428712</v>
      </c>
      <c r="BY27" s="100">
        <v>7481.9891433991452</v>
      </c>
      <c r="BZ27" s="100">
        <v>17.479652650247228</v>
      </c>
      <c r="CA27" s="100">
        <v>7467.3076121856157</v>
      </c>
      <c r="CB27" s="100">
        <v>15.800268187556959</v>
      </c>
      <c r="CC27" s="100">
        <v>6749.874569724333</v>
      </c>
      <c r="CD27" s="100">
        <v>12.554767788091409</v>
      </c>
      <c r="CE27" s="100">
        <v>5363.3967990726496</v>
      </c>
      <c r="CF27" s="100">
        <v>21.478919717284725</v>
      </c>
      <c r="CG27" s="100">
        <v>9175.794503224035</v>
      </c>
      <c r="CH27" s="100">
        <v>16.55580934110986</v>
      </c>
      <c r="CI27" s="100">
        <v>7072.6417505221325</v>
      </c>
      <c r="CJ27" s="100">
        <v>5.7710465449334247</v>
      </c>
      <c r="CK27" s="100">
        <v>2465.3910839955588</v>
      </c>
      <c r="CL27" s="100">
        <v>24.58696657702556</v>
      </c>
      <c r="CM27" s="100">
        <v>10503.552121705319</v>
      </c>
      <c r="CN27" s="100">
        <v>6.087127594401661</v>
      </c>
      <c r="CO27" s="100">
        <v>2600.4209083283895</v>
      </c>
      <c r="CP27" s="100">
        <v>14.65476428502472</v>
      </c>
      <c r="CQ27" s="100">
        <v>6260.5153025625605</v>
      </c>
      <c r="CR27" s="100">
        <v>26.471971852517584</v>
      </c>
      <c r="CS27" s="100">
        <v>11308.826375395511</v>
      </c>
      <c r="CT27" s="100">
        <v>16.002572480173203</v>
      </c>
      <c r="CU27" s="100">
        <v>6836.2989635299919</v>
      </c>
    </row>
    <row r="28" spans="2:99">
      <c r="C28" s="99" t="s">
        <v>194</v>
      </c>
      <c r="D28" s="100">
        <v>16.348548919316894</v>
      </c>
      <c r="E28" s="100">
        <v>12065.229102455867</v>
      </c>
      <c r="F28" s="100">
        <v>42.038030809240354</v>
      </c>
      <c r="G28" s="100">
        <v>31024.066737219382</v>
      </c>
      <c r="H28" s="100">
        <v>3.8073691014867488</v>
      </c>
      <c r="I28" s="100">
        <v>2809.8383968972207</v>
      </c>
      <c r="J28" s="100">
        <v>17.61959978711015</v>
      </c>
      <c r="K28" s="100">
        <v>13003.26464288729</v>
      </c>
      <c r="L28" s="100">
        <v>27</v>
      </c>
      <c r="M28" s="100">
        <v>19926</v>
      </c>
      <c r="N28" s="100">
        <v>18</v>
      </c>
      <c r="O28" s="100">
        <v>13284</v>
      </c>
      <c r="P28" s="100">
        <v>16.595671618418031</v>
      </c>
      <c r="Q28" s="100">
        <v>12247.605654392506</v>
      </c>
      <c r="R28" s="100">
        <v>13.825758240461761</v>
      </c>
      <c r="S28" s="100">
        <v>10203.409581460779</v>
      </c>
      <c r="T28" s="100">
        <v>23.636193151638921</v>
      </c>
      <c r="U28" s="100">
        <v>17443.510545909525</v>
      </c>
      <c r="V28" s="100">
        <v>14.741228643778003</v>
      </c>
      <c r="W28" s="100">
        <v>10879.026739108167</v>
      </c>
      <c r="X28" s="100">
        <v>18</v>
      </c>
      <c r="Y28" s="100">
        <v>13284</v>
      </c>
      <c r="Z28" s="100">
        <v>21.334221941937173</v>
      </c>
      <c r="AA28" s="100">
        <v>15744.655793149634</v>
      </c>
      <c r="AB28" s="100">
        <v>14.079489529174255</v>
      </c>
      <c r="AC28" s="100">
        <v>10390.663272530601</v>
      </c>
      <c r="AD28" s="100">
        <v>13.490238038474654</v>
      </c>
      <c r="AE28" s="100">
        <v>9955.7956723942953</v>
      </c>
      <c r="AF28" s="100">
        <v>14.225514434019013</v>
      </c>
      <c r="AG28" s="100">
        <v>10498.429652306031</v>
      </c>
      <c r="AH28" s="100">
        <v>20.951204641238959</v>
      </c>
      <c r="AI28" s="100">
        <v>15461.989025234352</v>
      </c>
      <c r="AJ28" s="100">
        <v>24.311512955971462</v>
      </c>
      <c r="AK28" s="100">
        <v>17941.896561506939</v>
      </c>
      <c r="AL28" s="100">
        <v>10.871800118303705</v>
      </c>
      <c r="AM28" s="100">
        <v>8023.3884873081342</v>
      </c>
      <c r="AN28" s="100">
        <v>26.875985255483425</v>
      </c>
      <c r="AO28" s="100">
        <v>19834.477118546769</v>
      </c>
      <c r="AP28" s="100">
        <v>17.444519452927015</v>
      </c>
      <c r="AQ28" s="100">
        <v>12874.055356260136</v>
      </c>
      <c r="AR28" s="100">
        <v>14.638121778602757</v>
      </c>
      <c r="AS28" s="100">
        <v>10802.933872608835</v>
      </c>
      <c r="AT28" s="100">
        <v>14.570393129618465</v>
      </c>
      <c r="AU28" s="100">
        <v>10752.950129658428</v>
      </c>
      <c r="AV28" s="100">
        <v>25.7632517447637</v>
      </c>
      <c r="AW28" s="100">
        <v>19013.279787635609</v>
      </c>
      <c r="AX28" s="100">
        <v>21.284398734896005</v>
      </c>
      <c r="AY28" s="100">
        <v>15707.886266353251</v>
      </c>
      <c r="AZ28" s="100">
        <v>12.0242109308439</v>
      </c>
      <c r="BA28" s="100">
        <v>8873.8676669627985</v>
      </c>
      <c r="BB28" s="100">
        <v>22</v>
      </c>
      <c r="BC28" s="100">
        <v>16236</v>
      </c>
      <c r="BD28" s="100">
        <v>15.973614876196752</v>
      </c>
      <c r="BE28" s="100">
        <v>11788.527778633203</v>
      </c>
      <c r="BF28" s="100">
        <v>15.64196876650159</v>
      </c>
      <c r="BG28" s="100">
        <v>11543.772949678174</v>
      </c>
      <c r="BH28" s="100">
        <v>12.220383661454509</v>
      </c>
      <c r="BI28" s="100">
        <v>9018.6431421534271</v>
      </c>
      <c r="BJ28" s="100">
        <v>20.452941542203504</v>
      </c>
      <c r="BK28" s="100">
        <v>15094.270858146187</v>
      </c>
      <c r="BL28" s="100">
        <v>14.537099544105843</v>
      </c>
      <c r="BM28" s="100">
        <v>10728.379463550113</v>
      </c>
      <c r="BN28" s="100">
        <v>9.0661835835895683</v>
      </c>
      <c r="BO28" s="100">
        <v>6690.8434846891014</v>
      </c>
      <c r="BP28" s="100">
        <v>15.745559537585759</v>
      </c>
      <c r="BQ28" s="100">
        <v>11620.22293873829</v>
      </c>
      <c r="BR28" s="100">
        <v>11.124554471483837</v>
      </c>
      <c r="BS28" s="100">
        <v>8209.9211999550716</v>
      </c>
      <c r="BT28" s="100">
        <v>15.958522205272736</v>
      </c>
      <c r="BU28" s="100">
        <v>11777.389387491279</v>
      </c>
      <c r="BV28" s="100">
        <v>10.376219110981099</v>
      </c>
      <c r="BW28" s="100">
        <v>7657.6497039040505</v>
      </c>
      <c r="BX28" s="100">
        <v>15.324767089125125</v>
      </c>
      <c r="BY28" s="100">
        <v>11309.678111774341</v>
      </c>
      <c r="BZ28" s="100">
        <v>18.151946982949045</v>
      </c>
      <c r="CA28" s="100">
        <v>13396.136873416395</v>
      </c>
      <c r="CB28" s="100">
        <v>15.010254778179112</v>
      </c>
      <c r="CC28" s="100">
        <v>11077.568026296185</v>
      </c>
      <c r="CD28" s="100">
        <v>11.8939905360866</v>
      </c>
      <c r="CE28" s="100">
        <v>8777.7650156319105</v>
      </c>
      <c r="CF28" s="100">
        <v>22.075556376098188</v>
      </c>
      <c r="CG28" s="100">
        <v>16291.760605560463</v>
      </c>
      <c r="CH28" s="100">
        <v>16.55580934110986</v>
      </c>
      <c r="CI28" s="100">
        <v>12218.187293739076</v>
      </c>
      <c r="CJ28" s="100">
        <v>4.8831932303282821</v>
      </c>
      <c r="CK28" s="100">
        <v>3603.7966039822722</v>
      </c>
      <c r="CL28" s="100">
        <v>26.478271698335217</v>
      </c>
      <c r="CM28" s="100">
        <v>19540.964513371389</v>
      </c>
      <c r="CN28" s="100">
        <v>5.5578121514102126</v>
      </c>
      <c r="CO28" s="100">
        <v>4101.6653677407367</v>
      </c>
      <c r="CP28" s="100">
        <v>13.792719327082089</v>
      </c>
      <c r="CQ28" s="100">
        <v>10179.026863386582</v>
      </c>
      <c r="CR28" s="100">
        <v>29.586321482225536</v>
      </c>
      <c r="CS28" s="100">
        <v>21834.705253882446</v>
      </c>
      <c r="CT28" s="100">
        <v>16.002572480173203</v>
      </c>
      <c r="CU28" s="100">
        <v>11809.898490367825</v>
      </c>
    </row>
    <row r="29" spans="2:99">
      <c r="C29" s="99" t="s">
        <v>195</v>
      </c>
      <c r="D29" s="100">
        <v>15.570046589825612</v>
      </c>
      <c r="E29" s="100">
        <v>5268.9037659969863</v>
      </c>
      <c r="F29" s="100">
        <v>43.993288056181761</v>
      </c>
      <c r="G29" s="100">
        <v>14887.328678211907</v>
      </c>
      <c r="H29" s="100">
        <v>3.4389140271493215</v>
      </c>
      <c r="I29" s="100">
        <v>1163.7285067873304</v>
      </c>
      <c r="J29" s="100">
        <v>17.61959978711015</v>
      </c>
      <c r="K29" s="100">
        <v>5962.4725679580743</v>
      </c>
      <c r="L29" s="100">
        <v>30</v>
      </c>
      <c r="M29" s="100">
        <v>10152</v>
      </c>
      <c r="N29" s="100">
        <v>19</v>
      </c>
      <c r="O29" s="100">
        <v>6429.5999999999995</v>
      </c>
      <c r="P29" s="100">
        <v>14.38291540262896</v>
      </c>
      <c r="Q29" s="100">
        <v>4867.1785722496397</v>
      </c>
      <c r="R29" s="100">
        <v>14.357518172787215</v>
      </c>
      <c r="S29" s="100">
        <v>4858.5841496711928</v>
      </c>
      <c r="T29" s="100">
        <v>23.636193151638921</v>
      </c>
      <c r="U29" s="100">
        <v>7998.48776251461</v>
      </c>
      <c r="V29" s="100">
        <v>16.583882224250257</v>
      </c>
      <c r="W29" s="100">
        <v>5611.9857446862861</v>
      </c>
      <c r="X29" s="100">
        <v>18</v>
      </c>
      <c r="Y29" s="100">
        <v>6091.2</v>
      </c>
      <c r="Z29" s="100">
        <v>20.445296027689789</v>
      </c>
      <c r="AA29" s="100">
        <v>6918.688175770224</v>
      </c>
      <c r="AB29" s="100">
        <v>15.420393293857517</v>
      </c>
      <c r="AC29" s="100">
        <v>5218.2610906413829</v>
      </c>
      <c r="AD29" s="100">
        <v>14.98915337608295</v>
      </c>
      <c r="AE29" s="100">
        <v>5072.3295024664694</v>
      </c>
      <c r="AF29" s="100">
        <v>13.607013806452967</v>
      </c>
      <c r="AG29" s="100">
        <v>4604.6134721036833</v>
      </c>
      <c r="AH29" s="100">
        <v>19.102568937600225</v>
      </c>
      <c r="AI29" s="100">
        <v>6464.309328483916</v>
      </c>
      <c r="AJ29" s="100">
        <v>24.311512955971462</v>
      </c>
      <c r="AK29" s="100">
        <v>8227.0159843007423</v>
      </c>
      <c r="AL29" s="100">
        <v>10.328210112388522</v>
      </c>
      <c r="AM29" s="100">
        <v>3495.0663020322754</v>
      </c>
      <c r="AN29" s="100">
        <v>25.88057839416922</v>
      </c>
      <c r="AO29" s="100">
        <v>8757.9877285868643</v>
      </c>
      <c r="AP29" s="100">
        <v>16.65158675052124</v>
      </c>
      <c r="AQ29" s="100">
        <v>5634.8969563763876</v>
      </c>
      <c r="AR29" s="100">
        <v>14.638121778602757</v>
      </c>
      <c r="AS29" s="100">
        <v>4953.5404098791723</v>
      </c>
      <c r="AT29" s="100">
        <v>16.811992072636688</v>
      </c>
      <c r="AU29" s="100">
        <v>5689.1781173802547</v>
      </c>
      <c r="AV29" s="100">
        <v>26.717446253829024</v>
      </c>
      <c r="AW29" s="100">
        <v>9041.1838122957415</v>
      </c>
      <c r="AX29" s="100">
        <v>19.460021700476346</v>
      </c>
      <c r="AY29" s="100">
        <v>6585.2713434411953</v>
      </c>
      <c r="AZ29" s="100">
        <v>12.596792403741228</v>
      </c>
      <c r="BA29" s="100">
        <v>4262.7545494260312</v>
      </c>
      <c r="BB29" s="100">
        <v>23</v>
      </c>
      <c r="BC29" s="100">
        <v>7783.2</v>
      </c>
      <c r="BD29" s="100">
        <v>15.308047589688554</v>
      </c>
      <c r="BE29" s="100">
        <v>5180.2433043506062</v>
      </c>
      <c r="BF29" s="100">
        <v>14.077771889851432</v>
      </c>
      <c r="BG29" s="100">
        <v>4763.9180075257245</v>
      </c>
      <c r="BH29" s="100">
        <v>12.220383661454509</v>
      </c>
      <c r="BI29" s="100">
        <v>4135.3778310362059</v>
      </c>
      <c r="BJ29" s="100">
        <v>21.967974249033396</v>
      </c>
      <c r="BK29" s="100">
        <v>7433.9624858729012</v>
      </c>
      <c r="BL29" s="100">
        <v>13.729482902766629</v>
      </c>
      <c r="BM29" s="100">
        <v>4646.057014296227</v>
      </c>
      <c r="BN29" s="100">
        <v>8.6540843297900416</v>
      </c>
      <c r="BO29" s="100">
        <v>2928.54213720095</v>
      </c>
      <c r="BP29" s="100">
        <v>16.574273197458695</v>
      </c>
      <c r="BQ29" s="100">
        <v>5608.7340500200216</v>
      </c>
      <c r="BR29" s="100">
        <v>11.742585275455161</v>
      </c>
      <c r="BS29" s="100">
        <v>3973.690857214026</v>
      </c>
      <c r="BT29" s="100">
        <v>18.238311091740268</v>
      </c>
      <c r="BU29" s="100">
        <v>6171.8444734449067</v>
      </c>
      <c r="BV29" s="100">
        <v>9.8574081554320454</v>
      </c>
      <c r="BW29" s="100">
        <v>3335.7469197982041</v>
      </c>
      <c r="BX29" s="100">
        <v>17.514019530428712</v>
      </c>
      <c r="BY29" s="100">
        <v>5926.7442090970753</v>
      </c>
      <c r="BZ29" s="100">
        <v>19.49653564835268</v>
      </c>
      <c r="CA29" s="100">
        <v>6597.6276634025462</v>
      </c>
      <c r="CB29" s="100">
        <v>14.220241368801263</v>
      </c>
      <c r="CC29" s="100">
        <v>4812.1296792023468</v>
      </c>
      <c r="CD29" s="100">
        <v>12.554767788091409</v>
      </c>
      <c r="CE29" s="100">
        <v>4248.5334194901325</v>
      </c>
      <c r="CF29" s="100">
        <v>22.672193034911654</v>
      </c>
      <c r="CG29" s="100">
        <v>7672.2701230141029</v>
      </c>
      <c r="CH29" s="100">
        <v>18.813419705806659</v>
      </c>
      <c r="CI29" s="100">
        <v>6366.4612284449731</v>
      </c>
      <c r="CJ29" s="100">
        <v>5.5490832162821393</v>
      </c>
      <c r="CK29" s="100">
        <v>1877.8097603898759</v>
      </c>
      <c r="CL29" s="100">
        <v>26.478271698335217</v>
      </c>
      <c r="CM29" s="100">
        <v>8960.2471427166365</v>
      </c>
      <c r="CN29" s="100">
        <v>5.8224698729059359</v>
      </c>
      <c r="CO29" s="100">
        <v>1970.3238049913687</v>
      </c>
      <c r="CP29" s="100">
        <v>14.65476428502472</v>
      </c>
      <c r="CQ29" s="100">
        <v>4959.1722340523647</v>
      </c>
      <c r="CR29" s="100">
        <v>31.143496297079508</v>
      </c>
      <c r="CS29" s="100">
        <v>10538.959146931706</v>
      </c>
      <c r="CT29" s="100">
        <v>16.002572480173203</v>
      </c>
      <c r="CU29" s="100">
        <v>5415.2705272906114</v>
      </c>
    </row>
    <row r="30" spans="2:99">
      <c r="C30" s="99" t="s">
        <v>196</v>
      </c>
      <c r="D30" s="100">
        <v>16.348548919316894</v>
      </c>
      <c r="E30" s="100">
        <v>2275.7180095689114</v>
      </c>
      <c r="F30" s="100">
        <v>45.948545303123176</v>
      </c>
      <c r="G30" s="100">
        <v>6396.0375061947452</v>
      </c>
      <c r="H30" s="100">
        <v>4.0530058177116999</v>
      </c>
      <c r="I30" s="100">
        <v>564.17840982546852</v>
      </c>
      <c r="J30" s="100">
        <v>19.010620822934637</v>
      </c>
      <c r="K30" s="100">
        <v>2646.2784185525011</v>
      </c>
      <c r="L30" s="100">
        <v>26</v>
      </c>
      <c r="M30" s="100">
        <v>3619.2</v>
      </c>
      <c r="N30" s="100">
        <v>17</v>
      </c>
      <c r="O30" s="100">
        <v>2366.3999999999996</v>
      </c>
      <c r="P30" s="100">
        <v>17.148860672365299</v>
      </c>
      <c r="Q30" s="100">
        <v>2387.1214055932492</v>
      </c>
      <c r="R30" s="100">
        <v>13.825758240461761</v>
      </c>
      <c r="S30" s="100">
        <v>1924.545547072277</v>
      </c>
      <c r="T30" s="100">
        <v>23.636193151638921</v>
      </c>
      <c r="U30" s="100">
        <v>3290.1580867081375</v>
      </c>
      <c r="V30" s="100">
        <v>15.355446503935422</v>
      </c>
      <c r="W30" s="100">
        <v>2137.4781533478103</v>
      </c>
      <c r="X30" s="100">
        <v>17</v>
      </c>
      <c r="Y30" s="100">
        <v>2366.3999999999996</v>
      </c>
      <c r="Z30" s="100">
        <v>22.223147856184553</v>
      </c>
      <c r="AA30" s="100">
        <v>3093.4621815808896</v>
      </c>
      <c r="AB30" s="100">
        <v>14.079489529174255</v>
      </c>
      <c r="AC30" s="100">
        <v>1959.8649424610562</v>
      </c>
      <c r="AD30" s="100">
        <v>14.98915337608295</v>
      </c>
      <c r="AE30" s="100">
        <v>2086.4901499507464</v>
      </c>
      <c r="AF30" s="100">
        <v>13.607013806452967</v>
      </c>
      <c r="AG30" s="100">
        <v>1894.0963218582528</v>
      </c>
      <c r="AH30" s="100">
        <v>20.334992740026046</v>
      </c>
      <c r="AI30" s="100">
        <v>2830.6309894116253</v>
      </c>
      <c r="AJ30" s="100">
        <v>25.211939361748183</v>
      </c>
      <c r="AK30" s="100">
        <v>3509.5019591553469</v>
      </c>
      <c r="AL30" s="100">
        <v>11.958980130134076</v>
      </c>
      <c r="AM30" s="100">
        <v>1664.6900341146634</v>
      </c>
      <c r="AN30" s="100">
        <v>28.866798978111827</v>
      </c>
      <c r="AO30" s="100">
        <v>4018.2584177531662</v>
      </c>
      <c r="AP30" s="100">
        <v>18.237452155332786</v>
      </c>
      <c r="AQ30" s="100">
        <v>2538.6533400223234</v>
      </c>
      <c r="AR30" s="100">
        <v>16.54744201059442</v>
      </c>
      <c r="AS30" s="100">
        <v>2303.4039278747432</v>
      </c>
      <c r="AT30" s="100">
        <v>16.811992072636688</v>
      </c>
      <c r="AU30" s="100">
        <v>2340.2292965110269</v>
      </c>
      <c r="AV30" s="100">
        <v>28.625835271959669</v>
      </c>
      <c r="AW30" s="100">
        <v>3984.7162698567859</v>
      </c>
      <c r="AX30" s="100">
        <v>18.243770344196577</v>
      </c>
      <c r="AY30" s="100">
        <v>2539.5328319121631</v>
      </c>
      <c r="AZ30" s="100">
        <v>12.596792403741228</v>
      </c>
      <c r="BA30" s="100">
        <v>1753.4735026007788</v>
      </c>
      <c r="BB30" s="100">
        <v>23</v>
      </c>
      <c r="BC30" s="100">
        <v>3201.6</v>
      </c>
      <c r="BD30" s="100">
        <v>13.976913016672158</v>
      </c>
      <c r="BE30" s="100">
        <v>1945.5862919207643</v>
      </c>
      <c r="BF30" s="100">
        <v>14.859870328176511</v>
      </c>
      <c r="BG30" s="100">
        <v>2068.4939496821703</v>
      </c>
      <c r="BH30" s="100">
        <v>13.238748966575715</v>
      </c>
      <c r="BI30" s="100">
        <v>1842.8338561473392</v>
      </c>
      <c r="BJ30" s="100">
        <v>20.452941542203504</v>
      </c>
      <c r="BK30" s="100">
        <v>2847.0494626747277</v>
      </c>
      <c r="BL30" s="100">
        <v>14.537099544105843</v>
      </c>
      <c r="BM30" s="100">
        <v>2023.5642565395331</v>
      </c>
      <c r="BN30" s="100">
        <v>7.8298858221909908</v>
      </c>
      <c r="BO30" s="100">
        <v>1089.9201064489857</v>
      </c>
      <c r="BP30" s="100">
        <v>18.231700517204562</v>
      </c>
      <c r="BQ30" s="100">
        <v>2537.8527119948749</v>
      </c>
      <c r="BR30" s="100">
        <v>11.742585275455161</v>
      </c>
      <c r="BS30" s="100">
        <v>1634.5678703433582</v>
      </c>
      <c r="BT30" s="100">
        <v>16.528469426889615</v>
      </c>
      <c r="BU30" s="100">
        <v>2300.7629442230341</v>
      </c>
      <c r="BV30" s="100">
        <v>10.376219110981099</v>
      </c>
      <c r="BW30" s="100">
        <v>1444.3697002485687</v>
      </c>
      <c r="BX30" s="100">
        <v>18.973521157964441</v>
      </c>
      <c r="BY30" s="100">
        <v>2641.1141451886501</v>
      </c>
      <c r="BZ30" s="100">
        <v>18.824241315650863</v>
      </c>
      <c r="CA30" s="100">
        <v>2620.3343911386</v>
      </c>
      <c r="CB30" s="100">
        <v>16.590281596934808</v>
      </c>
      <c r="CC30" s="100">
        <v>2309.3671982933251</v>
      </c>
      <c r="CD30" s="100">
        <v>14.537099544105843</v>
      </c>
      <c r="CE30" s="100">
        <v>2023.5642565395331</v>
      </c>
      <c r="CF30" s="100">
        <v>22.672193034911654</v>
      </c>
      <c r="CG30" s="100">
        <v>3155.9692704597019</v>
      </c>
      <c r="CH30" s="100">
        <v>17.308346129342127</v>
      </c>
      <c r="CI30" s="100">
        <v>2409.321781204424</v>
      </c>
      <c r="CJ30" s="100">
        <v>5.3271198876308539</v>
      </c>
      <c r="CK30" s="100">
        <v>741.53508835821481</v>
      </c>
      <c r="CL30" s="100">
        <v>29.315229380299705</v>
      </c>
      <c r="CM30" s="100">
        <v>4080.6799297377188</v>
      </c>
      <c r="CN30" s="100">
        <v>6.087127594401661</v>
      </c>
      <c r="CO30" s="100">
        <v>847.32816114071113</v>
      </c>
      <c r="CP30" s="100">
        <v>15.085786763996037</v>
      </c>
      <c r="CQ30" s="100">
        <v>2099.9415175482482</v>
      </c>
      <c r="CR30" s="100">
        <v>27.25055925994457</v>
      </c>
      <c r="CS30" s="100">
        <v>3793.277848984284</v>
      </c>
      <c r="CT30" s="100">
        <v>16.002572480173203</v>
      </c>
      <c r="CU30" s="100">
        <v>2227.5580892401099</v>
      </c>
    </row>
    <row r="31" spans="2:99">
      <c r="C31" s="99" t="s">
        <v>197</v>
      </c>
      <c r="D31" s="100">
        <v>17.127051248808176</v>
      </c>
      <c r="E31" s="100">
        <v>5836.8990655938269</v>
      </c>
      <c r="F31" s="100">
        <v>40.082773562298939</v>
      </c>
      <c r="G31" s="100">
        <v>13660.20923003148</v>
      </c>
      <c r="H31" s="100">
        <v>3.8073691014867488</v>
      </c>
      <c r="I31" s="100">
        <v>1297.551389786684</v>
      </c>
      <c r="J31" s="100">
        <v>15.764905072677504</v>
      </c>
      <c r="K31" s="100">
        <v>5372.6796487684933</v>
      </c>
      <c r="L31" s="100">
        <v>27</v>
      </c>
      <c r="M31" s="100">
        <v>9201.6</v>
      </c>
      <c r="N31" s="100">
        <v>17</v>
      </c>
      <c r="O31" s="100">
        <v>5793.6</v>
      </c>
      <c r="P31" s="100">
        <v>14.38291540262896</v>
      </c>
      <c r="Q31" s="100">
        <v>4901.6975692159494</v>
      </c>
      <c r="R31" s="100">
        <v>13.825758240461761</v>
      </c>
      <c r="S31" s="100">
        <v>4711.8184083493679</v>
      </c>
      <c r="T31" s="100">
        <v>22.727108799652811</v>
      </c>
      <c r="U31" s="100">
        <v>7745.3986789216779</v>
      </c>
      <c r="V31" s="100">
        <v>15.969664364092838</v>
      </c>
      <c r="W31" s="100">
        <v>5442.4616152828394</v>
      </c>
      <c r="X31" s="100">
        <v>16</v>
      </c>
      <c r="Y31" s="100">
        <v>5452.8</v>
      </c>
      <c r="Z31" s="100">
        <v>21.334221941937173</v>
      </c>
      <c r="AA31" s="100">
        <v>7270.7028378121886</v>
      </c>
      <c r="AB31" s="100">
        <v>14.749941411515886</v>
      </c>
      <c r="AC31" s="100">
        <v>5026.7800330446144</v>
      </c>
      <c r="AD31" s="100">
        <v>14.98915337608295</v>
      </c>
      <c r="AE31" s="100">
        <v>5108.3034705690698</v>
      </c>
      <c r="AF31" s="100">
        <v>15.4625156891511</v>
      </c>
      <c r="AG31" s="100">
        <v>5269.6253468626956</v>
      </c>
      <c r="AH31" s="100">
        <v>21.56741654245187</v>
      </c>
      <c r="AI31" s="100">
        <v>7350.1755576675978</v>
      </c>
      <c r="AJ31" s="100">
        <v>23.411086550194739</v>
      </c>
      <c r="AK31" s="100">
        <v>7978.4982963063676</v>
      </c>
      <c r="AL31" s="100">
        <v>10.871800118303705</v>
      </c>
      <c r="AM31" s="100">
        <v>3705.1094803179026</v>
      </c>
      <c r="AN31" s="100">
        <v>23.889764671540821</v>
      </c>
      <c r="AO31" s="100">
        <v>8141.6318000611118</v>
      </c>
      <c r="AP31" s="100">
        <v>17.444519452927015</v>
      </c>
      <c r="AQ31" s="100">
        <v>5945.0922295575265</v>
      </c>
      <c r="AR31" s="100">
        <v>17.183882087924975</v>
      </c>
      <c r="AS31" s="100">
        <v>5856.2670155648311</v>
      </c>
      <c r="AT31" s="100">
        <v>15.130792865373023</v>
      </c>
      <c r="AU31" s="100">
        <v>5156.5742085191259</v>
      </c>
      <c r="AV31" s="100">
        <v>25.7632517447637</v>
      </c>
      <c r="AW31" s="100">
        <v>8780.1161946154698</v>
      </c>
      <c r="AX31" s="100">
        <v>20.068147378616235</v>
      </c>
      <c r="AY31" s="100">
        <v>6839.2246266324128</v>
      </c>
      <c r="AZ31" s="100">
        <v>12.0242109308439</v>
      </c>
      <c r="BA31" s="100">
        <v>4097.8510852316012</v>
      </c>
      <c r="BB31" s="100">
        <v>21</v>
      </c>
      <c r="BC31" s="100">
        <v>7156.8</v>
      </c>
      <c r="BD31" s="100">
        <v>15.973614876196752</v>
      </c>
      <c r="BE31" s="100">
        <v>5443.8079498078532</v>
      </c>
      <c r="BF31" s="100">
        <v>14.077771889851432</v>
      </c>
      <c r="BG31" s="100">
        <v>4797.7046600613685</v>
      </c>
      <c r="BH31" s="100">
        <v>12.729566314015111</v>
      </c>
      <c r="BI31" s="100">
        <v>4338.2361998163497</v>
      </c>
      <c r="BJ31" s="100">
        <v>20.452941542203504</v>
      </c>
      <c r="BK31" s="100">
        <v>6970.3624775829549</v>
      </c>
      <c r="BL31" s="100">
        <v>16.152332826784271</v>
      </c>
      <c r="BM31" s="100">
        <v>5504.71502736808</v>
      </c>
      <c r="BN31" s="100">
        <v>9.0661835835895683</v>
      </c>
      <c r="BO31" s="100">
        <v>3089.7553652873248</v>
      </c>
      <c r="BP31" s="100">
        <v>15.745559537585759</v>
      </c>
      <c r="BQ31" s="100">
        <v>5366.0866904092272</v>
      </c>
      <c r="BR31" s="100">
        <v>11.124554471483837</v>
      </c>
      <c r="BS31" s="100">
        <v>3791.2481638816917</v>
      </c>
      <c r="BT31" s="100">
        <v>17.0984166485065</v>
      </c>
      <c r="BU31" s="100">
        <v>5827.1403938110152</v>
      </c>
      <c r="BV31" s="100">
        <v>10.895030066530154</v>
      </c>
      <c r="BW31" s="100">
        <v>3713.0262466734766</v>
      </c>
      <c r="BX31" s="100">
        <v>18.243770344196577</v>
      </c>
      <c r="BY31" s="100">
        <v>6217.4769333021932</v>
      </c>
      <c r="BZ31" s="100">
        <v>16.807358317545411</v>
      </c>
      <c r="CA31" s="100">
        <v>5727.9477146194758</v>
      </c>
      <c r="CB31" s="100">
        <v>15.010254778179112</v>
      </c>
      <c r="CC31" s="100">
        <v>5115.4948284034417</v>
      </c>
      <c r="CD31" s="100">
        <v>11.8939905360866</v>
      </c>
      <c r="CE31" s="100">
        <v>4053.4719746983133</v>
      </c>
      <c r="CF31" s="100">
        <v>19.092373082030868</v>
      </c>
      <c r="CG31" s="100">
        <v>6506.6807463561199</v>
      </c>
      <c r="CH31" s="100">
        <v>19.565956494038925</v>
      </c>
      <c r="CI31" s="100">
        <v>6668.0779731684661</v>
      </c>
      <c r="CJ31" s="100">
        <v>5.1051565589795675</v>
      </c>
      <c r="CK31" s="100">
        <v>1739.8373553002366</v>
      </c>
      <c r="CL31" s="100">
        <v>25.532619137680388</v>
      </c>
      <c r="CM31" s="100">
        <v>8701.5166021214773</v>
      </c>
      <c r="CN31" s="100">
        <v>6.087127594401661</v>
      </c>
      <c r="CO31" s="100">
        <v>2074.4930841720861</v>
      </c>
      <c r="CP31" s="100">
        <v>15.085786763996037</v>
      </c>
      <c r="CQ31" s="100">
        <v>5141.2361291698498</v>
      </c>
      <c r="CR31" s="100">
        <v>28.807734074798546</v>
      </c>
      <c r="CS31" s="100">
        <v>9817.6757726913456</v>
      </c>
      <c r="CT31" s="100">
        <v>15.469153397500762</v>
      </c>
      <c r="CU31" s="100">
        <v>5271.8874778682593</v>
      </c>
    </row>
    <row r="32" spans="2:99">
      <c r="C32" s="99" t="s">
        <v>198</v>
      </c>
      <c r="D32" s="100">
        <v>17.127051248808176</v>
      </c>
      <c r="E32" s="100">
        <v>14386.723048998867</v>
      </c>
      <c r="F32" s="100">
        <v>36.172259068416118</v>
      </c>
      <c r="G32" s="100">
        <v>30384.697617469537</v>
      </c>
      <c r="H32" s="100">
        <v>3.4389140271493215</v>
      </c>
      <c r="I32" s="100">
        <v>2888.6877828054298</v>
      </c>
      <c r="J32" s="100">
        <v>18.083273465718314</v>
      </c>
      <c r="K32" s="100">
        <v>15189.949711203384</v>
      </c>
      <c r="L32" s="100">
        <v>29</v>
      </c>
      <c r="M32" s="100">
        <v>24360</v>
      </c>
      <c r="N32" s="100">
        <v>17</v>
      </c>
      <c r="O32" s="100">
        <v>14280</v>
      </c>
      <c r="P32" s="100">
        <v>14.936104456576228</v>
      </c>
      <c r="Q32" s="100">
        <v>12546.327743524031</v>
      </c>
      <c r="R32" s="100">
        <v>13.825758240461761</v>
      </c>
      <c r="S32" s="100">
        <v>11613.63692198788</v>
      </c>
      <c r="T32" s="100">
        <v>24.545277503625034</v>
      </c>
      <c r="U32" s="100">
        <v>20618.033103045029</v>
      </c>
      <c r="V32" s="100">
        <v>14.741228643778003</v>
      </c>
      <c r="W32" s="100">
        <v>12382.632060773523</v>
      </c>
      <c r="X32" s="100">
        <v>17</v>
      </c>
      <c r="Y32" s="100">
        <v>14280</v>
      </c>
      <c r="Z32" s="100">
        <v>20.445296027689789</v>
      </c>
      <c r="AA32" s="100">
        <v>17174.048663259422</v>
      </c>
      <c r="AB32" s="100">
        <v>14.749941411515886</v>
      </c>
      <c r="AC32" s="100">
        <v>12389.950785673343</v>
      </c>
      <c r="AD32" s="100">
        <v>14.2396957072788</v>
      </c>
      <c r="AE32" s="100">
        <v>11961.344394114192</v>
      </c>
      <c r="AF32" s="100">
        <v>14.844015061585056</v>
      </c>
      <c r="AG32" s="100">
        <v>12468.972651731447</v>
      </c>
      <c r="AH32" s="100">
        <v>19.102568937600225</v>
      </c>
      <c r="AI32" s="100">
        <v>16046.157907584189</v>
      </c>
      <c r="AJ32" s="100">
        <v>26.112365767524903</v>
      </c>
      <c r="AK32" s="100">
        <v>21934.387244720918</v>
      </c>
      <c r="AL32" s="100">
        <v>9.2410301005581506</v>
      </c>
      <c r="AM32" s="100">
        <v>7762.4652844688462</v>
      </c>
      <c r="AN32" s="100">
        <v>23.889764671540821</v>
      </c>
      <c r="AO32" s="100">
        <v>20067.402324094288</v>
      </c>
      <c r="AP32" s="100">
        <v>19.030384857738557</v>
      </c>
      <c r="AQ32" s="100">
        <v>15985.523280500389</v>
      </c>
      <c r="AR32" s="100">
        <v>14.001681701272203</v>
      </c>
      <c r="AS32" s="100">
        <v>11761.412629068651</v>
      </c>
      <c r="AT32" s="100">
        <v>16.251592336882133</v>
      </c>
      <c r="AU32" s="100">
        <v>13651.337562980993</v>
      </c>
      <c r="AV32" s="100">
        <v>23.854862726633058</v>
      </c>
      <c r="AW32" s="100">
        <v>20038.084690371768</v>
      </c>
      <c r="AX32" s="100">
        <v>20.67627305675612</v>
      </c>
      <c r="AY32" s="100">
        <v>17368.06936767514</v>
      </c>
      <c r="AZ32" s="100">
        <v>12.0242109308439</v>
      </c>
      <c r="BA32" s="100">
        <v>10100.337181908875</v>
      </c>
      <c r="BB32" s="100">
        <v>21</v>
      </c>
      <c r="BC32" s="100">
        <v>17640</v>
      </c>
      <c r="BD32" s="100">
        <v>13.976913016672158</v>
      </c>
      <c r="BE32" s="100">
        <v>11740.606934004612</v>
      </c>
      <c r="BF32" s="100">
        <v>15.64196876650159</v>
      </c>
      <c r="BG32" s="100">
        <v>13139.253763861336</v>
      </c>
      <c r="BH32" s="100">
        <v>13.238748966575715</v>
      </c>
      <c r="BI32" s="100">
        <v>11120.549131923601</v>
      </c>
      <c r="BJ32" s="100">
        <v>21.21045789561845</v>
      </c>
      <c r="BK32" s="100">
        <v>17816.784632319497</v>
      </c>
      <c r="BL32" s="100">
        <v>15.344716185445057</v>
      </c>
      <c r="BM32" s="100">
        <v>12889.561595773848</v>
      </c>
      <c r="BN32" s="100">
        <v>7.8298858221909908</v>
      </c>
      <c r="BO32" s="100">
        <v>6577.1040906404323</v>
      </c>
      <c r="BP32" s="100">
        <v>15.745559537585759</v>
      </c>
      <c r="BQ32" s="100">
        <v>13226.270011572038</v>
      </c>
      <c r="BR32" s="100">
        <v>12.978646883397809</v>
      </c>
      <c r="BS32" s="100">
        <v>10902.063382054161</v>
      </c>
      <c r="BT32" s="100">
        <v>17.668363870123382</v>
      </c>
      <c r="BU32" s="100">
        <v>14841.42565090364</v>
      </c>
      <c r="BV32" s="100">
        <v>9.3385971998829902</v>
      </c>
      <c r="BW32" s="100">
        <v>7844.4216479017114</v>
      </c>
      <c r="BX32" s="100">
        <v>15.324767089125125</v>
      </c>
      <c r="BY32" s="100">
        <v>12872.804354865104</v>
      </c>
      <c r="BZ32" s="100">
        <v>17.479652650247228</v>
      </c>
      <c r="CA32" s="100">
        <v>14682.908226207672</v>
      </c>
      <c r="CB32" s="100">
        <v>15.010254778179112</v>
      </c>
      <c r="CC32" s="100">
        <v>12608.614013670454</v>
      </c>
      <c r="CD32" s="100">
        <v>11.8939905360866</v>
      </c>
      <c r="CE32" s="100">
        <v>9990.9520503127442</v>
      </c>
      <c r="CF32" s="100">
        <v>20.882283058471259</v>
      </c>
      <c r="CG32" s="100">
        <v>17541.117769115859</v>
      </c>
      <c r="CH32" s="100">
        <v>18.060882917574393</v>
      </c>
      <c r="CI32" s="100">
        <v>15171.141650762491</v>
      </c>
      <c r="CJ32" s="100">
        <v>5.5490832162821393</v>
      </c>
      <c r="CK32" s="100">
        <v>4661.2299016769966</v>
      </c>
      <c r="CL32" s="100">
        <v>25.532619137680388</v>
      </c>
      <c r="CM32" s="100">
        <v>21447.400075651527</v>
      </c>
      <c r="CN32" s="100">
        <v>5.8224698729059359</v>
      </c>
      <c r="CO32" s="100">
        <v>4890.8746932409858</v>
      </c>
      <c r="CP32" s="100">
        <v>15.085786763996037</v>
      </c>
      <c r="CQ32" s="100">
        <v>12672.060881756672</v>
      </c>
      <c r="CR32" s="100">
        <v>27.25055925994457</v>
      </c>
      <c r="CS32" s="100">
        <v>22890.469778353439</v>
      </c>
      <c r="CT32" s="100">
        <v>14.40231523215588</v>
      </c>
      <c r="CU32" s="100">
        <v>12097.944795010939</v>
      </c>
    </row>
    <row r="33" spans="2:99">
      <c r="C33" s="99" t="s">
        <v>199</v>
      </c>
      <c r="D33" s="100">
        <v>17.516302413553813</v>
      </c>
      <c r="E33" s="100">
        <v>8302.7273440245081</v>
      </c>
      <c r="F33" s="100">
        <v>41.060402185769647</v>
      </c>
      <c r="G33" s="100">
        <v>19462.630636054811</v>
      </c>
      <c r="H33" s="100">
        <v>4.0530058177116999</v>
      </c>
      <c r="I33" s="100">
        <v>1921.1247575953457</v>
      </c>
      <c r="J33" s="100">
        <v>18.546947144326474</v>
      </c>
      <c r="K33" s="100">
        <v>8791.2529464107483</v>
      </c>
      <c r="L33" s="100">
        <v>28</v>
      </c>
      <c r="M33" s="100">
        <v>13272</v>
      </c>
      <c r="N33" s="100">
        <v>20</v>
      </c>
      <c r="O33" s="100">
        <v>9480</v>
      </c>
      <c r="P33" s="100">
        <v>14.38291540262896</v>
      </c>
      <c r="Q33" s="100">
        <v>6817.5019008461268</v>
      </c>
      <c r="R33" s="100">
        <v>14.357518172787215</v>
      </c>
      <c r="S33" s="100">
        <v>6805.46361390114</v>
      </c>
      <c r="T33" s="100">
        <v>22.727108799652811</v>
      </c>
      <c r="U33" s="100">
        <v>10772.649571035432</v>
      </c>
      <c r="V33" s="100">
        <v>17.19810008440767</v>
      </c>
      <c r="W33" s="100">
        <v>8151.8994400092361</v>
      </c>
      <c r="X33" s="100">
        <v>18</v>
      </c>
      <c r="Y33" s="100">
        <v>8532</v>
      </c>
      <c r="Z33" s="100">
        <v>19.556370113442409</v>
      </c>
      <c r="AA33" s="100">
        <v>9269.719433771701</v>
      </c>
      <c r="AB33" s="100">
        <v>13.409037646832623</v>
      </c>
      <c r="AC33" s="100">
        <v>6355.883844598663</v>
      </c>
      <c r="AD33" s="100">
        <v>13.490238038474654</v>
      </c>
      <c r="AE33" s="100">
        <v>6394.3728302369864</v>
      </c>
      <c r="AF33" s="100">
        <v>12.988513178886924</v>
      </c>
      <c r="AG33" s="100">
        <v>6156.5552467924017</v>
      </c>
      <c r="AH33" s="100">
        <v>19.102568937600225</v>
      </c>
      <c r="AI33" s="100">
        <v>9054.6176764225074</v>
      </c>
      <c r="AJ33" s="100">
        <v>26.112365767524903</v>
      </c>
      <c r="AK33" s="100">
        <v>12377.261373806803</v>
      </c>
      <c r="AL33" s="100">
        <v>9.7846201064733354</v>
      </c>
      <c r="AM33" s="100">
        <v>4637.9099304683614</v>
      </c>
      <c r="AN33" s="100">
        <v>25.88057839416922</v>
      </c>
      <c r="AO33" s="100">
        <v>12267.39415883621</v>
      </c>
      <c r="AP33" s="100">
        <v>19.030384857738557</v>
      </c>
      <c r="AQ33" s="100">
        <v>9020.4024225680769</v>
      </c>
      <c r="AR33" s="100">
        <v>15.27456185593331</v>
      </c>
      <c r="AS33" s="100">
        <v>7240.1423197123895</v>
      </c>
      <c r="AT33" s="100">
        <v>15.130792865373023</v>
      </c>
      <c r="AU33" s="100">
        <v>7171.9958181868124</v>
      </c>
      <c r="AV33" s="100">
        <v>23.854862726633058</v>
      </c>
      <c r="AW33" s="100">
        <v>11307.204932424069</v>
      </c>
      <c r="AX33" s="100">
        <v>18.243770344196577</v>
      </c>
      <c r="AY33" s="100">
        <v>8647.5471431491769</v>
      </c>
      <c r="AZ33" s="100">
        <v>11.45162945794657</v>
      </c>
      <c r="BA33" s="100">
        <v>5428.0723630666744</v>
      </c>
      <c r="BB33" s="100">
        <v>21</v>
      </c>
      <c r="BC33" s="100">
        <v>9954</v>
      </c>
      <c r="BD33" s="100">
        <v>15.973614876196752</v>
      </c>
      <c r="BE33" s="100">
        <v>7571.4934513172602</v>
      </c>
      <c r="BF33" s="100">
        <v>14.859870328176511</v>
      </c>
      <c r="BG33" s="100">
        <v>7043.5785355556663</v>
      </c>
      <c r="BH33" s="100">
        <v>13.238748966575715</v>
      </c>
      <c r="BI33" s="100">
        <v>6275.1670101568889</v>
      </c>
      <c r="BJ33" s="100">
        <v>21.21045789561845</v>
      </c>
      <c r="BK33" s="100">
        <v>10053.757042523146</v>
      </c>
      <c r="BL33" s="100">
        <v>14.537099544105843</v>
      </c>
      <c r="BM33" s="100">
        <v>6890.5851839061697</v>
      </c>
      <c r="BN33" s="100">
        <v>8.2419850759905167</v>
      </c>
      <c r="BO33" s="100">
        <v>3906.700926019505</v>
      </c>
      <c r="BP33" s="100">
        <v>15.745559537585759</v>
      </c>
      <c r="BQ33" s="100">
        <v>7463.3952208156497</v>
      </c>
      <c r="BR33" s="100">
        <v>11.124554471483837</v>
      </c>
      <c r="BS33" s="100">
        <v>5273.0388194833386</v>
      </c>
      <c r="BT33" s="100">
        <v>16.528469426889615</v>
      </c>
      <c r="BU33" s="100">
        <v>7834.4945083456769</v>
      </c>
      <c r="BV33" s="100">
        <v>8.819786244333935</v>
      </c>
      <c r="BW33" s="100">
        <v>4180.5786798142854</v>
      </c>
      <c r="BX33" s="100">
        <v>16.054517902892989</v>
      </c>
      <c r="BY33" s="100">
        <v>7609.8414859712766</v>
      </c>
      <c r="BZ33" s="100">
        <v>16.807358317545411</v>
      </c>
      <c r="CA33" s="100">
        <v>7966.6878425165251</v>
      </c>
      <c r="CB33" s="100">
        <v>14.220241368801263</v>
      </c>
      <c r="CC33" s="100">
        <v>6740.3944088117987</v>
      </c>
      <c r="CD33" s="100">
        <v>12.554767788091409</v>
      </c>
      <c r="CE33" s="100">
        <v>5950.9599315553278</v>
      </c>
      <c r="CF33" s="100">
        <v>20.882283058471259</v>
      </c>
      <c r="CG33" s="100">
        <v>9898.2021697153759</v>
      </c>
      <c r="CH33" s="100">
        <v>19.565956494038925</v>
      </c>
      <c r="CI33" s="100">
        <v>9274.2633781744498</v>
      </c>
      <c r="CJ33" s="100">
        <v>5.3271198876308539</v>
      </c>
      <c r="CK33" s="100">
        <v>2525.0548267370245</v>
      </c>
      <c r="CL33" s="100">
        <v>24.58696657702556</v>
      </c>
      <c r="CM33" s="100">
        <v>11654.222157510116</v>
      </c>
      <c r="CN33" s="100">
        <v>5.5578121514102126</v>
      </c>
      <c r="CO33" s="100">
        <v>2634.4029597684407</v>
      </c>
      <c r="CP33" s="100">
        <v>13.792719327082089</v>
      </c>
      <c r="CQ33" s="100">
        <v>6537.7489610369103</v>
      </c>
      <c r="CR33" s="100">
        <v>28.029146667371556</v>
      </c>
      <c r="CS33" s="100">
        <v>13285.815520334118</v>
      </c>
      <c r="CT33" s="100">
        <v>14.40231523215588</v>
      </c>
      <c r="CU33" s="100">
        <v>6826.6974200418872</v>
      </c>
    </row>
    <row r="34" spans="2:99">
      <c r="C34" s="99" t="s">
        <v>200</v>
      </c>
      <c r="D34" s="100">
        <v>17.905553578299454</v>
      </c>
      <c r="E34" s="100">
        <v>9819.405582339421</v>
      </c>
      <c r="F34" s="100">
        <v>37.149887691886825</v>
      </c>
      <c r="G34" s="100">
        <v>20372.998410230735</v>
      </c>
      <c r="H34" s="100">
        <v>3.4389140271493215</v>
      </c>
      <c r="I34" s="100">
        <v>1885.9004524886877</v>
      </c>
      <c r="J34" s="100">
        <v>18.083273465718314</v>
      </c>
      <c r="K34" s="100">
        <v>9916.8671685999234</v>
      </c>
      <c r="L34" s="100">
        <v>29</v>
      </c>
      <c r="M34" s="100">
        <v>15903.599999999999</v>
      </c>
      <c r="N34" s="100">
        <v>17</v>
      </c>
      <c r="O34" s="100">
        <v>9322.7999999999993</v>
      </c>
      <c r="P34" s="100">
        <v>14.38291540262896</v>
      </c>
      <c r="Q34" s="100">
        <v>7887.5908068017216</v>
      </c>
      <c r="R34" s="100">
        <v>14.889278105112668</v>
      </c>
      <c r="S34" s="100">
        <v>8165.2801128437868</v>
      </c>
      <c r="T34" s="100">
        <v>23.636193151638921</v>
      </c>
      <c r="U34" s="100">
        <v>12962.088324358783</v>
      </c>
      <c r="V34" s="100">
        <v>15.969664364092838</v>
      </c>
      <c r="W34" s="100">
        <v>8757.7639372685117</v>
      </c>
      <c r="X34" s="100">
        <v>17</v>
      </c>
      <c r="Y34" s="100">
        <v>9322.7999999999993</v>
      </c>
      <c r="Z34" s="100">
        <v>20.445296027689789</v>
      </c>
      <c r="AA34" s="100">
        <v>11212.20034158508</v>
      </c>
      <c r="AB34" s="100">
        <v>14.079489529174255</v>
      </c>
      <c r="AC34" s="100">
        <v>7721.1920577991614</v>
      </c>
      <c r="AD34" s="100">
        <v>12.740780369670507</v>
      </c>
      <c r="AE34" s="100">
        <v>6987.0439547273054</v>
      </c>
      <c r="AF34" s="100">
        <v>14.225514434019013</v>
      </c>
      <c r="AG34" s="100">
        <v>7801.2721156160269</v>
      </c>
      <c r="AH34" s="100">
        <v>19.102568937600225</v>
      </c>
      <c r="AI34" s="100">
        <v>10475.848805379963</v>
      </c>
      <c r="AJ34" s="100">
        <v>24.311512955971462</v>
      </c>
      <c r="AK34" s="100">
        <v>13332.433705054749</v>
      </c>
      <c r="AL34" s="100">
        <v>11.415390124218892</v>
      </c>
      <c r="AM34" s="100">
        <v>6260.1999441216394</v>
      </c>
      <c r="AN34" s="100">
        <v>23.889764671540821</v>
      </c>
      <c r="AO34" s="100">
        <v>13101.146945872986</v>
      </c>
      <c r="AP34" s="100">
        <v>19.823317560144332</v>
      </c>
      <c r="AQ34" s="100">
        <v>10871.107349983151</v>
      </c>
      <c r="AR34" s="100">
        <v>14.638121778602757</v>
      </c>
      <c r="AS34" s="100">
        <v>8027.5459833857522</v>
      </c>
      <c r="AT34" s="100">
        <v>15.130792865373023</v>
      </c>
      <c r="AU34" s="100">
        <v>8297.7268073705654</v>
      </c>
      <c r="AV34" s="100">
        <v>26.717446253829024</v>
      </c>
      <c r="AW34" s="100">
        <v>14651.847525599836</v>
      </c>
      <c r="AX34" s="100">
        <v>18.243770344196577</v>
      </c>
      <c r="AY34" s="100">
        <v>10004.883656757402</v>
      </c>
      <c r="AZ34" s="100">
        <v>12.596792403741228</v>
      </c>
      <c r="BA34" s="100">
        <v>6908.0809542116895</v>
      </c>
      <c r="BB34" s="100">
        <v>21</v>
      </c>
      <c r="BC34" s="100">
        <v>11516.4</v>
      </c>
      <c r="BD34" s="100">
        <v>15.308047589688554</v>
      </c>
      <c r="BE34" s="100">
        <v>8394.9332981852021</v>
      </c>
      <c r="BF34" s="100">
        <v>14.077771889851432</v>
      </c>
      <c r="BG34" s="100">
        <v>7720.2501043945249</v>
      </c>
      <c r="BH34" s="100">
        <v>11.711201008893902</v>
      </c>
      <c r="BI34" s="100">
        <v>6422.4226332774151</v>
      </c>
      <c r="BJ34" s="100">
        <v>20.452941542203504</v>
      </c>
      <c r="BK34" s="100">
        <v>11216.393141744402</v>
      </c>
      <c r="BL34" s="100">
        <v>16.152332826784271</v>
      </c>
      <c r="BM34" s="100">
        <v>8857.9393222084946</v>
      </c>
      <c r="BN34" s="100">
        <v>8.6540843297900416</v>
      </c>
      <c r="BO34" s="100">
        <v>4745.8998464568585</v>
      </c>
      <c r="BP34" s="100">
        <v>16.574273197458695</v>
      </c>
      <c r="BQ34" s="100">
        <v>9089.3314214863476</v>
      </c>
      <c r="BR34" s="100">
        <v>11.124554471483837</v>
      </c>
      <c r="BS34" s="100">
        <v>6100.7056721617355</v>
      </c>
      <c r="BT34" s="100">
        <v>16.528469426889615</v>
      </c>
      <c r="BU34" s="100">
        <v>9064.2126337062637</v>
      </c>
      <c r="BV34" s="100">
        <v>9.3385971998829902</v>
      </c>
      <c r="BW34" s="100">
        <v>5121.286704415832</v>
      </c>
      <c r="BX34" s="100">
        <v>17.514019530428712</v>
      </c>
      <c r="BY34" s="100">
        <v>9604.6883104871049</v>
      </c>
      <c r="BZ34" s="100">
        <v>18.151946982949045</v>
      </c>
      <c r="CA34" s="100">
        <v>9954.5277254492557</v>
      </c>
      <c r="CB34" s="100">
        <v>14.220241368801263</v>
      </c>
      <c r="CC34" s="100">
        <v>7798.3803666506119</v>
      </c>
      <c r="CD34" s="100">
        <v>13.876322292101033</v>
      </c>
      <c r="CE34" s="100">
        <v>7609.7751449882062</v>
      </c>
      <c r="CF34" s="100">
        <v>20.882283058471259</v>
      </c>
      <c r="CG34" s="100">
        <v>11451.844029265638</v>
      </c>
      <c r="CH34" s="100">
        <v>18.060882917574393</v>
      </c>
      <c r="CI34" s="100">
        <v>9904.5881919977965</v>
      </c>
      <c r="CJ34" s="100">
        <v>5.3271198876308539</v>
      </c>
      <c r="CK34" s="100">
        <v>2921.39254637676</v>
      </c>
      <c r="CL34" s="100">
        <v>27.423924258990048</v>
      </c>
      <c r="CM34" s="100">
        <v>15039.280063630142</v>
      </c>
      <c r="CN34" s="100">
        <v>5.5578121514102126</v>
      </c>
      <c r="CO34" s="100">
        <v>3047.9041838333605</v>
      </c>
      <c r="CP34" s="100">
        <v>16.378854200909984</v>
      </c>
      <c r="CQ34" s="100">
        <v>8982.1636437790348</v>
      </c>
      <c r="CR34" s="100">
        <v>30.364908889652522</v>
      </c>
      <c r="CS34" s="100">
        <v>16652.116035085441</v>
      </c>
      <c r="CT34" s="100">
        <v>16.002572480173203</v>
      </c>
      <c r="CU34" s="100">
        <v>8775.8107481269835</v>
      </c>
    </row>
    <row r="35" spans="2:99">
      <c r="C35" s="99" t="s">
        <v>201</v>
      </c>
      <c r="D35" s="100">
        <v>16.348548919316894</v>
      </c>
      <c r="E35" s="100">
        <v>8220.0503966325323</v>
      </c>
      <c r="F35" s="100">
        <v>41.060402185769647</v>
      </c>
      <c r="G35" s="100">
        <v>20645.170219004973</v>
      </c>
      <c r="H35" s="100">
        <v>3.8073691014867488</v>
      </c>
      <c r="I35" s="100">
        <v>1914.3451842275369</v>
      </c>
      <c r="J35" s="100">
        <v>16.228578751285664</v>
      </c>
      <c r="K35" s="100">
        <v>8159.7293961464302</v>
      </c>
      <c r="L35" s="100">
        <v>31</v>
      </c>
      <c r="M35" s="100">
        <v>15586.799999999997</v>
      </c>
      <c r="N35" s="100">
        <v>18</v>
      </c>
      <c r="O35" s="100">
        <v>9050.3999999999978</v>
      </c>
      <c r="P35" s="100">
        <v>14.936104456576228</v>
      </c>
      <c r="Q35" s="100">
        <v>7509.8733207665255</v>
      </c>
      <c r="R35" s="100">
        <v>12.762238375810858</v>
      </c>
      <c r="S35" s="100">
        <v>6416.8534553576983</v>
      </c>
      <c r="T35" s="100">
        <v>24.545277503625034</v>
      </c>
      <c r="U35" s="100">
        <v>12341.365528822664</v>
      </c>
      <c r="V35" s="100">
        <v>15.355446503935422</v>
      </c>
      <c r="W35" s="100">
        <v>7720.7185021787282</v>
      </c>
      <c r="X35" s="100">
        <v>17</v>
      </c>
      <c r="Y35" s="100">
        <v>8547.5999999999985</v>
      </c>
      <c r="Z35" s="100">
        <v>18.667444199195025</v>
      </c>
      <c r="AA35" s="100">
        <v>9385.9909433552566</v>
      </c>
      <c r="AB35" s="100">
        <v>14.079489529174255</v>
      </c>
      <c r="AC35" s="100">
        <v>7079.167335268814</v>
      </c>
      <c r="AD35" s="100">
        <v>13.490238038474654</v>
      </c>
      <c r="AE35" s="100">
        <v>6782.8916857450549</v>
      </c>
      <c r="AF35" s="100">
        <v>14.225514434019013</v>
      </c>
      <c r="AG35" s="100">
        <v>7152.5886574247579</v>
      </c>
      <c r="AH35" s="100">
        <v>20.951204641238959</v>
      </c>
      <c r="AI35" s="100">
        <v>10534.265693614947</v>
      </c>
      <c r="AJ35" s="100">
        <v>25.211939361748183</v>
      </c>
      <c r="AK35" s="100">
        <v>12676.563111086984</v>
      </c>
      <c r="AL35" s="100">
        <v>11.415390124218892</v>
      </c>
      <c r="AM35" s="100">
        <v>5739.6581544572573</v>
      </c>
      <c r="AN35" s="100">
        <v>27.871392116797626</v>
      </c>
      <c r="AO35" s="100">
        <v>14013.735956325843</v>
      </c>
      <c r="AP35" s="100">
        <v>17.444519452927015</v>
      </c>
      <c r="AQ35" s="100">
        <v>8771.1043809317016</v>
      </c>
      <c r="AR35" s="100">
        <v>16.54744201059442</v>
      </c>
      <c r="AS35" s="100">
        <v>8320.0538429268727</v>
      </c>
      <c r="AT35" s="100">
        <v>14.009993393863908</v>
      </c>
      <c r="AU35" s="100">
        <v>7044.2246784347717</v>
      </c>
      <c r="AV35" s="100">
        <v>26.717446253829024</v>
      </c>
      <c r="AW35" s="100">
        <v>13433.531976425231</v>
      </c>
      <c r="AX35" s="100">
        <v>19.460021700476346</v>
      </c>
      <c r="AY35" s="100">
        <v>9784.4989109995058</v>
      </c>
      <c r="AZ35" s="100">
        <v>12.596792403741228</v>
      </c>
      <c r="BA35" s="100">
        <v>6333.667220601088</v>
      </c>
      <c r="BB35" s="100">
        <v>21</v>
      </c>
      <c r="BC35" s="100">
        <v>10558.799999999997</v>
      </c>
      <c r="BD35" s="100">
        <v>13.976913016672158</v>
      </c>
      <c r="BE35" s="100">
        <v>7027.5918647827602</v>
      </c>
      <c r="BF35" s="100">
        <v>14.859870328176511</v>
      </c>
      <c r="BG35" s="100">
        <v>7471.5428010071482</v>
      </c>
      <c r="BH35" s="100">
        <v>12.220383661454509</v>
      </c>
      <c r="BI35" s="100">
        <v>6144.4089049793256</v>
      </c>
      <c r="BJ35" s="100">
        <v>21.21045789561845</v>
      </c>
      <c r="BK35" s="100">
        <v>10664.618229916954</v>
      </c>
      <c r="BL35" s="100">
        <v>15.344716185445057</v>
      </c>
      <c r="BM35" s="100">
        <v>7715.3232980417733</v>
      </c>
      <c r="BN35" s="100">
        <v>7.8298858221909908</v>
      </c>
      <c r="BO35" s="100">
        <v>3936.8665913976292</v>
      </c>
      <c r="BP35" s="100">
        <v>15.745559537585759</v>
      </c>
      <c r="BQ35" s="100">
        <v>7916.8673354981183</v>
      </c>
      <c r="BR35" s="100">
        <v>12.360616079426485</v>
      </c>
      <c r="BS35" s="100">
        <v>6214.9177647356355</v>
      </c>
      <c r="BT35" s="100">
        <v>18.80825831335715</v>
      </c>
      <c r="BU35" s="100">
        <v>9456.7922799559728</v>
      </c>
      <c r="BV35" s="100">
        <v>9.8574081554320454</v>
      </c>
      <c r="BW35" s="100">
        <v>4956.3048205512314</v>
      </c>
      <c r="BX35" s="100">
        <v>16.054517902892989</v>
      </c>
      <c r="BY35" s="100">
        <v>8072.2116015745933</v>
      </c>
      <c r="BZ35" s="100">
        <v>18.151946982949045</v>
      </c>
      <c r="CA35" s="100">
        <v>9126.7989430267789</v>
      </c>
      <c r="CB35" s="100">
        <v>15.010254778179112</v>
      </c>
      <c r="CC35" s="100">
        <v>7547.1561024684561</v>
      </c>
      <c r="CD35" s="100">
        <v>11.8939905360866</v>
      </c>
      <c r="CE35" s="100">
        <v>5980.2984415443407</v>
      </c>
      <c r="CF35" s="100">
        <v>22.075556376098188</v>
      </c>
      <c r="CG35" s="100">
        <v>11099.589745902167</v>
      </c>
      <c r="CH35" s="100">
        <v>17.308346129342127</v>
      </c>
      <c r="CI35" s="100">
        <v>8702.6364338332187</v>
      </c>
      <c r="CJ35" s="100">
        <v>4.8831932303282821</v>
      </c>
      <c r="CK35" s="100">
        <v>2455.2695562090598</v>
      </c>
      <c r="CL35" s="100">
        <v>28.369576819644877</v>
      </c>
      <c r="CM35" s="100">
        <v>14264.223224917441</v>
      </c>
      <c r="CN35" s="100">
        <v>5.2931544299144875</v>
      </c>
      <c r="CO35" s="100">
        <v>2661.3980473610036</v>
      </c>
      <c r="CP35" s="100">
        <v>14.65476428502472</v>
      </c>
      <c r="CQ35" s="100">
        <v>7368.4154825104279</v>
      </c>
      <c r="CR35" s="100">
        <v>29.586321482225536</v>
      </c>
      <c r="CS35" s="100">
        <v>14876.002441262995</v>
      </c>
      <c r="CT35" s="100">
        <v>17.069410645518079</v>
      </c>
      <c r="CU35" s="100">
        <v>8582.4996725664878</v>
      </c>
    </row>
    <row r="36" spans="2:99">
      <c r="C36" s="99" t="s">
        <v>202</v>
      </c>
      <c r="D36" s="100">
        <v>14.791544260334332</v>
      </c>
      <c r="E36" s="100">
        <v>11253.406873262358</v>
      </c>
      <c r="F36" s="100">
        <v>43.015659432711054</v>
      </c>
      <c r="G36" s="100">
        <v>32726.313696406567</v>
      </c>
      <c r="H36" s="100">
        <v>3.8073691014867488</v>
      </c>
      <c r="I36" s="100">
        <v>2896.6464124111185</v>
      </c>
      <c r="J36" s="100">
        <v>16.228578751285664</v>
      </c>
      <c r="K36" s="100">
        <v>12346.702713978133</v>
      </c>
      <c r="L36" s="100">
        <v>29</v>
      </c>
      <c r="M36" s="100">
        <v>22063.199999999997</v>
      </c>
      <c r="N36" s="100">
        <v>18</v>
      </c>
      <c r="O36" s="100">
        <v>13694.4</v>
      </c>
      <c r="P36" s="100">
        <v>16.042482564470763</v>
      </c>
      <c r="Q36" s="100">
        <v>12205.120735049355</v>
      </c>
      <c r="R36" s="100">
        <v>13.825758240461761</v>
      </c>
      <c r="S36" s="100">
        <v>10518.636869343307</v>
      </c>
      <c r="T36" s="100">
        <v>23.636193151638921</v>
      </c>
      <c r="U36" s="100">
        <v>17982.415749766889</v>
      </c>
      <c r="V36" s="100">
        <v>14.741228643778003</v>
      </c>
      <c r="W36" s="100">
        <v>11215.126752186305</v>
      </c>
      <c r="X36" s="100">
        <v>19</v>
      </c>
      <c r="Y36" s="100">
        <v>14455.199999999999</v>
      </c>
      <c r="Z36" s="100">
        <v>19.556370113442409</v>
      </c>
      <c r="AA36" s="100">
        <v>14878.486382306983</v>
      </c>
      <c r="AB36" s="100">
        <v>14.749941411515886</v>
      </c>
      <c r="AC36" s="100">
        <v>11221.755425881285</v>
      </c>
      <c r="AD36" s="100">
        <v>12.740780369670507</v>
      </c>
      <c r="AE36" s="100">
        <v>9693.1857052453215</v>
      </c>
      <c r="AF36" s="100">
        <v>15.4625156891511</v>
      </c>
      <c r="AG36" s="100">
        <v>11763.881936306156</v>
      </c>
      <c r="AH36" s="100">
        <v>17.870145135174404</v>
      </c>
      <c r="AI36" s="100">
        <v>13595.606418840685</v>
      </c>
      <c r="AJ36" s="100">
        <v>21.610233738641302</v>
      </c>
      <c r="AK36" s="100">
        <v>16441.0658283583</v>
      </c>
      <c r="AL36" s="100">
        <v>9.7846201064733354</v>
      </c>
      <c r="AM36" s="100">
        <v>7444.1389770049127</v>
      </c>
      <c r="AN36" s="100">
        <v>24.885171532855022</v>
      </c>
      <c r="AO36" s="100">
        <v>18932.6385021961</v>
      </c>
      <c r="AP36" s="100">
        <v>19.030384857738557</v>
      </c>
      <c r="AQ36" s="100">
        <v>14478.316799767494</v>
      </c>
      <c r="AR36" s="100">
        <v>16.54744201059442</v>
      </c>
      <c r="AS36" s="100">
        <v>12589.293881660235</v>
      </c>
      <c r="AT36" s="100">
        <v>16.251592336882133</v>
      </c>
      <c r="AU36" s="100">
        <v>12364.211449899927</v>
      </c>
      <c r="AV36" s="100">
        <v>24.809057235698379</v>
      </c>
      <c r="AW36" s="100">
        <v>18874.730744919325</v>
      </c>
      <c r="AX36" s="100">
        <v>19.460021700476346</v>
      </c>
      <c r="AY36" s="100">
        <v>14805.184509722403</v>
      </c>
      <c r="AZ36" s="100">
        <v>10.306466512151914</v>
      </c>
      <c r="BA36" s="100">
        <v>7841.1597224451762</v>
      </c>
      <c r="BB36" s="100">
        <v>22</v>
      </c>
      <c r="BC36" s="100">
        <v>16737.599999999999</v>
      </c>
      <c r="BD36" s="100">
        <v>16.639182162704948</v>
      </c>
      <c r="BE36" s="100">
        <v>12659.089789385924</v>
      </c>
      <c r="BF36" s="100">
        <v>14.077771889851432</v>
      </c>
      <c r="BG36" s="100">
        <v>10710.368853798969</v>
      </c>
      <c r="BH36" s="100">
        <v>11.711201008893902</v>
      </c>
      <c r="BI36" s="100">
        <v>8909.8817275664805</v>
      </c>
      <c r="BJ36" s="100">
        <v>21.21045789561845</v>
      </c>
      <c r="BK36" s="100">
        <v>16136.916366986516</v>
      </c>
      <c r="BL36" s="100">
        <v>13.729482902766629</v>
      </c>
      <c r="BM36" s="100">
        <v>10445.39059242485</v>
      </c>
      <c r="BN36" s="100">
        <v>8.6540843297900416</v>
      </c>
      <c r="BO36" s="100">
        <v>6584.0273581042629</v>
      </c>
      <c r="BP36" s="100">
        <v>14.916845877712825</v>
      </c>
      <c r="BQ36" s="100">
        <v>11348.736343763916</v>
      </c>
      <c r="BR36" s="100">
        <v>10.506523667512511</v>
      </c>
      <c r="BS36" s="100">
        <v>7993.3632062435172</v>
      </c>
      <c r="BT36" s="100">
        <v>17.668363870123382</v>
      </c>
      <c r="BU36" s="100">
        <v>13442.091232389868</v>
      </c>
      <c r="BV36" s="100">
        <v>9.3385971998829902</v>
      </c>
      <c r="BW36" s="100">
        <v>7104.8047496709787</v>
      </c>
      <c r="BX36" s="100">
        <v>17.514019530428712</v>
      </c>
      <c r="BY36" s="100">
        <v>13324.666058750163</v>
      </c>
      <c r="BZ36" s="100">
        <v>18.151946982949045</v>
      </c>
      <c r="CA36" s="100">
        <v>13810.001264627634</v>
      </c>
      <c r="CB36" s="100">
        <v>14.220241368801263</v>
      </c>
      <c r="CC36" s="100">
        <v>10818.759633384001</v>
      </c>
      <c r="CD36" s="100">
        <v>13.215545040096222</v>
      </c>
      <c r="CE36" s="100">
        <v>10054.386666505205</v>
      </c>
      <c r="CF36" s="100">
        <v>20.285646399657796</v>
      </c>
      <c r="CG36" s="100">
        <v>15433.319780859651</v>
      </c>
      <c r="CH36" s="100">
        <v>18.060882917574393</v>
      </c>
      <c r="CI36" s="100">
        <v>13740.719723690598</v>
      </c>
      <c r="CJ36" s="100">
        <v>5.5490832162821393</v>
      </c>
      <c r="CK36" s="100">
        <v>4221.7425109474516</v>
      </c>
      <c r="CL36" s="100">
        <v>25.532619137680388</v>
      </c>
      <c r="CM36" s="100">
        <v>19425.216639947237</v>
      </c>
      <c r="CN36" s="100">
        <v>5.5578121514102126</v>
      </c>
      <c r="CO36" s="100">
        <v>4228.3834847928892</v>
      </c>
      <c r="CP36" s="100">
        <v>15.947831721938666</v>
      </c>
      <c r="CQ36" s="100">
        <v>12133.110374050937</v>
      </c>
      <c r="CR36" s="100">
        <v>28.029146667371556</v>
      </c>
      <c r="CS36" s="100">
        <v>21324.574784536278</v>
      </c>
      <c r="CT36" s="100">
        <v>14.935734314828322</v>
      </c>
      <c r="CU36" s="100">
        <v>11363.106666721387</v>
      </c>
    </row>
    <row r="37" spans="2:99">
      <c r="B37" s="99" t="s">
        <v>128</v>
      </c>
      <c r="C37" s="99" t="s">
        <v>203</v>
      </c>
      <c r="D37" s="100">
        <v>13.23453960135177</v>
      </c>
      <c r="E37" s="100">
        <v>11386.997873003063</v>
      </c>
      <c r="F37" s="100">
        <v>26.395972833709056</v>
      </c>
      <c r="G37" s="100">
        <v>22711.095026123272</v>
      </c>
      <c r="H37" s="100">
        <v>4.1758241758241761</v>
      </c>
      <c r="I37" s="100">
        <v>3592.8791208791208</v>
      </c>
      <c r="J37" s="100">
        <v>12.055515643812209</v>
      </c>
      <c r="K37" s="100">
        <v>10372.565659936025</v>
      </c>
      <c r="L37" s="100">
        <v>23</v>
      </c>
      <c r="M37" s="100">
        <v>19789.2</v>
      </c>
      <c r="N37" s="100">
        <v>30</v>
      </c>
      <c r="O37" s="100">
        <v>25812</v>
      </c>
      <c r="P37" s="100">
        <v>14.936104456576228</v>
      </c>
      <c r="Q37" s="100">
        <v>12851.024274438187</v>
      </c>
      <c r="R37" s="100">
        <v>11.166958578834501</v>
      </c>
      <c r="S37" s="100">
        <v>9608.0511612292048</v>
      </c>
      <c r="T37" s="100">
        <v>30.908867967527819</v>
      </c>
      <c r="U37" s="100">
        <v>26593.989999260935</v>
      </c>
      <c r="V37" s="100">
        <v>11.67013934299092</v>
      </c>
      <c r="W37" s="100">
        <v>10040.987890709388</v>
      </c>
      <c r="X37" s="100">
        <v>21</v>
      </c>
      <c r="Y37" s="100">
        <v>18068.399999999998</v>
      </c>
      <c r="Z37" s="100">
        <v>22.223147856184553</v>
      </c>
      <c r="AA37" s="100">
        <v>19120.796415461191</v>
      </c>
      <c r="AB37" s="100">
        <v>20.784008352590565</v>
      </c>
      <c r="AC37" s="100">
        <v>17882.56078656892</v>
      </c>
      <c r="AD37" s="100">
        <v>22.483730064124423</v>
      </c>
      <c r="AE37" s="100">
        <v>19345.001347172652</v>
      </c>
      <c r="AF37" s="100">
        <v>16.081016316717143</v>
      </c>
      <c r="AG37" s="100">
        <v>13836.106438903429</v>
      </c>
      <c r="AH37" s="100">
        <v>20.951204641238959</v>
      </c>
      <c r="AI37" s="100">
        <v>18026.416473321999</v>
      </c>
      <c r="AJ37" s="100">
        <v>21.610233738641302</v>
      </c>
      <c r="AK37" s="100">
        <v>18593.445108726977</v>
      </c>
      <c r="AL37" s="100">
        <v>17.394880189285931</v>
      </c>
      <c r="AM37" s="100">
        <v>14966.554914861616</v>
      </c>
      <c r="AN37" s="100">
        <v>33.84383328468283</v>
      </c>
      <c r="AO37" s="100">
        <v>29119.234158141106</v>
      </c>
      <c r="AP37" s="100">
        <v>19.030384857738557</v>
      </c>
      <c r="AQ37" s="100">
        <v>16373.743131598254</v>
      </c>
      <c r="AR37" s="100">
        <v>21.638962629238858</v>
      </c>
      <c r="AS37" s="100">
        <v>18618.163446197112</v>
      </c>
      <c r="AT37" s="100">
        <v>10.647594979336571</v>
      </c>
      <c r="AU37" s="100">
        <v>9161.190720221186</v>
      </c>
      <c r="AV37" s="100">
        <v>18.129695672241123</v>
      </c>
      <c r="AW37" s="100">
        <v>15598.790156396262</v>
      </c>
      <c r="AX37" s="100">
        <v>21.284398734896005</v>
      </c>
      <c r="AY37" s="100">
        <v>18313.096671504522</v>
      </c>
      <c r="AZ37" s="100">
        <v>10.879047985049242</v>
      </c>
      <c r="BA37" s="100">
        <v>9360.3328863363677</v>
      </c>
      <c r="BB37" s="100">
        <v>23</v>
      </c>
      <c r="BC37" s="100">
        <v>19789.2</v>
      </c>
      <c r="BD37" s="100">
        <v>13.976913016672158</v>
      </c>
      <c r="BE37" s="100">
        <v>12025.735959544725</v>
      </c>
      <c r="BF37" s="100">
        <v>25.027150026402545</v>
      </c>
      <c r="BG37" s="100">
        <v>21533.359882716748</v>
      </c>
      <c r="BH37" s="100">
        <v>14.766296924257531</v>
      </c>
      <c r="BI37" s="100">
        <v>12704.92187363118</v>
      </c>
      <c r="BJ37" s="100">
        <v>15.907843421713839</v>
      </c>
      <c r="BK37" s="100">
        <v>13687.108480042587</v>
      </c>
      <c r="BL37" s="100">
        <v>20.998032674819552</v>
      </c>
      <c r="BM37" s="100">
        <v>18066.707313414743</v>
      </c>
      <c r="BN37" s="100">
        <v>12.7750768677853</v>
      </c>
      <c r="BO37" s="100">
        <v>10991.676137042472</v>
      </c>
      <c r="BP37" s="100">
        <v>21.546555156696304</v>
      </c>
      <c r="BQ37" s="100">
        <v>18538.656056821499</v>
      </c>
      <c r="BR37" s="100">
        <v>12.978646883397809</v>
      </c>
      <c r="BS37" s="100">
        <v>11166.827778475475</v>
      </c>
      <c r="BT37" s="100">
        <v>11.96889165395455</v>
      </c>
      <c r="BU37" s="100">
        <v>10298.034379062496</v>
      </c>
      <c r="BV37" s="100">
        <v>17.63957248866787</v>
      </c>
      <c r="BW37" s="100">
        <v>15177.088169249835</v>
      </c>
      <c r="BX37" s="100">
        <v>21.89252441303589</v>
      </c>
      <c r="BY37" s="100">
        <v>18836.32800497608</v>
      </c>
      <c r="BZ37" s="100">
        <v>20.84112431375631</v>
      </c>
      <c r="CA37" s="100">
        <v>17931.70335955593</v>
      </c>
      <c r="CB37" s="100">
        <v>26.070442509468982</v>
      </c>
      <c r="CC37" s="100">
        <v>22431.008735147112</v>
      </c>
      <c r="CD37" s="100">
        <v>20.484094812149145</v>
      </c>
      <c r="CE37" s="100">
        <v>17624.515176373123</v>
      </c>
      <c r="CF37" s="100">
        <v>20.285646399657796</v>
      </c>
      <c r="CG37" s="100">
        <v>17453.770162265566</v>
      </c>
      <c r="CH37" s="100">
        <v>16.55580934110986</v>
      </c>
      <c r="CI37" s="100">
        <v>14244.618357090923</v>
      </c>
      <c r="CJ37" s="100">
        <v>6.8808631881898528</v>
      </c>
      <c r="CK37" s="100">
        <v>5920.2946871185495</v>
      </c>
      <c r="CL37" s="100">
        <v>31.206534501609362</v>
      </c>
      <c r="CM37" s="100">
        <v>26850.102285184694</v>
      </c>
      <c r="CN37" s="100">
        <v>8.9983625308546298</v>
      </c>
      <c r="CO37" s="100">
        <v>7742.1911215473228</v>
      </c>
      <c r="CP37" s="100">
        <v>12.068629411196829</v>
      </c>
      <c r="CQ37" s="100">
        <v>10383.848745393752</v>
      </c>
      <c r="CR37" s="100">
        <v>14.014573333685778</v>
      </c>
      <c r="CS37" s="100">
        <v>12058.138896303242</v>
      </c>
      <c r="CT37" s="100">
        <v>18.136248810862963</v>
      </c>
      <c r="CU37" s="100">
        <v>15604.428476866493</v>
      </c>
    </row>
    <row r="38" spans="2:99">
      <c r="C38" s="99" t="s">
        <v>204</v>
      </c>
      <c r="D38" s="100">
        <v>12.066786107114849</v>
      </c>
      <c r="E38" s="100">
        <v>14986.948345036642</v>
      </c>
      <c r="F38" s="100">
        <v>27.373601457179763</v>
      </c>
      <c r="G38" s="100">
        <v>33998.013009817267</v>
      </c>
      <c r="H38" s="100">
        <v>4.4214608920491276</v>
      </c>
      <c r="I38" s="100">
        <v>5491.4544279250167</v>
      </c>
      <c r="J38" s="100">
        <v>12.982863001028532</v>
      </c>
      <c r="K38" s="100">
        <v>16124.715847277437</v>
      </c>
      <c r="L38" s="100">
        <v>20</v>
      </c>
      <c r="M38" s="100">
        <v>24840</v>
      </c>
      <c r="N38" s="100">
        <v>31</v>
      </c>
      <c r="O38" s="100">
        <v>38502</v>
      </c>
      <c r="P38" s="100">
        <v>13.829726348681694</v>
      </c>
      <c r="Q38" s="100">
        <v>17176.520125062663</v>
      </c>
      <c r="R38" s="100">
        <v>10.635198646509048</v>
      </c>
      <c r="S38" s="100">
        <v>13208.916718964238</v>
      </c>
      <c r="T38" s="100">
        <v>29.999783615541705</v>
      </c>
      <c r="U38" s="100">
        <v>37259.731250502795</v>
      </c>
      <c r="V38" s="100">
        <v>11.67013934299092</v>
      </c>
      <c r="W38" s="100">
        <v>14494.313063994723</v>
      </c>
      <c r="X38" s="100">
        <v>17</v>
      </c>
      <c r="Y38" s="100">
        <v>21114</v>
      </c>
      <c r="Z38" s="100">
        <v>19.556370113442409</v>
      </c>
      <c r="AA38" s="100">
        <v>24289.01168089547</v>
      </c>
      <c r="AB38" s="100">
        <v>24.136267764298722</v>
      </c>
      <c r="AC38" s="100">
        <v>29977.244563259013</v>
      </c>
      <c r="AD38" s="100">
        <v>21.734272395320275</v>
      </c>
      <c r="AE38" s="100">
        <v>26993.966314987782</v>
      </c>
      <c r="AF38" s="100">
        <v>16.081016316717143</v>
      </c>
      <c r="AG38" s="100">
        <v>19972.62226536269</v>
      </c>
      <c r="AH38" s="100">
        <v>21.56741654245187</v>
      </c>
      <c r="AI38" s="100">
        <v>26786.731345725224</v>
      </c>
      <c r="AJ38" s="100">
        <v>24.311512955971462</v>
      </c>
      <c r="AK38" s="100">
        <v>30194.899091316558</v>
      </c>
      <c r="AL38" s="100">
        <v>17.394880189285931</v>
      </c>
      <c r="AM38" s="100">
        <v>21604.441195093128</v>
      </c>
      <c r="AN38" s="100">
        <v>32.848426423368629</v>
      </c>
      <c r="AO38" s="100">
        <v>40797.745617823835</v>
      </c>
      <c r="AP38" s="100">
        <v>17.444519452927015</v>
      </c>
      <c r="AQ38" s="100">
        <v>21666.093160535351</v>
      </c>
      <c r="AR38" s="100">
        <v>22.911842783899967</v>
      </c>
      <c r="AS38" s="100">
        <v>28456.508737603759</v>
      </c>
      <c r="AT38" s="100">
        <v>9.5267955078274582</v>
      </c>
      <c r="AU38" s="100">
        <v>11832.280020721702</v>
      </c>
      <c r="AV38" s="100">
        <v>18.129695672241123</v>
      </c>
      <c r="AW38" s="100">
        <v>22517.082024923475</v>
      </c>
      <c r="AX38" s="100">
        <v>18.851896022336462</v>
      </c>
      <c r="AY38" s="100">
        <v>23414.054859741886</v>
      </c>
      <c r="AZ38" s="100">
        <v>10.306466512151914</v>
      </c>
      <c r="BA38" s="100">
        <v>12800.631408092677</v>
      </c>
      <c r="BB38" s="100">
        <v>22</v>
      </c>
      <c r="BC38" s="100">
        <v>27324</v>
      </c>
      <c r="BD38" s="100">
        <v>14.642480303180356</v>
      </c>
      <c r="BE38" s="100">
        <v>18185.960536550003</v>
      </c>
      <c r="BF38" s="100">
        <v>22.680854711427308</v>
      </c>
      <c r="BG38" s="100">
        <v>28169.621551592718</v>
      </c>
      <c r="BH38" s="100">
        <v>13.747931619136322</v>
      </c>
      <c r="BI38" s="100">
        <v>17074.931070967312</v>
      </c>
      <c r="BJ38" s="100">
        <v>15.907843421713839</v>
      </c>
      <c r="BK38" s="100">
        <v>19757.541529768587</v>
      </c>
      <c r="BL38" s="100">
        <v>20.998032674819552</v>
      </c>
      <c r="BM38" s="100">
        <v>26079.556582125882</v>
      </c>
      <c r="BN38" s="100">
        <v>13.599275375384352</v>
      </c>
      <c r="BO38" s="100">
        <v>16890.300016227364</v>
      </c>
      <c r="BP38" s="100">
        <v>19.060414177077497</v>
      </c>
      <c r="BQ38" s="100">
        <v>23673.034407930252</v>
      </c>
      <c r="BR38" s="100">
        <v>11.742585275455161</v>
      </c>
      <c r="BS38" s="100">
        <v>14584.29091211531</v>
      </c>
      <c r="BT38" s="100">
        <v>12.538838875571436</v>
      </c>
      <c r="BU38" s="100">
        <v>15573.237883459724</v>
      </c>
      <c r="BV38" s="100">
        <v>14.526706755373541</v>
      </c>
      <c r="BW38" s="100">
        <v>18042.169790173939</v>
      </c>
      <c r="BX38" s="100">
        <v>24.081776854339484</v>
      </c>
      <c r="BY38" s="100">
        <v>29909.56685308964</v>
      </c>
      <c r="BZ38" s="100">
        <v>20.84112431375631</v>
      </c>
      <c r="CA38" s="100">
        <v>25884.676397685336</v>
      </c>
      <c r="CB38" s="100">
        <v>25.280429100091133</v>
      </c>
      <c r="CC38" s="100">
        <v>31398.292942313186</v>
      </c>
      <c r="CD38" s="100">
        <v>23.127203820168386</v>
      </c>
      <c r="CE38" s="100">
        <v>28723.987144649134</v>
      </c>
      <c r="CF38" s="100">
        <v>16.705826446777007</v>
      </c>
      <c r="CG38" s="100">
        <v>20748.636446897042</v>
      </c>
      <c r="CH38" s="100">
        <v>13.545662188180794</v>
      </c>
      <c r="CI38" s="100">
        <v>16823.712437720547</v>
      </c>
      <c r="CJ38" s="100">
        <v>6.6588998595385664</v>
      </c>
      <c r="CK38" s="100">
        <v>8270.3536255468989</v>
      </c>
      <c r="CL38" s="100">
        <v>30.260881940954533</v>
      </c>
      <c r="CM38" s="100">
        <v>37584.015370665533</v>
      </c>
      <c r="CN38" s="100">
        <v>9.7923356953418015</v>
      </c>
      <c r="CO38" s="100">
        <v>12162.080933614518</v>
      </c>
      <c r="CP38" s="100">
        <v>12.068629411196829</v>
      </c>
      <c r="CQ38" s="100">
        <v>14989.237728706461</v>
      </c>
      <c r="CR38" s="100">
        <v>14.014573333685778</v>
      </c>
      <c r="CS38" s="100">
        <v>17406.100080437736</v>
      </c>
      <c r="CT38" s="100">
        <v>18.136248810862963</v>
      </c>
      <c r="CU38" s="100">
        <v>22525.221023091799</v>
      </c>
    </row>
    <row r="39" spans="2:99">
      <c r="C39" s="99" t="s">
        <v>205</v>
      </c>
      <c r="D39" s="100">
        <v>10.89903261287793</v>
      </c>
      <c r="E39" s="100">
        <v>15511.50321464787</v>
      </c>
      <c r="F39" s="100">
        <v>25.418344210238352</v>
      </c>
      <c r="G39" s="100">
        <v>36175.387480011224</v>
      </c>
      <c r="H39" s="100">
        <v>3.8073691014867488</v>
      </c>
      <c r="I39" s="100">
        <v>5418.6477052359414</v>
      </c>
      <c r="J39" s="100">
        <v>13.446536679636695</v>
      </c>
      <c r="K39" s="100">
        <v>19137.111002458947</v>
      </c>
      <c r="L39" s="100">
        <v>18</v>
      </c>
      <c r="M39" s="100">
        <v>25617.600000000002</v>
      </c>
      <c r="N39" s="100">
        <v>27</v>
      </c>
      <c r="O39" s="100">
        <v>38426.400000000001</v>
      </c>
      <c r="P39" s="100">
        <v>12.723348240787155</v>
      </c>
      <c r="Q39" s="100">
        <v>18107.86921628828</v>
      </c>
      <c r="R39" s="100">
        <v>10.635198646509048</v>
      </c>
      <c r="S39" s="100">
        <v>15136.014713711678</v>
      </c>
      <c r="T39" s="100">
        <v>30.908867967527819</v>
      </c>
      <c r="U39" s="100">
        <v>43989.500891385593</v>
      </c>
      <c r="V39" s="100">
        <v>11.055921482833504</v>
      </c>
      <c r="W39" s="100">
        <v>15734.787454368645</v>
      </c>
      <c r="X39" s="100">
        <v>19</v>
      </c>
      <c r="Y39" s="100">
        <v>27040.799999999999</v>
      </c>
      <c r="Z39" s="100">
        <v>19.556370113442409</v>
      </c>
      <c r="AA39" s="100">
        <v>27832.625945451236</v>
      </c>
      <c r="AB39" s="100">
        <v>21.454460234932196</v>
      </c>
      <c r="AC39" s="100">
        <v>30533.987806355501</v>
      </c>
      <c r="AD39" s="100">
        <v>22.483730064124423</v>
      </c>
      <c r="AE39" s="100">
        <v>31998.844627261878</v>
      </c>
      <c r="AF39" s="100">
        <v>15.4625156891511</v>
      </c>
      <c r="AG39" s="100">
        <v>22006.252328799848</v>
      </c>
      <c r="AH39" s="100">
        <v>17.870145135174404</v>
      </c>
      <c r="AI39" s="100">
        <v>25432.790556380212</v>
      </c>
      <c r="AJ39" s="100">
        <v>22.510660144418019</v>
      </c>
      <c r="AK39" s="100">
        <v>32037.171517535724</v>
      </c>
      <c r="AL39" s="100">
        <v>17.938470195201116</v>
      </c>
      <c r="AM39" s="100">
        <v>25530.03078181023</v>
      </c>
      <c r="AN39" s="100">
        <v>32.848426423368629</v>
      </c>
      <c r="AO39" s="100">
        <v>46749.880485738235</v>
      </c>
      <c r="AP39" s="100">
        <v>15.065721345709694</v>
      </c>
      <c r="AQ39" s="100">
        <v>21441.534619214035</v>
      </c>
      <c r="AR39" s="100">
        <v>21.002522551908303</v>
      </c>
      <c r="AS39" s="100">
        <v>29890.790095875898</v>
      </c>
      <c r="AT39" s="100">
        <v>10.647594979336571</v>
      </c>
      <c r="AU39" s="100">
        <v>15153.657174591808</v>
      </c>
      <c r="AV39" s="100">
        <v>20.038084690371768</v>
      </c>
      <c r="AW39" s="100">
        <v>28518.202131337101</v>
      </c>
      <c r="AX39" s="100">
        <v>20.068147378616235</v>
      </c>
      <c r="AY39" s="100">
        <v>28560.987349246625</v>
      </c>
      <c r="AZ39" s="100">
        <v>10.879047985049242</v>
      </c>
      <c r="BA39" s="100">
        <v>15483.061092322081</v>
      </c>
      <c r="BB39" s="100">
        <v>24</v>
      </c>
      <c r="BC39" s="100">
        <v>34156.800000000003</v>
      </c>
      <c r="BD39" s="100">
        <v>14.642480303180356</v>
      </c>
      <c r="BE39" s="100">
        <v>20839.177967486285</v>
      </c>
      <c r="BF39" s="100">
        <v>24.245051588077466</v>
      </c>
      <c r="BG39" s="100">
        <v>34505.557420151854</v>
      </c>
      <c r="BH39" s="100">
        <v>14.257114271696924</v>
      </c>
      <c r="BI39" s="100">
        <v>20290.725031479062</v>
      </c>
      <c r="BJ39" s="100">
        <v>13.635294361469004</v>
      </c>
      <c r="BK39" s="100">
        <v>19405.750935242686</v>
      </c>
      <c r="BL39" s="100">
        <v>20.998032674819552</v>
      </c>
      <c r="BM39" s="100">
        <v>29884.400102803185</v>
      </c>
      <c r="BN39" s="100">
        <v>13.187176121584825</v>
      </c>
      <c r="BO39" s="100">
        <v>18767.989056239523</v>
      </c>
      <c r="BP39" s="100">
        <v>20.717841496823368</v>
      </c>
      <c r="BQ39" s="100">
        <v>29485.632018279019</v>
      </c>
      <c r="BR39" s="100">
        <v>12.360616079426485</v>
      </c>
      <c r="BS39" s="100">
        <v>17591.628804239775</v>
      </c>
      <c r="BT39" s="100">
        <v>12.538838875571436</v>
      </c>
      <c r="BU39" s="100">
        <v>17845.275487713268</v>
      </c>
      <c r="BV39" s="100">
        <v>15.564328666471647</v>
      </c>
      <c r="BW39" s="100">
        <v>22151.152558122449</v>
      </c>
      <c r="BX39" s="100">
        <v>20.433022785500167</v>
      </c>
      <c r="BY39" s="100">
        <v>29080.278028323839</v>
      </c>
      <c r="BZ39" s="100">
        <v>18.151946982949045</v>
      </c>
      <c r="CA39" s="100">
        <v>25833.850946133083</v>
      </c>
      <c r="CB39" s="100">
        <v>23.700402281335439</v>
      </c>
      <c r="CC39" s="100">
        <v>33730.412526796601</v>
      </c>
      <c r="CD39" s="100">
        <v>21.144872064153954</v>
      </c>
      <c r="CE39" s="100">
        <v>30093.381921703909</v>
      </c>
      <c r="CF39" s="100">
        <v>19.092373082030868</v>
      </c>
      <c r="CG39" s="100">
        <v>27172.265370346333</v>
      </c>
      <c r="CH39" s="100">
        <v>13.545662188180794</v>
      </c>
      <c r="CI39" s="100">
        <v>19278.186426218905</v>
      </c>
      <c r="CJ39" s="100">
        <v>6.6588998595385664</v>
      </c>
      <c r="CK39" s="100">
        <v>9476.9462800952879</v>
      </c>
      <c r="CL39" s="100">
        <v>32.152187062264197</v>
      </c>
      <c r="CM39" s="100">
        <v>45758.992627014406</v>
      </c>
      <c r="CN39" s="100">
        <v>9.7923356953418015</v>
      </c>
      <c r="CO39" s="100">
        <v>13936.452161610452</v>
      </c>
      <c r="CP39" s="100">
        <v>12.068629411196829</v>
      </c>
      <c r="CQ39" s="100">
        <v>17176.073378015328</v>
      </c>
      <c r="CR39" s="100">
        <v>14.014573333685778</v>
      </c>
      <c r="CS39" s="100">
        <v>19945.5407685016</v>
      </c>
      <c r="CT39" s="100">
        <v>17.602829728190521</v>
      </c>
      <c r="CU39" s="100">
        <v>25052.347269160749</v>
      </c>
    </row>
    <row r="40" spans="2:99">
      <c r="C40" s="99" t="s">
        <v>206</v>
      </c>
      <c r="D40" s="100">
        <v>12.45603727186049</v>
      </c>
      <c r="E40" s="100">
        <v>9028.1358146444818</v>
      </c>
      <c r="F40" s="100">
        <v>28.35123008065047</v>
      </c>
      <c r="G40" s="100">
        <v>20548.971562455459</v>
      </c>
      <c r="H40" s="100">
        <v>4.2986425339366514</v>
      </c>
      <c r="I40" s="100">
        <v>3115.6561085972849</v>
      </c>
      <c r="J40" s="100">
        <v>12.51918932242037</v>
      </c>
      <c r="K40" s="100">
        <v>9073.9084208902841</v>
      </c>
      <c r="L40" s="100">
        <v>21</v>
      </c>
      <c r="M40" s="100">
        <v>15220.8</v>
      </c>
      <c r="N40" s="100">
        <v>31</v>
      </c>
      <c r="O40" s="100">
        <v>22468.799999999999</v>
      </c>
      <c r="P40" s="100">
        <v>14.38291540262896</v>
      </c>
      <c r="Q40" s="100">
        <v>10424.73708382547</v>
      </c>
      <c r="R40" s="100">
        <v>12.230478443485405</v>
      </c>
      <c r="S40" s="100">
        <v>8864.6507758382213</v>
      </c>
      <c r="T40" s="100">
        <v>30.908867967527819</v>
      </c>
      <c r="U40" s="100">
        <v>22402.74750286416</v>
      </c>
      <c r="V40" s="100">
        <v>10.441703622676085</v>
      </c>
      <c r="W40" s="100">
        <v>7568.1467857156258</v>
      </c>
      <c r="X40" s="100">
        <v>21</v>
      </c>
      <c r="Y40" s="100">
        <v>15220.8</v>
      </c>
      <c r="Z40" s="100">
        <v>20.445296027689789</v>
      </c>
      <c r="AA40" s="100">
        <v>14818.750560869557</v>
      </c>
      <c r="AB40" s="100">
        <v>22.795363999615461</v>
      </c>
      <c r="AC40" s="100">
        <v>16522.079826921286</v>
      </c>
      <c r="AD40" s="100">
        <v>21.734272395320275</v>
      </c>
      <c r="AE40" s="100">
        <v>15753.000632128134</v>
      </c>
      <c r="AF40" s="100">
        <v>16.081016316717143</v>
      </c>
      <c r="AG40" s="100">
        <v>11655.520626356585</v>
      </c>
      <c r="AH40" s="100">
        <v>20.334992740026046</v>
      </c>
      <c r="AI40" s="100">
        <v>14738.802737970876</v>
      </c>
      <c r="AJ40" s="100">
        <v>25.211939361748183</v>
      </c>
      <c r="AK40" s="100">
        <v>18273.61364939508</v>
      </c>
      <c r="AL40" s="100">
        <v>16.307700177455558</v>
      </c>
      <c r="AM40" s="100">
        <v>11819.821088619788</v>
      </c>
      <c r="AN40" s="100">
        <v>35.834647007311233</v>
      </c>
      <c r="AO40" s="100">
        <v>25972.952150899178</v>
      </c>
      <c r="AP40" s="100">
        <v>17.444519452927015</v>
      </c>
      <c r="AQ40" s="100">
        <v>12643.7876994815</v>
      </c>
      <c r="AR40" s="100">
        <v>22.911842783899967</v>
      </c>
      <c r="AS40" s="100">
        <v>16606.503649770697</v>
      </c>
      <c r="AT40" s="100">
        <v>10.647594979336571</v>
      </c>
      <c r="AU40" s="100">
        <v>7717.376841023146</v>
      </c>
      <c r="AV40" s="100">
        <v>20.992279199437089</v>
      </c>
      <c r="AW40" s="100">
        <v>15215.203963752001</v>
      </c>
      <c r="AX40" s="100">
        <v>23.716901447455552</v>
      </c>
      <c r="AY40" s="100">
        <v>17190.010169115783</v>
      </c>
      <c r="AZ40" s="100">
        <v>10.879047985049242</v>
      </c>
      <c r="BA40" s="100">
        <v>7885.1339795636904</v>
      </c>
      <c r="BB40" s="100">
        <v>24</v>
      </c>
      <c r="BC40" s="100">
        <v>17395.199999999997</v>
      </c>
      <c r="BD40" s="100">
        <v>15.308047589688554</v>
      </c>
      <c r="BE40" s="100">
        <v>11095.272893006264</v>
      </c>
      <c r="BF40" s="100">
        <v>25.027150026402545</v>
      </c>
      <c r="BG40" s="100">
        <v>18139.678339136564</v>
      </c>
      <c r="BH40" s="100">
        <v>12.729566314015111</v>
      </c>
      <c r="BI40" s="100">
        <v>9226.3896643981516</v>
      </c>
      <c r="BJ40" s="100">
        <v>15.150327068298894</v>
      </c>
      <c r="BK40" s="100">
        <v>10980.957059103039</v>
      </c>
      <c r="BL40" s="100">
        <v>22.613265957497976</v>
      </c>
      <c r="BM40" s="100">
        <v>16390.095165994531</v>
      </c>
      <c r="BN40" s="100">
        <v>14.423473882983401</v>
      </c>
      <c r="BO40" s="100">
        <v>10454.133870386369</v>
      </c>
      <c r="BP40" s="100">
        <v>20.717841496823368</v>
      </c>
      <c r="BQ40" s="100">
        <v>15016.291516897576</v>
      </c>
      <c r="BR40" s="100">
        <v>14.214708491340458</v>
      </c>
      <c r="BS40" s="100">
        <v>10302.820714523563</v>
      </c>
      <c r="BT40" s="100">
        <v>11.96889165395455</v>
      </c>
      <c r="BU40" s="100">
        <v>8675.0526707862573</v>
      </c>
      <c r="BV40" s="100">
        <v>17.63957248866787</v>
      </c>
      <c r="BW40" s="100">
        <v>12785.162139786471</v>
      </c>
      <c r="BX40" s="100">
        <v>22.622275226803755</v>
      </c>
      <c r="BY40" s="100">
        <v>16396.62508438736</v>
      </c>
      <c r="BZ40" s="100">
        <v>21.513418646458128</v>
      </c>
      <c r="CA40" s="100">
        <v>15592.92583495285</v>
      </c>
      <c r="CB40" s="100">
        <v>30.020509556358224</v>
      </c>
      <c r="CC40" s="100">
        <v>21758.865326448438</v>
      </c>
      <c r="CD40" s="100">
        <v>21.144872064153954</v>
      </c>
      <c r="CE40" s="100">
        <v>15325.803272098785</v>
      </c>
      <c r="CF40" s="100">
        <v>19.68900974084433</v>
      </c>
      <c r="CG40" s="100">
        <v>14270.594260163969</v>
      </c>
      <c r="CH40" s="100">
        <v>15.050735764645328</v>
      </c>
      <c r="CI40" s="100">
        <v>10908.773282214934</v>
      </c>
      <c r="CJ40" s="100">
        <v>7.5467531741437091</v>
      </c>
      <c r="CK40" s="100">
        <v>5469.8867006193595</v>
      </c>
      <c r="CL40" s="100">
        <v>34.989144744228682</v>
      </c>
      <c r="CM40" s="100">
        <v>25360.132110616945</v>
      </c>
      <c r="CN40" s="100">
        <v>9.7923356953418015</v>
      </c>
      <c r="CO40" s="100">
        <v>7097.4849119837372</v>
      </c>
      <c r="CP40" s="100">
        <v>12.93067436913946</v>
      </c>
      <c r="CQ40" s="100">
        <v>9372.1527827522805</v>
      </c>
      <c r="CR40" s="100">
        <v>16.350335555966744</v>
      </c>
      <c r="CS40" s="100">
        <v>11850.723210964696</v>
      </c>
      <c r="CT40" s="100">
        <v>17.602829728190521</v>
      </c>
      <c r="CU40" s="100">
        <v>12758.530986992489</v>
      </c>
    </row>
    <row r="41" spans="2:99">
      <c r="C41" s="99" t="s">
        <v>207</v>
      </c>
      <c r="D41" s="100">
        <v>11.677534942369208</v>
      </c>
      <c r="E41" s="100">
        <v>7707.1730619636774</v>
      </c>
      <c r="F41" s="100">
        <v>30.306487327591885</v>
      </c>
      <c r="G41" s="100">
        <v>20002.281636210642</v>
      </c>
      <c r="H41" s="100">
        <v>4.2986425339366514</v>
      </c>
      <c r="I41" s="100">
        <v>2837.1040723981901</v>
      </c>
      <c r="J41" s="100">
        <v>14.373884036853017</v>
      </c>
      <c r="K41" s="100">
        <v>9486.7634643229903</v>
      </c>
      <c r="L41" s="100">
        <v>23</v>
      </c>
      <c r="M41" s="100">
        <v>15180</v>
      </c>
      <c r="N41" s="100">
        <v>32</v>
      </c>
      <c r="O41" s="100">
        <v>21120</v>
      </c>
      <c r="P41" s="100">
        <v>14.936104456576228</v>
      </c>
      <c r="Q41" s="100">
        <v>9857.8289413403108</v>
      </c>
      <c r="R41" s="100">
        <v>12.762238375810858</v>
      </c>
      <c r="S41" s="100">
        <v>8423.0773280351659</v>
      </c>
      <c r="T41" s="100">
        <v>29.999783615541705</v>
      </c>
      <c r="U41" s="100">
        <v>19799.857186257526</v>
      </c>
      <c r="V41" s="100">
        <v>11.67013934299092</v>
      </c>
      <c r="W41" s="100">
        <v>7702.2919663740067</v>
      </c>
      <c r="X41" s="100">
        <v>19</v>
      </c>
      <c r="Y41" s="100">
        <v>12540</v>
      </c>
      <c r="Z41" s="100">
        <v>23.112073770431937</v>
      </c>
      <c r="AA41" s="100">
        <v>15253.968688485078</v>
      </c>
      <c r="AB41" s="100">
        <v>24.806719646640353</v>
      </c>
      <c r="AC41" s="100">
        <v>16372.434966782634</v>
      </c>
      <c r="AD41" s="100">
        <v>21.734272395320275</v>
      </c>
      <c r="AE41" s="100">
        <v>14344.619780911382</v>
      </c>
      <c r="AF41" s="100">
        <v>16.699516944283189</v>
      </c>
      <c r="AG41" s="100">
        <v>11021.681183226905</v>
      </c>
      <c r="AH41" s="100">
        <v>22.799840344877691</v>
      </c>
      <c r="AI41" s="100">
        <v>15047.894627619276</v>
      </c>
      <c r="AJ41" s="100">
        <v>21.610233738641302</v>
      </c>
      <c r="AK41" s="100">
        <v>14262.75426750326</v>
      </c>
      <c r="AL41" s="100">
        <v>17.938470195201116</v>
      </c>
      <c r="AM41" s="100">
        <v>11839.390328832736</v>
      </c>
      <c r="AN41" s="100">
        <v>30.857612700740226</v>
      </c>
      <c r="AO41" s="100">
        <v>20366.024382488551</v>
      </c>
      <c r="AP41" s="100">
        <v>16.65158675052124</v>
      </c>
      <c r="AQ41" s="100">
        <v>10990.047255344018</v>
      </c>
      <c r="AR41" s="100">
        <v>21.002522551908303</v>
      </c>
      <c r="AS41" s="100">
        <v>13861.66488425948</v>
      </c>
      <c r="AT41" s="100">
        <v>10.647594979336571</v>
      </c>
      <c r="AU41" s="100">
        <v>7027.4126863621368</v>
      </c>
      <c r="AV41" s="100">
        <v>19.083890181306444</v>
      </c>
      <c r="AW41" s="100">
        <v>12595.367519662253</v>
      </c>
      <c r="AX41" s="100">
        <v>23.716901447455552</v>
      </c>
      <c r="AY41" s="100">
        <v>15653.154955320664</v>
      </c>
      <c r="AZ41" s="100">
        <v>10.879047985049242</v>
      </c>
      <c r="BA41" s="100">
        <v>7180.1716701324995</v>
      </c>
      <c r="BB41" s="100">
        <v>23</v>
      </c>
      <c r="BC41" s="100">
        <v>15180</v>
      </c>
      <c r="BD41" s="100">
        <v>15.973614876196752</v>
      </c>
      <c r="BE41" s="100">
        <v>10542.585818289856</v>
      </c>
      <c r="BF41" s="100">
        <v>25.809248464727624</v>
      </c>
      <c r="BG41" s="100">
        <v>17034.103986720231</v>
      </c>
      <c r="BH41" s="100">
        <v>14.257114271696924</v>
      </c>
      <c r="BI41" s="100">
        <v>9409.6954193199708</v>
      </c>
      <c r="BJ41" s="100">
        <v>15.150327068298894</v>
      </c>
      <c r="BK41" s="100">
        <v>9999.2158650772708</v>
      </c>
      <c r="BL41" s="100">
        <v>22.613265957497976</v>
      </c>
      <c r="BM41" s="100">
        <v>14924.755531948664</v>
      </c>
      <c r="BN41" s="100">
        <v>15.247672390582455</v>
      </c>
      <c r="BO41" s="100">
        <v>10063.46377778442</v>
      </c>
      <c r="BP41" s="100">
        <v>20.717841496823368</v>
      </c>
      <c r="BQ41" s="100">
        <v>13673.775387903423</v>
      </c>
      <c r="BR41" s="100">
        <v>14.214708491340458</v>
      </c>
      <c r="BS41" s="100">
        <v>9381.707604284702</v>
      </c>
      <c r="BT41" s="100">
        <v>12.538838875571436</v>
      </c>
      <c r="BU41" s="100">
        <v>8275.6336578771479</v>
      </c>
      <c r="BV41" s="100">
        <v>17.120761533118813</v>
      </c>
      <c r="BW41" s="100">
        <v>11299.702611858416</v>
      </c>
      <c r="BX41" s="100">
        <v>21.89252441303589</v>
      </c>
      <c r="BY41" s="100">
        <v>14449.066112603687</v>
      </c>
      <c r="BZ41" s="100">
        <v>19.49653564835268</v>
      </c>
      <c r="CA41" s="100">
        <v>12867.713527912769</v>
      </c>
      <c r="CB41" s="100">
        <v>28.440482737602526</v>
      </c>
      <c r="CC41" s="100">
        <v>18770.718606817667</v>
      </c>
      <c r="CD41" s="100">
        <v>21.805649316158764</v>
      </c>
      <c r="CE41" s="100">
        <v>14391.728548664783</v>
      </c>
      <c r="CF41" s="100">
        <v>18.495736423217405</v>
      </c>
      <c r="CG41" s="100">
        <v>12207.186039323487</v>
      </c>
      <c r="CH41" s="100">
        <v>16.55580934110986</v>
      </c>
      <c r="CI41" s="100">
        <v>10926.834165132508</v>
      </c>
      <c r="CJ41" s="100">
        <v>7.3247898454924236</v>
      </c>
      <c r="CK41" s="100">
        <v>4834.361298025</v>
      </c>
      <c r="CL41" s="100">
        <v>33.097839622919025</v>
      </c>
      <c r="CM41" s="100">
        <v>21844.574151126555</v>
      </c>
      <c r="CN41" s="100">
        <v>10.586308859828975</v>
      </c>
      <c r="CO41" s="100">
        <v>6986.9638474871235</v>
      </c>
      <c r="CP41" s="100">
        <v>12.93067436913946</v>
      </c>
      <c r="CQ41" s="100">
        <v>8534.245083632044</v>
      </c>
      <c r="CR41" s="100">
        <v>14.793160741112768</v>
      </c>
      <c r="CS41" s="100">
        <v>9763.4860891344269</v>
      </c>
      <c r="CT41" s="100">
        <v>19.736506058880281</v>
      </c>
      <c r="CU41" s="100">
        <v>13026.093998860984</v>
      </c>
    </row>
    <row r="42" spans="2:99">
      <c r="C42" s="99" t="s">
        <v>208</v>
      </c>
      <c r="D42" s="100">
        <v>10.89903261287793</v>
      </c>
      <c r="E42" s="100">
        <v>9220.5815904947285</v>
      </c>
      <c r="F42" s="100">
        <v>28.35123008065047</v>
      </c>
      <c r="G42" s="100">
        <v>23985.140648230299</v>
      </c>
      <c r="H42" s="100">
        <v>4.1758241758241761</v>
      </c>
      <c r="I42" s="100">
        <v>3532.7472527472528</v>
      </c>
      <c r="J42" s="100">
        <v>13.446536679636695</v>
      </c>
      <c r="K42" s="100">
        <v>11375.770030972644</v>
      </c>
      <c r="L42" s="100">
        <v>21</v>
      </c>
      <c r="M42" s="100">
        <v>17766</v>
      </c>
      <c r="N42" s="100">
        <v>30</v>
      </c>
      <c r="O42" s="100">
        <v>25380</v>
      </c>
      <c r="P42" s="100">
        <v>14.38291540262896</v>
      </c>
      <c r="Q42" s="100">
        <v>12167.946430624101</v>
      </c>
      <c r="R42" s="100">
        <v>11.166958578834501</v>
      </c>
      <c r="S42" s="100">
        <v>9447.2469576939875</v>
      </c>
      <c r="T42" s="100">
        <v>29.090699263555592</v>
      </c>
      <c r="U42" s="100">
        <v>24610.731576968032</v>
      </c>
      <c r="V42" s="100">
        <v>9.8274857625186698</v>
      </c>
      <c r="W42" s="100">
        <v>8314.0529550907941</v>
      </c>
      <c r="X42" s="100">
        <v>19</v>
      </c>
      <c r="Y42" s="100">
        <v>16074</v>
      </c>
      <c r="Z42" s="100">
        <v>19.556370113442409</v>
      </c>
      <c r="AA42" s="100">
        <v>16544.689115972276</v>
      </c>
      <c r="AB42" s="100">
        <v>20.784008352590565</v>
      </c>
      <c r="AC42" s="100">
        <v>17583.271066291618</v>
      </c>
      <c r="AD42" s="100">
        <v>23.982645401732718</v>
      </c>
      <c r="AE42" s="100">
        <v>20289.318009865878</v>
      </c>
      <c r="AF42" s="100">
        <v>16.081016316717143</v>
      </c>
      <c r="AG42" s="100">
        <v>13604.539803942704</v>
      </c>
      <c r="AH42" s="100">
        <v>22.799840344877691</v>
      </c>
      <c r="AI42" s="100">
        <v>19288.664931766525</v>
      </c>
      <c r="AJ42" s="100">
        <v>22.510660144418019</v>
      </c>
      <c r="AK42" s="100">
        <v>19044.018482177642</v>
      </c>
      <c r="AL42" s="100">
        <v>18.482060201116301</v>
      </c>
      <c r="AM42" s="100">
        <v>15635.82293014439</v>
      </c>
      <c r="AN42" s="100">
        <v>29.862205839426025</v>
      </c>
      <c r="AO42" s="100">
        <v>25263.426140154417</v>
      </c>
      <c r="AP42" s="100">
        <v>17.444519452927015</v>
      </c>
      <c r="AQ42" s="100">
        <v>14758.063457176255</v>
      </c>
      <c r="AR42" s="100">
        <v>22.911842783899967</v>
      </c>
      <c r="AS42" s="100">
        <v>19383.418995179371</v>
      </c>
      <c r="AT42" s="100">
        <v>11.207994715091127</v>
      </c>
      <c r="AU42" s="100">
        <v>9481.9635289670932</v>
      </c>
      <c r="AV42" s="100">
        <v>20.038084690371768</v>
      </c>
      <c r="AW42" s="100">
        <v>16952.219648054517</v>
      </c>
      <c r="AX42" s="100">
        <v>20.67627305675612</v>
      </c>
      <c r="AY42" s="100">
        <v>17492.127006015678</v>
      </c>
      <c r="AZ42" s="100">
        <v>10.879047985049242</v>
      </c>
      <c r="BA42" s="100">
        <v>9203.6745953516584</v>
      </c>
      <c r="BB42" s="100">
        <v>22</v>
      </c>
      <c r="BC42" s="100">
        <v>18612</v>
      </c>
      <c r="BD42" s="100">
        <v>16.639182162704948</v>
      </c>
      <c r="BE42" s="100">
        <v>14076.748109648386</v>
      </c>
      <c r="BF42" s="100">
        <v>21.898756273102226</v>
      </c>
      <c r="BG42" s="100">
        <v>18526.347807044483</v>
      </c>
      <c r="BH42" s="100">
        <v>13.238748966575715</v>
      </c>
      <c r="BI42" s="100">
        <v>11199.981625723054</v>
      </c>
      <c r="BJ42" s="100">
        <v>15.907843421713839</v>
      </c>
      <c r="BK42" s="100">
        <v>13458.035534769908</v>
      </c>
      <c r="BL42" s="100">
        <v>21.805649316158764</v>
      </c>
      <c r="BM42" s="100">
        <v>18447.579321470315</v>
      </c>
      <c r="BN42" s="100">
        <v>14.423473882983401</v>
      </c>
      <c r="BO42" s="100">
        <v>12202.258905003957</v>
      </c>
      <c r="BP42" s="100">
        <v>19.889127836950433</v>
      </c>
      <c r="BQ42" s="100">
        <v>16826.202150060068</v>
      </c>
      <c r="BR42" s="100">
        <v>13.596677687369132</v>
      </c>
      <c r="BS42" s="100">
        <v>11502.789323514286</v>
      </c>
      <c r="BT42" s="100">
        <v>13.108786097188316</v>
      </c>
      <c r="BU42" s="100">
        <v>11090.033038221316</v>
      </c>
      <c r="BV42" s="100">
        <v>15.045517710922592</v>
      </c>
      <c r="BW42" s="100">
        <v>12728.507983440513</v>
      </c>
      <c r="BX42" s="100">
        <v>21.89252441303589</v>
      </c>
      <c r="BY42" s="100">
        <v>18521.075653428361</v>
      </c>
      <c r="BZ42" s="100">
        <v>22.185712979159945</v>
      </c>
      <c r="CA42" s="100">
        <v>18769.113180369313</v>
      </c>
      <c r="CB42" s="100">
        <v>26.070442509468982</v>
      </c>
      <c r="CC42" s="100">
        <v>22055.594363010758</v>
      </c>
      <c r="CD42" s="100">
        <v>22.466426568163577</v>
      </c>
      <c r="CE42" s="100">
        <v>19006.596876666386</v>
      </c>
      <c r="CF42" s="100">
        <v>19.092373082030868</v>
      </c>
      <c r="CG42" s="100">
        <v>16152.147627398113</v>
      </c>
      <c r="CH42" s="100">
        <v>14.29819897641306</v>
      </c>
      <c r="CI42" s="100">
        <v>12096.276334045449</v>
      </c>
      <c r="CJ42" s="100">
        <v>6.8808631881898528</v>
      </c>
      <c r="CK42" s="100">
        <v>5821.2102572086151</v>
      </c>
      <c r="CL42" s="100">
        <v>30.260881940954533</v>
      </c>
      <c r="CM42" s="100">
        <v>25600.706122047533</v>
      </c>
      <c r="CN42" s="100">
        <v>9.7923356953418015</v>
      </c>
      <c r="CO42" s="100">
        <v>8284.3159982591642</v>
      </c>
      <c r="CP42" s="100">
        <v>13.361696848110775</v>
      </c>
      <c r="CQ42" s="100">
        <v>11303.995533501715</v>
      </c>
      <c r="CR42" s="100">
        <v>14.014573333685778</v>
      </c>
      <c r="CS42" s="100">
        <v>11856.329040298167</v>
      </c>
      <c r="CT42" s="100">
        <v>17.602829728190521</v>
      </c>
      <c r="CU42" s="100">
        <v>14891.99395004918</v>
      </c>
    </row>
    <row r="43" spans="2:99">
      <c r="C43" s="99" t="s">
        <v>209</v>
      </c>
      <c r="D43" s="100">
        <v>12.845288436606131</v>
      </c>
      <c r="E43" s="100">
        <v>13133.022897586108</v>
      </c>
      <c r="F43" s="100">
        <v>29.328858704121178</v>
      </c>
      <c r="G43" s="100">
        <v>29985.825139093493</v>
      </c>
      <c r="H43" s="100">
        <v>3.9301874595992241</v>
      </c>
      <c r="I43" s="100">
        <v>4018.2236586942468</v>
      </c>
      <c r="J43" s="100">
        <v>12.982863001028532</v>
      </c>
      <c r="K43" s="100">
        <v>13273.679132251571</v>
      </c>
      <c r="L43" s="100">
        <v>23</v>
      </c>
      <c r="M43" s="100">
        <v>23515.200000000001</v>
      </c>
      <c r="N43" s="100">
        <v>32</v>
      </c>
      <c r="O43" s="100">
        <v>32716.799999999999</v>
      </c>
      <c r="P43" s="100">
        <v>14.38291540262896</v>
      </c>
      <c r="Q43" s="100">
        <v>14705.092707647849</v>
      </c>
      <c r="R43" s="100">
        <v>12.230478443485405</v>
      </c>
      <c r="S43" s="100">
        <v>12504.441160619477</v>
      </c>
      <c r="T43" s="100">
        <v>28.181614911569479</v>
      </c>
      <c r="U43" s="100">
        <v>28812.883085588634</v>
      </c>
      <c r="V43" s="100">
        <v>10.441703622676085</v>
      </c>
      <c r="W43" s="100">
        <v>10675.597783824029</v>
      </c>
      <c r="X43" s="100">
        <v>18</v>
      </c>
      <c r="Y43" s="100">
        <v>18403.2</v>
      </c>
      <c r="Z43" s="100">
        <v>20.445296027689789</v>
      </c>
      <c r="AA43" s="100">
        <v>20903.27065871004</v>
      </c>
      <c r="AB43" s="100">
        <v>23.465815881957091</v>
      </c>
      <c r="AC43" s="100">
        <v>23991.45015771293</v>
      </c>
      <c r="AD43" s="100">
        <v>23.23318773292857</v>
      </c>
      <c r="AE43" s="100">
        <v>23753.611138146171</v>
      </c>
      <c r="AF43" s="100">
        <v>16.081016316717143</v>
      </c>
      <c r="AG43" s="100">
        <v>16441.231082211605</v>
      </c>
      <c r="AH43" s="100">
        <v>21.56741654245187</v>
      </c>
      <c r="AI43" s="100">
        <v>22050.526673002791</v>
      </c>
      <c r="AJ43" s="100">
        <v>21.610233738641302</v>
      </c>
      <c r="AK43" s="100">
        <v>22094.302974386868</v>
      </c>
      <c r="AL43" s="100">
        <v>16.851290183370743</v>
      </c>
      <c r="AM43" s="100">
        <v>17228.759083478246</v>
      </c>
      <c r="AN43" s="100">
        <v>29.862205839426025</v>
      </c>
      <c r="AO43" s="100">
        <v>30531.119250229167</v>
      </c>
      <c r="AP43" s="100">
        <v>15.065721345709694</v>
      </c>
      <c r="AQ43" s="100">
        <v>15403.19350385359</v>
      </c>
      <c r="AR43" s="100">
        <v>22.275402706569412</v>
      </c>
      <c r="AS43" s="100">
        <v>22774.371727196565</v>
      </c>
      <c r="AT43" s="100">
        <v>9.5267955078274582</v>
      </c>
      <c r="AU43" s="100">
        <v>9740.1957272027939</v>
      </c>
      <c r="AV43" s="100">
        <v>20.038084690371768</v>
      </c>
      <c r="AW43" s="100">
        <v>20486.937787436094</v>
      </c>
      <c r="AX43" s="100">
        <v>22.500650091175778</v>
      </c>
      <c r="AY43" s="100">
        <v>23004.664653218115</v>
      </c>
      <c r="AZ43" s="100">
        <v>11.45162945794657</v>
      </c>
      <c r="BA43" s="100">
        <v>11708.145957804572</v>
      </c>
      <c r="BB43" s="100">
        <v>25</v>
      </c>
      <c r="BC43" s="100">
        <v>25560</v>
      </c>
      <c r="BD43" s="100">
        <v>15.973614876196752</v>
      </c>
      <c r="BE43" s="100">
        <v>16331.42384942356</v>
      </c>
      <c r="BF43" s="100">
        <v>25.027150026402545</v>
      </c>
      <c r="BG43" s="100">
        <v>25587.75818699396</v>
      </c>
      <c r="BH43" s="100">
        <v>14.257114271696924</v>
      </c>
      <c r="BI43" s="100">
        <v>14576.473631382934</v>
      </c>
      <c r="BJ43" s="100">
        <v>16.665359775128785</v>
      </c>
      <c r="BK43" s="100">
        <v>17038.663834091669</v>
      </c>
      <c r="BL43" s="100">
        <v>23.420882598837192</v>
      </c>
      <c r="BM43" s="100">
        <v>23945.510369051146</v>
      </c>
      <c r="BN43" s="100">
        <v>14.423473882983401</v>
      </c>
      <c r="BO43" s="100">
        <v>14746.55969796223</v>
      </c>
      <c r="BP43" s="100">
        <v>21.546555156696304</v>
      </c>
      <c r="BQ43" s="100">
        <v>22029.1979922063</v>
      </c>
      <c r="BR43" s="100">
        <v>12.360616079426485</v>
      </c>
      <c r="BS43" s="100">
        <v>12637.493879605638</v>
      </c>
      <c r="BT43" s="100">
        <v>13.6787333188052</v>
      </c>
      <c r="BU43" s="100">
        <v>13985.136945146436</v>
      </c>
      <c r="BV43" s="100">
        <v>14.526706755373541</v>
      </c>
      <c r="BW43" s="100">
        <v>14852.104986693908</v>
      </c>
      <c r="BX43" s="100">
        <v>21.89252441303589</v>
      </c>
      <c r="BY43" s="100">
        <v>22382.916959887894</v>
      </c>
      <c r="BZ43" s="100">
        <v>18.824241315650863</v>
      </c>
      <c r="CA43" s="100">
        <v>19245.904321121441</v>
      </c>
      <c r="CB43" s="100">
        <v>29.230496146980375</v>
      </c>
      <c r="CC43" s="100">
        <v>29885.259260672734</v>
      </c>
      <c r="CD43" s="100">
        <v>21.144872064153954</v>
      </c>
      <c r="CE43" s="100">
        <v>21618.517198391004</v>
      </c>
      <c r="CF43" s="100">
        <v>18.495736423217405</v>
      </c>
      <c r="CG43" s="100">
        <v>18910.040919097475</v>
      </c>
      <c r="CH43" s="100">
        <v>13.545662188180794</v>
      </c>
      <c r="CI43" s="100">
        <v>13849.085021196042</v>
      </c>
      <c r="CJ43" s="100">
        <v>6.8808631881898528</v>
      </c>
      <c r="CK43" s="100">
        <v>7034.9945236053054</v>
      </c>
      <c r="CL43" s="100">
        <v>30.260881940954533</v>
      </c>
      <c r="CM43" s="100">
        <v>30938.725696431913</v>
      </c>
      <c r="CN43" s="100">
        <v>9.2630202523503531</v>
      </c>
      <c r="CO43" s="100">
        <v>9470.5119060030011</v>
      </c>
      <c r="CP43" s="100">
        <v>12.499651890168144</v>
      </c>
      <c r="CQ43" s="100">
        <v>12779.64409250791</v>
      </c>
      <c r="CR43" s="100">
        <v>13.235985926258792</v>
      </c>
      <c r="CS43" s="100">
        <v>13532.472011006988</v>
      </c>
      <c r="CT43" s="100">
        <v>18.136248810862963</v>
      </c>
      <c r="CU43" s="100">
        <v>18542.500784226293</v>
      </c>
    </row>
    <row r="44" spans="2:99">
      <c r="C44" s="99" t="s">
        <v>210</v>
      </c>
      <c r="D44" s="100">
        <v>11.677534942369208</v>
      </c>
      <c r="E44" s="100">
        <v>11939.111725078277</v>
      </c>
      <c r="F44" s="100">
        <v>27.373601457179763</v>
      </c>
      <c r="G44" s="100">
        <v>27986.77012982059</v>
      </c>
      <c r="H44" s="100">
        <v>4.4214608920491276</v>
      </c>
      <c r="I44" s="100">
        <v>4520.5016160310279</v>
      </c>
      <c r="J44" s="100">
        <v>12.51918932242037</v>
      </c>
      <c r="K44" s="100">
        <v>12799.619163242587</v>
      </c>
      <c r="L44" s="100">
        <v>21</v>
      </c>
      <c r="M44" s="100">
        <v>21470.399999999998</v>
      </c>
      <c r="N44" s="100">
        <v>31</v>
      </c>
      <c r="O44" s="100">
        <v>31694.399999999998</v>
      </c>
      <c r="P44" s="100">
        <v>14.38291540262896</v>
      </c>
      <c r="Q44" s="100">
        <v>14705.092707647849</v>
      </c>
      <c r="R44" s="100">
        <v>11.166958578834501</v>
      </c>
      <c r="S44" s="100">
        <v>11417.098451000395</v>
      </c>
      <c r="T44" s="100">
        <v>29.999783615541705</v>
      </c>
      <c r="U44" s="100">
        <v>30671.778768529839</v>
      </c>
      <c r="V44" s="100">
        <v>10.441703622676085</v>
      </c>
      <c r="W44" s="100">
        <v>10675.597783824029</v>
      </c>
      <c r="X44" s="100">
        <v>20</v>
      </c>
      <c r="Y44" s="100">
        <v>20448</v>
      </c>
      <c r="Z44" s="100">
        <v>18.667444199195025</v>
      </c>
      <c r="AA44" s="100">
        <v>19085.594949256993</v>
      </c>
      <c r="AB44" s="100">
        <v>22.795363999615461</v>
      </c>
      <c r="AC44" s="100">
        <v>23305.980153206845</v>
      </c>
      <c r="AD44" s="100">
        <v>21.734272395320275</v>
      </c>
      <c r="AE44" s="100">
        <v>22221.12009697545</v>
      </c>
      <c r="AF44" s="100">
        <v>14.225514434019013</v>
      </c>
      <c r="AG44" s="100">
        <v>14544.165957341038</v>
      </c>
      <c r="AH44" s="100">
        <v>22.18362844366478</v>
      </c>
      <c r="AI44" s="100">
        <v>22680.54172080287</v>
      </c>
      <c r="AJ44" s="100">
        <v>21.610233738641302</v>
      </c>
      <c r="AK44" s="100">
        <v>22094.302974386868</v>
      </c>
      <c r="AL44" s="100">
        <v>16.307700177455558</v>
      </c>
      <c r="AM44" s="100">
        <v>16672.992661430562</v>
      </c>
      <c r="AN44" s="100">
        <v>32.848426423368629</v>
      </c>
      <c r="AO44" s="100">
        <v>33584.231175252084</v>
      </c>
      <c r="AP44" s="100">
        <v>18.237452155332786</v>
      </c>
      <c r="AQ44" s="100">
        <v>18645.971083612239</v>
      </c>
      <c r="AR44" s="100">
        <v>22.275402706569412</v>
      </c>
      <c r="AS44" s="100">
        <v>22774.371727196565</v>
      </c>
      <c r="AT44" s="100">
        <v>11.207994715091127</v>
      </c>
      <c r="AU44" s="100">
        <v>11459.053796709168</v>
      </c>
      <c r="AV44" s="100">
        <v>18.129695672241123</v>
      </c>
      <c r="AW44" s="100">
        <v>18535.800855299323</v>
      </c>
      <c r="AX44" s="100">
        <v>19.460021700476346</v>
      </c>
      <c r="AY44" s="100">
        <v>19895.926186567016</v>
      </c>
      <c r="AZ44" s="100">
        <v>10.879047985049242</v>
      </c>
      <c r="BA44" s="100">
        <v>11122.738659914345</v>
      </c>
      <c r="BB44" s="100">
        <v>25</v>
      </c>
      <c r="BC44" s="100">
        <v>25560</v>
      </c>
      <c r="BD44" s="100">
        <v>15.973614876196752</v>
      </c>
      <c r="BE44" s="100">
        <v>16331.42384942356</v>
      </c>
      <c r="BF44" s="100">
        <v>25.027150026402545</v>
      </c>
      <c r="BG44" s="100">
        <v>25587.75818699396</v>
      </c>
      <c r="BH44" s="100">
        <v>14.257114271696924</v>
      </c>
      <c r="BI44" s="100">
        <v>14576.473631382934</v>
      </c>
      <c r="BJ44" s="100">
        <v>15.907843421713839</v>
      </c>
      <c r="BK44" s="100">
        <v>16264.179114360228</v>
      </c>
      <c r="BL44" s="100">
        <v>23.420882598837192</v>
      </c>
      <c r="BM44" s="100">
        <v>23945.510369051146</v>
      </c>
      <c r="BN44" s="100">
        <v>13.599275375384352</v>
      </c>
      <c r="BO44" s="100">
        <v>13903.89914379296</v>
      </c>
      <c r="BP44" s="100">
        <v>19.060414177077497</v>
      </c>
      <c r="BQ44" s="100">
        <v>19487.367454644034</v>
      </c>
      <c r="BR44" s="100">
        <v>11.124554471483837</v>
      </c>
      <c r="BS44" s="100">
        <v>11373.744491645075</v>
      </c>
      <c r="BT44" s="100">
        <v>13.108786097188316</v>
      </c>
      <c r="BU44" s="100">
        <v>13402.422905765334</v>
      </c>
      <c r="BV44" s="100">
        <v>15.564328666471647</v>
      </c>
      <c r="BW44" s="100">
        <v>15912.969628600611</v>
      </c>
      <c r="BX44" s="100">
        <v>23.352026040571619</v>
      </c>
      <c r="BY44" s="100">
        <v>23875.111423880422</v>
      </c>
      <c r="BZ44" s="100">
        <v>22.185712979159945</v>
      </c>
      <c r="CA44" s="100">
        <v>22682.672949893127</v>
      </c>
      <c r="CB44" s="100">
        <v>28.440482737602526</v>
      </c>
      <c r="CC44" s="100">
        <v>29077.549550924821</v>
      </c>
      <c r="CD44" s="100">
        <v>23.127203820168386</v>
      </c>
      <c r="CE44" s="100">
        <v>23645.253185740159</v>
      </c>
      <c r="CF44" s="100">
        <v>16.705826446777007</v>
      </c>
      <c r="CG44" s="100">
        <v>17080.03695918481</v>
      </c>
      <c r="CH44" s="100">
        <v>14.29819897641306</v>
      </c>
      <c r="CI44" s="100">
        <v>14618.478633484712</v>
      </c>
      <c r="CJ44" s="100">
        <v>6.436936530887281</v>
      </c>
      <c r="CK44" s="100">
        <v>6581.1239091791558</v>
      </c>
      <c r="CL44" s="100">
        <v>34.043492183573854</v>
      </c>
      <c r="CM44" s="100">
        <v>34806.066408485909</v>
      </c>
      <c r="CN44" s="100">
        <v>9.2630202523503531</v>
      </c>
      <c r="CO44" s="100">
        <v>9470.5119060030011</v>
      </c>
      <c r="CP44" s="100">
        <v>12.499651890168144</v>
      </c>
      <c r="CQ44" s="100">
        <v>12779.64409250791</v>
      </c>
      <c r="CR44" s="100">
        <v>14.014573333685778</v>
      </c>
      <c r="CS44" s="100">
        <v>14328.499776360339</v>
      </c>
      <c r="CT44" s="100">
        <v>20.269925141552722</v>
      </c>
      <c r="CU44" s="100">
        <v>20723.971464723501</v>
      </c>
    </row>
    <row r="45" spans="2:99">
      <c r="C45" s="99" t="s">
        <v>211</v>
      </c>
      <c r="D45" s="100">
        <v>12.45603727186049</v>
      </c>
      <c r="E45" s="100">
        <v>15560.081760008125</v>
      </c>
      <c r="F45" s="100">
        <v>28.35123008065047</v>
      </c>
      <c r="G45" s="100">
        <v>35416.35661674857</v>
      </c>
      <c r="H45" s="100">
        <v>3.8073691014867488</v>
      </c>
      <c r="I45" s="100">
        <v>4756.1654815772472</v>
      </c>
      <c r="J45" s="100">
        <v>12.055515643812209</v>
      </c>
      <c r="K45" s="100">
        <v>15059.750142250212</v>
      </c>
      <c r="L45" s="100">
        <v>20</v>
      </c>
      <c r="M45" s="100">
        <v>24984</v>
      </c>
      <c r="N45" s="100">
        <v>32</v>
      </c>
      <c r="O45" s="100">
        <v>39974.400000000001</v>
      </c>
      <c r="P45" s="100">
        <v>14.38291540262896</v>
      </c>
      <c r="Q45" s="100">
        <v>17967.137920964098</v>
      </c>
      <c r="R45" s="100">
        <v>11.166958578834501</v>
      </c>
      <c r="S45" s="100">
        <v>13949.764656680059</v>
      </c>
      <c r="T45" s="100">
        <v>26.36344620759726</v>
      </c>
      <c r="U45" s="100">
        <v>32933.217002530495</v>
      </c>
      <c r="V45" s="100">
        <v>11.67013934299092</v>
      </c>
      <c r="W45" s="100">
        <v>14578.338067264258</v>
      </c>
      <c r="X45" s="100">
        <v>17</v>
      </c>
      <c r="Y45" s="100">
        <v>21236.400000000001</v>
      </c>
      <c r="Z45" s="100">
        <v>19.556370113442409</v>
      </c>
      <c r="AA45" s="100">
        <v>24429.817545712256</v>
      </c>
      <c r="AB45" s="100">
        <v>24.136267764298722</v>
      </c>
      <c r="AC45" s="100">
        <v>30151.025691161965</v>
      </c>
      <c r="AD45" s="100">
        <v>21.734272395320275</v>
      </c>
      <c r="AE45" s="100">
        <v>27150.453076234087</v>
      </c>
      <c r="AF45" s="100">
        <v>14.225514434019013</v>
      </c>
      <c r="AG45" s="100">
        <v>17770.512630976551</v>
      </c>
      <c r="AH45" s="100">
        <v>20.951204641238959</v>
      </c>
      <c r="AI45" s="100">
        <v>26172.244837835708</v>
      </c>
      <c r="AJ45" s="100">
        <v>22.510660144418019</v>
      </c>
      <c r="AK45" s="100">
        <v>28120.316652406989</v>
      </c>
      <c r="AL45" s="100">
        <v>17.394880189285931</v>
      </c>
      <c r="AM45" s="100">
        <v>21729.684332455985</v>
      </c>
      <c r="AN45" s="100">
        <v>33.84383328468283</v>
      </c>
      <c r="AO45" s="100">
        <v>42277.716539225796</v>
      </c>
      <c r="AP45" s="100">
        <v>17.444519452927015</v>
      </c>
      <c r="AQ45" s="100">
        <v>21791.693700596428</v>
      </c>
      <c r="AR45" s="100">
        <v>23.548282861230522</v>
      </c>
      <c r="AS45" s="100">
        <v>29416.514950249169</v>
      </c>
      <c r="AT45" s="100">
        <v>10.647594979336571</v>
      </c>
      <c r="AU45" s="100">
        <v>13300.975648187245</v>
      </c>
      <c r="AV45" s="100">
        <v>19.083890181306444</v>
      </c>
      <c r="AW45" s="100">
        <v>23839.595614488011</v>
      </c>
      <c r="AX45" s="100">
        <v>22.500650091175778</v>
      </c>
      <c r="AY45" s="100">
        <v>28107.812093896784</v>
      </c>
      <c r="AZ45" s="100">
        <v>10.879047985049242</v>
      </c>
      <c r="BA45" s="100">
        <v>13590.106742923514</v>
      </c>
      <c r="BB45" s="100">
        <v>25</v>
      </c>
      <c r="BC45" s="100">
        <v>31230</v>
      </c>
      <c r="BD45" s="100">
        <v>15.973614876196752</v>
      </c>
      <c r="BE45" s="100">
        <v>19954.239703344982</v>
      </c>
      <c r="BF45" s="100">
        <v>25.027150026402545</v>
      </c>
      <c r="BG45" s="100">
        <v>31263.915812982061</v>
      </c>
      <c r="BH45" s="100">
        <v>12.220383661454509</v>
      </c>
      <c r="BI45" s="100">
        <v>15265.703269888972</v>
      </c>
      <c r="BJ45" s="100">
        <v>15.907843421713839</v>
      </c>
      <c r="BK45" s="100">
        <v>19872.078002404927</v>
      </c>
      <c r="BL45" s="100">
        <v>21.805649316158764</v>
      </c>
      <c r="BM45" s="100">
        <v>27239.617125745528</v>
      </c>
      <c r="BN45" s="100">
        <v>14.011374629183878</v>
      </c>
      <c r="BO45" s="100">
        <v>17503.0091867765</v>
      </c>
      <c r="BP45" s="100">
        <v>20.717841496823368</v>
      </c>
      <c r="BQ45" s="100">
        <v>25880.727597831752</v>
      </c>
      <c r="BR45" s="100">
        <v>12.978646883397809</v>
      </c>
      <c r="BS45" s="100">
        <v>16212.925686740544</v>
      </c>
      <c r="BT45" s="100">
        <v>11.96889165395455</v>
      </c>
      <c r="BU45" s="100">
        <v>14951.539454120024</v>
      </c>
      <c r="BV45" s="100">
        <v>14.526706755373541</v>
      </c>
      <c r="BW45" s="100">
        <v>18146.762078812626</v>
      </c>
      <c r="BX45" s="100">
        <v>21.162773599268029</v>
      </c>
      <c r="BY45" s="100">
        <v>26436.536780205621</v>
      </c>
      <c r="BZ45" s="100">
        <v>19.49653564835268</v>
      </c>
      <c r="CA45" s="100">
        <v>24355.072331922169</v>
      </c>
      <c r="CB45" s="100">
        <v>27.650469328224677</v>
      </c>
      <c r="CC45" s="100">
        <v>34540.966284818271</v>
      </c>
      <c r="CD45" s="100">
        <v>22.466426568163577</v>
      </c>
      <c r="CE45" s="100">
        <v>28065.060068949941</v>
      </c>
      <c r="CF45" s="100">
        <v>17.302463105590473</v>
      </c>
      <c r="CG45" s="100">
        <v>21614.23691150362</v>
      </c>
      <c r="CH45" s="100">
        <v>14.29819897641306</v>
      </c>
      <c r="CI45" s="100">
        <v>17861.310161335194</v>
      </c>
      <c r="CJ45" s="100">
        <v>6.436936530887281</v>
      </c>
      <c r="CK45" s="100">
        <v>8041.0211143843917</v>
      </c>
      <c r="CL45" s="100">
        <v>30.260881940954533</v>
      </c>
      <c r="CM45" s="100">
        <v>37801.893720640408</v>
      </c>
      <c r="CN45" s="100">
        <v>9.2630202523503531</v>
      </c>
      <c r="CO45" s="100">
        <v>11571.364899236061</v>
      </c>
      <c r="CP45" s="100">
        <v>12.93067436913946</v>
      </c>
      <c r="CQ45" s="100">
        <v>16152.998421929015</v>
      </c>
      <c r="CR45" s="100">
        <v>14.793160741112768</v>
      </c>
      <c r="CS45" s="100">
        <v>18479.616397798069</v>
      </c>
      <c r="CT45" s="100">
        <v>19.203086976207842</v>
      </c>
      <c r="CU45" s="100">
        <v>23988.496250678836</v>
      </c>
    </row>
    <row r="46" spans="2:99">
      <c r="C46" s="99" t="s">
        <v>212</v>
      </c>
      <c r="D46" s="100">
        <v>11.288283777623567</v>
      </c>
      <c r="E46" s="100">
        <v>13681.399938479763</v>
      </c>
      <c r="F46" s="100">
        <v>28.35123008065047</v>
      </c>
      <c r="G46" s="100">
        <v>34361.69085774837</v>
      </c>
      <c r="H46" s="100">
        <v>4.5442792501616029</v>
      </c>
      <c r="I46" s="100">
        <v>5507.6664511958625</v>
      </c>
      <c r="J46" s="100">
        <v>11.591841965204047</v>
      </c>
      <c r="K46" s="100">
        <v>14049.312461827305</v>
      </c>
      <c r="L46" s="100">
        <v>22</v>
      </c>
      <c r="M46" s="100">
        <v>26664</v>
      </c>
      <c r="N46" s="100">
        <v>31</v>
      </c>
      <c r="O46" s="100">
        <v>37572</v>
      </c>
      <c r="P46" s="100">
        <v>14.936104456576228</v>
      </c>
      <c r="Q46" s="100">
        <v>18102.558601370387</v>
      </c>
      <c r="R46" s="100">
        <v>11.166958578834501</v>
      </c>
      <c r="S46" s="100">
        <v>13534.353797547416</v>
      </c>
      <c r="T46" s="100">
        <v>28.181614911569479</v>
      </c>
      <c r="U46" s="100">
        <v>34156.117272822208</v>
      </c>
      <c r="V46" s="100">
        <v>11.67013934299092</v>
      </c>
      <c r="W46" s="100">
        <v>14144.208883704994</v>
      </c>
      <c r="X46" s="100">
        <v>19</v>
      </c>
      <c r="Y46" s="100">
        <v>23028</v>
      </c>
      <c r="Z46" s="100">
        <v>18.667444199195025</v>
      </c>
      <c r="AA46" s="100">
        <v>22624.942369424371</v>
      </c>
      <c r="AB46" s="100">
        <v>20.784008352590565</v>
      </c>
      <c r="AC46" s="100">
        <v>25190.218123339764</v>
      </c>
      <c r="AD46" s="100">
        <v>22.483730064124423</v>
      </c>
      <c r="AE46" s="100">
        <v>27250.280837718801</v>
      </c>
      <c r="AF46" s="100">
        <v>13.607013806452967</v>
      </c>
      <c r="AG46" s="100">
        <v>16491.700733420996</v>
      </c>
      <c r="AH46" s="100">
        <v>21.56741654245187</v>
      </c>
      <c r="AI46" s="100">
        <v>26139.708849451665</v>
      </c>
      <c r="AJ46" s="100">
        <v>23.411086550194739</v>
      </c>
      <c r="AK46" s="100">
        <v>28374.236898836025</v>
      </c>
      <c r="AL46" s="100">
        <v>15.764110171540375</v>
      </c>
      <c r="AM46" s="100">
        <v>19106.101527906936</v>
      </c>
      <c r="AN46" s="100">
        <v>32.848426423368629</v>
      </c>
      <c r="AO46" s="100">
        <v>39812.292825122779</v>
      </c>
      <c r="AP46" s="100">
        <v>16.65158675052124</v>
      </c>
      <c r="AQ46" s="100">
        <v>20181.723141631741</v>
      </c>
      <c r="AR46" s="100">
        <v>24.184722938561077</v>
      </c>
      <c r="AS46" s="100">
        <v>29311.884201536024</v>
      </c>
      <c r="AT46" s="100">
        <v>11.207994715091127</v>
      </c>
      <c r="AU46" s="100">
        <v>13584.089594690446</v>
      </c>
      <c r="AV46" s="100">
        <v>18.129695672241123</v>
      </c>
      <c r="AW46" s="100">
        <v>21973.191154756241</v>
      </c>
      <c r="AX46" s="100">
        <v>22.500650091175778</v>
      </c>
      <c r="AY46" s="100">
        <v>27270.787910505042</v>
      </c>
      <c r="AZ46" s="100">
        <v>11.45162945794657</v>
      </c>
      <c r="BA46" s="100">
        <v>13879.374903031243</v>
      </c>
      <c r="BB46" s="100">
        <v>24</v>
      </c>
      <c r="BC46" s="100">
        <v>29088</v>
      </c>
      <c r="BD46" s="100">
        <v>13.311345730163961</v>
      </c>
      <c r="BE46" s="100">
        <v>16133.35102495872</v>
      </c>
      <c r="BF46" s="100">
        <v>22.680854711427308</v>
      </c>
      <c r="BG46" s="100">
        <v>27489.195910249899</v>
      </c>
      <c r="BH46" s="100">
        <v>13.747931619136322</v>
      </c>
      <c r="BI46" s="100">
        <v>16662.493122393222</v>
      </c>
      <c r="BJ46" s="100">
        <v>15.907843421713839</v>
      </c>
      <c r="BK46" s="100">
        <v>19280.306227117173</v>
      </c>
      <c r="BL46" s="100">
        <v>20.998032674819552</v>
      </c>
      <c r="BM46" s="100">
        <v>25449.615601881298</v>
      </c>
      <c r="BN46" s="100">
        <v>13.187176121584825</v>
      </c>
      <c r="BO46" s="100">
        <v>15982.857459360808</v>
      </c>
      <c r="BP46" s="100">
        <v>19.060414177077497</v>
      </c>
      <c r="BQ46" s="100">
        <v>23101.221982617928</v>
      </c>
      <c r="BR46" s="100">
        <v>11.124554471483837</v>
      </c>
      <c r="BS46" s="100">
        <v>13482.960019438409</v>
      </c>
      <c r="BT46" s="100">
        <v>13.6787333188052</v>
      </c>
      <c r="BU46" s="100">
        <v>16578.624782391904</v>
      </c>
      <c r="BV46" s="100">
        <v>14.007895799824485</v>
      </c>
      <c r="BW46" s="100">
        <v>16977.569709387277</v>
      </c>
      <c r="BX46" s="100">
        <v>24.811527668107342</v>
      </c>
      <c r="BY46" s="100">
        <v>30071.571533746097</v>
      </c>
      <c r="BZ46" s="100">
        <v>19.49653564835268</v>
      </c>
      <c r="CA46" s="100">
        <v>23629.801205803447</v>
      </c>
      <c r="CB46" s="100">
        <v>26.860455918846831</v>
      </c>
      <c r="CC46" s="100">
        <v>32554.872573642358</v>
      </c>
      <c r="CD46" s="100">
        <v>21.144872064153954</v>
      </c>
      <c r="CE46" s="100">
        <v>25627.584941754594</v>
      </c>
      <c r="CF46" s="100">
        <v>16.705826446777007</v>
      </c>
      <c r="CG46" s="100">
        <v>20247.46165349373</v>
      </c>
      <c r="CH46" s="100">
        <v>15.803272552877592</v>
      </c>
      <c r="CI46" s="100">
        <v>19153.566334087642</v>
      </c>
      <c r="CJ46" s="100">
        <v>7.1028265168411382</v>
      </c>
      <c r="CK46" s="100">
        <v>8608.6257384114597</v>
      </c>
      <c r="CL46" s="100">
        <v>30.260881940954533</v>
      </c>
      <c r="CM46" s="100">
        <v>36676.188912436897</v>
      </c>
      <c r="CN46" s="100">
        <v>8.4690470878631796</v>
      </c>
      <c r="CO46" s="100">
        <v>10264.485070490173</v>
      </c>
      <c r="CP46" s="100">
        <v>11.206584453254198</v>
      </c>
      <c r="CQ46" s="100">
        <v>13582.380357344087</v>
      </c>
      <c r="CR46" s="100">
        <v>15.571748148539754</v>
      </c>
      <c r="CS46" s="100">
        <v>18872.958756030181</v>
      </c>
      <c r="CT46" s="100">
        <v>19.736506058880281</v>
      </c>
      <c r="CU46" s="100">
        <v>23920.645343362899</v>
      </c>
    </row>
    <row r="47" spans="2:99">
      <c r="C47" s="99" t="s">
        <v>213</v>
      </c>
      <c r="D47" s="100">
        <v>11.288283777623567</v>
      </c>
      <c r="E47" s="100">
        <v>17243.98229869776</v>
      </c>
      <c r="F47" s="100">
        <v>28.35123008065047</v>
      </c>
      <c r="G47" s="100">
        <v>43309.339071201655</v>
      </c>
      <c r="H47" s="100">
        <v>4.2986425339366514</v>
      </c>
      <c r="I47" s="100">
        <v>6566.6063348416283</v>
      </c>
      <c r="J47" s="100">
        <v>12.982863001028532</v>
      </c>
      <c r="K47" s="100">
        <v>19832.621520371184</v>
      </c>
      <c r="L47" s="100">
        <v>21</v>
      </c>
      <c r="M47" s="100">
        <v>32079.599999999999</v>
      </c>
      <c r="N47" s="100">
        <v>28</v>
      </c>
      <c r="O47" s="100">
        <v>42772.799999999996</v>
      </c>
      <c r="P47" s="100">
        <v>13.829726348681694</v>
      </c>
      <c r="Q47" s="100">
        <v>21126.289970246155</v>
      </c>
      <c r="R47" s="100">
        <v>10.103438714183596</v>
      </c>
      <c r="S47" s="100">
        <v>15434.012979786861</v>
      </c>
      <c r="T47" s="100">
        <v>30.908867967527819</v>
      </c>
      <c r="U47" s="100">
        <v>47216.386707195496</v>
      </c>
      <c r="V47" s="100">
        <v>11.055921482833504</v>
      </c>
      <c r="W47" s="100">
        <v>16889.025657176462</v>
      </c>
      <c r="X47" s="100">
        <v>19</v>
      </c>
      <c r="Y47" s="100">
        <v>29024.399999999998</v>
      </c>
      <c r="Z47" s="100">
        <v>19.556370113442409</v>
      </c>
      <c r="AA47" s="100">
        <v>29874.310985294622</v>
      </c>
      <c r="AB47" s="100">
        <v>22.795363999615461</v>
      </c>
      <c r="AC47" s="100">
        <v>34822.198045812576</v>
      </c>
      <c r="AD47" s="100">
        <v>21.734272395320275</v>
      </c>
      <c r="AE47" s="100">
        <v>33201.274511091251</v>
      </c>
      <c r="AF47" s="100">
        <v>14.844015061585056</v>
      </c>
      <c r="AG47" s="100">
        <v>22675.717408077329</v>
      </c>
      <c r="AH47" s="100">
        <v>17.253933233961494</v>
      </c>
      <c r="AI47" s="100">
        <v>26357.108408199576</v>
      </c>
      <c r="AJ47" s="100">
        <v>23.411086550194739</v>
      </c>
      <c r="AK47" s="100">
        <v>35762.775814077482</v>
      </c>
      <c r="AL47" s="100">
        <v>16.851290183370743</v>
      </c>
      <c r="AM47" s="100">
        <v>25742.030884117146</v>
      </c>
      <c r="AN47" s="100">
        <v>30.857612700740226</v>
      </c>
      <c r="AO47" s="100">
        <v>47138.089161650765</v>
      </c>
      <c r="AP47" s="100">
        <v>16.65158675052124</v>
      </c>
      <c r="AQ47" s="100">
        <v>25436.963920096245</v>
      </c>
      <c r="AR47" s="100">
        <v>23.548282861230522</v>
      </c>
      <c r="AS47" s="100">
        <v>35972.356898815742</v>
      </c>
      <c r="AT47" s="100">
        <v>10.647594979336571</v>
      </c>
      <c r="AU47" s="100">
        <v>16265.266090434545</v>
      </c>
      <c r="AV47" s="100">
        <v>19.083890181306444</v>
      </c>
      <c r="AW47" s="100">
        <v>29152.550640963724</v>
      </c>
      <c r="AX47" s="100">
        <v>18.851896022336462</v>
      </c>
      <c r="AY47" s="100">
        <v>28798.156363721177</v>
      </c>
      <c r="AZ47" s="100">
        <v>10.306466512151914</v>
      </c>
      <c r="BA47" s="100">
        <v>15744.158243963264</v>
      </c>
      <c r="BB47" s="100">
        <v>23</v>
      </c>
      <c r="BC47" s="100">
        <v>35134.799999999996</v>
      </c>
      <c r="BD47" s="100">
        <v>14.642480303180356</v>
      </c>
      <c r="BE47" s="100">
        <v>22367.85291113831</v>
      </c>
      <c r="BF47" s="100">
        <v>21.898756273102226</v>
      </c>
      <c r="BG47" s="100">
        <v>33452.540082790962</v>
      </c>
      <c r="BH47" s="100">
        <v>14.257114271696924</v>
      </c>
      <c r="BI47" s="100">
        <v>21779.16776144422</v>
      </c>
      <c r="BJ47" s="100">
        <v>13.635294361469004</v>
      </c>
      <c r="BK47" s="100">
        <v>20829.275666580048</v>
      </c>
      <c r="BL47" s="100">
        <v>19.382799392141123</v>
      </c>
      <c r="BM47" s="100">
        <v>29609.164351434778</v>
      </c>
      <c r="BN47" s="100">
        <v>12.7750768677853</v>
      </c>
      <c r="BO47" s="100">
        <v>19515.207423228821</v>
      </c>
      <c r="BP47" s="100">
        <v>18.231700517204562</v>
      </c>
      <c r="BQ47" s="100">
        <v>27850.745710081686</v>
      </c>
      <c r="BR47" s="100">
        <v>11.124554471483837</v>
      </c>
      <c r="BS47" s="100">
        <v>16993.869410638708</v>
      </c>
      <c r="BT47" s="100">
        <v>12.538838875571436</v>
      </c>
      <c r="BU47" s="100">
        <v>19154.330266322926</v>
      </c>
      <c r="BV47" s="100">
        <v>16.60195057756976</v>
      </c>
      <c r="BW47" s="100">
        <v>25361.139702295564</v>
      </c>
      <c r="BX47" s="100">
        <v>22.622275226803755</v>
      </c>
      <c r="BY47" s="100">
        <v>34557.787636465415</v>
      </c>
      <c r="BZ47" s="100">
        <v>19.49653564835268</v>
      </c>
      <c r="CA47" s="100">
        <v>29782.907856423553</v>
      </c>
      <c r="CB47" s="100">
        <v>28.440482737602526</v>
      </c>
      <c r="CC47" s="100">
        <v>43445.681429961616</v>
      </c>
      <c r="CD47" s="100">
        <v>21.144872064153954</v>
      </c>
      <c r="CE47" s="100">
        <v>32300.906565201578</v>
      </c>
      <c r="CF47" s="100">
        <v>17.899099764403935</v>
      </c>
      <c r="CG47" s="100">
        <v>27342.664800103448</v>
      </c>
      <c r="CH47" s="100">
        <v>15.050735764645328</v>
      </c>
      <c r="CI47" s="100">
        <v>22991.503954072203</v>
      </c>
      <c r="CJ47" s="100">
        <v>5.9930098735847102</v>
      </c>
      <c r="CK47" s="100">
        <v>9154.9218828880021</v>
      </c>
      <c r="CL47" s="100">
        <v>33.097839622919025</v>
      </c>
      <c r="CM47" s="100">
        <v>50560.259807971102</v>
      </c>
      <c r="CN47" s="100">
        <v>9.7923356953418015</v>
      </c>
      <c r="CO47" s="100">
        <v>14958.772008204134</v>
      </c>
      <c r="CP47" s="100">
        <v>11.637606932225514</v>
      </c>
      <c r="CQ47" s="100">
        <v>17777.608349667695</v>
      </c>
      <c r="CR47" s="100">
        <v>14.793160741112768</v>
      </c>
      <c r="CS47" s="100">
        <v>22598.032348123863</v>
      </c>
      <c r="CT47" s="100">
        <v>17.602829728190521</v>
      </c>
      <c r="CU47" s="100">
        <v>26890.082692783839</v>
      </c>
    </row>
    <row r="48" spans="2:99">
      <c r="C48" s="99" t="s">
        <v>214</v>
      </c>
      <c r="D48" s="100">
        <v>12.45603727186049</v>
      </c>
      <c r="E48" s="100">
        <v>10806.857937066161</v>
      </c>
      <c r="F48" s="100">
        <v>28.35123008065047</v>
      </c>
      <c r="G48" s="100">
        <v>24597.527217972351</v>
      </c>
      <c r="H48" s="100">
        <v>4.1758241758241761</v>
      </c>
      <c r="I48" s="100">
        <v>3622.9450549450553</v>
      </c>
      <c r="J48" s="100">
        <v>13.910210358244857</v>
      </c>
      <c r="K48" s="100">
        <v>12068.498506813239</v>
      </c>
      <c r="L48" s="100">
        <v>22</v>
      </c>
      <c r="M48" s="100">
        <v>19087.2</v>
      </c>
      <c r="N48" s="100">
        <v>29</v>
      </c>
      <c r="O48" s="100">
        <v>25160.400000000001</v>
      </c>
      <c r="P48" s="100">
        <v>13.829726348681694</v>
      </c>
      <c r="Q48" s="100">
        <v>11998.670580116239</v>
      </c>
      <c r="R48" s="100">
        <v>11.166958578834501</v>
      </c>
      <c r="S48" s="100">
        <v>9688.4532629968144</v>
      </c>
      <c r="T48" s="100">
        <v>31.817952319513932</v>
      </c>
      <c r="U48" s="100">
        <v>27605.255432410289</v>
      </c>
      <c r="V48" s="100">
        <v>11.055921482833504</v>
      </c>
      <c r="W48" s="100">
        <v>9592.1174785063486</v>
      </c>
      <c r="X48" s="100">
        <v>21</v>
      </c>
      <c r="Y48" s="100">
        <v>18219.600000000002</v>
      </c>
      <c r="Z48" s="100">
        <v>18.667444199195025</v>
      </c>
      <c r="AA48" s="100">
        <v>16195.874587221604</v>
      </c>
      <c r="AB48" s="100">
        <v>22.12491211727383</v>
      </c>
      <c r="AC48" s="100">
        <v>19195.573752946777</v>
      </c>
      <c r="AD48" s="100">
        <v>20.23535705771198</v>
      </c>
      <c r="AE48" s="100">
        <v>17556.195783270912</v>
      </c>
      <c r="AF48" s="100">
        <v>16.081016316717143</v>
      </c>
      <c r="AG48" s="100">
        <v>13951.889756383795</v>
      </c>
      <c r="AH48" s="100">
        <v>19.102568937600225</v>
      </c>
      <c r="AI48" s="100">
        <v>16573.388810261957</v>
      </c>
      <c r="AJ48" s="100">
        <v>23.411086550194739</v>
      </c>
      <c r="AK48" s="100">
        <v>20311.458690948955</v>
      </c>
      <c r="AL48" s="100">
        <v>19.025650207031486</v>
      </c>
      <c r="AM48" s="100">
        <v>16506.654119620518</v>
      </c>
      <c r="AN48" s="100">
        <v>29.862205839426025</v>
      </c>
      <c r="AO48" s="100">
        <v>25908.449786286019</v>
      </c>
      <c r="AP48" s="100">
        <v>17.444519452927015</v>
      </c>
      <c r="AQ48" s="100">
        <v>15134.865077359478</v>
      </c>
      <c r="AR48" s="100">
        <v>23.548282861230522</v>
      </c>
      <c r="AS48" s="100">
        <v>20430.490210403601</v>
      </c>
      <c r="AT48" s="100">
        <v>10.087195243582014</v>
      </c>
      <c r="AU48" s="100">
        <v>8751.6505933317567</v>
      </c>
      <c r="AV48" s="100">
        <v>20.038084690371768</v>
      </c>
      <c r="AW48" s="100">
        <v>17385.042277366545</v>
      </c>
      <c r="AX48" s="100">
        <v>23.108775769315663</v>
      </c>
      <c r="AY48" s="100">
        <v>20049.173857458271</v>
      </c>
      <c r="AZ48" s="100">
        <v>12.0242109308439</v>
      </c>
      <c r="BA48" s="100">
        <v>10432.205403600168</v>
      </c>
      <c r="BB48" s="100">
        <v>24</v>
      </c>
      <c r="BC48" s="100">
        <v>20822.400000000001</v>
      </c>
      <c r="BD48" s="100">
        <v>13.311345730163961</v>
      </c>
      <c r="BE48" s="100">
        <v>11548.923555490253</v>
      </c>
      <c r="BF48" s="100">
        <v>26.591346903052703</v>
      </c>
      <c r="BG48" s="100">
        <v>23070.652573088526</v>
      </c>
      <c r="BH48" s="100">
        <v>14.257114271696924</v>
      </c>
      <c r="BI48" s="100">
        <v>12369.472342124252</v>
      </c>
      <c r="BJ48" s="100">
        <v>15.150327068298894</v>
      </c>
      <c r="BK48" s="100">
        <v>13144.423764456122</v>
      </c>
      <c r="BL48" s="100">
        <v>25.036115881515617</v>
      </c>
      <c r="BM48" s="100">
        <v>21721.334138802951</v>
      </c>
      <c r="BN48" s="100">
        <v>14.835573136782928</v>
      </c>
      <c r="BO48" s="100">
        <v>12871.343253472869</v>
      </c>
      <c r="BP48" s="100">
        <v>20.717841496823368</v>
      </c>
      <c r="BQ48" s="100">
        <v>17974.799282643955</v>
      </c>
      <c r="BR48" s="100">
        <v>12.360616079426485</v>
      </c>
      <c r="BS48" s="100">
        <v>10724.070510510419</v>
      </c>
      <c r="BT48" s="100">
        <v>11.96889165395455</v>
      </c>
      <c r="BU48" s="100">
        <v>10384.210398970969</v>
      </c>
      <c r="BV48" s="100">
        <v>15.045517710922592</v>
      </c>
      <c r="BW48" s="100">
        <v>13053.491165996442</v>
      </c>
      <c r="BX48" s="100">
        <v>25.541278481875207</v>
      </c>
      <c r="BY48" s="100">
        <v>22159.61321087493</v>
      </c>
      <c r="BZ48" s="100">
        <v>19.49653564835268</v>
      </c>
      <c r="CA48" s="100">
        <v>16915.194328510785</v>
      </c>
      <c r="CB48" s="100">
        <v>30.020509556358224</v>
      </c>
      <c r="CC48" s="100">
        <v>26045.794091096395</v>
      </c>
      <c r="CD48" s="100">
        <v>21.805649316158764</v>
      </c>
      <c r="CE48" s="100">
        <v>18918.581346699342</v>
      </c>
      <c r="CF48" s="100">
        <v>17.302463105590473</v>
      </c>
      <c r="CG48" s="100">
        <v>15011.616990410295</v>
      </c>
      <c r="CH48" s="100">
        <v>15.050735764645328</v>
      </c>
      <c r="CI48" s="100">
        <v>13058.018349406288</v>
      </c>
      <c r="CJ48" s="100">
        <v>6.8808631881898528</v>
      </c>
      <c r="CK48" s="100">
        <v>5969.8369020735163</v>
      </c>
      <c r="CL48" s="100">
        <v>34.989144744228682</v>
      </c>
      <c r="CM48" s="100">
        <v>30356.581980092804</v>
      </c>
      <c r="CN48" s="100">
        <v>9.2630202523503531</v>
      </c>
      <c r="CO48" s="100">
        <v>8036.5963709391663</v>
      </c>
      <c r="CP48" s="100">
        <v>12.499651890168144</v>
      </c>
      <c r="CQ48" s="100">
        <v>10844.697979909883</v>
      </c>
      <c r="CR48" s="100">
        <v>13.235985926258792</v>
      </c>
      <c r="CS48" s="100">
        <v>11483.541389622129</v>
      </c>
      <c r="CT48" s="100">
        <v>19.203086976207842</v>
      </c>
      <c r="CU48" s="100">
        <v>16660.598260557923</v>
      </c>
    </row>
    <row r="49" spans="2:99">
      <c r="B49" s="99" t="s">
        <v>129</v>
      </c>
      <c r="C49" s="99" t="s">
        <v>215</v>
      </c>
      <c r="D49" s="100">
        <v>3.1884456815143079</v>
      </c>
      <c r="E49" s="100">
        <v>3141.2566854278957</v>
      </c>
      <c r="F49" s="100">
        <v>3.1896486714303358</v>
      </c>
      <c r="G49" s="100">
        <v>3142.4418710931668</v>
      </c>
      <c r="H49" s="100">
        <v>0</v>
      </c>
      <c r="I49" s="100">
        <v>0</v>
      </c>
      <c r="J49" s="100">
        <v>0</v>
      </c>
      <c r="K49" s="100">
        <v>0</v>
      </c>
      <c r="L49" s="100">
        <v>9.0290161100958315</v>
      </c>
      <c r="M49" s="100">
        <v>8895.3866716664124</v>
      </c>
      <c r="N49" s="100">
        <v>3.5221102012204368</v>
      </c>
      <c r="O49" s="100">
        <v>3469.982970242374</v>
      </c>
      <c r="P49" s="100">
        <v>3.0254530885764312</v>
      </c>
      <c r="Q49" s="100">
        <v>2980.6763828654998</v>
      </c>
      <c r="R49" s="100">
        <v>2.9232051696006587</v>
      </c>
      <c r="S49" s="100">
        <v>2879.941733090569</v>
      </c>
      <c r="T49" s="100">
        <v>2.3122165521236182</v>
      </c>
      <c r="U49" s="100">
        <v>2277.9957471521884</v>
      </c>
      <c r="V49" s="100">
        <v>2.3246596294854731</v>
      </c>
      <c r="W49" s="100">
        <v>2290.2546669690878</v>
      </c>
      <c r="X49" s="100">
        <v>2.741352570976249</v>
      </c>
      <c r="Y49" s="100">
        <v>2700.7805529258003</v>
      </c>
      <c r="Z49" s="100">
        <v>2.0017600617917548</v>
      </c>
      <c r="AA49" s="100">
        <v>1972.1340128772367</v>
      </c>
      <c r="AB49" s="100">
        <v>3.5998038086002992</v>
      </c>
      <c r="AC49" s="100">
        <v>3546.5267122330147</v>
      </c>
      <c r="AD49" s="100">
        <v>2.3348125103973829</v>
      </c>
      <c r="AE49" s="100">
        <v>2300.2572852435014</v>
      </c>
      <c r="AF49" s="100">
        <v>3.3717170659066165</v>
      </c>
      <c r="AG49" s="100">
        <v>3321.8156533311985</v>
      </c>
      <c r="AH49" s="100">
        <v>1.7886290322481653</v>
      </c>
      <c r="AI49" s="100">
        <v>1762.1573225708923</v>
      </c>
      <c r="AJ49" s="100">
        <v>2.9981074947708541</v>
      </c>
      <c r="AK49" s="100">
        <v>2953.7355038482451</v>
      </c>
      <c r="AL49" s="100">
        <v>0</v>
      </c>
      <c r="AM49" s="100">
        <v>0</v>
      </c>
      <c r="AN49" s="100">
        <v>3.4845076012074068</v>
      </c>
      <c r="AO49" s="100">
        <v>3432.936888709537</v>
      </c>
      <c r="AP49" s="100">
        <v>2.2712164235704981</v>
      </c>
      <c r="AQ49" s="100">
        <v>2237.6024205016547</v>
      </c>
      <c r="AR49" s="100">
        <v>2.4612918179460914</v>
      </c>
      <c r="AS49" s="100">
        <v>2424.8646990404891</v>
      </c>
      <c r="AT49" s="100">
        <v>2.3404798665590247</v>
      </c>
      <c r="AU49" s="100">
        <v>2305.8407645339512</v>
      </c>
      <c r="AV49" s="100">
        <v>2.049649058485338</v>
      </c>
      <c r="AW49" s="100">
        <v>2019.3142524197549</v>
      </c>
      <c r="AX49" s="100">
        <v>2.8829263906135161</v>
      </c>
      <c r="AY49" s="100">
        <v>2840.259080032436</v>
      </c>
      <c r="AZ49" s="100">
        <v>0</v>
      </c>
      <c r="BA49" s="100">
        <v>0</v>
      </c>
      <c r="BB49" s="100">
        <v>3.959441677204516</v>
      </c>
      <c r="BC49" s="100">
        <v>3900.8419403818889</v>
      </c>
      <c r="BD49" s="100">
        <v>3.0907406437477318</v>
      </c>
      <c r="BE49" s="100">
        <v>3044.9976822202652</v>
      </c>
      <c r="BF49" s="100">
        <v>1.68371776021305</v>
      </c>
      <c r="BG49" s="100">
        <v>1658.7987373618967</v>
      </c>
      <c r="BH49" s="100">
        <v>2.4978230508655135</v>
      </c>
      <c r="BI49" s="100">
        <v>2460.8552697127038</v>
      </c>
      <c r="BJ49" s="100">
        <v>2.7684205480426112</v>
      </c>
      <c r="BK49" s="100">
        <v>2727.4479239315801</v>
      </c>
      <c r="BL49" s="100">
        <v>2.2789557517754355</v>
      </c>
      <c r="BM49" s="100">
        <v>2245.2272066491591</v>
      </c>
      <c r="BN49" s="100">
        <v>2.8493685172836232</v>
      </c>
      <c r="BO49" s="100">
        <v>2807.1978632278256</v>
      </c>
      <c r="BP49" s="100">
        <v>2.6885564009839054</v>
      </c>
      <c r="BQ49" s="100">
        <v>2648.7657662493434</v>
      </c>
      <c r="BR49" s="100">
        <v>2.4326624495385873</v>
      </c>
      <c r="BS49" s="100">
        <v>2396.6590452854161</v>
      </c>
      <c r="BT49" s="100">
        <v>2.5848644032187997</v>
      </c>
      <c r="BU49" s="100">
        <v>2546.6084100511612</v>
      </c>
      <c r="BV49" s="100">
        <v>3.1051161816256281</v>
      </c>
      <c r="BW49" s="100">
        <v>3059.1604621375686</v>
      </c>
      <c r="BX49" s="100">
        <v>1.4716632804698617</v>
      </c>
      <c r="BY49" s="100">
        <v>1449.8826639189076</v>
      </c>
      <c r="BZ49" s="100">
        <v>1.8370480974470571</v>
      </c>
      <c r="CA49" s="100">
        <v>1809.8597856048405</v>
      </c>
      <c r="CB49" s="100">
        <v>2.630625860130988</v>
      </c>
      <c r="CC49" s="100">
        <v>2591.6925974010492</v>
      </c>
      <c r="CD49" s="100">
        <v>3.040828061923234</v>
      </c>
      <c r="CE49" s="100">
        <v>2995.8238066067697</v>
      </c>
      <c r="CF49" s="100">
        <v>2.7430735531916901</v>
      </c>
      <c r="CG49" s="100">
        <v>2702.4760646044529</v>
      </c>
      <c r="CH49" s="100">
        <v>3.1914818642088703</v>
      </c>
      <c r="CI49" s="100">
        <v>3144.2479326185789</v>
      </c>
      <c r="CJ49" s="100">
        <v>1.873964853472309</v>
      </c>
      <c r="CK49" s="100">
        <v>1846.2301736409188</v>
      </c>
      <c r="CL49" s="100">
        <v>3.3001718385995709</v>
      </c>
      <c r="CM49" s="100">
        <v>3251.3292953882969</v>
      </c>
      <c r="CN49" s="100">
        <v>1.6119535398812253</v>
      </c>
      <c r="CO49" s="100">
        <v>1588.0966274909831</v>
      </c>
      <c r="CP49" s="100">
        <v>3.329524741360451</v>
      </c>
      <c r="CQ49" s="100">
        <v>3280.2477751883162</v>
      </c>
      <c r="CR49" s="100">
        <v>1.9800740868337339</v>
      </c>
      <c r="CS49" s="100">
        <v>1950.7689903485946</v>
      </c>
      <c r="CT49" s="100">
        <v>1.6507770837126612</v>
      </c>
      <c r="CU49" s="100">
        <v>1626.3455828737137</v>
      </c>
    </row>
    <row r="50" spans="2:99">
      <c r="C50" s="99" t="s">
        <v>216</v>
      </c>
      <c r="D50" s="100">
        <v>7.3957721301671659</v>
      </c>
      <c r="E50" s="100">
        <v>2085.6077407071407</v>
      </c>
      <c r="F50" s="100">
        <v>26.395972833709056</v>
      </c>
      <c r="G50" s="100">
        <v>7443.6643391059542</v>
      </c>
      <c r="H50" s="100">
        <v>3.0704589528118942</v>
      </c>
      <c r="I50" s="100">
        <v>865.86942469295411</v>
      </c>
      <c r="J50" s="100">
        <v>8.8097998935550752</v>
      </c>
      <c r="K50" s="100">
        <v>2484.3635699825313</v>
      </c>
      <c r="L50" s="100">
        <v>22</v>
      </c>
      <c r="M50" s="100">
        <v>6204</v>
      </c>
      <c r="N50" s="100">
        <v>19</v>
      </c>
      <c r="O50" s="100">
        <v>5358</v>
      </c>
      <c r="P50" s="100">
        <v>12.170159186839889</v>
      </c>
      <c r="Q50" s="100">
        <v>3431.9848906888487</v>
      </c>
      <c r="R50" s="100">
        <v>12.230478443485405</v>
      </c>
      <c r="S50" s="100">
        <v>3448.9949210628843</v>
      </c>
      <c r="T50" s="100">
        <v>13.636265279791687</v>
      </c>
      <c r="U50" s="100">
        <v>3845.4268089012558</v>
      </c>
      <c r="V50" s="100">
        <v>11.67013934299092</v>
      </c>
      <c r="W50" s="100">
        <v>3290.9792947234396</v>
      </c>
      <c r="X50" s="100">
        <v>20</v>
      </c>
      <c r="Y50" s="100">
        <v>5640</v>
      </c>
      <c r="Z50" s="100">
        <v>14.222814627958115</v>
      </c>
      <c r="AA50" s="100">
        <v>4010.8337250841887</v>
      </c>
      <c r="AB50" s="100">
        <v>14.079489529174255</v>
      </c>
      <c r="AC50" s="100">
        <v>3970.4160472271401</v>
      </c>
      <c r="AD50" s="100">
        <v>17.237526382495389</v>
      </c>
      <c r="AE50" s="100">
        <v>4860.9824398636993</v>
      </c>
      <c r="AF50" s="100">
        <v>14.225514434019013</v>
      </c>
      <c r="AG50" s="100">
        <v>4011.5950703933618</v>
      </c>
      <c r="AH50" s="100">
        <v>9.8593904194065676</v>
      </c>
      <c r="AI50" s="100">
        <v>2780.3480982726519</v>
      </c>
      <c r="AJ50" s="100">
        <v>17.108101709757694</v>
      </c>
      <c r="AK50" s="100">
        <v>4824.4846821516694</v>
      </c>
      <c r="AL50" s="100">
        <v>8.1538500887277792</v>
      </c>
      <c r="AM50" s="100">
        <v>2299.3857250212336</v>
      </c>
      <c r="AN50" s="100">
        <v>12.94028919708461</v>
      </c>
      <c r="AO50" s="100">
        <v>3649.1615535778601</v>
      </c>
      <c r="AP50" s="100">
        <v>15.858654048115465</v>
      </c>
      <c r="AQ50" s="100">
        <v>4472.1404415685611</v>
      </c>
      <c r="AR50" s="100">
        <v>15.911001933263867</v>
      </c>
      <c r="AS50" s="100">
        <v>4486.90254518041</v>
      </c>
      <c r="AT50" s="100">
        <v>10.647594979336571</v>
      </c>
      <c r="AU50" s="100">
        <v>3002.6217841729131</v>
      </c>
      <c r="AV50" s="100">
        <v>12.40452861784919</v>
      </c>
      <c r="AW50" s="100">
        <v>3498.0770702334717</v>
      </c>
      <c r="AX50" s="100">
        <v>13.986890597217375</v>
      </c>
      <c r="AY50" s="100">
        <v>3944.3031484152998</v>
      </c>
      <c r="AZ50" s="100">
        <v>11.45162945794657</v>
      </c>
      <c r="BA50" s="100">
        <v>3229.3595071409327</v>
      </c>
      <c r="BB50" s="100">
        <v>19</v>
      </c>
      <c r="BC50" s="100">
        <v>5358</v>
      </c>
      <c r="BD50" s="100">
        <v>15.973614876196752</v>
      </c>
      <c r="BE50" s="100">
        <v>4504.5593950874845</v>
      </c>
      <c r="BF50" s="100">
        <v>12.513575013201272</v>
      </c>
      <c r="BG50" s="100">
        <v>3528.828153722759</v>
      </c>
      <c r="BH50" s="100">
        <v>12.729566314015111</v>
      </c>
      <c r="BI50" s="100">
        <v>3589.7377005522612</v>
      </c>
      <c r="BJ50" s="100">
        <v>14.392810714883948</v>
      </c>
      <c r="BK50" s="100">
        <v>4058.7726215972734</v>
      </c>
      <c r="BL50" s="100">
        <v>15.344716185445057</v>
      </c>
      <c r="BM50" s="100">
        <v>4327.2099642955063</v>
      </c>
      <c r="BN50" s="100">
        <v>9.0661835835895683</v>
      </c>
      <c r="BO50" s="100">
        <v>2556.6637705722583</v>
      </c>
      <c r="BP50" s="100">
        <v>18.231700517204562</v>
      </c>
      <c r="BQ50" s="100">
        <v>5141.3395458516861</v>
      </c>
      <c r="BR50" s="100">
        <v>9.8884928635411882</v>
      </c>
      <c r="BS50" s="100">
        <v>2788.5549875186152</v>
      </c>
      <c r="BT50" s="100">
        <v>13.6787333188052</v>
      </c>
      <c r="BU50" s="100">
        <v>3857.4027959030664</v>
      </c>
      <c r="BV50" s="100">
        <v>11.932651977628264</v>
      </c>
      <c r="BW50" s="100">
        <v>3365.0078576911706</v>
      </c>
      <c r="BX50" s="100">
        <v>9.4867605789822207</v>
      </c>
      <c r="BY50" s="100">
        <v>2675.2664832729861</v>
      </c>
      <c r="BZ50" s="100">
        <v>10.756709323229064</v>
      </c>
      <c r="CA50" s="100">
        <v>3033.392029150596</v>
      </c>
      <c r="CB50" s="100">
        <v>15.010254778179112</v>
      </c>
      <c r="CC50" s="100">
        <v>4232.8918474465099</v>
      </c>
      <c r="CD50" s="100">
        <v>17.180208552125087</v>
      </c>
      <c r="CE50" s="100">
        <v>4844.8188116992742</v>
      </c>
      <c r="CF50" s="100">
        <v>12.529369835082756</v>
      </c>
      <c r="CG50" s="100">
        <v>3533.282293493337</v>
      </c>
      <c r="CH50" s="100">
        <v>14.29819897641306</v>
      </c>
      <c r="CI50" s="100">
        <v>4032.0921113484828</v>
      </c>
      <c r="CJ50" s="100">
        <v>3.5514132584205691</v>
      </c>
      <c r="CK50" s="100">
        <v>1001.4985388746005</v>
      </c>
      <c r="CL50" s="100">
        <v>24.58696657702556</v>
      </c>
      <c r="CM50" s="100">
        <v>6933.5245747212075</v>
      </c>
      <c r="CN50" s="100">
        <v>3.7052081009401414</v>
      </c>
      <c r="CO50" s="100">
        <v>1044.8686844651199</v>
      </c>
      <c r="CP50" s="100">
        <v>10.775561974282883</v>
      </c>
      <c r="CQ50" s="100">
        <v>3038.7084767477731</v>
      </c>
      <c r="CR50" s="100">
        <v>14.014573333685778</v>
      </c>
      <c r="CS50" s="100">
        <v>3952.1096800993896</v>
      </c>
      <c r="CT50" s="100">
        <v>8.5347053227590397</v>
      </c>
      <c r="CU50" s="100">
        <v>2406.7869010180493</v>
      </c>
    </row>
    <row r="51" spans="2:99">
      <c r="C51" s="99" t="s">
        <v>217</v>
      </c>
      <c r="D51" s="100">
        <v>6.617269800675885</v>
      </c>
      <c r="E51" s="100">
        <v>5653.7953176974761</v>
      </c>
      <c r="F51" s="100">
        <v>25.418344210238352</v>
      </c>
      <c r="G51" s="100">
        <v>21717.433293227648</v>
      </c>
      <c r="H51" s="100">
        <v>2.9476405946994184</v>
      </c>
      <c r="I51" s="100">
        <v>2518.4641241111831</v>
      </c>
      <c r="J51" s="100">
        <v>8.3461262149469135</v>
      </c>
      <c r="K51" s="100">
        <v>7130.9302380506424</v>
      </c>
      <c r="L51" s="100">
        <v>20</v>
      </c>
      <c r="M51" s="100">
        <v>17088</v>
      </c>
      <c r="N51" s="100">
        <v>18</v>
      </c>
      <c r="O51" s="100">
        <v>15379.199999999999</v>
      </c>
      <c r="P51" s="100">
        <v>12.170159186839889</v>
      </c>
      <c r="Q51" s="100">
        <v>10398.184009236002</v>
      </c>
      <c r="R51" s="100">
        <v>11.166958578834501</v>
      </c>
      <c r="S51" s="100">
        <v>9541.0494097561968</v>
      </c>
      <c r="T51" s="100">
        <v>13.636265279791687</v>
      </c>
      <c r="U51" s="100">
        <v>11650.825055054016</v>
      </c>
      <c r="V51" s="100">
        <v>12.284357203148337</v>
      </c>
      <c r="W51" s="100">
        <v>10495.754794369939</v>
      </c>
      <c r="X51" s="100">
        <v>18</v>
      </c>
      <c r="Y51" s="100">
        <v>15379.199999999999</v>
      </c>
      <c r="Z51" s="100">
        <v>13.333888713710733</v>
      </c>
      <c r="AA51" s="100">
        <v>11392.474516994451</v>
      </c>
      <c r="AB51" s="100">
        <v>13.409037646832623</v>
      </c>
      <c r="AC51" s="100">
        <v>11456.681765453792</v>
      </c>
      <c r="AD51" s="100">
        <v>17.237526382495389</v>
      </c>
      <c r="AE51" s="100">
        <v>14727.742541204059</v>
      </c>
      <c r="AF51" s="100">
        <v>12.370012551320881</v>
      </c>
      <c r="AG51" s="100">
        <v>10568.938723848561</v>
      </c>
      <c r="AH51" s="100">
        <v>8.6269666169807468</v>
      </c>
      <c r="AI51" s="100">
        <v>7370.88027754835</v>
      </c>
      <c r="AJ51" s="100">
        <v>14.406822492427532</v>
      </c>
      <c r="AK51" s="100">
        <v>12309.189137530082</v>
      </c>
      <c r="AL51" s="100">
        <v>8.6974400946429657</v>
      </c>
      <c r="AM51" s="100">
        <v>7431.0928168629498</v>
      </c>
      <c r="AN51" s="100">
        <v>12.94028919708461</v>
      </c>
      <c r="AO51" s="100">
        <v>11056.18308998909</v>
      </c>
      <c r="AP51" s="100">
        <v>15.065721345709694</v>
      </c>
      <c r="AQ51" s="100">
        <v>12872.152317774362</v>
      </c>
      <c r="AR51" s="100">
        <v>14.638121778602757</v>
      </c>
      <c r="AS51" s="100">
        <v>12506.811247638196</v>
      </c>
      <c r="AT51" s="100">
        <v>10.087195243582014</v>
      </c>
      <c r="AU51" s="100">
        <v>8618.4996161164727</v>
      </c>
      <c r="AV51" s="100">
        <v>13.358723126914512</v>
      </c>
      <c r="AW51" s="100">
        <v>11413.693039635758</v>
      </c>
      <c r="AX51" s="100">
        <v>12.770639240937603</v>
      </c>
      <c r="AY51" s="100">
        <v>10911.234167457087</v>
      </c>
      <c r="AZ51" s="100">
        <v>9.7338850392545861</v>
      </c>
      <c r="BA51" s="100">
        <v>8316.6313775391191</v>
      </c>
      <c r="BB51" s="100">
        <v>17</v>
      </c>
      <c r="BC51" s="100">
        <v>14524.8</v>
      </c>
      <c r="BD51" s="100">
        <v>13.311345730163961</v>
      </c>
      <c r="BE51" s="100">
        <v>11373.213791852088</v>
      </c>
      <c r="BF51" s="100">
        <v>10.167279698226034</v>
      </c>
      <c r="BG51" s="100">
        <v>8686.9237741643228</v>
      </c>
      <c r="BH51" s="100">
        <v>11.711201008893902</v>
      </c>
      <c r="BI51" s="100">
        <v>10006.050141998949</v>
      </c>
      <c r="BJ51" s="100">
        <v>12.120261654639116</v>
      </c>
      <c r="BK51" s="100">
        <v>10355.55155772366</v>
      </c>
      <c r="BL51" s="100">
        <v>12.921866261427416</v>
      </c>
      <c r="BM51" s="100">
        <v>11040.442533763584</v>
      </c>
      <c r="BN51" s="100">
        <v>9.0661835835895683</v>
      </c>
      <c r="BO51" s="100">
        <v>7746.1472538189273</v>
      </c>
      <c r="BP51" s="100">
        <v>16.574273197458695</v>
      </c>
      <c r="BQ51" s="100">
        <v>14161.059019908707</v>
      </c>
      <c r="BR51" s="100">
        <v>9.2704620595698639</v>
      </c>
      <c r="BS51" s="100">
        <v>7920.6827836964912</v>
      </c>
      <c r="BT51" s="100">
        <v>12.538838875571436</v>
      </c>
      <c r="BU51" s="100">
        <v>10713.183935288234</v>
      </c>
      <c r="BV51" s="100">
        <v>10.895030066530154</v>
      </c>
      <c r="BW51" s="100">
        <v>9308.7136888433633</v>
      </c>
      <c r="BX51" s="100">
        <v>10.216511392750084</v>
      </c>
      <c r="BY51" s="100">
        <v>8728.9873339656715</v>
      </c>
      <c r="BZ51" s="100">
        <v>11.429003655930879</v>
      </c>
      <c r="CA51" s="100">
        <v>9764.9407236273437</v>
      </c>
      <c r="CB51" s="100">
        <v>14.220241368801263</v>
      </c>
      <c r="CC51" s="100">
        <v>12149.774225503799</v>
      </c>
      <c r="CD51" s="100">
        <v>15.197876796110656</v>
      </c>
      <c r="CE51" s="100">
        <v>12985.065934596943</v>
      </c>
      <c r="CF51" s="100">
        <v>10.739459858642363</v>
      </c>
      <c r="CG51" s="100">
        <v>9175.794503224035</v>
      </c>
      <c r="CH51" s="100">
        <v>12.793125399948529</v>
      </c>
      <c r="CI51" s="100">
        <v>10930.446341716022</v>
      </c>
      <c r="CJ51" s="100">
        <v>3.7733765870718545</v>
      </c>
      <c r="CK51" s="100">
        <v>3223.9729559941925</v>
      </c>
      <c r="CL51" s="100">
        <v>19.858703773751412</v>
      </c>
      <c r="CM51" s="100">
        <v>16967.276504293204</v>
      </c>
      <c r="CN51" s="100">
        <v>3.9698658224358656</v>
      </c>
      <c r="CO51" s="100">
        <v>3391.8533586892036</v>
      </c>
      <c r="CP51" s="100">
        <v>10.344539495311569</v>
      </c>
      <c r="CQ51" s="100">
        <v>8838.3745447942038</v>
      </c>
      <c r="CR51" s="100">
        <v>14.014573333685778</v>
      </c>
      <c r="CS51" s="100">
        <v>11974.051456301129</v>
      </c>
      <c r="CT51" s="100">
        <v>6.934448074741721</v>
      </c>
      <c r="CU51" s="100">
        <v>5924.7924350593266</v>
      </c>
    </row>
    <row r="52" spans="2:99">
      <c r="C52" s="99" t="s">
        <v>218</v>
      </c>
      <c r="D52" s="100">
        <v>7.006520965421525</v>
      </c>
      <c r="E52" s="100">
        <v>3783.5213213276234</v>
      </c>
      <c r="F52" s="100">
        <v>23.463086963296941</v>
      </c>
      <c r="G52" s="100">
        <v>12670.066960180349</v>
      </c>
      <c r="H52" s="100">
        <v>2.8248222365869422</v>
      </c>
      <c r="I52" s="100">
        <v>1525.4040077569489</v>
      </c>
      <c r="J52" s="100">
        <v>8.3461262149469135</v>
      </c>
      <c r="K52" s="100">
        <v>4506.908156071333</v>
      </c>
      <c r="L52" s="100">
        <v>21</v>
      </c>
      <c r="M52" s="100">
        <v>11340</v>
      </c>
      <c r="N52" s="100">
        <v>18</v>
      </c>
      <c r="O52" s="100">
        <v>9720</v>
      </c>
      <c r="P52" s="100">
        <v>13.276537294734425</v>
      </c>
      <c r="Q52" s="100">
        <v>7169.3301391565892</v>
      </c>
      <c r="R52" s="100">
        <v>12.762238375810858</v>
      </c>
      <c r="S52" s="100">
        <v>6891.6087229378636</v>
      </c>
      <c r="T52" s="100">
        <v>13.636265279791687</v>
      </c>
      <c r="U52" s="100">
        <v>7363.5832510875107</v>
      </c>
      <c r="V52" s="100">
        <v>12.284357203148337</v>
      </c>
      <c r="W52" s="100">
        <v>6633.5528897001022</v>
      </c>
      <c r="X52" s="100">
        <v>20</v>
      </c>
      <c r="Y52" s="100">
        <v>10800</v>
      </c>
      <c r="Z52" s="100">
        <v>13.333888713710733</v>
      </c>
      <c r="AA52" s="100">
        <v>7200.2999054037955</v>
      </c>
      <c r="AB52" s="100">
        <v>15.420393293857517</v>
      </c>
      <c r="AC52" s="100">
        <v>8327.0123786830591</v>
      </c>
      <c r="AD52" s="100">
        <v>17.237526382495389</v>
      </c>
      <c r="AE52" s="100">
        <v>9308.264246547511</v>
      </c>
      <c r="AF52" s="100">
        <v>11.751511923754837</v>
      </c>
      <c r="AG52" s="100">
        <v>6345.8164388276118</v>
      </c>
      <c r="AH52" s="100">
        <v>9.8593904194065676</v>
      </c>
      <c r="AI52" s="100">
        <v>5324.0708264795467</v>
      </c>
      <c r="AJ52" s="100">
        <v>13.506396086650811</v>
      </c>
      <c r="AK52" s="100">
        <v>7293.453886791438</v>
      </c>
      <c r="AL52" s="100">
        <v>7.6102600828125944</v>
      </c>
      <c r="AM52" s="100">
        <v>4109.5404447188012</v>
      </c>
      <c r="AN52" s="100">
        <v>12.94028919708461</v>
      </c>
      <c r="AO52" s="100">
        <v>6987.7561664256891</v>
      </c>
      <c r="AP52" s="100">
        <v>13.479855940898146</v>
      </c>
      <c r="AQ52" s="100">
        <v>7279.1222080849984</v>
      </c>
      <c r="AR52" s="100">
        <v>14.638121778602757</v>
      </c>
      <c r="AS52" s="100">
        <v>7904.5857604454886</v>
      </c>
      <c r="AT52" s="100">
        <v>10.087195243582014</v>
      </c>
      <c r="AU52" s="100">
        <v>5447.0854315342876</v>
      </c>
      <c r="AV52" s="100">
        <v>14.312917635979835</v>
      </c>
      <c r="AW52" s="100">
        <v>7728.9755234291106</v>
      </c>
      <c r="AX52" s="100">
        <v>13.986890597217375</v>
      </c>
      <c r="AY52" s="100">
        <v>7552.9209224973829</v>
      </c>
      <c r="AZ52" s="100">
        <v>9.7338850392545861</v>
      </c>
      <c r="BA52" s="100">
        <v>5256.2979211974762</v>
      </c>
      <c r="BB52" s="100">
        <v>19</v>
      </c>
      <c r="BC52" s="100">
        <v>10260</v>
      </c>
      <c r="BD52" s="100">
        <v>13.311345730163961</v>
      </c>
      <c r="BE52" s="100">
        <v>7188.1266942885386</v>
      </c>
      <c r="BF52" s="100">
        <v>11.731476574876194</v>
      </c>
      <c r="BG52" s="100">
        <v>6334.9973504331447</v>
      </c>
      <c r="BH52" s="100">
        <v>12.729566314015111</v>
      </c>
      <c r="BI52" s="100">
        <v>6873.9658095681598</v>
      </c>
      <c r="BJ52" s="100">
        <v>14.392810714883948</v>
      </c>
      <c r="BK52" s="100">
        <v>7772.1177860373318</v>
      </c>
      <c r="BL52" s="100">
        <v>14.537099544105843</v>
      </c>
      <c r="BM52" s="100">
        <v>7850.0337538171552</v>
      </c>
      <c r="BN52" s="100">
        <v>10.302481344988145</v>
      </c>
      <c r="BO52" s="100">
        <v>5563.3399262935982</v>
      </c>
      <c r="BP52" s="100">
        <v>18.231700517204562</v>
      </c>
      <c r="BQ52" s="100">
        <v>9845.1182792904638</v>
      </c>
      <c r="BR52" s="100">
        <v>10.506523667512511</v>
      </c>
      <c r="BS52" s="100">
        <v>5673.5227804567558</v>
      </c>
      <c r="BT52" s="100">
        <v>12.538838875571436</v>
      </c>
      <c r="BU52" s="100">
        <v>6770.9729928085753</v>
      </c>
      <c r="BV52" s="100">
        <v>12.970273888726375</v>
      </c>
      <c r="BW52" s="100">
        <v>7003.9478999122421</v>
      </c>
      <c r="BX52" s="100">
        <v>9.4867605789822207</v>
      </c>
      <c r="BY52" s="100">
        <v>5122.8507126503991</v>
      </c>
      <c r="BZ52" s="100">
        <v>10.756709323229064</v>
      </c>
      <c r="CA52" s="100">
        <v>5808.6230345436943</v>
      </c>
      <c r="CB52" s="100">
        <v>15.800268187556959</v>
      </c>
      <c r="CC52" s="100">
        <v>8532.1448212807572</v>
      </c>
      <c r="CD52" s="100">
        <v>15.858654048115465</v>
      </c>
      <c r="CE52" s="100">
        <v>8563.6731859823503</v>
      </c>
      <c r="CF52" s="100">
        <v>11.336096517455827</v>
      </c>
      <c r="CG52" s="100">
        <v>6121.4921194261469</v>
      </c>
      <c r="CH52" s="100">
        <v>14.29819897641306</v>
      </c>
      <c r="CI52" s="100">
        <v>7721.0274472630526</v>
      </c>
      <c r="CJ52" s="100">
        <v>3.5514132584205691</v>
      </c>
      <c r="CK52" s="100">
        <v>1917.7631595471073</v>
      </c>
      <c r="CL52" s="100">
        <v>24.58696657702556</v>
      </c>
      <c r="CM52" s="100">
        <v>13276.961951593803</v>
      </c>
      <c r="CN52" s="100">
        <v>3.4405503794444172</v>
      </c>
      <c r="CO52" s="100">
        <v>1857.8972048999854</v>
      </c>
      <c r="CP52" s="100">
        <v>10.344539495311569</v>
      </c>
      <c r="CQ52" s="100">
        <v>5586.0513274682471</v>
      </c>
      <c r="CR52" s="100">
        <v>12.457398518831804</v>
      </c>
      <c r="CS52" s="100">
        <v>6726.9952001691736</v>
      </c>
      <c r="CT52" s="100">
        <v>8.0012862400866016</v>
      </c>
      <c r="CU52" s="100">
        <v>4320.6945696467646</v>
      </c>
    </row>
    <row r="53" spans="2:99">
      <c r="C53" s="99" t="s">
        <v>219</v>
      </c>
      <c r="D53" s="100">
        <v>7.3957721301671659</v>
      </c>
      <c r="E53" s="100">
        <v>3008.6001025520031</v>
      </c>
      <c r="F53" s="100">
        <v>25.418344210238352</v>
      </c>
      <c r="G53" s="100">
        <v>10340.182424724962</v>
      </c>
      <c r="H53" s="100">
        <v>3.1932773109243695</v>
      </c>
      <c r="I53" s="100">
        <v>1299.0252100840335</v>
      </c>
      <c r="J53" s="100">
        <v>9.2734735721632369</v>
      </c>
      <c r="K53" s="100">
        <v>3772.449049156005</v>
      </c>
      <c r="L53" s="100">
        <v>24</v>
      </c>
      <c r="M53" s="100">
        <v>9763.2000000000007</v>
      </c>
      <c r="N53" s="100">
        <v>18</v>
      </c>
      <c r="O53" s="100">
        <v>7322.4000000000005</v>
      </c>
      <c r="P53" s="100">
        <v>13.276537294734425</v>
      </c>
      <c r="Q53" s="100">
        <v>5400.8953714979643</v>
      </c>
      <c r="R53" s="100">
        <v>13.293998308136311</v>
      </c>
      <c r="S53" s="100">
        <v>5407.9985117498518</v>
      </c>
      <c r="T53" s="100">
        <v>14.545349631777796</v>
      </c>
      <c r="U53" s="100">
        <v>5917.0482302072078</v>
      </c>
      <c r="V53" s="100">
        <v>12.898575063305753</v>
      </c>
      <c r="W53" s="100">
        <v>5247.1403357527806</v>
      </c>
      <c r="X53" s="100">
        <v>19</v>
      </c>
      <c r="Y53" s="100">
        <v>7729.2</v>
      </c>
      <c r="Z53" s="100">
        <v>14.222814627958115</v>
      </c>
      <c r="AA53" s="100">
        <v>5785.8409906533616</v>
      </c>
      <c r="AB53" s="100">
        <v>15.420393293857517</v>
      </c>
      <c r="AC53" s="100">
        <v>6273.0159919412381</v>
      </c>
      <c r="AD53" s="100">
        <v>14.98915337608295</v>
      </c>
      <c r="AE53" s="100">
        <v>6097.5875933905445</v>
      </c>
      <c r="AF53" s="100">
        <v>12.370012551320881</v>
      </c>
      <c r="AG53" s="100">
        <v>5032.1211058773351</v>
      </c>
      <c r="AH53" s="100">
        <v>9.2431785181936572</v>
      </c>
      <c r="AI53" s="100">
        <v>3760.1250212011801</v>
      </c>
      <c r="AJ53" s="100">
        <v>14.406822492427532</v>
      </c>
      <c r="AK53" s="100">
        <v>5860.6953899195205</v>
      </c>
      <c r="AL53" s="100">
        <v>8.6974400946429657</v>
      </c>
      <c r="AM53" s="100">
        <v>3538.1186305007586</v>
      </c>
      <c r="AN53" s="100">
        <v>12.94028919708461</v>
      </c>
      <c r="AO53" s="100">
        <v>5264.1096453740192</v>
      </c>
      <c r="AP53" s="100">
        <v>15.065721345709694</v>
      </c>
      <c r="AQ53" s="100">
        <v>6128.7354434347035</v>
      </c>
      <c r="AR53" s="100">
        <v>15.27456185593331</v>
      </c>
      <c r="AS53" s="100">
        <v>6213.6917629936706</v>
      </c>
      <c r="AT53" s="100">
        <v>11.207994715091127</v>
      </c>
      <c r="AU53" s="100">
        <v>4559.4122500990707</v>
      </c>
      <c r="AV53" s="100">
        <v>13.358723126914512</v>
      </c>
      <c r="AW53" s="100">
        <v>5434.3285680288236</v>
      </c>
      <c r="AX53" s="100">
        <v>13.378764919077488</v>
      </c>
      <c r="AY53" s="100">
        <v>5442.4815690807227</v>
      </c>
      <c r="AZ53" s="100">
        <v>11.45162945794657</v>
      </c>
      <c r="BA53" s="100">
        <v>4658.5228634926652</v>
      </c>
      <c r="BB53" s="100">
        <v>19</v>
      </c>
      <c r="BC53" s="100">
        <v>7729.2</v>
      </c>
      <c r="BD53" s="100">
        <v>16.639182162704948</v>
      </c>
      <c r="BE53" s="100">
        <v>6768.819303788373</v>
      </c>
      <c r="BF53" s="100">
        <v>12.513575013201272</v>
      </c>
      <c r="BG53" s="100">
        <v>5090.5223153702782</v>
      </c>
      <c r="BH53" s="100">
        <v>12.729566314015111</v>
      </c>
      <c r="BI53" s="100">
        <v>5178.3875765413477</v>
      </c>
      <c r="BJ53" s="100">
        <v>14.392810714883948</v>
      </c>
      <c r="BK53" s="100">
        <v>5854.99539881479</v>
      </c>
      <c r="BL53" s="100">
        <v>15.344716185445057</v>
      </c>
      <c r="BM53" s="100">
        <v>6242.2305442390489</v>
      </c>
      <c r="BN53" s="100">
        <v>9.0661835835895683</v>
      </c>
      <c r="BO53" s="100">
        <v>3688.1234818042367</v>
      </c>
      <c r="BP53" s="100">
        <v>18.231700517204562</v>
      </c>
      <c r="BQ53" s="100">
        <v>7416.6557703988155</v>
      </c>
      <c r="BR53" s="100">
        <v>11.742585275455161</v>
      </c>
      <c r="BS53" s="100">
        <v>4776.8836900551596</v>
      </c>
      <c r="BT53" s="100">
        <v>14.248680540422084</v>
      </c>
      <c r="BU53" s="100">
        <v>5796.3632438437044</v>
      </c>
      <c r="BV53" s="100">
        <v>11.413841022079209</v>
      </c>
      <c r="BW53" s="100">
        <v>4643.1505277818223</v>
      </c>
      <c r="BX53" s="100">
        <v>10.946262206517945</v>
      </c>
      <c r="BY53" s="100">
        <v>4452.9394656115001</v>
      </c>
      <c r="BZ53" s="100">
        <v>12.101297988632696</v>
      </c>
      <c r="CA53" s="100">
        <v>4922.8080217757806</v>
      </c>
      <c r="CB53" s="100">
        <v>17.380295006312657</v>
      </c>
      <c r="CC53" s="100">
        <v>7070.3040085679895</v>
      </c>
      <c r="CD53" s="100">
        <v>15.858654048115465</v>
      </c>
      <c r="CE53" s="100">
        <v>6451.3004667733712</v>
      </c>
      <c r="CF53" s="100">
        <v>11.336096517455827</v>
      </c>
      <c r="CG53" s="100">
        <v>4611.5240633010308</v>
      </c>
      <c r="CH53" s="100">
        <v>13.545662188180794</v>
      </c>
      <c r="CI53" s="100">
        <v>5510.3753781519472</v>
      </c>
      <c r="CJ53" s="100">
        <v>3.3294499297692832</v>
      </c>
      <c r="CK53" s="100">
        <v>1354.4202314301444</v>
      </c>
      <c r="CL53" s="100">
        <v>20.80435633440624</v>
      </c>
      <c r="CM53" s="100">
        <v>8463.2121568364582</v>
      </c>
      <c r="CN53" s="100">
        <v>3.9698658224358656</v>
      </c>
      <c r="CO53" s="100">
        <v>1614.9414165669102</v>
      </c>
      <c r="CP53" s="100">
        <v>10.775561974282883</v>
      </c>
      <c r="CQ53" s="100">
        <v>4383.4986111382768</v>
      </c>
      <c r="CR53" s="100">
        <v>12.457398518831804</v>
      </c>
      <c r="CS53" s="100">
        <v>5067.669717460778</v>
      </c>
      <c r="CT53" s="100">
        <v>8.5347053227590397</v>
      </c>
      <c r="CU53" s="100">
        <v>3471.9181252983776</v>
      </c>
    </row>
    <row r="54" spans="2:99">
      <c r="C54" s="99" t="s">
        <v>220</v>
      </c>
      <c r="D54" s="100">
        <v>6.617269800675885</v>
      </c>
      <c r="E54" s="100">
        <v>2215.4619292662865</v>
      </c>
      <c r="F54" s="100">
        <v>26.395972833709056</v>
      </c>
      <c r="G54" s="100">
        <v>8837.3717047257924</v>
      </c>
      <c r="H54" s="100">
        <v>2.9476405946994184</v>
      </c>
      <c r="I54" s="100">
        <v>986.87007110536535</v>
      </c>
      <c r="J54" s="100">
        <v>8.3461262149469135</v>
      </c>
      <c r="K54" s="100">
        <v>2794.2830567642268</v>
      </c>
      <c r="L54" s="100">
        <v>24</v>
      </c>
      <c r="M54" s="100">
        <v>8035.2000000000007</v>
      </c>
      <c r="N54" s="100">
        <v>21</v>
      </c>
      <c r="O54" s="100">
        <v>7030.8</v>
      </c>
      <c r="P54" s="100">
        <v>14.38291540262896</v>
      </c>
      <c r="Q54" s="100">
        <v>4815.4000768001761</v>
      </c>
      <c r="R54" s="100">
        <v>13.293998308136311</v>
      </c>
      <c r="S54" s="100">
        <v>4450.8306335640373</v>
      </c>
      <c r="T54" s="100">
        <v>14.545349631777796</v>
      </c>
      <c r="U54" s="100">
        <v>4869.7830567192059</v>
      </c>
      <c r="V54" s="100">
        <v>11.67013934299092</v>
      </c>
      <c r="W54" s="100">
        <v>3907.1626520333602</v>
      </c>
      <c r="X54" s="100">
        <v>19</v>
      </c>
      <c r="Y54" s="100">
        <v>6361.2</v>
      </c>
      <c r="Z54" s="100">
        <v>12.444962799463351</v>
      </c>
      <c r="AA54" s="100">
        <v>4166.5735452603303</v>
      </c>
      <c r="AB54" s="100">
        <v>15.420393293857517</v>
      </c>
      <c r="AC54" s="100">
        <v>5162.7476747834971</v>
      </c>
      <c r="AD54" s="100">
        <v>18.736441720103688</v>
      </c>
      <c r="AE54" s="100">
        <v>6272.9606878907152</v>
      </c>
      <c r="AF54" s="100">
        <v>12.370012551320881</v>
      </c>
      <c r="AG54" s="100">
        <v>4141.4802021822316</v>
      </c>
      <c r="AH54" s="100">
        <v>9.8593904194065676</v>
      </c>
      <c r="AI54" s="100">
        <v>3300.9239124173191</v>
      </c>
      <c r="AJ54" s="100">
        <v>15.307248898204254</v>
      </c>
      <c r="AK54" s="100">
        <v>5124.8669311187841</v>
      </c>
      <c r="AL54" s="100">
        <v>9.2410301005581506</v>
      </c>
      <c r="AM54" s="100">
        <v>3093.8968776668689</v>
      </c>
      <c r="AN54" s="100">
        <v>12.94028919708461</v>
      </c>
      <c r="AO54" s="100">
        <v>4332.4088231839278</v>
      </c>
      <c r="AP54" s="100">
        <v>15.858654048115465</v>
      </c>
      <c r="AQ54" s="100">
        <v>5309.4773753090576</v>
      </c>
      <c r="AR54" s="100">
        <v>16.54744201059442</v>
      </c>
      <c r="AS54" s="100">
        <v>5540.0835851470119</v>
      </c>
      <c r="AT54" s="100">
        <v>11.207994715091127</v>
      </c>
      <c r="AU54" s="100">
        <v>3752.4366306125094</v>
      </c>
      <c r="AV54" s="100">
        <v>13.358723126914512</v>
      </c>
      <c r="AW54" s="100">
        <v>4472.5005028909791</v>
      </c>
      <c r="AX54" s="100">
        <v>15.811267631637032</v>
      </c>
      <c r="AY54" s="100">
        <v>5293.6124030720785</v>
      </c>
      <c r="AZ54" s="100">
        <v>10.306466512151914</v>
      </c>
      <c r="BA54" s="100">
        <v>3450.6049882684611</v>
      </c>
      <c r="BB54" s="100">
        <v>20</v>
      </c>
      <c r="BC54" s="100">
        <v>6696</v>
      </c>
      <c r="BD54" s="100">
        <v>16.639182162704948</v>
      </c>
      <c r="BE54" s="100">
        <v>5570.798188073617</v>
      </c>
      <c r="BF54" s="100">
        <v>10.949378136551113</v>
      </c>
      <c r="BG54" s="100">
        <v>3665.8518001173129</v>
      </c>
      <c r="BH54" s="100">
        <v>11.202018356333298</v>
      </c>
      <c r="BI54" s="100">
        <v>3750.4357457003885</v>
      </c>
      <c r="BJ54" s="100">
        <v>12.87777800805406</v>
      </c>
      <c r="BK54" s="100">
        <v>4311.4800770964994</v>
      </c>
      <c r="BL54" s="100">
        <v>13.729482902766629</v>
      </c>
      <c r="BM54" s="100">
        <v>4596.6308758462674</v>
      </c>
      <c r="BN54" s="100">
        <v>9.0661835835895683</v>
      </c>
      <c r="BO54" s="100">
        <v>3035.3582637857876</v>
      </c>
      <c r="BP54" s="100">
        <v>19.060414177077497</v>
      </c>
      <c r="BQ54" s="100">
        <v>6381.4266664855459</v>
      </c>
      <c r="BR54" s="100">
        <v>11.742585275455161</v>
      </c>
      <c r="BS54" s="100">
        <v>3931.4175502223879</v>
      </c>
      <c r="BT54" s="100">
        <v>13.6787333188052</v>
      </c>
      <c r="BU54" s="100">
        <v>4579.639915135981</v>
      </c>
      <c r="BV54" s="100">
        <v>13.48908484427543</v>
      </c>
      <c r="BW54" s="100">
        <v>4516.1456058634139</v>
      </c>
      <c r="BX54" s="100">
        <v>9.4867605789822207</v>
      </c>
      <c r="BY54" s="100">
        <v>3176.1674418432476</v>
      </c>
      <c r="BZ54" s="100">
        <v>10.756709323229064</v>
      </c>
      <c r="CA54" s="100">
        <v>3601.3462814170907</v>
      </c>
      <c r="CB54" s="100">
        <v>16.590281596934808</v>
      </c>
      <c r="CC54" s="100">
        <v>5554.4262786537738</v>
      </c>
      <c r="CD54" s="100">
        <v>15.197876796110656</v>
      </c>
      <c r="CE54" s="100">
        <v>5088.2491513378473</v>
      </c>
      <c r="CF54" s="100">
        <v>10.739459858642363</v>
      </c>
      <c r="CG54" s="100">
        <v>3595.5711606734631</v>
      </c>
      <c r="CH54" s="100">
        <v>12.793125399948529</v>
      </c>
      <c r="CI54" s="100">
        <v>4283.1383839027676</v>
      </c>
      <c r="CJ54" s="100">
        <v>3.7733765870718545</v>
      </c>
      <c r="CK54" s="100">
        <v>1263.3264813516569</v>
      </c>
      <c r="CL54" s="100">
        <v>20.80435633440624</v>
      </c>
      <c r="CM54" s="100">
        <v>6965.2985007592097</v>
      </c>
      <c r="CN54" s="100">
        <v>3.9698658224358656</v>
      </c>
      <c r="CO54" s="100">
        <v>1329.1110773515279</v>
      </c>
      <c r="CP54" s="100">
        <v>9.9135170163402524</v>
      </c>
      <c r="CQ54" s="100">
        <v>3319.0454970707165</v>
      </c>
      <c r="CR54" s="100">
        <v>14.014573333685778</v>
      </c>
      <c r="CS54" s="100">
        <v>4692.079152117999</v>
      </c>
      <c r="CT54" s="100">
        <v>7.4678671574141609</v>
      </c>
      <c r="CU54" s="100">
        <v>2500.2419243022609</v>
      </c>
    </row>
    <row r="55" spans="2:99">
      <c r="C55" s="99" t="s">
        <v>221</v>
      </c>
      <c r="D55" s="100">
        <v>6.228018635930245</v>
      </c>
      <c r="E55" s="100">
        <v>4132.9131668033106</v>
      </c>
      <c r="F55" s="100">
        <v>23.463086963296941</v>
      </c>
      <c r="G55" s="100">
        <v>15570.104508843851</v>
      </c>
      <c r="H55" s="100">
        <v>2.8248222365869422</v>
      </c>
      <c r="I55" s="100">
        <v>1874.5520361990948</v>
      </c>
      <c r="J55" s="100">
        <v>8.8097998935550752</v>
      </c>
      <c r="K55" s="100">
        <v>5846.1832093631483</v>
      </c>
      <c r="L55" s="100">
        <v>21</v>
      </c>
      <c r="M55" s="100">
        <v>13935.6</v>
      </c>
      <c r="N55" s="100">
        <v>20</v>
      </c>
      <c r="O55" s="100">
        <v>13272</v>
      </c>
      <c r="P55" s="100">
        <v>14.38291540262896</v>
      </c>
      <c r="Q55" s="100">
        <v>9544.5026611845788</v>
      </c>
      <c r="R55" s="100">
        <v>11.698718511159953</v>
      </c>
      <c r="S55" s="100">
        <v>7763.2696040057454</v>
      </c>
      <c r="T55" s="100">
        <v>13.636265279791687</v>
      </c>
      <c r="U55" s="100">
        <v>9049.0256396697641</v>
      </c>
      <c r="V55" s="100">
        <v>12.898575063305753</v>
      </c>
      <c r="W55" s="100">
        <v>8559.494412009697</v>
      </c>
      <c r="X55" s="100">
        <v>21</v>
      </c>
      <c r="Y55" s="100">
        <v>13935.6</v>
      </c>
      <c r="Z55" s="100">
        <v>12.444962799463351</v>
      </c>
      <c r="AA55" s="100">
        <v>8258.4773137238808</v>
      </c>
      <c r="AB55" s="100">
        <v>12.738585764490992</v>
      </c>
      <c r="AC55" s="100">
        <v>8453.325513316222</v>
      </c>
      <c r="AD55" s="100">
        <v>14.98915337608295</v>
      </c>
      <c r="AE55" s="100">
        <v>9946.8021803686461</v>
      </c>
      <c r="AF55" s="100">
        <v>12.988513178886924</v>
      </c>
      <c r="AG55" s="100">
        <v>8619.1773455093626</v>
      </c>
      <c r="AH55" s="100">
        <v>9.2431785181936572</v>
      </c>
      <c r="AI55" s="100">
        <v>6133.7732646733111</v>
      </c>
      <c r="AJ55" s="100">
        <v>13.506396086650811</v>
      </c>
      <c r="AK55" s="100">
        <v>8962.8444431014796</v>
      </c>
      <c r="AL55" s="100">
        <v>8.1538500887277792</v>
      </c>
      <c r="AM55" s="100">
        <v>5410.8949188797542</v>
      </c>
      <c r="AN55" s="100">
        <v>11.94488233577041</v>
      </c>
      <c r="AO55" s="100">
        <v>7926.6239180172443</v>
      </c>
      <c r="AP55" s="100">
        <v>15.858654048115465</v>
      </c>
      <c r="AQ55" s="100">
        <v>10523.802826329424</v>
      </c>
      <c r="AR55" s="100">
        <v>14.638121778602757</v>
      </c>
      <c r="AS55" s="100">
        <v>9713.8576122807899</v>
      </c>
      <c r="AT55" s="100">
        <v>11.207994715091127</v>
      </c>
      <c r="AU55" s="100">
        <v>7437.6252929344719</v>
      </c>
      <c r="AV55" s="100">
        <v>13.358723126914512</v>
      </c>
      <c r="AW55" s="100">
        <v>8864.8486670204711</v>
      </c>
      <c r="AX55" s="100">
        <v>13.378764919077488</v>
      </c>
      <c r="AY55" s="100">
        <v>8878.1484002998222</v>
      </c>
      <c r="AZ55" s="100">
        <v>10.306466512151914</v>
      </c>
      <c r="BA55" s="100">
        <v>6839.3711774640105</v>
      </c>
      <c r="BB55" s="100">
        <v>20</v>
      </c>
      <c r="BC55" s="100">
        <v>13272</v>
      </c>
      <c r="BD55" s="100">
        <v>13.311345730163961</v>
      </c>
      <c r="BE55" s="100">
        <v>8833.409026536805</v>
      </c>
      <c r="BF55" s="100">
        <v>11.731476574876194</v>
      </c>
      <c r="BG55" s="100">
        <v>7785.0078550878425</v>
      </c>
      <c r="BH55" s="100">
        <v>11.202018356333298</v>
      </c>
      <c r="BI55" s="100">
        <v>7433.6593812627771</v>
      </c>
      <c r="BJ55" s="100">
        <v>12.87777800805406</v>
      </c>
      <c r="BK55" s="100">
        <v>8545.6934861446753</v>
      </c>
      <c r="BL55" s="100">
        <v>13.729482902766629</v>
      </c>
      <c r="BM55" s="100">
        <v>9110.8848542759351</v>
      </c>
      <c r="BN55" s="100">
        <v>9.0661835835895683</v>
      </c>
      <c r="BO55" s="100">
        <v>6016.3194260700375</v>
      </c>
      <c r="BP55" s="100">
        <v>19.060414177077497</v>
      </c>
      <c r="BQ55" s="100">
        <v>12648.490847908628</v>
      </c>
      <c r="BR55" s="100">
        <v>10.506523667512511</v>
      </c>
      <c r="BS55" s="100">
        <v>6972.1291057613025</v>
      </c>
      <c r="BT55" s="100">
        <v>14.248680540422084</v>
      </c>
      <c r="BU55" s="100">
        <v>9455.4244066240954</v>
      </c>
      <c r="BV55" s="100">
        <v>12.45146293317732</v>
      </c>
      <c r="BW55" s="100">
        <v>8262.7908024564695</v>
      </c>
      <c r="BX55" s="100">
        <v>9.4867605789822207</v>
      </c>
      <c r="BY55" s="100">
        <v>6295.4143202126015</v>
      </c>
      <c r="BZ55" s="100">
        <v>10.756709323229064</v>
      </c>
      <c r="CA55" s="100">
        <v>7138.1523068948072</v>
      </c>
      <c r="CB55" s="100">
        <v>16.590281596934808</v>
      </c>
      <c r="CC55" s="100">
        <v>11009.310867725939</v>
      </c>
      <c r="CD55" s="100">
        <v>14.537099544105843</v>
      </c>
      <c r="CE55" s="100">
        <v>9646.8192574686382</v>
      </c>
      <c r="CF55" s="100">
        <v>11.932733176269291</v>
      </c>
      <c r="CG55" s="100">
        <v>7918.5617357723022</v>
      </c>
      <c r="CH55" s="100">
        <v>12.793125399948529</v>
      </c>
      <c r="CI55" s="100">
        <v>8489.5180154058435</v>
      </c>
      <c r="CJ55" s="100">
        <v>3.7733765870718545</v>
      </c>
      <c r="CK55" s="100">
        <v>2504.0127031808829</v>
      </c>
      <c r="CL55" s="100">
        <v>23.641314016370732</v>
      </c>
      <c r="CM55" s="100">
        <v>15688.375981263618</v>
      </c>
      <c r="CN55" s="100">
        <v>3.4405503794444172</v>
      </c>
      <c r="CO55" s="100">
        <v>2283.1492317993152</v>
      </c>
      <c r="CP55" s="100">
        <v>11.206584453254198</v>
      </c>
      <c r="CQ55" s="100">
        <v>7436.6894431794863</v>
      </c>
      <c r="CR55" s="100">
        <v>12.457398518831804</v>
      </c>
      <c r="CS55" s="100">
        <v>8266.7296570967846</v>
      </c>
      <c r="CT55" s="100">
        <v>8.5347053227590397</v>
      </c>
      <c r="CU55" s="100">
        <v>5663.6304521828988</v>
      </c>
    </row>
    <row r="56" spans="2:99">
      <c r="C56" s="99" t="s">
        <v>222</v>
      </c>
      <c r="D56" s="100">
        <v>2.8133344248655661</v>
      </c>
      <c r="E56" s="100">
        <v>3237.5852561352931</v>
      </c>
      <c r="F56" s="100">
        <v>2.6793048840014824</v>
      </c>
      <c r="G56" s="100">
        <v>3083.3440605089058</v>
      </c>
      <c r="H56" s="100">
        <v>0</v>
      </c>
      <c r="I56" s="100">
        <v>0</v>
      </c>
      <c r="J56" s="100">
        <v>0</v>
      </c>
      <c r="K56" s="100">
        <v>0</v>
      </c>
      <c r="L56" s="100">
        <v>8.5990629619960313</v>
      </c>
      <c r="M56" s="100">
        <v>9895.8016566650331</v>
      </c>
      <c r="N56" s="100">
        <v>3.3460046911594148</v>
      </c>
      <c r="O56" s="100">
        <v>3850.5821985862544</v>
      </c>
      <c r="P56" s="100">
        <v>3.3004942784470161</v>
      </c>
      <c r="Q56" s="100">
        <v>3798.2088156368259</v>
      </c>
      <c r="R56" s="100">
        <v>2.5419175387831814</v>
      </c>
      <c r="S56" s="100">
        <v>2925.238703631685</v>
      </c>
      <c r="T56" s="100">
        <v>2.3122165521236182</v>
      </c>
      <c r="U56" s="100">
        <v>2660.8988081838597</v>
      </c>
      <c r="V56" s="100">
        <v>2.0921936665369261</v>
      </c>
      <c r="W56" s="100">
        <v>2407.6964714506944</v>
      </c>
      <c r="X56" s="100">
        <v>3.2251206717367635</v>
      </c>
      <c r="Y56" s="100">
        <v>3711.4688690346675</v>
      </c>
      <c r="Z56" s="100">
        <v>1.8587772002352012</v>
      </c>
      <c r="AA56" s="100">
        <v>2139.0808020306695</v>
      </c>
      <c r="AB56" s="100">
        <v>3.4361763627548312</v>
      </c>
      <c r="AC56" s="100">
        <v>3954.3517582582595</v>
      </c>
      <c r="AD56" s="100">
        <v>2.5805822483339491</v>
      </c>
      <c r="AE56" s="100">
        <v>2969.7340513827085</v>
      </c>
      <c r="AF56" s="100">
        <v>3.0345453593159548</v>
      </c>
      <c r="AG56" s="100">
        <v>3492.1547995008004</v>
      </c>
      <c r="AH56" s="100">
        <v>1.9163882488373201</v>
      </c>
      <c r="AI56" s="100">
        <v>2205.3795967619881</v>
      </c>
      <c r="AJ56" s="100">
        <v>2.6453889659742833</v>
      </c>
      <c r="AK56" s="100">
        <v>3044.3136220432052</v>
      </c>
      <c r="AL56" s="100">
        <v>0</v>
      </c>
      <c r="AM56" s="100">
        <v>0</v>
      </c>
      <c r="AN56" s="100">
        <v>3.4845076012074068</v>
      </c>
      <c r="AO56" s="100">
        <v>4009.9713474694836</v>
      </c>
      <c r="AP56" s="100">
        <v>2.3973951137688592</v>
      </c>
      <c r="AQ56" s="100">
        <v>2758.9222969252032</v>
      </c>
      <c r="AR56" s="100">
        <v>2.6850456195775538</v>
      </c>
      <c r="AS56" s="100">
        <v>3089.950499009849</v>
      </c>
      <c r="AT56" s="100">
        <v>2.4781551528272026</v>
      </c>
      <c r="AU56" s="100">
        <v>2851.8609498735445</v>
      </c>
      <c r="AV56" s="100">
        <v>1.9032455543078137</v>
      </c>
      <c r="AW56" s="100">
        <v>2190.2549838974319</v>
      </c>
      <c r="AX56" s="100">
        <v>2.7518842819492653</v>
      </c>
      <c r="AY56" s="100">
        <v>3166.8684316672143</v>
      </c>
      <c r="AZ56" s="100">
        <v>0</v>
      </c>
      <c r="BA56" s="100">
        <v>0</v>
      </c>
      <c r="BB56" s="100">
        <v>4.4252583451109295</v>
      </c>
      <c r="BC56" s="100">
        <v>5092.5873035536579</v>
      </c>
      <c r="BD56" s="100">
        <v>3.2452776759351183</v>
      </c>
      <c r="BE56" s="100">
        <v>3734.6655494661341</v>
      </c>
      <c r="BF56" s="100">
        <v>1.9427512617842884</v>
      </c>
      <c r="BG56" s="100">
        <v>2235.718152061359</v>
      </c>
      <c r="BH56" s="100">
        <v>2.4978230508655135</v>
      </c>
      <c r="BI56" s="100">
        <v>2874.4947669360326</v>
      </c>
      <c r="BJ56" s="100">
        <v>2.477007858774968</v>
      </c>
      <c r="BK56" s="100">
        <v>2850.5406438782329</v>
      </c>
      <c r="BL56" s="100">
        <v>2.1448995310827632</v>
      </c>
      <c r="BM56" s="100">
        <v>2468.3503803700437</v>
      </c>
      <c r="BN56" s="100">
        <v>3.1084020188548616</v>
      </c>
      <c r="BO56" s="100">
        <v>3577.1490432981745</v>
      </c>
      <c r="BP56" s="100">
        <v>2.4325034104140095</v>
      </c>
      <c r="BQ56" s="100">
        <v>2799.3249247044419</v>
      </c>
      <c r="BR56" s="100">
        <v>2.4326624495385873</v>
      </c>
      <c r="BS56" s="100">
        <v>2799.5079469290063</v>
      </c>
      <c r="BT56" s="100">
        <v>2.5848644032187997</v>
      </c>
      <c r="BU56" s="100">
        <v>2974.6619552241946</v>
      </c>
      <c r="BV56" s="100">
        <v>3.1051161816256281</v>
      </c>
      <c r="BW56" s="100">
        <v>3573.3677018147728</v>
      </c>
      <c r="BX56" s="100">
        <v>1.7169404938815054</v>
      </c>
      <c r="BY56" s="100">
        <v>1975.8551203588363</v>
      </c>
      <c r="BZ56" s="100">
        <v>1.9518636035374979</v>
      </c>
      <c r="CA56" s="100">
        <v>2246.2046349509524</v>
      </c>
      <c r="CB56" s="100">
        <v>2.630625860130988</v>
      </c>
      <c r="CC56" s="100">
        <v>3027.3242398387411</v>
      </c>
      <c r="CD56" s="100">
        <v>2.9141268926764328</v>
      </c>
      <c r="CE56" s="100">
        <v>3353.5772280920387</v>
      </c>
      <c r="CF56" s="100">
        <v>2.2205833525837493</v>
      </c>
      <c r="CG56" s="100">
        <v>2555.4473221533785</v>
      </c>
      <c r="CH56" s="100">
        <v>2.8723336777879833</v>
      </c>
      <c r="CI56" s="100">
        <v>3305.4815963984111</v>
      </c>
      <c r="CJ56" s="100">
        <v>1.6397192467882702</v>
      </c>
      <c r="CK56" s="100">
        <v>1886.9889092039411</v>
      </c>
      <c r="CL56" s="100">
        <v>2.8697146422604964</v>
      </c>
      <c r="CM56" s="100">
        <v>3302.4676103133793</v>
      </c>
      <c r="CN56" s="100">
        <v>1.4968140013182807</v>
      </c>
      <c r="CO56" s="100">
        <v>1722.5335527170773</v>
      </c>
      <c r="CP56" s="100">
        <v>3.1963437517060331</v>
      </c>
      <c r="CQ56" s="100">
        <v>3678.3523894633026</v>
      </c>
      <c r="CR56" s="100">
        <v>2.1038287172608419</v>
      </c>
      <c r="CS56" s="100">
        <v>2421.0860878237768</v>
      </c>
      <c r="CT56" s="100">
        <v>1.6507770837126612</v>
      </c>
      <c r="CU56" s="100">
        <v>1899.7142679365304</v>
      </c>
    </row>
    <row r="57" spans="2:99">
      <c r="C57" s="99" t="s">
        <v>223</v>
      </c>
      <c r="D57" s="100">
        <v>5.838767471184604</v>
      </c>
      <c r="E57" s="100">
        <v>8239.668655335714</v>
      </c>
      <c r="F57" s="100">
        <v>21.507829716355527</v>
      </c>
      <c r="G57" s="100">
        <v>30351.84929572092</v>
      </c>
      <c r="H57" s="100">
        <v>2.8248222365869422</v>
      </c>
      <c r="I57" s="100">
        <v>3986.389140271493</v>
      </c>
      <c r="J57" s="100">
        <v>8.3461262149469135</v>
      </c>
      <c r="K57" s="100">
        <v>11778.053314533085</v>
      </c>
      <c r="L57" s="100">
        <v>23</v>
      </c>
      <c r="M57" s="100">
        <v>32457.600000000002</v>
      </c>
      <c r="N57" s="100">
        <v>18</v>
      </c>
      <c r="O57" s="100">
        <v>25401.600000000002</v>
      </c>
      <c r="P57" s="100">
        <v>11.063781078945354</v>
      </c>
      <c r="Q57" s="100">
        <v>15613.207858607684</v>
      </c>
      <c r="R57" s="100">
        <v>11.166958578834501</v>
      </c>
      <c r="S57" s="100">
        <v>15758.811946451249</v>
      </c>
      <c r="T57" s="100">
        <v>14.545349631777796</v>
      </c>
      <c r="U57" s="100">
        <v>20526.397400364825</v>
      </c>
      <c r="V57" s="100">
        <v>11.67013934299092</v>
      </c>
      <c r="W57" s="100">
        <v>16468.900640828786</v>
      </c>
      <c r="X57" s="100">
        <v>17</v>
      </c>
      <c r="Y57" s="100">
        <v>23990.400000000001</v>
      </c>
      <c r="Z57" s="100">
        <v>10.667110970968587</v>
      </c>
      <c r="AA57" s="100">
        <v>15053.42700223087</v>
      </c>
      <c r="AB57" s="100">
        <v>14.079489529174255</v>
      </c>
      <c r="AC57" s="100">
        <v>19868.97562357071</v>
      </c>
      <c r="AD57" s="100">
        <v>15.738611044887096</v>
      </c>
      <c r="AE57" s="100">
        <v>22210.32790654467</v>
      </c>
      <c r="AF57" s="100">
        <v>11.751511923754837</v>
      </c>
      <c r="AG57" s="100">
        <v>16583.733626802827</v>
      </c>
      <c r="AH57" s="100">
        <v>8.6269666169807468</v>
      </c>
      <c r="AI57" s="100">
        <v>12174.37528988323</v>
      </c>
      <c r="AJ57" s="100">
        <v>13.506396086650811</v>
      </c>
      <c r="AK57" s="100">
        <v>19060.226157481626</v>
      </c>
      <c r="AL57" s="100">
        <v>7.6102600828125944</v>
      </c>
      <c r="AM57" s="100">
        <v>10739.599028865134</v>
      </c>
      <c r="AN57" s="100">
        <v>11.94488233577041</v>
      </c>
      <c r="AO57" s="100">
        <v>16856.617952239205</v>
      </c>
      <c r="AP57" s="100">
        <v>12.686923238492373</v>
      </c>
      <c r="AQ57" s="100">
        <v>17903.786074160438</v>
      </c>
      <c r="AR57" s="100">
        <v>13.365241623941648</v>
      </c>
      <c r="AS57" s="100">
        <v>18861.028979706454</v>
      </c>
      <c r="AT57" s="100">
        <v>10.087195243582014</v>
      </c>
      <c r="AU57" s="100">
        <v>14235.049927742939</v>
      </c>
      <c r="AV57" s="100">
        <v>13.358723126914512</v>
      </c>
      <c r="AW57" s="100">
        <v>18851.830076701761</v>
      </c>
      <c r="AX57" s="100">
        <v>13.986890597217375</v>
      </c>
      <c r="AY57" s="100">
        <v>19738.300010793158</v>
      </c>
      <c r="AZ57" s="100">
        <v>9.7338850392545861</v>
      </c>
      <c r="BA57" s="100">
        <v>13736.458567396072</v>
      </c>
      <c r="BB57" s="100">
        <v>16</v>
      </c>
      <c r="BC57" s="100">
        <v>22579.200000000001</v>
      </c>
      <c r="BD57" s="100">
        <v>13.976913016672158</v>
      </c>
      <c r="BE57" s="100">
        <v>19724.21964912775</v>
      </c>
      <c r="BF57" s="100">
        <v>10.949378136551113</v>
      </c>
      <c r="BG57" s="100">
        <v>15451.762426300931</v>
      </c>
      <c r="BH57" s="100">
        <v>12.220383661454509</v>
      </c>
      <c r="BI57" s="100">
        <v>17245.405423044602</v>
      </c>
      <c r="BJ57" s="100">
        <v>11.362745301224171</v>
      </c>
      <c r="BK57" s="100">
        <v>16035.10616908755</v>
      </c>
      <c r="BL57" s="100">
        <v>12.114249620088202</v>
      </c>
      <c r="BM57" s="100">
        <v>17095.629063868473</v>
      </c>
      <c r="BN57" s="100">
        <v>9.4782828373890933</v>
      </c>
      <c r="BO57" s="100">
        <v>13375.752740123489</v>
      </c>
      <c r="BP57" s="100">
        <v>17.40298685733163</v>
      </c>
      <c r="BQ57" s="100">
        <v>24559.095053066398</v>
      </c>
      <c r="BR57" s="100">
        <v>11.124554471483837</v>
      </c>
      <c r="BS57" s="100">
        <v>15698.97127015799</v>
      </c>
      <c r="BT57" s="100">
        <v>11.398944432337668</v>
      </c>
      <c r="BU57" s="100">
        <v>16086.190382914918</v>
      </c>
      <c r="BV57" s="100">
        <v>11.413841022079209</v>
      </c>
      <c r="BW57" s="100">
        <v>16107.21245035818</v>
      </c>
      <c r="BX57" s="100">
        <v>9.4867605789822207</v>
      </c>
      <c r="BY57" s="100">
        <v>13387.71652905971</v>
      </c>
      <c r="BZ57" s="100">
        <v>11.429003655930879</v>
      </c>
      <c r="CA57" s="100">
        <v>16128.609959249658</v>
      </c>
      <c r="CB57" s="100">
        <v>15.800268187556959</v>
      </c>
      <c r="CC57" s="100">
        <v>22297.33846628038</v>
      </c>
      <c r="CD57" s="100">
        <v>13.876322292101033</v>
      </c>
      <c r="CE57" s="100">
        <v>19582.26601861298</v>
      </c>
      <c r="CF57" s="100">
        <v>9.5461865410154338</v>
      </c>
      <c r="CG57" s="100">
        <v>13471.57844668098</v>
      </c>
      <c r="CH57" s="100">
        <v>12.793125399948529</v>
      </c>
      <c r="CI57" s="100">
        <v>18053.658564407364</v>
      </c>
      <c r="CJ57" s="100">
        <v>3.5514132584205691</v>
      </c>
      <c r="CK57" s="100">
        <v>5011.7543902831076</v>
      </c>
      <c r="CL57" s="100">
        <v>20.80435633440624</v>
      </c>
      <c r="CM57" s="100">
        <v>29359.107659114088</v>
      </c>
      <c r="CN57" s="100">
        <v>3.4405503794444172</v>
      </c>
      <c r="CO57" s="100">
        <v>4855.3046954719621</v>
      </c>
      <c r="CP57" s="100">
        <v>9.4824945373689378</v>
      </c>
      <c r="CQ57" s="100">
        <v>13381.696291135046</v>
      </c>
      <c r="CR57" s="100">
        <v>14.014573333685778</v>
      </c>
      <c r="CS57" s="100">
        <v>19777.36588849737</v>
      </c>
      <c r="CT57" s="100">
        <v>7.4678671574141609</v>
      </c>
      <c r="CU57" s="100">
        <v>10538.654132542864</v>
      </c>
    </row>
    <row r="58" spans="2:99">
      <c r="C58" s="99" t="s">
        <v>224</v>
      </c>
      <c r="D58" s="100">
        <v>2.8133344248655661</v>
      </c>
      <c r="E58" s="100">
        <v>3311.8572849517445</v>
      </c>
      <c r="F58" s="100">
        <v>2.8068908308586953</v>
      </c>
      <c r="G58" s="100">
        <v>3304.2718860868563</v>
      </c>
      <c r="H58" s="100">
        <v>0</v>
      </c>
      <c r="I58" s="100">
        <v>0</v>
      </c>
      <c r="J58" s="100">
        <v>0</v>
      </c>
      <c r="K58" s="100">
        <v>0</v>
      </c>
      <c r="L58" s="100">
        <v>9.0290161100958315</v>
      </c>
      <c r="M58" s="100">
        <v>10628.957764804813</v>
      </c>
      <c r="N58" s="100">
        <v>3.3460046911594148</v>
      </c>
      <c r="O58" s="100">
        <v>3938.916722432863</v>
      </c>
      <c r="P58" s="100">
        <v>3.1629736835117233</v>
      </c>
      <c r="Q58" s="100">
        <v>3723.4526202300008</v>
      </c>
      <c r="R58" s="100">
        <v>2.9232051696006587</v>
      </c>
      <c r="S58" s="100">
        <v>3441.1971256538955</v>
      </c>
      <c r="T58" s="100">
        <v>2.4663643222651923</v>
      </c>
      <c r="U58" s="100">
        <v>2903.4040801705846</v>
      </c>
      <c r="V58" s="100">
        <v>2.3246596294854731</v>
      </c>
      <c r="W58" s="100">
        <v>2736.5893158302993</v>
      </c>
      <c r="X58" s="100">
        <v>2.741352570976249</v>
      </c>
      <c r="Y58" s="100">
        <v>3227.1202465532406</v>
      </c>
      <c r="Z58" s="100">
        <v>2.0017600617917548</v>
      </c>
      <c r="AA58" s="100">
        <v>2356.471944741254</v>
      </c>
      <c r="AB58" s="100">
        <v>3.5998038086002992</v>
      </c>
      <c r="AC58" s="100">
        <v>4237.6890434842726</v>
      </c>
      <c r="AD58" s="100">
        <v>2.3348125103973829</v>
      </c>
      <c r="AE58" s="100">
        <v>2748.5412872397992</v>
      </c>
      <c r="AF58" s="100">
        <v>3.3717170659066165</v>
      </c>
      <c r="AG58" s="100">
        <v>3969.1853299852692</v>
      </c>
      <c r="AH58" s="100">
        <v>1.7886290322481653</v>
      </c>
      <c r="AI58" s="100">
        <v>2105.5740967625402</v>
      </c>
      <c r="AJ58" s="100">
        <v>2.9981074947708541</v>
      </c>
      <c r="AK58" s="100">
        <v>3529.3721428442495</v>
      </c>
      <c r="AL58" s="100">
        <v>0</v>
      </c>
      <c r="AM58" s="100">
        <v>0</v>
      </c>
      <c r="AN58" s="100">
        <v>3.4845076012074068</v>
      </c>
      <c r="AO58" s="100">
        <v>4101.9623481413591</v>
      </c>
      <c r="AP58" s="100">
        <v>2.5235738039672202</v>
      </c>
      <c r="AQ58" s="100">
        <v>2970.7510820302118</v>
      </c>
      <c r="AR58" s="100">
        <v>2.34941491713036</v>
      </c>
      <c r="AS58" s="100">
        <v>2765.7312404458598</v>
      </c>
      <c r="AT58" s="100">
        <v>2.4781551528272026</v>
      </c>
      <c r="AU58" s="100">
        <v>2917.284245908183</v>
      </c>
      <c r="AV58" s="100">
        <v>2.049649058485338</v>
      </c>
      <c r="AW58" s="100">
        <v>2412.8468716489401</v>
      </c>
      <c r="AX58" s="100">
        <v>2.8829263906135161</v>
      </c>
      <c r="AY58" s="100">
        <v>3393.7809470302313</v>
      </c>
      <c r="AZ58" s="100">
        <v>0</v>
      </c>
      <c r="BA58" s="100">
        <v>0</v>
      </c>
      <c r="BB58" s="100">
        <v>4.4252583451109295</v>
      </c>
      <c r="BC58" s="100">
        <v>5209.4141238645861</v>
      </c>
      <c r="BD58" s="100">
        <v>3.5543517403098912</v>
      </c>
      <c r="BE58" s="100">
        <v>4184.1828686928038</v>
      </c>
      <c r="BF58" s="100">
        <v>1.68371776021305</v>
      </c>
      <c r="BG58" s="100">
        <v>1982.0725473228024</v>
      </c>
      <c r="BH58" s="100">
        <v>2.384285639462536</v>
      </c>
      <c r="BI58" s="100">
        <v>2806.7810547752974</v>
      </c>
      <c r="BJ58" s="100">
        <v>2.6227142034087896</v>
      </c>
      <c r="BK58" s="100">
        <v>3087.4591602528271</v>
      </c>
      <c r="BL58" s="100">
        <v>2.1448995310827632</v>
      </c>
      <c r="BM58" s="100">
        <v>2524.9757279906289</v>
      </c>
      <c r="BN58" s="100">
        <v>2.719851766498004</v>
      </c>
      <c r="BO58" s="100">
        <v>3201.8094995214506</v>
      </c>
      <c r="BP58" s="100">
        <v>2.4325034104140095</v>
      </c>
      <c r="BQ58" s="100">
        <v>2863.5430147393722</v>
      </c>
      <c r="BR58" s="100">
        <v>2.4326624495385873</v>
      </c>
      <c r="BS58" s="100">
        <v>2863.730235596825</v>
      </c>
      <c r="BT58" s="100">
        <v>2.84335084354068</v>
      </c>
      <c r="BU58" s="100">
        <v>3347.1926130160887</v>
      </c>
      <c r="BV58" s="100">
        <v>3.1051161816256281</v>
      </c>
      <c r="BW58" s="100">
        <v>3655.3427690096896</v>
      </c>
      <c r="BX58" s="100">
        <v>1.7169404938815054</v>
      </c>
      <c r="BY58" s="100">
        <v>2021.1823493973081</v>
      </c>
      <c r="BZ58" s="100">
        <v>1.8370480974470571</v>
      </c>
      <c r="CA58" s="100">
        <v>2162.5730203146759</v>
      </c>
      <c r="CB58" s="100">
        <v>2.4921718674925151</v>
      </c>
      <c r="CC58" s="100">
        <v>2933.7847224121888</v>
      </c>
      <c r="CD58" s="100">
        <v>2.6607245541828299</v>
      </c>
      <c r="CE58" s="100">
        <v>3132.2049451840276</v>
      </c>
      <c r="CF58" s="100">
        <v>2.2205833525837493</v>
      </c>
      <c r="CG58" s="100">
        <v>2614.0707226615896</v>
      </c>
      <c r="CH58" s="100">
        <v>3.0319077709984268</v>
      </c>
      <c r="CI58" s="100">
        <v>3569.1618280193484</v>
      </c>
      <c r="CJ58" s="100">
        <v>1.9910876568143281</v>
      </c>
      <c r="CK58" s="100">
        <v>2343.9083896018269</v>
      </c>
      <c r="CL58" s="100">
        <v>3.1566861064865464</v>
      </c>
      <c r="CM58" s="100">
        <v>3716.0508845559625</v>
      </c>
      <c r="CN58" s="100">
        <v>1.6119535398812253</v>
      </c>
      <c r="CO58" s="100">
        <v>1897.5917071481783</v>
      </c>
      <c r="CP58" s="100">
        <v>3.0631627620516149</v>
      </c>
      <c r="CQ58" s="100">
        <v>3605.9552034871613</v>
      </c>
      <c r="CR58" s="100">
        <v>1.8563194564066254</v>
      </c>
      <c r="CS58" s="100">
        <v>2185.2592640818793</v>
      </c>
      <c r="CT58" s="100">
        <v>1.5328644348760425</v>
      </c>
      <c r="CU58" s="100">
        <v>1804.4880127360773</v>
      </c>
    </row>
    <row r="59" spans="2:99">
      <c r="C59" s="99" t="s">
        <v>225</v>
      </c>
      <c r="D59" s="100">
        <v>6.617269800675885</v>
      </c>
      <c r="E59" s="100">
        <v>2009.0031114851984</v>
      </c>
      <c r="F59" s="100">
        <v>21.507829716355527</v>
      </c>
      <c r="G59" s="100">
        <v>6529.7771018855374</v>
      </c>
      <c r="H59" s="100">
        <v>3.1932773109243695</v>
      </c>
      <c r="I59" s="100">
        <v>969.47899159663848</v>
      </c>
      <c r="J59" s="100">
        <v>9.2734735721632369</v>
      </c>
      <c r="K59" s="100">
        <v>2815.4265765087584</v>
      </c>
      <c r="L59" s="100">
        <v>21</v>
      </c>
      <c r="M59" s="100">
        <v>6375.5999999999995</v>
      </c>
      <c r="N59" s="100">
        <v>18</v>
      </c>
      <c r="O59" s="100">
        <v>5464.7999999999993</v>
      </c>
      <c r="P59" s="100">
        <v>12.723348240787155</v>
      </c>
      <c r="Q59" s="100">
        <v>3862.8085259029799</v>
      </c>
      <c r="R59" s="100">
        <v>12.762238375810858</v>
      </c>
      <c r="S59" s="100">
        <v>3874.615570896176</v>
      </c>
      <c r="T59" s="100">
        <v>14.545349631777796</v>
      </c>
      <c r="U59" s="100">
        <v>4415.9681482077385</v>
      </c>
      <c r="V59" s="100">
        <v>12.284357203148337</v>
      </c>
      <c r="W59" s="100">
        <v>3729.5308468758349</v>
      </c>
      <c r="X59" s="100">
        <v>20</v>
      </c>
      <c r="Y59" s="100">
        <v>6071.9999999999991</v>
      </c>
      <c r="Z59" s="100">
        <v>11.556036885215969</v>
      </c>
      <c r="AA59" s="100">
        <v>3508.4127983515677</v>
      </c>
      <c r="AB59" s="100">
        <v>14.079489529174255</v>
      </c>
      <c r="AC59" s="100">
        <v>4274.5330210573038</v>
      </c>
      <c r="AD59" s="100">
        <v>16.488068713691245</v>
      </c>
      <c r="AE59" s="100">
        <v>5005.7776614766617</v>
      </c>
      <c r="AF59" s="100">
        <v>12.988513178886924</v>
      </c>
      <c r="AG59" s="100">
        <v>3943.3126011100699</v>
      </c>
      <c r="AH59" s="100">
        <v>9.8593904194065676</v>
      </c>
      <c r="AI59" s="100">
        <v>2993.3109313318337</v>
      </c>
      <c r="AJ59" s="100">
        <v>16.207675303980974</v>
      </c>
      <c r="AK59" s="100">
        <v>4920.6502222886229</v>
      </c>
      <c r="AL59" s="100">
        <v>8.6974400946429657</v>
      </c>
      <c r="AM59" s="100">
        <v>2640.542812733604</v>
      </c>
      <c r="AN59" s="100">
        <v>12.94028919708461</v>
      </c>
      <c r="AO59" s="100">
        <v>3928.6718002348871</v>
      </c>
      <c r="AP59" s="100">
        <v>15.858654048115465</v>
      </c>
      <c r="AQ59" s="100">
        <v>4814.6873690078546</v>
      </c>
      <c r="AR59" s="100">
        <v>14.638121778602757</v>
      </c>
      <c r="AS59" s="100">
        <v>4444.1337719837966</v>
      </c>
      <c r="AT59" s="100">
        <v>9.5267955078274582</v>
      </c>
      <c r="AU59" s="100">
        <v>2892.3351161764158</v>
      </c>
      <c r="AV59" s="100">
        <v>12.40452861784919</v>
      </c>
      <c r="AW59" s="100">
        <v>3766.0148883790134</v>
      </c>
      <c r="AX59" s="100">
        <v>13.986890597217375</v>
      </c>
      <c r="AY59" s="100">
        <v>4246.4199853151949</v>
      </c>
      <c r="AZ59" s="100">
        <v>10.306466512151914</v>
      </c>
      <c r="BA59" s="100">
        <v>3129.0432330893209</v>
      </c>
      <c r="BB59" s="100">
        <v>18</v>
      </c>
      <c r="BC59" s="100">
        <v>5464.7999999999993</v>
      </c>
      <c r="BD59" s="100">
        <v>15.973614876196752</v>
      </c>
      <c r="BE59" s="100">
        <v>4849.5894764133336</v>
      </c>
      <c r="BF59" s="100">
        <v>10.949378136551113</v>
      </c>
      <c r="BG59" s="100">
        <v>3324.2312022569176</v>
      </c>
      <c r="BH59" s="100">
        <v>11.202018356333298</v>
      </c>
      <c r="BI59" s="100">
        <v>3400.9327729827887</v>
      </c>
      <c r="BJ59" s="100">
        <v>15.150327068298894</v>
      </c>
      <c r="BK59" s="100">
        <v>4599.6392979355442</v>
      </c>
      <c r="BL59" s="100">
        <v>14.537099544105843</v>
      </c>
      <c r="BM59" s="100">
        <v>4413.4634215905335</v>
      </c>
      <c r="BN59" s="100">
        <v>10.714580598787672</v>
      </c>
      <c r="BO59" s="100">
        <v>3252.9466697919365</v>
      </c>
      <c r="BP59" s="100">
        <v>18.231700517204562</v>
      </c>
      <c r="BQ59" s="100">
        <v>5535.1442770233043</v>
      </c>
      <c r="BR59" s="100">
        <v>11.124554471483837</v>
      </c>
      <c r="BS59" s="100">
        <v>3377.4147375424923</v>
      </c>
      <c r="BT59" s="100">
        <v>12.538838875571436</v>
      </c>
      <c r="BU59" s="100">
        <v>3806.7914826234874</v>
      </c>
      <c r="BV59" s="100">
        <v>11.413841022079209</v>
      </c>
      <c r="BW59" s="100">
        <v>3465.2421343032474</v>
      </c>
      <c r="BX59" s="100">
        <v>10.216511392750084</v>
      </c>
      <c r="BY59" s="100">
        <v>3101.732858838925</v>
      </c>
      <c r="BZ59" s="100">
        <v>10.756709323229064</v>
      </c>
      <c r="CA59" s="100">
        <v>3265.7369505323436</v>
      </c>
      <c r="CB59" s="100">
        <v>17.380295006312657</v>
      </c>
      <c r="CC59" s="100">
        <v>5276.6575639165221</v>
      </c>
      <c r="CD59" s="100">
        <v>16.519431300120274</v>
      </c>
      <c r="CE59" s="100">
        <v>5015.2993427165147</v>
      </c>
      <c r="CF59" s="100">
        <v>13.12600649389622</v>
      </c>
      <c r="CG59" s="100">
        <v>3985.0555715468922</v>
      </c>
      <c r="CH59" s="100">
        <v>14.29819897641306</v>
      </c>
      <c r="CI59" s="100">
        <v>4340.9332092390041</v>
      </c>
      <c r="CJ59" s="100">
        <v>3.7733765870718545</v>
      </c>
      <c r="CK59" s="100">
        <v>1145.5971318350148</v>
      </c>
      <c r="CL59" s="100">
        <v>24.58696657702556</v>
      </c>
      <c r="CM59" s="100">
        <v>7464.6030527849589</v>
      </c>
      <c r="CN59" s="100">
        <v>3.9698658224358656</v>
      </c>
      <c r="CO59" s="100">
        <v>1205.2512636915287</v>
      </c>
      <c r="CP59" s="100">
        <v>11.206584453254198</v>
      </c>
      <c r="CQ59" s="100">
        <v>3402.3190400079743</v>
      </c>
      <c r="CR59" s="100">
        <v>14.014573333685778</v>
      </c>
      <c r="CS59" s="100">
        <v>4254.8244641070014</v>
      </c>
      <c r="CT59" s="100">
        <v>8.5347053227590397</v>
      </c>
      <c r="CU59" s="100">
        <v>2591.136535989644</v>
      </c>
    </row>
    <row r="60" spans="2:99">
      <c r="C60" s="99" t="s">
        <v>226</v>
      </c>
      <c r="D60" s="100">
        <v>6.617269800675885</v>
      </c>
      <c r="E60" s="100">
        <v>4311.813002120407</v>
      </c>
      <c r="F60" s="100">
        <v>23.463086963296941</v>
      </c>
      <c r="G60" s="100">
        <v>15288.547465284288</v>
      </c>
      <c r="H60" s="100">
        <v>3.1932773109243695</v>
      </c>
      <c r="I60" s="100">
        <v>2080.7394957983192</v>
      </c>
      <c r="J60" s="100">
        <v>8.8097998935550752</v>
      </c>
      <c r="K60" s="100">
        <v>5740.4656106404873</v>
      </c>
      <c r="L60" s="100">
        <v>22</v>
      </c>
      <c r="M60" s="100">
        <v>14335.2</v>
      </c>
      <c r="N60" s="100">
        <v>19</v>
      </c>
      <c r="O60" s="100">
        <v>12380.4</v>
      </c>
      <c r="P60" s="100">
        <v>13.276537294734425</v>
      </c>
      <c r="Q60" s="100">
        <v>8650.9917012489514</v>
      </c>
      <c r="R60" s="100">
        <v>12.230478443485405</v>
      </c>
      <c r="S60" s="100">
        <v>7969.3797537750897</v>
      </c>
      <c r="T60" s="100">
        <v>12.727180927805573</v>
      </c>
      <c r="U60" s="100">
        <v>8293.0310925581125</v>
      </c>
      <c r="V60" s="100">
        <v>12.898575063305753</v>
      </c>
      <c r="W60" s="100">
        <v>8404.7115112500287</v>
      </c>
      <c r="X60" s="100">
        <v>20</v>
      </c>
      <c r="Y60" s="100">
        <v>13032</v>
      </c>
      <c r="Z60" s="100">
        <v>12.444962799463351</v>
      </c>
      <c r="AA60" s="100">
        <v>8109.1377601303202</v>
      </c>
      <c r="AB60" s="100">
        <v>15.420393293857517</v>
      </c>
      <c r="AC60" s="100">
        <v>10047.928270277558</v>
      </c>
      <c r="AD60" s="100">
        <v>14.98915337608295</v>
      </c>
      <c r="AE60" s="100">
        <v>9766.9323398556498</v>
      </c>
      <c r="AF60" s="100">
        <v>11.751511923754837</v>
      </c>
      <c r="AG60" s="100">
        <v>7657.2851695186519</v>
      </c>
      <c r="AH60" s="100">
        <v>8.6269666169807468</v>
      </c>
      <c r="AI60" s="100">
        <v>5621.3314476246551</v>
      </c>
      <c r="AJ60" s="100">
        <v>16.207675303980974</v>
      </c>
      <c r="AK60" s="100">
        <v>10560.921228074003</v>
      </c>
      <c r="AL60" s="100">
        <v>8.6974400946429657</v>
      </c>
      <c r="AM60" s="100">
        <v>5667.2519656693567</v>
      </c>
      <c r="AN60" s="100">
        <v>12.94028919708461</v>
      </c>
      <c r="AO60" s="100">
        <v>8431.8924408203329</v>
      </c>
      <c r="AP60" s="100">
        <v>15.858654048115465</v>
      </c>
      <c r="AQ60" s="100">
        <v>10333.498977752037</v>
      </c>
      <c r="AR60" s="100">
        <v>14.638121778602757</v>
      </c>
      <c r="AS60" s="100">
        <v>9538.2001509375568</v>
      </c>
      <c r="AT60" s="100">
        <v>10.087195243582014</v>
      </c>
      <c r="AU60" s="100">
        <v>6572.8164207180407</v>
      </c>
      <c r="AV60" s="100">
        <v>13.358723126914512</v>
      </c>
      <c r="AW60" s="100">
        <v>8704.543989497497</v>
      </c>
      <c r="AX60" s="100">
        <v>13.986890597217375</v>
      </c>
      <c r="AY60" s="100">
        <v>9113.8579131468414</v>
      </c>
      <c r="AZ60" s="100">
        <v>9.7338850392545861</v>
      </c>
      <c r="BA60" s="100">
        <v>6342.5994915782885</v>
      </c>
      <c r="BB60" s="100">
        <v>18</v>
      </c>
      <c r="BC60" s="100">
        <v>11728.800000000001</v>
      </c>
      <c r="BD60" s="100">
        <v>15.973614876196752</v>
      </c>
      <c r="BE60" s="100">
        <v>10408.407453329804</v>
      </c>
      <c r="BF60" s="100">
        <v>12.513575013201272</v>
      </c>
      <c r="BG60" s="100">
        <v>8153.8454786019493</v>
      </c>
      <c r="BH60" s="100">
        <v>11.711201008893902</v>
      </c>
      <c r="BI60" s="100">
        <v>7631.0185773952662</v>
      </c>
      <c r="BJ60" s="100">
        <v>12.87777800805406</v>
      </c>
      <c r="BK60" s="100">
        <v>8391.1601500480265</v>
      </c>
      <c r="BL60" s="100">
        <v>13.729482902766629</v>
      </c>
      <c r="BM60" s="100">
        <v>8946.1310594427359</v>
      </c>
      <c r="BN60" s="100">
        <v>10.302481344988145</v>
      </c>
      <c r="BO60" s="100">
        <v>6713.0968443942756</v>
      </c>
      <c r="BP60" s="100">
        <v>17.40298685733163</v>
      </c>
      <c r="BQ60" s="100">
        <v>11339.786236237291</v>
      </c>
      <c r="BR60" s="100">
        <v>10.506523667512511</v>
      </c>
      <c r="BS60" s="100">
        <v>6846.0508217511524</v>
      </c>
      <c r="BT60" s="100">
        <v>13.6787333188052</v>
      </c>
      <c r="BU60" s="100">
        <v>8913.0626305334681</v>
      </c>
      <c r="BV60" s="100">
        <v>12.45146293317732</v>
      </c>
      <c r="BW60" s="100">
        <v>8113.3732472583415</v>
      </c>
      <c r="BX60" s="100">
        <v>9.4867605789822207</v>
      </c>
      <c r="BY60" s="100">
        <v>6181.573193264815</v>
      </c>
      <c r="BZ60" s="100">
        <v>11.429003655930879</v>
      </c>
      <c r="CA60" s="100">
        <v>7447.1387822045608</v>
      </c>
      <c r="CB60" s="100">
        <v>14.220241368801263</v>
      </c>
      <c r="CC60" s="100">
        <v>9265.9092759109026</v>
      </c>
      <c r="CD60" s="100">
        <v>17.180208552125087</v>
      </c>
      <c r="CE60" s="100">
        <v>11194.623892564707</v>
      </c>
      <c r="CF60" s="100">
        <v>11.336096517455827</v>
      </c>
      <c r="CG60" s="100">
        <v>7386.6004907742172</v>
      </c>
      <c r="CH60" s="100">
        <v>14.29819897641306</v>
      </c>
      <c r="CI60" s="100">
        <v>9316.7064530307507</v>
      </c>
      <c r="CJ60" s="100">
        <v>3.7733765870718545</v>
      </c>
      <c r="CK60" s="100">
        <v>2458.7321841360204</v>
      </c>
      <c r="CL60" s="100">
        <v>23.641314016370732</v>
      </c>
      <c r="CM60" s="100">
        <v>15404.680213067169</v>
      </c>
      <c r="CN60" s="100">
        <v>3.4405503794444172</v>
      </c>
      <c r="CO60" s="100">
        <v>2241.8626272459824</v>
      </c>
      <c r="CP60" s="100">
        <v>11.206584453254198</v>
      </c>
      <c r="CQ60" s="100">
        <v>7302.2104297404358</v>
      </c>
      <c r="CR60" s="100">
        <v>14.793160741112768</v>
      </c>
      <c r="CS60" s="100">
        <v>9639.2235389090802</v>
      </c>
      <c r="CT60" s="100">
        <v>8.5347053227590397</v>
      </c>
      <c r="CU60" s="100">
        <v>5561.2139883097907</v>
      </c>
    </row>
    <row r="61" spans="2:99">
      <c r="C61" s="99" t="s">
        <v>227</v>
      </c>
      <c r="D61" s="100">
        <v>7.006520965421525</v>
      </c>
      <c r="E61" s="100">
        <v>6667.4053506951223</v>
      </c>
      <c r="F61" s="100">
        <v>23.463086963296941</v>
      </c>
      <c r="G61" s="100">
        <v>22327.473554273369</v>
      </c>
      <c r="H61" s="100">
        <v>2.7020038784744669</v>
      </c>
      <c r="I61" s="100">
        <v>2571.2268907563025</v>
      </c>
      <c r="J61" s="100">
        <v>8.3461262149469135</v>
      </c>
      <c r="K61" s="100">
        <v>7942.1737061434824</v>
      </c>
      <c r="L61" s="100">
        <v>24</v>
      </c>
      <c r="M61" s="100">
        <v>22838.399999999998</v>
      </c>
      <c r="N61" s="100">
        <v>19</v>
      </c>
      <c r="O61" s="100">
        <v>18080.399999999998</v>
      </c>
      <c r="P61" s="100">
        <v>11.616970132892622</v>
      </c>
      <c r="Q61" s="100">
        <v>11054.708778460617</v>
      </c>
      <c r="R61" s="100">
        <v>10.635198646509048</v>
      </c>
      <c r="S61" s="100">
        <v>10120.45503201801</v>
      </c>
      <c r="T61" s="100">
        <v>14.545349631777796</v>
      </c>
      <c r="U61" s="100">
        <v>13841.354709599749</v>
      </c>
      <c r="V61" s="100">
        <v>12.898575063305753</v>
      </c>
      <c r="W61" s="100">
        <v>12274.284030241753</v>
      </c>
      <c r="X61" s="100">
        <v>20</v>
      </c>
      <c r="Y61" s="100">
        <v>19032</v>
      </c>
      <c r="Z61" s="100">
        <v>12.444962799463351</v>
      </c>
      <c r="AA61" s="100">
        <v>11842.626599969324</v>
      </c>
      <c r="AB61" s="100">
        <v>14.079489529174255</v>
      </c>
      <c r="AC61" s="100">
        <v>13398.042235962221</v>
      </c>
      <c r="AD61" s="100">
        <v>16.488068713691245</v>
      </c>
      <c r="AE61" s="100">
        <v>15690.046187948587</v>
      </c>
      <c r="AF61" s="100">
        <v>11.751511923754837</v>
      </c>
      <c r="AG61" s="100">
        <v>11182.738746645102</v>
      </c>
      <c r="AH61" s="100">
        <v>9.2431785181936572</v>
      </c>
      <c r="AI61" s="100">
        <v>8795.8086779130826</v>
      </c>
      <c r="AJ61" s="100">
        <v>15.307248898204254</v>
      </c>
      <c r="AK61" s="100">
        <v>14566.378051531166</v>
      </c>
      <c r="AL61" s="100">
        <v>8.6974400946429657</v>
      </c>
      <c r="AM61" s="100">
        <v>8276.483994062246</v>
      </c>
      <c r="AN61" s="100">
        <v>11.94488233577041</v>
      </c>
      <c r="AO61" s="100">
        <v>11366.750030719122</v>
      </c>
      <c r="AP61" s="100">
        <v>15.065721345709694</v>
      </c>
      <c r="AQ61" s="100">
        <v>14336.540432577343</v>
      </c>
      <c r="AR61" s="100">
        <v>15.27456185593331</v>
      </c>
      <c r="AS61" s="100">
        <v>14535.273062106136</v>
      </c>
      <c r="AT61" s="100">
        <v>9.5267955078274582</v>
      </c>
      <c r="AU61" s="100">
        <v>9065.6986052486081</v>
      </c>
      <c r="AV61" s="100">
        <v>14.312917635979835</v>
      </c>
      <c r="AW61" s="100">
        <v>13620.172422398409</v>
      </c>
      <c r="AX61" s="100">
        <v>13.986890597217375</v>
      </c>
      <c r="AY61" s="100">
        <v>13309.925092312053</v>
      </c>
      <c r="AZ61" s="100">
        <v>10.879047985049242</v>
      </c>
      <c r="BA61" s="100">
        <v>10352.502062572858</v>
      </c>
      <c r="BB61" s="100">
        <v>19</v>
      </c>
      <c r="BC61" s="100">
        <v>18080.399999999998</v>
      </c>
      <c r="BD61" s="100">
        <v>15.973614876196752</v>
      </c>
      <c r="BE61" s="100">
        <v>15200.491916188828</v>
      </c>
      <c r="BF61" s="100">
        <v>10.167279698226034</v>
      </c>
      <c r="BG61" s="100">
        <v>9675.1833608318939</v>
      </c>
      <c r="BH61" s="100">
        <v>12.220383661454509</v>
      </c>
      <c r="BI61" s="100">
        <v>11628.91709224011</v>
      </c>
      <c r="BJ61" s="100">
        <v>12.87777800805406</v>
      </c>
      <c r="BK61" s="100">
        <v>12254.493552464242</v>
      </c>
      <c r="BL61" s="100">
        <v>13.729482902766629</v>
      </c>
      <c r="BM61" s="100">
        <v>13064.975930272722</v>
      </c>
      <c r="BN61" s="100">
        <v>8.2419850759905167</v>
      </c>
      <c r="BO61" s="100">
        <v>7843.0729983125748</v>
      </c>
      <c r="BP61" s="100">
        <v>16.574273197458695</v>
      </c>
      <c r="BQ61" s="100">
        <v>15772.078374701692</v>
      </c>
      <c r="BR61" s="100">
        <v>9.8884928635411882</v>
      </c>
      <c r="BS61" s="100">
        <v>9409.8898089457944</v>
      </c>
      <c r="BT61" s="100">
        <v>11.96889165395455</v>
      </c>
      <c r="BU61" s="100">
        <v>11389.597297903149</v>
      </c>
      <c r="BV61" s="100">
        <v>10.895030066530154</v>
      </c>
      <c r="BW61" s="100">
        <v>10367.710611310094</v>
      </c>
      <c r="BX61" s="100">
        <v>10.216511392750084</v>
      </c>
      <c r="BY61" s="100">
        <v>9722.0322413409795</v>
      </c>
      <c r="BZ61" s="100">
        <v>10.084414990527247</v>
      </c>
      <c r="CA61" s="100">
        <v>9596.3293049857275</v>
      </c>
      <c r="CB61" s="100">
        <v>15.010254778179112</v>
      </c>
      <c r="CC61" s="100">
        <v>14283.758446915243</v>
      </c>
      <c r="CD61" s="100">
        <v>14.537099544105843</v>
      </c>
      <c r="CE61" s="100">
        <v>13833.503926171119</v>
      </c>
      <c r="CF61" s="100">
        <v>11.932733176269291</v>
      </c>
      <c r="CG61" s="100">
        <v>11355.188890537856</v>
      </c>
      <c r="CH61" s="100">
        <v>14.29819897641306</v>
      </c>
      <c r="CI61" s="100">
        <v>13606.166145954667</v>
      </c>
      <c r="CJ61" s="100">
        <v>3.5514132584205691</v>
      </c>
      <c r="CK61" s="100">
        <v>3379.5248567130134</v>
      </c>
      <c r="CL61" s="100">
        <v>22.695661455715904</v>
      </c>
      <c r="CM61" s="100">
        <v>21597.191441259252</v>
      </c>
      <c r="CN61" s="100">
        <v>3.4405503794444172</v>
      </c>
      <c r="CO61" s="100">
        <v>3274.0277410793069</v>
      </c>
      <c r="CP61" s="100">
        <v>11.206584453254198</v>
      </c>
      <c r="CQ61" s="100">
        <v>10664.185765716695</v>
      </c>
      <c r="CR61" s="100">
        <v>12.457398518831804</v>
      </c>
      <c r="CS61" s="100">
        <v>11854.460430520343</v>
      </c>
      <c r="CT61" s="100">
        <v>6.934448074741721</v>
      </c>
      <c r="CU61" s="100">
        <v>6598.8207879242209</v>
      </c>
    </row>
    <row r="62" spans="2:99">
      <c r="C62" s="99" t="s">
        <v>228</v>
      </c>
      <c r="D62" s="100">
        <v>6.228018635930245</v>
      </c>
      <c r="E62" s="100">
        <v>10620.017377988253</v>
      </c>
      <c r="F62" s="100">
        <v>20.530201092884823</v>
      </c>
      <c r="G62" s="100">
        <v>35008.098903587204</v>
      </c>
      <c r="H62" s="100">
        <v>2.4563671622495149</v>
      </c>
      <c r="I62" s="100">
        <v>4188.5972850678727</v>
      </c>
      <c r="J62" s="100">
        <v>7.8824525363387519</v>
      </c>
      <c r="K62" s="100">
        <v>13441.15806496484</v>
      </c>
      <c r="L62" s="100">
        <v>21</v>
      </c>
      <c r="M62" s="100">
        <v>35809.200000000004</v>
      </c>
      <c r="N62" s="100">
        <v>17</v>
      </c>
      <c r="O62" s="100">
        <v>28988.400000000001</v>
      </c>
      <c r="P62" s="100">
        <v>11.616970132892622</v>
      </c>
      <c r="Q62" s="100">
        <v>19809.2574706085</v>
      </c>
      <c r="R62" s="100">
        <v>11.166958578834501</v>
      </c>
      <c r="S62" s="100">
        <v>19041.897768628591</v>
      </c>
      <c r="T62" s="100">
        <v>12.727180927805573</v>
      </c>
      <c r="U62" s="100">
        <v>21702.388918094064</v>
      </c>
      <c r="V62" s="100">
        <v>12.284357203148337</v>
      </c>
      <c r="W62" s="100">
        <v>20947.285902808544</v>
      </c>
      <c r="X62" s="100">
        <v>18</v>
      </c>
      <c r="Y62" s="100">
        <v>30693.600000000002</v>
      </c>
      <c r="Z62" s="100">
        <v>11.556036885215969</v>
      </c>
      <c r="AA62" s="100">
        <v>19705.354096670271</v>
      </c>
      <c r="AB62" s="100">
        <v>14.079489529174255</v>
      </c>
      <c r="AC62" s="100">
        <v>24008.345545147942</v>
      </c>
      <c r="AD62" s="100">
        <v>14.98915337608295</v>
      </c>
      <c r="AE62" s="100">
        <v>25559.504336896647</v>
      </c>
      <c r="AF62" s="100">
        <v>12.370012551320881</v>
      </c>
      <c r="AG62" s="100">
        <v>21093.345402512368</v>
      </c>
      <c r="AH62" s="100">
        <v>8.0107547157678365</v>
      </c>
      <c r="AI62" s="100">
        <v>13659.938941327315</v>
      </c>
      <c r="AJ62" s="100">
        <v>14.406822492427532</v>
      </c>
      <c r="AK62" s="100">
        <v>24566.513714087429</v>
      </c>
      <c r="AL62" s="100">
        <v>7.0666700768974096</v>
      </c>
      <c r="AM62" s="100">
        <v>12050.085815125463</v>
      </c>
      <c r="AN62" s="100">
        <v>11.94488233577041</v>
      </c>
      <c r="AO62" s="100">
        <v>20368.413358955706</v>
      </c>
      <c r="AP62" s="100">
        <v>13.479855940898146</v>
      </c>
      <c r="AQ62" s="100">
        <v>22985.850350419518</v>
      </c>
      <c r="AR62" s="100">
        <v>14.001681701272203</v>
      </c>
      <c r="AS62" s="100">
        <v>23875.667637009359</v>
      </c>
      <c r="AT62" s="100">
        <v>8.9663957720729019</v>
      </c>
      <c r="AU62" s="100">
        <v>15289.498070538713</v>
      </c>
      <c r="AV62" s="100">
        <v>12.40452861784919</v>
      </c>
      <c r="AW62" s="100">
        <v>21152.20219915644</v>
      </c>
      <c r="AX62" s="100">
        <v>12.770639240937603</v>
      </c>
      <c r="AY62" s="100">
        <v>21776.494033646803</v>
      </c>
      <c r="AZ62" s="100">
        <v>8.5887220934599284</v>
      </c>
      <c r="BA62" s="100">
        <v>14645.488913767871</v>
      </c>
      <c r="BB62" s="100">
        <v>16</v>
      </c>
      <c r="BC62" s="100">
        <v>27283.200000000001</v>
      </c>
      <c r="BD62" s="100">
        <v>12.645778443655763</v>
      </c>
      <c r="BE62" s="100">
        <v>21563.581402121807</v>
      </c>
      <c r="BF62" s="100">
        <v>9.3851812599009552</v>
      </c>
      <c r="BG62" s="100">
        <v>16003.611084383108</v>
      </c>
      <c r="BH62" s="100">
        <v>10.18365305121209</v>
      </c>
      <c r="BI62" s="100">
        <v>17365.165182926856</v>
      </c>
      <c r="BJ62" s="100">
        <v>12.120261654639116</v>
      </c>
      <c r="BK62" s="100">
        <v>20667.470173490619</v>
      </c>
      <c r="BL62" s="100">
        <v>12.921866261427416</v>
      </c>
      <c r="BM62" s="100">
        <v>22034.36634898603</v>
      </c>
      <c r="BN62" s="100">
        <v>8.6540843297900416</v>
      </c>
      <c r="BO62" s="100">
        <v>14756.94459915798</v>
      </c>
      <c r="BP62" s="100">
        <v>15.745559537585759</v>
      </c>
      <c r="BQ62" s="100">
        <v>26849.328123491236</v>
      </c>
      <c r="BR62" s="100">
        <v>9.2704620595698639</v>
      </c>
      <c r="BS62" s="100">
        <v>15807.991903978533</v>
      </c>
      <c r="BT62" s="100">
        <v>13.108786097188316</v>
      </c>
      <c r="BU62" s="100">
        <v>22353.102052925518</v>
      </c>
      <c r="BV62" s="100">
        <v>11.932651977628264</v>
      </c>
      <c r="BW62" s="100">
        <v>20347.558152251717</v>
      </c>
      <c r="BX62" s="100">
        <v>8.7570097652143559</v>
      </c>
      <c r="BY62" s="100">
        <v>14932.453051643521</v>
      </c>
      <c r="BZ62" s="100">
        <v>10.756709323229064</v>
      </c>
      <c r="CA62" s="100">
        <v>18342.3407379702</v>
      </c>
      <c r="CB62" s="100">
        <v>13.430227959423416</v>
      </c>
      <c r="CC62" s="100">
        <v>22901.224716408808</v>
      </c>
      <c r="CD62" s="100">
        <v>13.876322292101033</v>
      </c>
      <c r="CE62" s="100">
        <v>23661.904772490681</v>
      </c>
      <c r="CF62" s="100">
        <v>10.739459858642363</v>
      </c>
      <c r="CG62" s="100">
        <v>18312.926950956957</v>
      </c>
      <c r="CH62" s="100">
        <v>12.040588611716261</v>
      </c>
      <c r="CI62" s="100">
        <v>20531.61170069857</v>
      </c>
      <c r="CJ62" s="100">
        <v>3.1074866011179978</v>
      </c>
      <c r="CK62" s="100">
        <v>5298.8861522264096</v>
      </c>
      <c r="CL62" s="100">
        <v>18.913051213096583</v>
      </c>
      <c r="CM62" s="100">
        <v>32250.534928572295</v>
      </c>
      <c r="CN62" s="100">
        <v>3.1758926579486921</v>
      </c>
      <c r="CO62" s="100">
        <v>5415.5321603341099</v>
      </c>
      <c r="CP62" s="100">
        <v>9.0514720583976231</v>
      </c>
      <c r="CQ62" s="100">
        <v>15434.570153979628</v>
      </c>
      <c r="CR62" s="100">
        <v>11.678811111404817</v>
      </c>
      <c r="CS62" s="100">
        <v>19914.708707167494</v>
      </c>
      <c r="CT62" s="100">
        <v>8.0012862400866016</v>
      </c>
      <c r="CU62" s="100">
        <v>13643.793296595673</v>
      </c>
    </row>
    <row r="63" spans="2:99">
      <c r="C63" s="99" t="s">
        <v>229</v>
      </c>
      <c r="D63" s="100">
        <v>7.006520965421525</v>
      </c>
      <c r="E63" s="100">
        <v>5574.3880800893658</v>
      </c>
      <c r="F63" s="100">
        <v>25.418344210238352</v>
      </c>
      <c r="G63" s="100">
        <v>20222.834653665635</v>
      </c>
      <c r="H63" s="100">
        <v>2.5791855203619911</v>
      </c>
      <c r="I63" s="100">
        <v>2052</v>
      </c>
      <c r="J63" s="100">
        <v>7.8824525363387519</v>
      </c>
      <c r="K63" s="100">
        <v>6271.2792379111115</v>
      </c>
      <c r="L63" s="100">
        <v>24</v>
      </c>
      <c r="M63" s="100">
        <v>19094.400000000001</v>
      </c>
      <c r="N63" s="100">
        <v>19</v>
      </c>
      <c r="O63" s="100">
        <v>15116.4</v>
      </c>
      <c r="P63" s="100">
        <v>13.276537294734425</v>
      </c>
      <c r="Q63" s="100">
        <v>10562.813071690709</v>
      </c>
      <c r="R63" s="100">
        <v>11.698718511159953</v>
      </c>
      <c r="S63" s="100">
        <v>9307.5004474788584</v>
      </c>
      <c r="T63" s="100">
        <v>15.454433983763909</v>
      </c>
      <c r="U63" s="100">
        <v>12295.547677482567</v>
      </c>
      <c r="V63" s="100">
        <v>11.67013934299092</v>
      </c>
      <c r="W63" s="100">
        <v>9284.7628612835761</v>
      </c>
      <c r="X63" s="100">
        <v>20</v>
      </c>
      <c r="Y63" s="100">
        <v>15912</v>
      </c>
      <c r="Z63" s="100">
        <v>11.556036885215969</v>
      </c>
      <c r="AA63" s="100">
        <v>9193.9829458778258</v>
      </c>
      <c r="AB63" s="100">
        <v>14.079489529174255</v>
      </c>
      <c r="AC63" s="100">
        <v>11201.641869411038</v>
      </c>
      <c r="AD63" s="100">
        <v>16.488068713691245</v>
      </c>
      <c r="AE63" s="100">
        <v>13117.907468612755</v>
      </c>
      <c r="AF63" s="100">
        <v>12.370012551320881</v>
      </c>
      <c r="AG63" s="100">
        <v>9841.5819858308932</v>
      </c>
      <c r="AH63" s="100">
        <v>9.2431785181936572</v>
      </c>
      <c r="AI63" s="100">
        <v>7353.8728290748741</v>
      </c>
      <c r="AJ63" s="100">
        <v>14.406822492427532</v>
      </c>
      <c r="AK63" s="100">
        <v>11462.067974975345</v>
      </c>
      <c r="AL63" s="100">
        <v>7.6102600828125944</v>
      </c>
      <c r="AM63" s="100">
        <v>6054.7229218857001</v>
      </c>
      <c r="AN63" s="100">
        <v>12.94028919708461</v>
      </c>
      <c r="AO63" s="100">
        <v>10295.294085200516</v>
      </c>
      <c r="AP63" s="100">
        <v>15.065721345709694</v>
      </c>
      <c r="AQ63" s="100">
        <v>11986.287902646633</v>
      </c>
      <c r="AR63" s="100">
        <v>14.001681701272203</v>
      </c>
      <c r="AS63" s="100">
        <v>11139.737961532164</v>
      </c>
      <c r="AT63" s="100">
        <v>10.087195243582014</v>
      </c>
      <c r="AU63" s="100">
        <v>8025.3725357938511</v>
      </c>
      <c r="AV63" s="100">
        <v>13.358723126914512</v>
      </c>
      <c r="AW63" s="100">
        <v>10628.200119773186</v>
      </c>
      <c r="AX63" s="100">
        <v>14.595016275357262</v>
      </c>
      <c r="AY63" s="100">
        <v>11611.794948674238</v>
      </c>
      <c r="AZ63" s="100">
        <v>10.306466512151914</v>
      </c>
      <c r="BA63" s="100">
        <v>8199.8247570680633</v>
      </c>
      <c r="BB63" s="100">
        <v>19</v>
      </c>
      <c r="BC63" s="100">
        <v>15116.4</v>
      </c>
      <c r="BD63" s="100">
        <v>15.973614876196752</v>
      </c>
      <c r="BE63" s="100">
        <v>12708.607995502136</v>
      </c>
      <c r="BF63" s="100">
        <v>10.167279698226034</v>
      </c>
      <c r="BG63" s="100">
        <v>8089.0877279086326</v>
      </c>
      <c r="BH63" s="100">
        <v>12.220383661454509</v>
      </c>
      <c r="BI63" s="100">
        <v>9722.5372410532073</v>
      </c>
      <c r="BJ63" s="100">
        <v>13.635294361469004</v>
      </c>
      <c r="BK63" s="100">
        <v>10848.24019398474</v>
      </c>
      <c r="BL63" s="100">
        <v>14.537099544105843</v>
      </c>
      <c r="BM63" s="100">
        <v>11565.716397290609</v>
      </c>
      <c r="BN63" s="100">
        <v>9.4782828373890933</v>
      </c>
      <c r="BO63" s="100">
        <v>7540.9218254267626</v>
      </c>
      <c r="BP63" s="100">
        <v>17.40298685733163</v>
      </c>
      <c r="BQ63" s="100">
        <v>13845.816343693044</v>
      </c>
      <c r="BR63" s="100">
        <v>10.506523667512511</v>
      </c>
      <c r="BS63" s="100">
        <v>8358.9902298729539</v>
      </c>
      <c r="BT63" s="100">
        <v>13.108786097188316</v>
      </c>
      <c r="BU63" s="100">
        <v>10429.350218923024</v>
      </c>
      <c r="BV63" s="100">
        <v>11.932651977628264</v>
      </c>
      <c r="BW63" s="100">
        <v>9493.6179134010472</v>
      </c>
      <c r="BX63" s="100">
        <v>10.216511392750084</v>
      </c>
      <c r="BY63" s="100">
        <v>8128.2564640719665</v>
      </c>
      <c r="BZ63" s="100">
        <v>10.084414990527247</v>
      </c>
      <c r="CA63" s="100">
        <v>8023.1605664634781</v>
      </c>
      <c r="CB63" s="100">
        <v>15.800268187556959</v>
      </c>
      <c r="CC63" s="100">
        <v>12570.693370020317</v>
      </c>
      <c r="CD63" s="100">
        <v>15.197876796110656</v>
      </c>
      <c r="CE63" s="100">
        <v>12091.430778985638</v>
      </c>
      <c r="CF63" s="100">
        <v>10.739459858642363</v>
      </c>
      <c r="CG63" s="100">
        <v>8544.3142635358636</v>
      </c>
      <c r="CH63" s="100">
        <v>15.050735764645328</v>
      </c>
      <c r="CI63" s="100">
        <v>11974.365374351823</v>
      </c>
      <c r="CJ63" s="100">
        <v>3.5514132584205691</v>
      </c>
      <c r="CK63" s="100">
        <v>2825.5043883994049</v>
      </c>
      <c r="CL63" s="100">
        <v>21.750008895061072</v>
      </c>
      <c r="CM63" s="100">
        <v>17304.307076910591</v>
      </c>
      <c r="CN63" s="100">
        <v>3.7052081009401414</v>
      </c>
      <c r="CO63" s="100">
        <v>2947.8635651079767</v>
      </c>
      <c r="CP63" s="100">
        <v>10.344539495311569</v>
      </c>
      <c r="CQ63" s="100">
        <v>8230.1156224698843</v>
      </c>
      <c r="CR63" s="100">
        <v>14.014573333685778</v>
      </c>
      <c r="CS63" s="100">
        <v>11149.994544280406</v>
      </c>
      <c r="CT63" s="100">
        <v>7.4678671574141609</v>
      </c>
      <c r="CU63" s="100">
        <v>5941.4351104387069</v>
      </c>
    </row>
    <row r="64" spans="2:99">
      <c r="C64" s="99" t="s">
        <v>230</v>
      </c>
      <c r="D64" s="100">
        <v>5.838767471184604</v>
      </c>
      <c r="E64" s="100">
        <v>5892.4841319195011</v>
      </c>
      <c r="F64" s="100">
        <v>24.440715586767649</v>
      </c>
      <c r="G64" s="100">
        <v>24665.570170165905</v>
      </c>
      <c r="H64" s="100">
        <v>2.5791855203619911</v>
      </c>
      <c r="I64" s="100">
        <v>2602.9140271493211</v>
      </c>
      <c r="J64" s="100">
        <v>8.3461262149469135</v>
      </c>
      <c r="K64" s="100">
        <v>8422.9105761244227</v>
      </c>
      <c r="L64" s="100">
        <v>22</v>
      </c>
      <c r="M64" s="100">
        <v>22202.399999999994</v>
      </c>
      <c r="N64" s="100">
        <v>18</v>
      </c>
      <c r="O64" s="100">
        <v>18165.599999999999</v>
      </c>
      <c r="P64" s="100">
        <v>12.723348240787155</v>
      </c>
      <c r="Q64" s="100">
        <v>12840.403044602395</v>
      </c>
      <c r="R64" s="100">
        <v>11.166958578834501</v>
      </c>
      <c r="S64" s="100">
        <v>11269.694597759777</v>
      </c>
      <c r="T64" s="100">
        <v>13.636265279791687</v>
      </c>
      <c r="U64" s="100">
        <v>13761.718920365767</v>
      </c>
      <c r="V64" s="100">
        <v>12.284357203148337</v>
      </c>
      <c r="W64" s="100">
        <v>12397.373289417299</v>
      </c>
      <c r="X64" s="100">
        <v>18</v>
      </c>
      <c r="Y64" s="100">
        <v>18165.599999999999</v>
      </c>
      <c r="Z64" s="100">
        <v>13.333888713710733</v>
      </c>
      <c r="AA64" s="100">
        <v>13456.560489876869</v>
      </c>
      <c r="AB64" s="100">
        <v>12.738585764490992</v>
      </c>
      <c r="AC64" s="100">
        <v>12855.780753524306</v>
      </c>
      <c r="AD64" s="100">
        <v>17.237526382495389</v>
      </c>
      <c r="AE64" s="100">
        <v>17396.111625214344</v>
      </c>
      <c r="AF64" s="100">
        <v>11.751511923754837</v>
      </c>
      <c r="AG64" s="100">
        <v>11859.62583345338</v>
      </c>
      <c r="AH64" s="100">
        <v>8.6269666169807468</v>
      </c>
      <c r="AI64" s="100">
        <v>8706.3347098569684</v>
      </c>
      <c r="AJ64" s="100">
        <v>14.406822492427532</v>
      </c>
      <c r="AK64" s="100">
        <v>14539.365259357863</v>
      </c>
      <c r="AL64" s="100">
        <v>8.1538500887277792</v>
      </c>
      <c r="AM64" s="100">
        <v>8228.8655095440736</v>
      </c>
      <c r="AN64" s="100">
        <v>12.94028919708461</v>
      </c>
      <c r="AO64" s="100">
        <v>13059.339857697785</v>
      </c>
      <c r="AP64" s="100">
        <v>13.479855940898146</v>
      </c>
      <c r="AQ64" s="100">
        <v>13603.870615554406</v>
      </c>
      <c r="AR64" s="100">
        <v>15.911001933263867</v>
      </c>
      <c r="AS64" s="100">
        <v>16057.383151049891</v>
      </c>
      <c r="AT64" s="100">
        <v>10.647594979336571</v>
      </c>
      <c r="AU64" s="100">
        <v>10745.552853146466</v>
      </c>
      <c r="AV64" s="100">
        <v>13.358723126914512</v>
      </c>
      <c r="AW64" s="100">
        <v>13481.623379682123</v>
      </c>
      <c r="AX64" s="100">
        <v>12.162513562797718</v>
      </c>
      <c r="AY64" s="100">
        <v>12274.408687575455</v>
      </c>
      <c r="AZ64" s="100">
        <v>9.7338850392545861</v>
      </c>
      <c r="BA64" s="100">
        <v>9823.4367816157264</v>
      </c>
      <c r="BB64" s="100">
        <v>18</v>
      </c>
      <c r="BC64" s="100">
        <v>18165.599999999999</v>
      </c>
      <c r="BD64" s="100">
        <v>14.642480303180356</v>
      </c>
      <c r="BE64" s="100">
        <v>14777.191121969612</v>
      </c>
      <c r="BF64" s="100">
        <v>10.167279698226034</v>
      </c>
      <c r="BG64" s="100">
        <v>10260.818671449711</v>
      </c>
      <c r="BH64" s="100">
        <v>11.711201008893902</v>
      </c>
      <c r="BI64" s="100">
        <v>11818.944058175723</v>
      </c>
      <c r="BJ64" s="100">
        <v>12.87777800805406</v>
      </c>
      <c r="BK64" s="100">
        <v>12996.253565728155</v>
      </c>
      <c r="BL64" s="100">
        <v>12.921866261427416</v>
      </c>
      <c r="BM64" s="100">
        <v>13040.747431032547</v>
      </c>
      <c r="BN64" s="100">
        <v>8.2419850759905167</v>
      </c>
      <c r="BO64" s="100">
        <v>8317.8113386896275</v>
      </c>
      <c r="BP64" s="100">
        <v>17.40298685733163</v>
      </c>
      <c r="BQ64" s="100">
        <v>17563.094336419079</v>
      </c>
      <c r="BR64" s="100">
        <v>9.8884928635411882</v>
      </c>
      <c r="BS64" s="100">
        <v>9979.4669978857655</v>
      </c>
      <c r="BT64" s="100">
        <v>11.96889165395455</v>
      </c>
      <c r="BU64" s="100">
        <v>12079.00545717093</v>
      </c>
      <c r="BV64" s="100">
        <v>10.895030066530154</v>
      </c>
      <c r="BW64" s="100">
        <v>10995.264343142229</v>
      </c>
      <c r="BX64" s="100">
        <v>10.216511392750084</v>
      </c>
      <c r="BY64" s="100">
        <v>10310.503297563382</v>
      </c>
      <c r="BZ64" s="100">
        <v>10.756709323229064</v>
      </c>
      <c r="CA64" s="100">
        <v>10855.671049002769</v>
      </c>
      <c r="CB64" s="100">
        <v>15.010254778179112</v>
      </c>
      <c r="CC64" s="100">
        <v>15148.349122138357</v>
      </c>
      <c r="CD64" s="100">
        <v>17.180208552125087</v>
      </c>
      <c r="CE64" s="100">
        <v>17338.266470804636</v>
      </c>
      <c r="CF64" s="100">
        <v>11.932733176269291</v>
      </c>
      <c r="CG64" s="100">
        <v>12042.514321490968</v>
      </c>
      <c r="CH64" s="100">
        <v>13.545662188180794</v>
      </c>
      <c r="CI64" s="100">
        <v>13670.282280312054</v>
      </c>
      <c r="CJ64" s="100">
        <v>3.5514132584205691</v>
      </c>
      <c r="CK64" s="100">
        <v>3584.0862603980377</v>
      </c>
      <c r="CL64" s="100">
        <v>19.858703773751412</v>
      </c>
      <c r="CM64" s="100">
        <v>20041.403848469919</v>
      </c>
      <c r="CN64" s="100">
        <v>3.9698658224358656</v>
      </c>
      <c r="CO64" s="100">
        <v>4006.3885880022749</v>
      </c>
      <c r="CP64" s="100">
        <v>10.344539495311569</v>
      </c>
      <c r="CQ64" s="100">
        <v>10439.709258668434</v>
      </c>
      <c r="CR64" s="100">
        <v>14.014573333685778</v>
      </c>
      <c r="CS64" s="100">
        <v>14143.507408355685</v>
      </c>
      <c r="CT64" s="100">
        <v>7.4678671574141609</v>
      </c>
      <c r="CU64" s="100">
        <v>7536.5715352623702</v>
      </c>
    </row>
    <row r="65" spans="2:99">
      <c r="C65" s="99" t="s">
        <v>231</v>
      </c>
      <c r="D65" s="100">
        <v>6.228018635930245</v>
      </c>
      <c r="E65" s="100">
        <v>6389.9471204644315</v>
      </c>
      <c r="F65" s="100">
        <v>22.485458339826234</v>
      </c>
      <c r="G65" s="100">
        <v>23070.080256661717</v>
      </c>
      <c r="H65" s="100">
        <v>2.9476405946994184</v>
      </c>
      <c r="I65" s="100">
        <v>3024.2792501616032</v>
      </c>
      <c r="J65" s="100">
        <v>7.8824525363387519</v>
      </c>
      <c r="K65" s="100">
        <v>8087.3963022835596</v>
      </c>
      <c r="L65" s="100">
        <v>23</v>
      </c>
      <c r="M65" s="100">
        <v>23598</v>
      </c>
      <c r="N65" s="100">
        <v>18</v>
      </c>
      <c r="O65" s="100">
        <v>18468</v>
      </c>
      <c r="P65" s="100">
        <v>12.170159186839889</v>
      </c>
      <c r="Q65" s="100">
        <v>12486.583325697726</v>
      </c>
      <c r="R65" s="100">
        <v>11.166958578834501</v>
      </c>
      <c r="S65" s="100">
        <v>11457.299501884198</v>
      </c>
      <c r="T65" s="100">
        <v>13.636265279791687</v>
      </c>
      <c r="U65" s="100">
        <v>13990.80817706627</v>
      </c>
      <c r="V65" s="100">
        <v>11.055921482833504</v>
      </c>
      <c r="W65" s="100">
        <v>11343.375441387176</v>
      </c>
      <c r="X65" s="100">
        <v>19</v>
      </c>
      <c r="Y65" s="100">
        <v>19494</v>
      </c>
      <c r="Z65" s="100">
        <v>12.444962799463351</v>
      </c>
      <c r="AA65" s="100">
        <v>12768.531832249399</v>
      </c>
      <c r="AB65" s="100">
        <v>13.409037646832623</v>
      </c>
      <c r="AC65" s="100">
        <v>13757.672625650272</v>
      </c>
      <c r="AD65" s="100">
        <v>14.98915337608295</v>
      </c>
      <c r="AE65" s="100">
        <v>15378.871363861106</v>
      </c>
      <c r="AF65" s="100">
        <v>12.370012551320881</v>
      </c>
      <c r="AG65" s="100">
        <v>12691.632877655224</v>
      </c>
      <c r="AH65" s="100">
        <v>9.8593904194065676</v>
      </c>
      <c r="AI65" s="100">
        <v>10115.734570311139</v>
      </c>
      <c r="AJ65" s="100">
        <v>15.307248898204254</v>
      </c>
      <c r="AK65" s="100">
        <v>15705.237369557564</v>
      </c>
      <c r="AL65" s="100">
        <v>8.1538500887277792</v>
      </c>
      <c r="AM65" s="100">
        <v>8365.8501910347022</v>
      </c>
      <c r="AN65" s="100">
        <v>11.94488233577041</v>
      </c>
      <c r="AO65" s="100">
        <v>12255.449276500442</v>
      </c>
      <c r="AP65" s="100">
        <v>14.272788643303919</v>
      </c>
      <c r="AQ65" s="100">
        <v>14643.881148029821</v>
      </c>
      <c r="AR65" s="100">
        <v>14.001681701272203</v>
      </c>
      <c r="AS65" s="100">
        <v>14365.725425505279</v>
      </c>
      <c r="AT65" s="100">
        <v>10.087195243582014</v>
      </c>
      <c r="AU65" s="100">
        <v>10349.462319915147</v>
      </c>
      <c r="AV65" s="100">
        <v>12.40452861784919</v>
      </c>
      <c r="AW65" s="100">
        <v>12727.046361913268</v>
      </c>
      <c r="AX65" s="100">
        <v>12.162513562797718</v>
      </c>
      <c r="AY65" s="100">
        <v>12478.738915430458</v>
      </c>
      <c r="AZ65" s="100">
        <v>9.7338850392545861</v>
      </c>
      <c r="BA65" s="100">
        <v>9986.9660502752049</v>
      </c>
      <c r="BB65" s="100">
        <v>16</v>
      </c>
      <c r="BC65" s="100">
        <v>16416</v>
      </c>
      <c r="BD65" s="100">
        <v>13.311345730163961</v>
      </c>
      <c r="BE65" s="100">
        <v>13657.440719148224</v>
      </c>
      <c r="BF65" s="100">
        <v>11.731476574876194</v>
      </c>
      <c r="BG65" s="100">
        <v>12036.494965822974</v>
      </c>
      <c r="BH65" s="100">
        <v>12.220383661454509</v>
      </c>
      <c r="BI65" s="100">
        <v>12538.113636652326</v>
      </c>
      <c r="BJ65" s="100">
        <v>13.635294361469004</v>
      </c>
      <c r="BK65" s="100">
        <v>13989.812014867199</v>
      </c>
      <c r="BL65" s="100">
        <v>13.729482902766629</v>
      </c>
      <c r="BM65" s="100">
        <v>14086.449458238561</v>
      </c>
      <c r="BN65" s="100">
        <v>8.6540843297900416</v>
      </c>
      <c r="BO65" s="100">
        <v>8879.0905223645823</v>
      </c>
      <c r="BP65" s="100">
        <v>18.231700517204562</v>
      </c>
      <c r="BQ65" s="100">
        <v>18705.72473065188</v>
      </c>
      <c r="BR65" s="100">
        <v>10.506523667512511</v>
      </c>
      <c r="BS65" s="100">
        <v>10779.693282867836</v>
      </c>
      <c r="BT65" s="100">
        <v>12.538838875571436</v>
      </c>
      <c r="BU65" s="100">
        <v>12864.848686336294</v>
      </c>
      <c r="BV65" s="100">
        <v>11.932651977628264</v>
      </c>
      <c r="BW65" s="100">
        <v>12242.9009290466</v>
      </c>
      <c r="BX65" s="100">
        <v>9.4867605789822207</v>
      </c>
      <c r="BY65" s="100">
        <v>9733.4163540357586</v>
      </c>
      <c r="BZ65" s="100">
        <v>10.756709323229064</v>
      </c>
      <c r="CA65" s="100">
        <v>11036.38376563302</v>
      </c>
      <c r="CB65" s="100">
        <v>15.800268187556959</v>
      </c>
      <c r="CC65" s="100">
        <v>16211.07516043344</v>
      </c>
      <c r="CD65" s="100">
        <v>14.537099544105843</v>
      </c>
      <c r="CE65" s="100">
        <v>14915.064132252595</v>
      </c>
      <c r="CF65" s="100">
        <v>11.336096517455827</v>
      </c>
      <c r="CG65" s="100">
        <v>11630.835026909679</v>
      </c>
      <c r="CH65" s="100">
        <v>13.545662188180794</v>
      </c>
      <c r="CI65" s="100">
        <v>13897.849405073493</v>
      </c>
      <c r="CJ65" s="100">
        <v>3.1074866011179978</v>
      </c>
      <c r="CK65" s="100">
        <v>3188.2812527470655</v>
      </c>
      <c r="CL65" s="100">
        <v>21.750008895061072</v>
      </c>
      <c r="CM65" s="100">
        <v>22315.509126332661</v>
      </c>
      <c r="CN65" s="100">
        <v>3.4405503794444172</v>
      </c>
      <c r="CO65" s="100">
        <v>3530.004689309972</v>
      </c>
      <c r="CP65" s="100">
        <v>9.9135170163402524</v>
      </c>
      <c r="CQ65" s="100">
        <v>10171.268458765098</v>
      </c>
      <c r="CR65" s="100">
        <v>13.235985926258792</v>
      </c>
      <c r="CS65" s="100">
        <v>13580.12156034152</v>
      </c>
      <c r="CT65" s="100">
        <v>7.4678671574141609</v>
      </c>
      <c r="CU65" s="100">
        <v>7662.0317035069293</v>
      </c>
    </row>
    <row r="66" spans="2:99">
      <c r="C66" s="99" t="s">
        <v>232</v>
      </c>
      <c r="D66" s="100">
        <v>5.838767471184604</v>
      </c>
      <c r="E66" s="100">
        <v>6950.4687976981522</v>
      </c>
      <c r="F66" s="100">
        <v>21.507829716355527</v>
      </c>
      <c r="G66" s="100">
        <v>25602.920494349615</v>
      </c>
      <c r="H66" s="100">
        <v>2.5791855203619911</v>
      </c>
      <c r="I66" s="100">
        <v>3070.262443438914</v>
      </c>
      <c r="J66" s="100">
        <v>7.8824525363387519</v>
      </c>
      <c r="K66" s="100">
        <v>9383.2714992576493</v>
      </c>
      <c r="L66" s="100">
        <v>23</v>
      </c>
      <c r="M66" s="100">
        <v>27379.199999999997</v>
      </c>
      <c r="N66" s="100">
        <v>19</v>
      </c>
      <c r="O66" s="100">
        <v>22617.599999999999</v>
      </c>
      <c r="P66" s="100">
        <v>12.170159186839889</v>
      </c>
      <c r="Q66" s="100">
        <v>14487.357496014203</v>
      </c>
      <c r="R66" s="100">
        <v>11.166958578834501</v>
      </c>
      <c r="S66" s="100">
        <v>13293.147492244589</v>
      </c>
      <c r="T66" s="100">
        <v>12.727180927805573</v>
      </c>
      <c r="U66" s="100">
        <v>15150.436176459752</v>
      </c>
      <c r="V66" s="100">
        <v>10.441703622676085</v>
      </c>
      <c r="W66" s="100">
        <v>12429.80399243361</v>
      </c>
      <c r="X66" s="100">
        <v>18</v>
      </c>
      <c r="Y66" s="100">
        <v>21427.199999999997</v>
      </c>
      <c r="Z66" s="100">
        <v>11.556036885215969</v>
      </c>
      <c r="AA66" s="100">
        <v>13756.306308161087</v>
      </c>
      <c r="AB66" s="100">
        <v>12.738585764490992</v>
      </c>
      <c r="AC66" s="100">
        <v>15164.012494050075</v>
      </c>
      <c r="AD66" s="100">
        <v>14.98915337608295</v>
      </c>
      <c r="AE66" s="100">
        <v>17843.088178889142</v>
      </c>
      <c r="AF66" s="100">
        <v>11.133011296188792</v>
      </c>
      <c r="AG66" s="100">
        <v>13252.736646983138</v>
      </c>
      <c r="AH66" s="100">
        <v>9.2431785181936572</v>
      </c>
      <c r="AI66" s="100">
        <v>11003.079708057729</v>
      </c>
      <c r="AJ66" s="100">
        <v>15.307248898204254</v>
      </c>
      <c r="AK66" s="100">
        <v>18221.749088422341</v>
      </c>
      <c r="AL66" s="100">
        <v>8.6974400946429657</v>
      </c>
      <c r="AM66" s="100">
        <v>10353.432688662986</v>
      </c>
      <c r="AN66" s="100">
        <v>12.94028919708461</v>
      </c>
      <c r="AO66" s="100">
        <v>15404.120260209518</v>
      </c>
      <c r="AP66" s="100">
        <v>14.272788643303919</v>
      </c>
      <c r="AQ66" s="100">
        <v>16990.327600988981</v>
      </c>
      <c r="AR66" s="100">
        <v>14.638121778602757</v>
      </c>
      <c r="AS66" s="100">
        <v>17425.22016524872</v>
      </c>
      <c r="AT66" s="100">
        <v>10.647594979336571</v>
      </c>
      <c r="AU66" s="100">
        <v>12674.897063402252</v>
      </c>
      <c r="AV66" s="100">
        <v>12.40452861784919</v>
      </c>
      <c r="AW66" s="100">
        <v>14766.350866687673</v>
      </c>
      <c r="AX66" s="100">
        <v>13.378764919077488</v>
      </c>
      <c r="AY66" s="100">
        <v>15926.08175966984</v>
      </c>
      <c r="AZ66" s="100">
        <v>9.7338850392545861</v>
      </c>
      <c r="BA66" s="100">
        <v>11587.216750728658</v>
      </c>
      <c r="BB66" s="100">
        <v>19</v>
      </c>
      <c r="BC66" s="100">
        <v>22617.599999999999</v>
      </c>
      <c r="BD66" s="100">
        <v>12.645778443655763</v>
      </c>
      <c r="BE66" s="100">
        <v>15053.534659327819</v>
      </c>
      <c r="BF66" s="100">
        <v>11.731476574876194</v>
      </c>
      <c r="BG66" s="100">
        <v>13965.149714732619</v>
      </c>
      <c r="BH66" s="100">
        <v>10.692835703772694</v>
      </c>
      <c r="BI66" s="100">
        <v>12728.751621771013</v>
      </c>
      <c r="BJ66" s="100">
        <v>13.635294361469004</v>
      </c>
      <c r="BK66" s="100">
        <v>16231.454407892701</v>
      </c>
      <c r="BL66" s="100">
        <v>12.921866261427416</v>
      </c>
      <c r="BM66" s="100">
        <v>15382.189597603194</v>
      </c>
      <c r="BN66" s="100">
        <v>9.0661835835895683</v>
      </c>
      <c r="BO66" s="100">
        <v>10792.384937905021</v>
      </c>
      <c r="BP66" s="100">
        <v>17.40298685733163</v>
      </c>
      <c r="BQ66" s="100">
        <v>20716.515554967569</v>
      </c>
      <c r="BR66" s="100">
        <v>10.506523667512511</v>
      </c>
      <c r="BS66" s="100">
        <v>12506.965773806891</v>
      </c>
      <c r="BT66" s="100">
        <v>11.398944432337668</v>
      </c>
      <c r="BU66" s="100">
        <v>13569.303452254759</v>
      </c>
      <c r="BV66" s="100">
        <v>11.413841022079209</v>
      </c>
      <c r="BW66" s="100">
        <v>13587.03635268309</v>
      </c>
      <c r="BX66" s="100">
        <v>8.7570097652143559</v>
      </c>
      <c r="BY66" s="100">
        <v>10424.344424511168</v>
      </c>
      <c r="BZ66" s="100">
        <v>10.756709323229064</v>
      </c>
      <c r="CA66" s="100">
        <v>12804.786778371876</v>
      </c>
      <c r="CB66" s="100">
        <v>15.010254778179112</v>
      </c>
      <c r="CC66" s="100">
        <v>17868.207287944413</v>
      </c>
      <c r="CD66" s="100">
        <v>13.876322292101033</v>
      </c>
      <c r="CE66" s="100">
        <v>16518.374056517066</v>
      </c>
      <c r="CF66" s="100">
        <v>11.932733176269291</v>
      </c>
      <c r="CG66" s="100">
        <v>14204.725573030963</v>
      </c>
      <c r="CH66" s="100">
        <v>12.793125399948529</v>
      </c>
      <c r="CI66" s="100">
        <v>15228.936476098728</v>
      </c>
      <c r="CJ66" s="100">
        <v>3.1074866011179978</v>
      </c>
      <c r="CK66" s="100">
        <v>3699.152049970864</v>
      </c>
      <c r="CL66" s="100">
        <v>18.913051213096583</v>
      </c>
      <c r="CM66" s="100">
        <v>22514.096164070172</v>
      </c>
      <c r="CN66" s="100">
        <v>3.7052081009401414</v>
      </c>
      <c r="CO66" s="100">
        <v>4410.6797233591442</v>
      </c>
      <c r="CP66" s="100">
        <v>10.775561974282883</v>
      </c>
      <c r="CQ66" s="100">
        <v>12827.228974186342</v>
      </c>
      <c r="CR66" s="100">
        <v>13.235985926258792</v>
      </c>
      <c r="CS66" s="100">
        <v>15756.117646618464</v>
      </c>
      <c r="CT66" s="100">
        <v>6.934448074741721</v>
      </c>
      <c r="CU66" s="100">
        <v>8254.7669881725433</v>
      </c>
    </row>
    <row r="67" spans="2:99">
      <c r="C67" s="99" t="s">
        <v>233</v>
      </c>
      <c r="D67" s="100">
        <v>6.617269800675885</v>
      </c>
      <c r="E67" s="100">
        <v>7432.5174401191543</v>
      </c>
      <c r="F67" s="100">
        <v>20.530201092884823</v>
      </c>
      <c r="G67" s="100">
        <v>23059.521867528234</v>
      </c>
      <c r="H67" s="100">
        <v>2.8248222365869422</v>
      </c>
      <c r="I67" s="100">
        <v>3172.8403361344535</v>
      </c>
      <c r="J67" s="100">
        <v>7.8824525363387519</v>
      </c>
      <c r="K67" s="100">
        <v>8853.5706888156856</v>
      </c>
      <c r="L67" s="100">
        <v>21</v>
      </c>
      <c r="M67" s="100">
        <v>23587.200000000001</v>
      </c>
      <c r="N67" s="100">
        <v>17</v>
      </c>
      <c r="O67" s="100">
        <v>19094.400000000001</v>
      </c>
      <c r="P67" s="100">
        <v>12.723348240787155</v>
      </c>
      <c r="Q67" s="100">
        <v>14290.864744052133</v>
      </c>
      <c r="R67" s="100">
        <v>12.230478443485405</v>
      </c>
      <c r="S67" s="100">
        <v>13737.273387722807</v>
      </c>
      <c r="T67" s="100">
        <v>14.545349631777796</v>
      </c>
      <c r="U67" s="100">
        <v>16337.336706412822</v>
      </c>
      <c r="V67" s="100">
        <v>10.441703622676085</v>
      </c>
      <c r="W67" s="100">
        <v>11728.12150898978</v>
      </c>
      <c r="X67" s="100">
        <v>18</v>
      </c>
      <c r="Y67" s="100">
        <v>20217.600000000002</v>
      </c>
      <c r="Z67" s="100">
        <v>12.444962799463351</v>
      </c>
      <c r="AA67" s="100">
        <v>13978.182216357236</v>
      </c>
      <c r="AB67" s="100">
        <v>13.409037646832623</v>
      </c>
      <c r="AC67" s="100">
        <v>15061.031084922402</v>
      </c>
      <c r="AD67" s="100">
        <v>17.237526382495389</v>
      </c>
      <c r="AE67" s="100">
        <v>19361.189632818823</v>
      </c>
      <c r="AF67" s="100">
        <v>10.514510668622748</v>
      </c>
      <c r="AG67" s="100">
        <v>11809.898382997071</v>
      </c>
      <c r="AH67" s="100">
        <v>9.8593904194065676</v>
      </c>
      <c r="AI67" s="100">
        <v>11074.067319077458</v>
      </c>
      <c r="AJ67" s="100">
        <v>14.406822492427532</v>
      </c>
      <c r="AK67" s="100">
        <v>16181.743023494604</v>
      </c>
      <c r="AL67" s="100">
        <v>7.6102600828125944</v>
      </c>
      <c r="AM67" s="100">
        <v>8547.8441250151063</v>
      </c>
      <c r="AN67" s="100">
        <v>12.94028919708461</v>
      </c>
      <c r="AO67" s="100">
        <v>14534.532826165434</v>
      </c>
      <c r="AP67" s="100">
        <v>15.065721345709694</v>
      </c>
      <c r="AQ67" s="100">
        <v>16921.818215501127</v>
      </c>
      <c r="AR67" s="100">
        <v>12.728801546611093</v>
      </c>
      <c r="AS67" s="100">
        <v>14296.98989715358</v>
      </c>
      <c r="AT67" s="100">
        <v>10.087195243582014</v>
      </c>
      <c r="AU67" s="100">
        <v>11329.937697591318</v>
      </c>
      <c r="AV67" s="100">
        <v>12.40452861784919</v>
      </c>
      <c r="AW67" s="100">
        <v>13932.76654356821</v>
      </c>
      <c r="AX67" s="100">
        <v>13.986890597217375</v>
      </c>
      <c r="AY67" s="100">
        <v>15710.075518794556</v>
      </c>
      <c r="AZ67" s="100">
        <v>10.306466512151914</v>
      </c>
      <c r="BA67" s="100">
        <v>11576.22318644903</v>
      </c>
      <c r="BB67" s="100">
        <v>19</v>
      </c>
      <c r="BC67" s="100">
        <v>21340.799999999999</v>
      </c>
      <c r="BD67" s="100">
        <v>13.976913016672158</v>
      </c>
      <c r="BE67" s="100">
        <v>15698.868700326169</v>
      </c>
      <c r="BF67" s="100">
        <v>11.731476574876194</v>
      </c>
      <c r="BG67" s="100">
        <v>13176.794488900941</v>
      </c>
      <c r="BH67" s="100">
        <v>10.692835703772694</v>
      </c>
      <c r="BI67" s="100">
        <v>12010.19306247749</v>
      </c>
      <c r="BJ67" s="100">
        <v>13.635294361469004</v>
      </c>
      <c r="BK67" s="100">
        <v>15315.162626801986</v>
      </c>
      <c r="BL67" s="100">
        <v>13.729482902766629</v>
      </c>
      <c r="BM67" s="100">
        <v>15420.955196387478</v>
      </c>
      <c r="BN67" s="100">
        <v>8.2419850759905167</v>
      </c>
      <c r="BO67" s="100">
        <v>9257.3976373525493</v>
      </c>
      <c r="BP67" s="100">
        <v>17.40298685733163</v>
      </c>
      <c r="BQ67" s="100">
        <v>19547.034838154887</v>
      </c>
      <c r="BR67" s="100">
        <v>9.8884928635411882</v>
      </c>
      <c r="BS67" s="100">
        <v>11106.755184329462</v>
      </c>
      <c r="BT67" s="100">
        <v>11.398944432337668</v>
      </c>
      <c r="BU67" s="100">
        <v>12803.294386401669</v>
      </c>
      <c r="BV67" s="100">
        <v>12.970273888726375</v>
      </c>
      <c r="BW67" s="100">
        <v>14568.211631817465</v>
      </c>
      <c r="BX67" s="100">
        <v>8.7570097652143559</v>
      </c>
      <c r="BY67" s="100">
        <v>9835.8733682887651</v>
      </c>
      <c r="BZ67" s="100">
        <v>9.4121206578254313</v>
      </c>
      <c r="CA67" s="100">
        <v>10571.693922869525</v>
      </c>
      <c r="CB67" s="100">
        <v>15.010254778179112</v>
      </c>
      <c r="CC67" s="100">
        <v>16859.518166850779</v>
      </c>
      <c r="CD67" s="100">
        <v>14.537099544105843</v>
      </c>
      <c r="CE67" s="100">
        <v>16328.070207939683</v>
      </c>
      <c r="CF67" s="100">
        <v>10.739459858642363</v>
      </c>
      <c r="CG67" s="100">
        <v>12062.561313227103</v>
      </c>
      <c r="CH67" s="100">
        <v>12.793125399948529</v>
      </c>
      <c r="CI67" s="100">
        <v>14369.238449222188</v>
      </c>
      <c r="CJ67" s="100">
        <v>3.3294499297692832</v>
      </c>
      <c r="CK67" s="100">
        <v>3739.638161116859</v>
      </c>
      <c r="CL67" s="100">
        <v>22.695661455715904</v>
      </c>
      <c r="CM67" s="100">
        <v>25491.766947060103</v>
      </c>
      <c r="CN67" s="100">
        <v>3.7052081009401414</v>
      </c>
      <c r="CO67" s="100">
        <v>4161.689738975967</v>
      </c>
      <c r="CP67" s="100">
        <v>10.344539495311569</v>
      </c>
      <c r="CQ67" s="100">
        <v>11618.986761133954</v>
      </c>
      <c r="CR67" s="100">
        <v>13.235985926258792</v>
      </c>
      <c r="CS67" s="100">
        <v>14866.659392373875</v>
      </c>
      <c r="CT67" s="100">
        <v>8.0012862400866016</v>
      </c>
      <c r="CU67" s="100">
        <v>8987.0447048652713</v>
      </c>
    </row>
    <row r="68" spans="2:99">
      <c r="C68" s="99" t="s">
        <v>234</v>
      </c>
      <c r="D68" s="100">
        <v>5.838767471184604</v>
      </c>
      <c r="E68" s="100">
        <v>6032.6145512279336</v>
      </c>
      <c r="F68" s="100">
        <v>21.507829716355527</v>
      </c>
      <c r="G68" s="100">
        <v>22221.889662938531</v>
      </c>
      <c r="H68" s="100">
        <v>2.5791855203619911</v>
      </c>
      <c r="I68" s="100">
        <v>2664.8144796380093</v>
      </c>
      <c r="J68" s="100">
        <v>8.3461262149469135</v>
      </c>
      <c r="K68" s="100">
        <v>8623.217605283151</v>
      </c>
      <c r="L68" s="100">
        <v>24</v>
      </c>
      <c r="M68" s="100">
        <v>24796.800000000003</v>
      </c>
      <c r="N68" s="100">
        <v>18</v>
      </c>
      <c r="O68" s="100">
        <v>18597.600000000002</v>
      </c>
      <c r="P68" s="100">
        <v>13.829726348681694</v>
      </c>
      <c r="Q68" s="100">
        <v>14288.873263457926</v>
      </c>
      <c r="R68" s="100">
        <v>12.762238375810858</v>
      </c>
      <c r="S68" s="100">
        <v>13185.94468988778</v>
      </c>
      <c r="T68" s="100">
        <v>13.636265279791687</v>
      </c>
      <c r="U68" s="100">
        <v>14088.989287080771</v>
      </c>
      <c r="V68" s="100">
        <v>11.67013934299092</v>
      </c>
      <c r="W68" s="100">
        <v>12057.587969178219</v>
      </c>
      <c r="X68" s="100">
        <v>17</v>
      </c>
      <c r="Y68" s="100">
        <v>17564.400000000001</v>
      </c>
      <c r="Z68" s="100">
        <v>12.444962799463351</v>
      </c>
      <c r="AA68" s="100">
        <v>12858.135564405535</v>
      </c>
      <c r="AB68" s="100">
        <v>13.409037646832623</v>
      </c>
      <c r="AC68" s="100">
        <v>13854.217696707467</v>
      </c>
      <c r="AD68" s="100">
        <v>17.237526382495389</v>
      </c>
      <c r="AE68" s="100">
        <v>17809.812258394235</v>
      </c>
      <c r="AF68" s="100">
        <v>11.751511923754837</v>
      </c>
      <c r="AG68" s="100">
        <v>12141.662119623497</v>
      </c>
      <c r="AH68" s="100">
        <v>9.2431785181936572</v>
      </c>
      <c r="AI68" s="100">
        <v>9550.0520449976866</v>
      </c>
      <c r="AJ68" s="100">
        <v>14.406822492427532</v>
      </c>
      <c r="AK68" s="100">
        <v>14885.128999176126</v>
      </c>
      <c r="AL68" s="100">
        <v>8.6974400946429657</v>
      </c>
      <c r="AM68" s="100">
        <v>8986.1951057851129</v>
      </c>
      <c r="AN68" s="100">
        <v>12.94028919708461</v>
      </c>
      <c r="AO68" s="100">
        <v>13369.906798427819</v>
      </c>
      <c r="AP68" s="100">
        <v>15.858654048115465</v>
      </c>
      <c r="AQ68" s="100">
        <v>16385.161362512899</v>
      </c>
      <c r="AR68" s="100">
        <v>15.911001933263867</v>
      </c>
      <c r="AS68" s="100">
        <v>16439.247197448229</v>
      </c>
      <c r="AT68" s="100">
        <v>9.5267955078274582</v>
      </c>
      <c r="AU68" s="100">
        <v>9843.0851186873297</v>
      </c>
      <c r="AV68" s="100">
        <v>11.450334108783867</v>
      </c>
      <c r="AW68" s="100">
        <v>11830.485201195492</v>
      </c>
      <c r="AX68" s="100">
        <v>14.595016275357262</v>
      </c>
      <c r="AY68" s="100">
        <v>15079.570815699124</v>
      </c>
      <c r="AZ68" s="100">
        <v>9.1613035663572564</v>
      </c>
      <c r="BA68" s="100">
        <v>9465.4588447603182</v>
      </c>
      <c r="BB68" s="100">
        <v>18</v>
      </c>
      <c r="BC68" s="100">
        <v>18597.600000000002</v>
      </c>
      <c r="BD68" s="100">
        <v>13.976913016672158</v>
      </c>
      <c r="BE68" s="100">
        <v>14440.946528825674</v>
      </c>
      <c r="BF68" s="100">
        <v>10.167279698226034</v>
      </c>
      <c r="BG68" s="100">
        <v>10504.833384207139</v>
      </c>
      <c r="BH68" s="100">
        <v>11.711201008893902</v>
      </c>
      <c r="BI68" s="100">
        <v>12100.012882389179</v>
      </c>
      <c r="BJ68" s="100">
        <v>12.87777800805406</v>
      </c>
      <c r="BK68" s="100">
        <v>13305.320237921454</v>
      </c>
      <c r="BL68" s="100">
        <v>14.537099544105843</v>
      </c>
      <c r="BM68" s="100">
        <v>15019.731248970158</v>
      </c>
      <c r="BN68" s="100">
        <v>9.0661835835895683</v>
      </c>
      <c r="BO68" s="100">
        <v>9367.1808785647427</v>
      </c>
      <c r="BP68" s="100">
        <v>18.231700517204562</v>
      </c>
      <c r="BQ68" s="100">
        <v>18836.992974375753</v>
      </c>
      <c r="BR68" s="100">
        <v>11.124554471483837</v>
      </c>
      <c r="BS68" s="100">
        <v>11493.889679937101</v>
      </c>
      <c r="BT68" s="100">
        <v>12.538838875571436</v>
      </c>
      <c r="BU68" s="100">
        <v>12955.128326240409</v>
      </c>
      <c r="BV68" s="100">
        <v>11.413841022079209</v>
      </c>
      <c r="BW68" s="100">
        <v>11792.780544012239</v>
      </c>
      <c r="BX68" s="100">
        <v>10.216511392750084</v>
      </c>
      <c r="BY68" s="100">
        <v>10555.699570989387</v>
      </c>
      <c r="BZ68" s="100">
        <v>10.084414990527247</v>
      </c>
      <c r="CA68" s="100">
        <v>10419.217568212751</v>
      </c>
      <c r="CB68" s="100">
        <v>15.800268187556959</v>
      </c>
      <c r="CC68" s="100">
        <v>16324.837091383852</v>
      </c>
      <c r="CD68" s="100">
        <v>16.519431300120274</v>
      </c>
      <c r="CE68" s="100">
        <v>17067.876419284268</v>
      </c>
      <c r="CF68" s="100">
        <v>11.336096517455827</v>
      </c>
      <c r="CG68" s="100">
        <v>11712.45492183536</v>
      </c>
      <c r="CH68" s="100">
        <v>12.793125399948529</v>
      </c>
      <c r="CI68" s="100">
        <v>13217.857163226821</v>
      </c>
      <c r="CJ68" s="100">
        <v>3.1074866011179978</v>
      </c>
      <c r="CK68" s="100">
        <v>3210.6551562751156</v>
      </c>
      <c r="CL68" s="100">
        <v>21.750008895061072</v>
      </c>
      <c r="CM68" s="100">
        <v>22472.109190377101</v>
      </c>
      <c r="CN68" s="100">
        <v>3.9698658224358656</v>
      </c>
      <c r="CO68" s="100">
        <v>4101.6653677407367</v>
      </c>
      <c r="CP68" s="100">
        <v>10.344539495311569</v>
      </c>
      <c r="CQ68" s="100">
        <v>10687.978206555914</v>
      </c>
      <c r="CR68" s="100">
        <v>14.014573333685778</v>
      </c>
      <c r="CS68" s="100">
        <v>14479.857168364146</v>
      </c>
      <c r="CT68" s="100">
        <v>8.0012862400866016</v>
      </c>
      <c r="CU68" s="100">
        <v>8266.9289432574769</v>
      </c>
    </row>
    <row r="69" spans="2:99">
      <c r="C69" s="99" t="s">
        <v>235</v>
      </c>
      <c r="D69" s="100">
        <v>6.617269800675885</v>
      </c>
      <c r="E69" s="100">
        <v>5018.5374168325907</v>
      </c>
      <c r="F69" s="100">
        <v>25.418344210238352</v>
      </c>
      <c r="G69" s="100">
        <v>19277.272249044767</v>
      </c>
      <c r="H69" s="100">
        <v>3.0704589528118942</v>
      </c>
      <c r="I69" s="100">
        <v>2328.6360698125404</v>
      </c>
      <c r="J69" s="100">
        <v>8.3461262149469135</v>
      </c>
      <c r="K69" s="100">
        <v>6329.7021214157394</v>
      </c>
      <c r="L69" s="100">
        <v>22</v>
      </c>
      <c r="M69" s="100">
        <v>16684.8</v>
      </c>
      <c r="N69" s="100">
        <v>21</v>
      </c>
      <c r="O69" s="100">
        <v>15926.4</v>
      </c>
      <c r="P69" s="100">
        <v>13.276537294734425</v>
      </c>
      <c r="Q69" s="100">
        <v>10068.925884326587</v>
      </c>
      <c r="R69" s="100">
        <v>11.698718511159953</v>
      </c>
      <c r="S69" s="100">
        <v>8872.3081188637079</v>
      </c>
      <c r="T69" s="100">
        <v>14.545349631777796</v>
      </c>
      <c r="U69" s="100">
        <v>11031.19316074028</v>
      </c>
      <c r="V69" s="100">
        <v>12.898575063305753</v>
      </c>
      <c r="W69" s="100">
        <v>9782.2793280110818</v>
      </c>
      <c r="X69" s="100">
        <v>20</v>
      </c>
      <c r="Y69" s="100">
        <v>15168</v>
      </c>
      <c r="Z69" s="100">
        <v>11.556036885215969</v>
      </c>
      <c r="AA69" s="100">
        <v>8764.0983737477909</v>
      </c>
      <c r="AB69" s="100">
        <v>15.420393293857517</v>
      </c>
      <c r="AC69" s="100">
        <v>11694.826274061541</v>
      </c>
      <c r="AD69" s="100">
        <v>17.237526382495389</v>
      </c>
      <c r="AE69" s="100">
        <v>13072.940008484502</v>
      </c>
      <c r="AF69" s="100">
        <v>12.370012551320881</v>
      </c>
      <c r="AG69" s="100">
        <v>9381.4175189217567</v>
      </c>
      <c r="AH69" s="100">
        <v>9.2431785181936572</v>
      </c>
      <c r="AI69" s="100">
        <v>7010.0265881980695</v>
      </c>
      <c r="AJ69" s="100">
        <v>15.307248898204254</v>
      </c>
      <c r="AK69" s="100">
        <v>11609.017564398106</v>
      </c>
      <c r="AL69" s="100">
        <v>7.6102600828125944</v>
      </c>
      <c r="AM69" s="100">
        <v>5771.6212468050717</v>
      </c>
      <c r="AN69" s="100">
        <v>12.94028919708461</v>
      </c>
      <c r="AO69" s="100">
        <v>9813.9153270689676</v>
      </c>
      <c r="AP69" s="100">
        <v>14.272788643303919</v>
      </c>
      <c r="AQ69" s="100">
        <v>10824.482907081692</v>
      </c>
      <c r="AR69" s="100">
        <v>14.001681701272203</v>
      </c>
      <c r="AS69" s="100">
        <v>10618.875402244837</v>
      </c>
      <c r="AT69" s="100">
        <v>10.087195243582014</v>
      </c>
      <c r="AU69" s="100">
        <v>7650.1288727325991</v>
      </c>
      <c r="AV69" s="100">
        <v>14.312917635979835</v>
      </c>
      <c r="AW69" s="100">
        <v>10854.916735127106</v>
      </c>
      <c r="AX69" s="100">
        <v>13.986890597217375</v>
      </c>
      <c r="AY69" s="100">
        <v>10607.657828929658</v>
      </c>
      <c r="AZ69" s="100">
        <v>9.1613035663572564</v>
      </c>
      <c r="BA69" s="100">
        <v>6947.932624725343</v>
      </c>
      <c r="BB69" s="100">
        <v>17</v>
      </c>
      <c r="BC69" s="100">
        <v>12892.8</v>
      </c>
      <c r="BD69" s="100">
        <v>15.973614876196752</v>
      </c>
      <c r="BE69" s="100">
        <v>12114.389522107616</v>
      </c>
      <c r="BF69" s="100">
        <v>10.949378136551113</v>
      </c>
      <c r="BG69" s="100">
        <v>8304.0083787603635</v>
      </c>
      <c r="BH69" s="100">
        <v>12.729566314015111</v>
      </c>
      <c r="BI69" s="100">
        <v>9654.1030925490595</v>
      </c>
      <c r="BJ69" s="100">
        <v>12.87777800805406</v>
      </c>
      <c r="BK69" s="100">
        <v>9766.506841308199</v>
      </c>
      <c r="BL69" s="100">
        <v>12.921866261427416</v>
      </c>
      <c r="BM69" s="100">
        <v>9799.943372666552</v>
      </c>
      <c r="BN69" s="100">
        <v>8.6540843297900416</v>
      </c>
      <c r="BO69" s="100">
        <v>6563.2575557127675</v>
      </c>
      <c r="BP69" s="100">
        <v>18.231700517204562</v>
      </c>
      <c r="BQ69" s="100">
        <v>13826.92167224794</v>
      </c>
      <c r="BR69" s="100">
        <v>9.8884928635411882</v>
      </c>
      <c r="BS69" s="100">
        <v>7499.432987709637</v>
      </c>
      <c r="BT69" s="100">
        <v>13.108786097188316</v>
      </c>
      <c r="BU69" s="100">
        <v>9941.7033761076182</v>
      </c>
      <c r="BV69" s="100">
        <v>12.45146293317732</v>
      </c>
      <c r="BW69" s="100">
        <v>9443.1894885216789</v>
      </c>
      <c r="BX69" s="100">
        <v>9.4867605789822207</v>
      </c>
      <c r="BY69" s="100">
        <v>7194.7592231001163</v>
      </c>
      <c r="BZ69" s="100">
        <v>10.756709323229064</v>
      </c>
      <c r="CA69" s="100">
        <v>8157.8883507369219</v>
      </c>
      <c r="CB69" s="100">
        <v>16.590281596934808</v>
      </c>
      <c r="CC69" s="100">
        <v>12582.069563115358</v>
      </c>
      <c r="CD69" s="100">
        <v>15.197876796110656</v>
      </c>
      <c r="CE69" s="100">
        <v>11526.06976217032</v>
      </c>
      <c r="CF69" s="100">
        <v>10.739459858642363</v>
      </c>
      <c r="CG69" s="100">
        <v>8144.8063567943673</v>
      </c>
      <c r="CH69" s="100">
        <v>13.545662188180794</v>
      </c>
      <c r="CI69" s="100">
        <v>10273.030203516313</v>
      </c>
      <c r="CJ69" s="100">
        <v>3.5514132584205691</v>
      </c>
      <c r="CK69" s="100">
        <v>2693.3918151861594</v>
      </c>
      <c r="CL69" s="100">
        <v>20.80435633440624</v>
      </c>
      <c r="CM69" s="100">
        <v>15778.023844013693</v>
      </c>
      <c r="CN69" s="100">
        <v>3.9698658224358656</v>
      </c>
      <c r="CO69" s="100">
        <v>3010.7462397353602</v>
      </c>
      <c r="CP69" s="100">
        <v>9.9135170163402524</v>
      </c>
      <c r="CQ69" s="100">
        <v>7518.4113051924469</v>
      </c>
      <c r="CR69" s="100">
        <v>14.014573333685778</v>
      </c>
      <c r="CS69" s="100">
        <v>10628.652416267294</v>
      </c>
      <c r="CT69" s="100">
        <v>7.4678671574141609</v>
      </c>
      <c r="CU69" s="100">
        <v>5663.6304521828997</v>
      </c>
    </row>
    <row r="70" spans="2:99">
      <c r="C70" s="99" t="s">
        <v>236</v>
      </c>
      <c r="D70" s="100">
        <v>6.617269800675885</v>
      </c>
      <c r="E70" s="100">
        <v>3541.5627973217333</v>
      </c>
      <c r="F70" s="100">
        <v>25.418344210238352</v>
      </c>
      <c r="G70" s="100">
        <v>13603.897821319564</v>
      </c>
      <c r="H70" s="100">
        <v>2.9476405946994184</v>
      </c>
      <c r="I70" s="100">
        <v>1577.5772462831285</v>
      </c>
      <c r="J70" s="100">
        <v>8.8097998935550752</v>
      </c>
      <c r="K70" s="100">
        <v>4715.0049030306755</v>
      </c>
      <c r="L70" s="100">
        <v>21</v>
      </c>
      <c r="M70" s="100">
        <v>11239.199999999999</v>
      </c>
      <c r="N70" s="100">
        <v>20</v>
      </c>
      <c r="O70" s="100">
        <v>10703.999999999998</v>
      </c>
      <c r="P70" s="100">
        <v>13.276537294734425</v>
      </c>
      <c r="Q70" s="100">
        <v>7105.6027601418627</v>
      </c>
      <c r="R70" s="100">
        <v>12.762238375810858</v>
      </c>
      <c r="S70" s="100">
        <v>6830.3499787339706</v>
      </c>
      <c r="T70" s="100">
        <v>13.636265279791687</v>
      </c>
      <c r="U70" s="100">
        <v>7298.1291777445094</v>
      </c>
      <c r="V70" s="100">
        <v>12.898575063305753</v>
      </c>
      <c r="W70" s="100">
        <v>6903.3173738812384</v>
      </c>
      <c r="X70" s="100">
        <v>21</v>
      </c>
      <c r="Y70" s="100">
        <v>11239.199999999999</v>
      </c>
      <c r="Z70" s="100">
        <v>13.333888713710733</v>
      </c>
      <c r="AA70" s="100">
        <v>7136.2972395779834</v>
      </c>
      <c r="AB70" s="100">
        <v>14.079489529174255</v>
      </c>
      <c r="AC70" s="100">
        <v>7535.3427960140607</v>
      </c>
      <c r="AD70" s="100">
        <v>16.488068713691245</v>
      </c>
      <c r="AE70" s="100">
        <v>8824.4143755675523</v>
      </c>
      <c r="AF70" s="100">
        <v>12.370012551320881</v>
      </c>
      <c r="AG70" s="100">
        <v>6620.4307174669348</v>
      </c>
      <c r="AH70" s="100">
        <v>9.2431785181936572</v>
      </c>
      <c r="AI70" s="100">
        <v>4946.9491429372447</v>
      </c>
      <c r="AJ70" s="100">
        <v>15.307248898204254</v>
      </c>
      <c r="AK70" s="100">
        <v>8192.4396103189156</v>
      </c>
      <c r="AL70" s="100">
        <v>8.6974400946429657</v>
      </c>
      <c r="AM70" s="100">
        <v>4654.8699386529142</v>
      </c>
      <c r="AN70" s="100">
        <v>13.935696058398813</v>
      </c>
      <c r="AO70" s="100">
        <v>7458.3845304550441</v>
      </c>
      <c r="AP70" s="100">
        <v>15.065721345709694</v>
      </c>
      <c r="AQ70" s="100">
        <v>8063.1740642238274</v>
      </c>
      <c r="AR70" s="100">
        <v>15.911001933263867</v>
      </c>
      <c r="AS70" s="100">
        <v>8515.5682346828198</v>
      </c>
      <c r="AT70" s="100">
        <v>10.087195243582014</v>
      </c>
      <c r="AU70" s="100">
        <v>5398.6668943650939</v>
      </c>
      <c r="AV70" s="100">
        <v>14.312917635979835</v>
      </c>
      <c r="AW70" s="100">
        <v>7660.2735187764065</v>
      </c>
      <c r="AX70" s="100">
        <v>13.378764919077488</v>
      </c>
      <c r="AY70" s="100">
        <v>7160.3149846902706</v>
      </c>
      <c r="AZ70" s="100">
        <v>10.306466512151914</v>
      </c>
      <c r="BA70" s="100">
        <v>5516.0208773037039</v>
      </c>
      <c r="BB70" s="100">
        <v>20</v>
      </c>
      <c r="BC70" s="100">
        <v>10703.999999999998</v>
      </c>
      <c r="BD70" s="100">
        <v>14.642480303180356</v>
      </c>
      <c r="BE70" s="100">
        <v>7836.6554582621256</v>
      </c>
      <c r="BF70" s="100">
        <v>11.731476574876194</v>
      </c>
      <c r="BG70" s="100">
        <v>6278.6862628737381</v>
      </c>
      <c r="BH70" s="100">
        <v>11.711201008893902</v>
      </c>
      <c r="BI70" s="100">
        <v>6267.8347799600151</v>
      </c>
      <c r="BJ70" s="100">
        <v>13.635294361469004</v>
      </c>
      <c r="BK70" s="100">
        <v>7297.6095422582102</v>
      </c>
      <c r="BL70" s="100">
        <v>15.344716185445057</v>
      </c>
      <c r="BM70" s="100">
        <v>8212.4921024501928</v>
      </c>
      <c r="BN70" s="100">
        <v>9.8903820911886182</v>
      </c>
      <c r="BO70" s="100">
        <v>5293.3324952041476</v>
      </c>
      <c r="BP70" s="100">
        <v>15.745559537585759</v>
      </c>
      <c r="BQ70" s="100">
        <v>8427.023464515898</v>
      </c>
      <c r="BR70" s="100">
        <v>10.506523667512511</v>
      </c>
      <c r="BS70" s="100">
        <v>5623.0914668526948</v>
      </c>
      <c r="BT70" s="100">
        <v>12.538838875571436</v>
      </c>
      <c r="BU70" s="100">
        <v>6710.7865662058321</v>
      </c>
      <c r="BV70" s="100">
        <v>12.970273888726375</v>
      </c>
      <c r="BW70" s="100">
        <v>6941.6905852463551</v>
      </c>
      <c r="BX70" s="100">
        <v>8.7570097652143559</v>
      </c>
      <c r="BY70" s="100">
        <v>4686.7516263427224</v>
      </c>
      <c r="BZ70" s="100">
        <v>10.756709323229064</v>
      </c>
      <c r="CA70" s="100">
        <v>5756.9908297921938</v>
      </c>
      <c r="CB70" s="100">
        <v>15.800268187556959</v>
      </c>
      <c r="CC70" s="100">
        <v>8456.3035339804828</v>
      </c>
      <c r="CD70" s="100">
        <v>17.840985804129897</v>
      </c>
      <c r="CE70" s="100">
        <v>9548.4956023703198</v>
      </c>
      <c r="CF70" s="100">
        <v>11.932733176269291</v>
      </c>
      <c r="CG70" s="100">
        <v>6386.3987959393244</v>
      </c>
      <c r="CH70" s="100">
        <v>15.050735764645328</v>
      </c>
      <c r="CI70" s="100">
        <v>8055.1537812381785</v>
      </c>
      <c r="CJ70" s="100">
        <v>3.5514132584205691</v>
      </c>
      <c r="CK70" s="100">
        <v>1900.7163759066884</v>
      </c>
      <c r="CL70" s="100">
        <v>22.695661455715904</v>
      </c>
      <c r="CM70" s="100">
        <v>12146.71801109915</v>
      </c>
      <c r="CN70" s="100">
        <v>3.7052081009401414</v>
      </c>
      <c r="CO70" s="100">
        <v>1983.0273756231634</v>
      </c>
      <c r="CP70" s="100">
        <v>9.9135170163402524</v>
      </c>
      <c r="CQ70" s="100">
        <v>5305.714307145302</v>
      </c>
      <c r="CR70" s="100">
        <v>12.457398518831804</v>
      </c>
      <c r="CS70" s="100">
        <v>6667.1996872787804</v>
      </c>
      <c r="CT70" s="100">
        <v>8.5347053227590397</v>
      </c>
      <c r="CU70" s="100">
        <v>4567.7742887406375</v>
      </c>
    </row>
    <row r="71" spans="2:99">
      <c r="B71" s="99" t="s">
        <v>130</v>
      </c>
      <c r="C71" s="99" t="s">
        <v>237</v>
      </c>
      <c r="D71" s="100">
        <v>6.5644469913529875</v>
      </c>
      <c r="E71" s="100">
        <v>3702.3481031230849</v>
      </c>
      <c r="F71" s="100">
        <v>4.0827502994308302</v>
      </c>
      <c r="G71" s="100">
        <v>2302.6711688789883</v>
      </c>
      <c r="H71" s="100">
        <v>0</v>
      </c>
      <c r="I71" s="100">
        <v>0</v>
      </c>
      <c r="J71" s="100">
        <v>0</v>
      </c>
      <c r="K71" s="100">
        <v>0</v>
      </c>
      <c r="L71" s="100">
        <v>11.17878185059484</v>
      </c>
      <c r="M71" s="100">
        <v>6304.83296373549</v>
      </c>
      <c r="N71" s="100">
        <v>3.6982157112814584</v>
      </c>
      <c r="O71" s="100">
        <v>2085.7936611627424</v>
      </c>
      <c r="P71" s="100">
        <v>4.4006590379293549</v>
      </c>
      <c r="Q71" s="100">
        <v>2481.9716973921563</v>
      </c>
      <c r="R71" s="100">
        <v>4.702547446748885</v>
      </c>
      <c r="S71" s="100">
        <v>2652.2367599663712</v>
      </c>
      <c r="T71" s="100">
        <v>4.3161375639640864</v>
      </c>
      <c r="U71" s="100">
        <v>2434.3015860757446</v>
      </c>
      <c r="V71" s="100">
        <v>4.8817852219194942</v>
      </c>
      <c r="W71" s="100">
        <v>2753.3268651625949</v>
      </c>
      <c r="X71" s="100">
        <v>3.3863767053236016</v>
      </c>
      <c r="Y71" s="100">
        <v>1909.9164618025113</v>
      </c>
      <c r="Z71" s="100">
        <v>3.5745715389138484</v>
      </c>
      <c r="AA71" s="100">
        <v>2016.0583479474105</v>
      </c>
      <c r="AB71" s="100">
        <v>3.7634312544457678</v>
      </c>
      <c r="AC71" s="100">
        <v>2122.5752275074128</v>
      </c>
      <c r="AD71" s="100">
        <v>3.6865460690484992</v>
      </c>
      <c r="AE71" s="100">
        <v>2079.2119829433536</v>
      </c>
      <c r="AF71" s="100">
        <v>3.7088887724972781</v>
      </c>
      <c r="AG71" s="100">
        <v>2091.8132676884647</v>
      </c>
      <c r="AH71" s="100">
        <v>4.7270910137987228</v>
      </c>
      <c r="AI71" s="100">
        <v>2666.0793317824796</v>
      </c>
      <c r="AJ71" s="100">
        <v>4.4089816099571388</v>
      </c>
      <c r="AK71" s="100">
        <v>2486.6656280158263</v>
      </c>
      <c r="AL71" s="100">
        <v>0</v>
      </c>
      <c r="AM71" s="100">
        <v>0</v>
      </c>
      <c r="AN71" s="100">
        <v>8.1305177361506153</v>
      </c>
      <c r="AO71" s="100">
        <v>4585.6120031889468</v>
      </c>
      <c r="AP71" s="100">
        <v>5.0471476079344404</v>
      </c>
      <c r="AQ71" s="100">
        <v>2846.5912508750243</v>
      </c>
      <c r="AR71" s="100">
        <v>4.810706735076451</v>
      </c>
      <c r="AS71" s="100">
        <v>2713.2385985831183</v>
      </c>
      <c r="AT71" s="100">
        <v>5.3693361644589395</v>
      </c>
      <c r="AU71" s="100">
        <v>3028.3055967548416</v>
      </c>
      <c r="AV71" s="100">
        <v>4.2457016211481999</v>
      </c>
      <c r="AW71" s="100">
        <v>2394.5757143275846</v>
      </c>
      <c r="AX71" s="100">
        <v>3.9312632599275217</v>
      </c>
      <c r="AY71" s="100">
        <v>2217.2324785991223</v>
      </c>
      <c r="AZ71" s="100">
        <v>0</v>
      </c>
      <c r="BA71" s="100">
        <v>0</v>
      </c>
      <c r="BB71" s="100">
        <v>8.6176083562686507</v>
      </c>
      <c r="BC71" s="100">
        <v>4860.3311129355188</v>
      </c>
      <c r="BD71" s="100">
        <v>4.3270369012468244</v>
      </c>
      <c r="BE71" s="100">
        <v>2440.4488123032088</v>
      </c>
      <c r="BF71" s="100">
        <v>5.0511532806391504</v>
      </c>
      <c r="BG71" s="100">
        <v>2848.8504502804808</v>
      </c>
      <c r="BH71" s="100">
        <v>4.5414964561191162</v>
      </c>
      <c r="BI71" s="100">
        <v>2561.4040012511814</v>
      </c>
      <c r="BJ71" s="100">
        <v>4.954015717549936</v>
      </c>
      <c r="BK71" s="100">
        <v>2794.064864698164</v>
      </c>
      <c r="BL71" s="100">
        <v>3.7535741793948354</v>
      </c>
      <c r="BM71" s="100">
        <v>2117.015837178687</v>
      </c>
      <c r="BN71" s="100">
        <v>4.4035695267110535</v>
      </c>
      <c r="BO71" s="100">
        <v>2483.613213065034</v>
      </c>
      <c r="BP71" s="100">
        <v>3.8407948585484362</v>
      </c>
      <c r="BQ71" s="100">
        <v>2166.208300221318</v>
      </c>
      <c r="BR71" s="100">
        <v>3.3449108681155573</v>
      </c>
      <c r="BS71" s="100">
        <v>1886.5297296171743</v>
      </c>
      <c r="BT71" s="100">
        <v>4.1357830451500792</v>
      </c>
      <c r="BU71" s="100">
        <v>2332.5816374646447</v>
      </c>
      <c r="BV71" s="100">
        <v>3.3638758634277637</v>
      </c>
      <c r="BW71" s="100">
        <v>1897.2259869732586</v>
      </c>
      <c r="BX71" s="100">
        <v>4.1697126279979422</v>
      </c>
      <c r="BY71" s="100">
        <v>2351.7179221908395</v>
      </c>
      <c r="BZ71" s="100">
        <v>4.7074357497080843</v>
      </c>
      <c r="CA71" s="100">
        <v>2654.9937628353596</v>
      </c>
      <c r="CB71" s="100">
        <v>3.7382578012387722</v>
      </c>
      <c r="CC71" s="100">
        <v>2108.3773998986676</v>
      </c>
      <c r="CD71" s="100">
        <v>3.9277362466508445</v>
      </c>
      <c r="CE71" s="100">
        <v>2215.2432431110765</v>
      </c>
      <c r="CF71" s="100">
        <v>3.2655637537996314</v>
      </c>
      <c r="CG71" s="100">
        <v>1841.7779571429921</v>
      </c>
      <c r="CH71" s="100">
        <v>3.5106300506297572</v>
      </c>
      <c r="CI71" s="100">
        <v>1979.995348555183</v>
      </c>
      <c r="CJ71" s="100">
        <v>5.0362805437068303</v>
      </c>
      <c r="CK71" s="100">
        <v>2840.4622266506522</v>
      </c>
      <c r="CL71" s="100">
        <v>3.5871433028256208</v>
      </c>
      <c r="CM71" s="100">
        <v>2023.1488227936502</v>
      </c>
      <c r="CN71" s="100">
        <v>3.7996047725771738</v>
      </c>
      <c r="CO71" s="100">
        <v>2142.9770917335259</v>
      </c>
      <c r="CP71" s="100">
        <v>3.7290677103237049</v>
      </c>
      <c r="CQ71" s="100">
        <v>2103.1941886225695</v>
      </c>
      <c r="CR71" s="100">
        <v>4.5789213258030097</v>
      </c>
      <c r="CS71" s="100">
        <v>2582.5116277528973</v>
      </c>
      <c r="CT71" s="100">
        <v>4.4806806557915095</v>
      </c>
      <c r="CU71" s="100">
        <v>2527.1038898664115</v>
      </c>
    </row>
    <row r="72" spans="2:99">
      <c r="C72" s="99" t="s">
        <v>238</v>
      </c>
      <c r="D72" s="100">
        <v>6.9395582480017293</v>
      </c>
      <c r="E72" s="100">
        <v>516.30313365132861</v>
      </c>
      <c r="F72" s="100">
        <v>3.955164352573616</v>
      </c>
      <c r="G72" s="100">
        <v>294.264227831477</v>
      </c>
      <c r="H72" s="100">
        <v>0</v>
      </c>
      <c r="I72" s="100">
        <v>0</v>
      </c>
      <c r="J72" s="100">
        <v>0</v>
      </c>
      <c r="K72" s="100">
        <v>0</v>
      </c>
      <c r="L72" s="100">
        <v>11.17878185059484</v>
      </c>
      <c r="M72" s="100">
        <v>831.70136968425595</v>
      </c>
      <c r="N72" s="100">
        <v>4.5787432615865677</v>
      </c>
      <c r="O72" s="100">
        <v>340.65849866204059</v>
      </c>
      <c r="P72" s="100">
        <v>4.8132208227352313</v>
      </c>
      <c r="Q72" s="100">
        <v>358.10362921150119</v>
      </c>
      <c r="R72" s="100">
        <v>5.0838350775663628</v>
      </c>
      <c r="S72" s="100">
        <v>378.23732977093732</v>
      </c>
      <c r="T72" s="100">
        <v>4.6244331042472364</v>
      </c>
      <c r="U72" s="100">
        <v>344.05782295599437</v>
      </c>
      <c r="V72" s="100">
        <v>4.7655522404452206</v>
      </c>
      <c r="W72" s="100">
        <v>354.55708668912439</v>
      </c>
      <c r="X72" s="100">
        <v>4.0314008396709546</v>
      </c>
      <c r="Y72" s="100">
        <v>299.93622247151899</v>
      </c>
      <c r="Z72" s="100">
        <v>3.4315886773572948</v>
      </c>
      <c r="AA72" s="100">
        <v>255.3101975953827</v>
      </c>
      <c r="AB72" s="100">
        <v>3.9270587002912358</v>
      </c>
      <c r="AC72" s="100">
        <v>292.17316730166789</v>
      </c>
      <c r="AD72" s="100">
        <v>4.6696250207947658</v>
      </c>
      <c r="AE72" s="100">
        <v>347.42010154713051</v>
      </c>
      <c r="AF72" s="100">
        <v>3.3717170659066165</v>
      </c>
      <c r="AG72" s="100">
        <v>250.85574970345223</v>
      </c>
      <c r="AH72" s="100">
        <v>5.4936463133336515</v>
      </c>
      <c r="AI72" s="100">
        <v>408.72728571202362</v>
      </c>
      <c r="AJ72" s="100">
        <v>4.4089816099571388</v>
      </c>
      <c r="AK72" s="100">
        <v>328.0282317808111</v>
      </c>
      <c r="AL72" s="100">
        <v>0</v>
      </c>
      <c r="AM72" s="100">
        <v>0</v>
      </c>
      <c r="AN72" s="100">
        <v>9.5823959033203696</v>
      </c>
      <c r="AO72" s="100">
        <v>712.93025520703543</v>
      </c>
      <c r="AP72" s="100">
        <v>5.4256836785295235</v>
      </c>
      <c r="AQ72" s="100">
        <v>403.67086568259651</v>
      </c>
      <c r="AR72" s="100">
        <v>5.0344605367079138</v>
      </c>
      <c r="AS72" s="100">
        <v>374.56386393106874</v>
      </c>
      <c r="AT72" s="100">
        <v>5.2316608781907616</v>
      </c>
      <c r="AU72" s="100">
        <v>389.23556933739263</v>
      </c>
      <c r="AV72" s="100">
        <v>4.2457016211481999</v>
      </c>
      <c r="AW72" s="100">
        <v>315.88020061342604</v>
      </c>
      <c r="AX72" s="100">
        <v>4.1933474772560233</v>
      </c>
      <c r="AY72" s="100">
        <v>311.98505230784809</v>
      </c>
      <c r="AZ72" s="100">
        <v>0</v>
      </c>
      <c r="BA72" s="100">
        <v>0</v>
      </c>
      <c r="BB72" s="100">
        <v>9.3163333581282721</v>
      </c>
      <c r="BC72" s="100">
        <v>693.13520184474339</v>
      </c>
      <c r="BD72" s="100">
        <v>4.3270369012468244</v>
      </c>
      <c r="BE72" s="100">
        <v>321.93154545276371</v>
      </c>
      <c r="BF72" s="100">
        <v>4.792119779067912</v>
      </c>
      <c r="BG72" s="100">
        <v>356.53371156265263</v>
      </c>
      <c r="BH72" s="100">
        <v>4.3144216333131595</v>
      </c>
      <c r="BI72" s="100">
        <v>320.99296951849902</v>
      </c>
      <c r="BJ72" s="100">
        <v>4.8083093729161135</v>
      </c>
      <c r="BK72" s="100">
        <v>357.7382173449588</v>
      </c>
      <c r="BL72" s="100">
        <v>3.7535741793948354</v>
      </c>
      <c r="BM72" s="100">
        <v>279.26591894697572</v>
      </c>
      <c r="BN72" s="100">
        <v>4.2740527759254352</v>
      </c>
      <c r="BO72" s="100">
        <v>317.98952652885237</v>
      </c>
      <c r="BP72" s="100">
        <v>3.8407948585484362</v>
      </c>
      <c r="BQ72" s="100">
        <v>285.7551374760036</v>
      </c>
      <c r="BR72" s="100">
        <v>3.648993674307881</v>
      </c>
      <c r="BS72" s="100">
        <v>271.48512936850631</v>
      </c>
      <c r="BT72" s="100">
        <v>4.26502626531102</v>
      </c>
      <c r="BU72" s="100">
        <v>317.31795413913983</v>
      </c>
      <c r="BV72" s="100">
        <v>3.4932557043288317</v>
      </c>
      <c r="BW72" s="100">
        <v>259.89822440206507</v>
      </c>
      <c r="BX72" s="100">
        <v>4.1697126279979422</v>
      </c>
      <c r="BY72" s="100">
        <v>310.22661952304685</v>
      </c>
      <c r="BZ72" s="100">
        <v>5.0518822679794066</v>
      </c>
      <c r="CA72" s="100">
        <v>375.86004073766782</v>
      </c>
      <c r="CB72" s="100">
        <v>4.1536197791541909</v>
      </c>
      <c r="CC72" s="100">
        <v>309.02931156907175</v>
      </c>
      <c r="CD72" s="100">
        <v>4.1811385851444474</v>
      </c>
      <c r="CE72" s="100">
        <v>311.07671073474683</v>
      </c>
      <c r="CF72" s="100">
        <v>3.9186765045595573</v>
      </c>
      <c r="CG72" s="100">
        <v>291.54953193923103</v>
      </c>
      <c r="CH72" s="100">
        <v>3.6702041438402007</v>
      </c>
      <c r="CI72" s="100">
        <v>273.06318830171091</v>
      </c>
      <c r="CJ72" s="100">
        <v>5.1534033470488492</v>
      </c>
      <c r="CK72" s="100">
        <v>383.41320902043435</v>
      </c>
      <c r="CL72" s="100">
        <v>3.4436575707125958</v>
      </c>
      <c r="CM72" s="100">
        <v>256.20812326101708</v>
      </c>
      <c r="CN72" s="100">
        <v>4.145023388266007</v>
      </c>
      <c r="CO72" s="100">
        <v>308.38974008699091</v>
      </c>
      <c r="CP72" s="100">
        <v>4.1286106792869592</v>
      </c>
      <c r="CQ72" s="100">
        <v>307.16863453894973</v>
      </c>
      <c r="CR72" s="100">
        <v>4.5789213258030097</v>
      </c>
      <c r="CS72" s="100">
        <v>340.6717466397439</v>
      </c>
      <c r="CT72" s="100">
        <v>4.4806806557915095</v>
      </c>
      <c r="CU72" s="100">
        <v>333.36264079088829</v>
      </c>
    </row>
    <row r="73" spans="2:99">
      <c r="C73" s="99" t="s">
        <v>239</v>
      </c>
      <c r="D73" s="100">
        <v>6.7520026196773593</v>
      </c>
      <c r="E73" s="100">
        <v>3775.7198649235788</v>
      </c>
      <c r="F73" s="100">
        <v>4.2103362462880431</v>
      </c>
      <c r="G73" s="100">
        <v>2354.4200289242735</v>
      </c>
      <c r="H73" s="100">
        <v>0</v>
      </c>
      <c r="I73" s="100">
        <v>0</v>
      </c>
      <c r="J73" s="100">
        <v>0</v>
      </c>
      <c r="K73" s="100">
        <v>0</v>
      </c>
      <c r="L73" s="100">
        <v>10.318875554395236</v>
      </c>
      <c r="M73" s="100">
        <v>5770.3152100178149</v>
      </c>
      <c r="N73" s="100">
        <v>3.6982157112814584</v>
      </c>
      <c r="O73" s="100">
        <v>2068.0422257485911</v>
      </c>
      <c r="P73" s="100">
        <v>4.8132208227352313</v>
      </c>
      <c r="Q73" s="100">
        <v>2691.553084073541</v>
      </c>
      <c r="R73" s="100">
        <v>4.8296433236880443</v>
      </c>
      <c r="S73" s="100">
        <v>2700.7365466063538</v>
      </c>
      <c r="T73" s="100">
        <v>4.1619897938225128</v>
      </c>
      <c r="U73" s="100">
        <v>2327.3846927055488</v>
      </c>
      <c r="V73" s="100">
        <v>4.1843873330738521</v>
      </c>
      <c r="W73" s="100">
        <v>2339.909396654898</v>
      </c>
      <c r="X73" s="100">
        <v>3.7088887724972781</v>
      </c>
      <c r="Y73" s="100">
        <v>2074.0106015804777</v>
      </c>
      <c r="Z73" s="100">
        <v>3.7175544004704024</v>
      </c>
      <c r="AA73" s="100">
        <v>2078.8564207430486</v>
      </c>
      <c r="AB73" s="100">
        <v>3.9270587002912358</v>
      </c>
      <c r="AC73" s="100">
        <v>2196.0112252028589</v>
      </c>
      <c r="AD73" s="100">
        <v>3.8094309380167823</v>
      </c>
      <c r="AE73" s="100">
        <v>2130.2337805389843</v>
      </c>
      <c r="AF73" s="100">
        <v>3.2031312126112859</v>
      </c>
      <c r="AG73" s="100">
        <v>1791.1909740922308</v>
      </c>
      <c r="AH73" s="100">
        <v>4.7270910137987228</v>
      </c>
      <c r="AI73" s="100">
        <v>2643.3892949162455</v>
      </c>
      <c r="AJ73" s="100">
        <v>4.2326223455588536</v>
      </c>
      <c r="AK73" s="100">
        <v>2366.8824156365108</v>
      </c>
      <c r="AL73" s="100">
        <v>0</v>
      </c>
      <c r="AM73" s="100">
        <v>0</v>
      </c>
      <c r="AN73" s="100">
        <v>7.8401421027166665</v>
      </c>
      <c r="AO73" s="100">
        <v>4384.2074638391596</v>
      </c>
      <c r="AP73" s="100">
        <v>4.2900754667442742</v>
      </c>
      <c r="AQ73" s="100">
        <v>2399.0102010033979</v>
      </c>
      <c r="AR73" s="100">
        <v>4.2513222309977943</v>
      </c>
      <c r="AS73" s="100">
        <v>2377.3393915739662</v>
      </c>
      <c r="AT73" s="100">
        <v>4.8186350193862273</v>
      </c>
      <c r="AU73" s="100">
        <v>2694.580702840778</v>
      </c>
      <c r="AV73" s="100">
        <v>4.2457016211481999</v>
      </c>
      <c r="AW73" s="100">
        <v>2374.1963465460731</v>
      </c>
      <c r="AX73" s="100">
        <v>3.8002211512632709</v>
      </c>
      <c r="AY73" s="100">
        <v>2125.0836677864208</v>
      </c>
      <c r="AZ73" s="100">
        <v>0</v>
      </c>
      <c r="BA73" s="100">
        <v>0</v>
      </c>
      <c r="BB73" s="100">
        <v>7.918883354409032</v>
      </c>
      <c r="BC73" s="100">
        <v>4428.2395717855297</v>
      </c>
      <c r="BD73" s="100">
        <v>4.0179628368720515</v>
      </c>
      <c r="BE73" s="100">
        <v>2246.844818378851</v>
      </c>
      <c r="BF73" s="100">
        <v>5.0511532806391504</v>
      </c>
      <c r="BG73" s="100">
        <v>2824.6049145334127</v>
      </c>
      <c r="BH73" s="100">
        <v>4.3144216333131595</v>
      </c>
      <c r="BI73" s="100">
        <v>2412.6245773487185</v>
      </c>
      <c r="BJ73" s="100">
        <v>4.954015717549936</v>
      </c>
      <c r="BK73" s="100">
        <v>2770.2855892539237</v>
      </c>
      <c r="BL73" s="100">
        <v>3.8876304000875086</v>
      </c>
      <c r="BM73" s="100">
        <v>2173.9629197289346</v>
      </c>
      <c r="BN73" s="100">
        <v>4.144536025139816</v>
      </c>
      <c r="BO73" s="100">
        <v>2317.6245452581848</v>
      </c>
      <c r="BP73" s="100">
        <v>3.5847418679785408</v>
      </c>
      <c r="BQ73" s="100">
        <v>2004.5876525735998</v>
      </c>
      <c r="BR73" s="100">
        <v>3.8010350774040425</v>
      </c>
      <c r="BS73" s="100">
        <v>2125.5388152843402</v>
      </c>
      <c r="BT73" s="100">
        <v>3.7480533846672599</v>
      </c>
      <c r="BU73" s="100">
        <v>2095.9114527059314</v>
      </c>
      <c r="BV73" s="100">
        <v>3.3638758634277637</v>
      </c>
      <c r="BW73" s="100">
        <v>1881.0793828288051</v>
      </c>
      <c r="BX73" s="100">
        <v>3.556519594468833</v>
      </c>
      <c r="BY73" s="100">
        <v>1988.8057572269711</v>
      </c>
      <c r="BZ73" s="100">
        <v>4.8222512557985251</v>
      </c>
      <c r="CA73" s="100">
        <v>2696.602902242535</v>
      </c>
      <c r="CB73" s="100">
        <v>3.8767117938772451</v>
      </c>
      <c r="CC73" s="100">
        <v>2167.8572351361554</v>
      </c>
      <c r="CD73" s="100">
        <v>3.8010350774040425</v>
      </c>
      <c r="CE73" s="100">
        <v>2125.5388152843402</v>
      </c>
      <c r="CF73" s="100">
        <v>3.2655637537996314</v>
      </c>
      <c r="CG73" s="100">
        <v>1826.1032511247536</v>
      </c>
      <c r="CH73" s="100">
        <v>3.1914818642088703</v>
      </c>
      <c r="CI73" s="100">
        <v>1784.6766584656</v>
      </c>
      <c r="CJ73" s="100">
        <v>4.8020349370227917</v>
      </c>
      <c r="CK73" s="100">
        <v>2685.2979367831449</v>
      </c>
      <c r="CL73" s="100">
        <v>4.0176004991646952</v>
      </c>
      <c r="CM73" s="100">
        <v>2246.6421991328971</v>
      </c>
      <c r="CN73" s="100">
        <v>4.0298838497030633</v>
      </c>
      <c r="CO73" s="100">
        <v>2253.5110487539528</v>
      </c>
      <c r="CP73" s="100">
        <v>4.5281536482502132</v>
      </c>
      <c r="CQ73" s="100">
        <v>2532.1435201015188</v>
      </c>
      <c r="CR73" s="100">
        <v>4.3314120649487933</v>
      </c>
      <c r="CS73" s="100">
        <v>2422.1256267193648</v>
      </c>
      <c r="CT73" s="100">
        <v>4.5985933046281282</v>
      </c>
      <c r="CU73" s="100">
        <v>2571.5333759480491</v>
      </c>
    </row>
    <row r="74" spans="2:99">
      <c r="C74" s="99" t="s">
        <v>240</v>
      </c>
      <c r="D74" s="100">
        <v>6.3768913630286157</v>
      </c>
      <c r="E74" s="100">
        <v>2571.1625975731376</v>
      </c>
      <c r="F74" s="100">
        <v>3.8275784057164026</v>
      </c>
      <c r="G74" s="100">
        <v>1543.2796131848536</v>
      </c>
      <c r="H74" s="100">
        <v>0</v>
      </c>
      <c r="I74" s="100">
        <v>0</v>
      </c>
      <c r="J74" s="100">
        <v>0</v>
      </c>
      <c r="K74" s="100">
        <v>0</v>
      </c>
      <c r="L74" s="100">
        <v>12.038688146794444</v>
      </c>
      <c r="M74" s="100">
        <v>4853.9990607875197</v>
      </c>
      <c r="N74" s="100">
        <v>3.6982157112814584</v>
      </c>
      <c r="O74" s="100">
        <v>1491.1205747886841</v>
      </c>
      <c r="P74" s="100">
        <v>4.9507414176705238</v>
      </c>
      <c r="Q74" s="100">
        <v>1996.138939604755</v>
      </c>
      <c r="R74" s="100">
        <v>4.9567392006272026</v>
      </c>
      <c r="S74" s="100">
        <v>1998.557245692888</v>
      </c>
      <c r="T74" s="100">
        <v>3.8536942535393632</v>
      </c>
      <c r="U74" s="100">
        <v>1553.8095230270712</v>
      </c>
      <c r="V74" s="100">
        <v>4.6493192589709462</v>
      </c>
      <c r="W74" s="100">
        <v>1874.6055252170854</v>
      </c>
      <c r="X74" s="100">
        <v>3.8701448060841157</v>
      </c>
      <c r="Y74" s="100">
        <v>1560.4423858131154</v>
      </c>
      <c r="Z74" s="100">
        <v>3.4315886773572948</v>
      </c>
      <c r="AA74" s="100">
        <v>1383.6165547104613</v>
      </c>
      <c r="AB74" s="100">
        <v>3.7634312544457678</v>
      </c>
      <c r="AC74" s="100">
        <v>1517.4154817925335</v>
      </c>
      <c r="AD74" s="100">
        <v>4.1780855449216325</v>
      </c>
      <c r="AE74" s="100">
        <v>1684.6040917124021</v>
      </c>
      <c r="AF74" s="100">
        <v>3.7088887724972781</v>
      </c>
      <c r="AG74" s="100">
        <v>1495.4239530709026</v>
      </c>
      <c r="AH74" s="100">
        <v>5.3658870967444967</v>
      </c>
      <c r="AI74" s="100">
        <v>2163.525677407381</v>
      </c>
      <c r="AJ74" s="100">
        <v>4.2326223455588536</v>
      </c>
      <c r="AK74" s="100">
        <v>1706.5933297293298</v>
      </c>
      <c r="AL74" s="100">
        <v>0</v>
      </c>
      <c r="AM74" s="100">
        <v>0</v>
      </c>
      <c r="AN74" s="100">
        <v>8.7112690030185185</v>
      </c>
      <c r="AO74" s="100">
        <v>3512.3836620170664</v>
      </c>
      <c r="AP74" s="100">
        <v>5.0471476079344404</v>
      </c>
      <c r="AQ74" s="100">
        <v>2035.0099155191663</v>
      </c>
      <c r="AR74" s="100">
        <v>4.4750760326292571</v>
      </c>
      <c r="AS74" s="100">
        <v>1804.3506563561164</v>
      </c>
      <c r="AT74" s="100">
        <v>4.6809597331180495</v>
      </c>
      <c r="AU74" s="100">
        <v>1887.3629643931974</v>
      </c>
      <c r="AV74" s="100">
        <v>3.8064911086156275</v>
      </c>
      <c r="AW74" s="100">
        <v>1534.777214993821</v>
      </c>
      <c r="AX74" s="100">
        <v>4.1933474772560233</v>
      </c>
      <c r="AY74" s="100">
        <v>1690.7577028296284</v>
      </c>
      <c r="AZ74" s="100">
        <v>0</v>
      </c>
      <c r="BA74" s="100">
        <v>0</v>
      </c>
      <c r="BB74" s="100">
        <v>8.3847000223154442</v>
      </c>
      <c r="BC74" s="100">
        <v>3380.7110489975871</v>
      </c>
      <c r="BD74" s="100">
        <v>3.7088887724972781</v>
      </c>
      <c r="BE74" s="100">
        <v>1495.4239530709026</v>
      </c>
      <c r="BF74" s="100">
        <v>4.9216365298535312</v>
      </c>
      <c r="BG74" s="100">
        <v>1984.4038488369438</v>
      </c>
      <c r="BH74" s="100">
        <v>4.4279590447161379</v>
      </c>
      <c r="BI74" s="100">
        <v>1785.3530868295468</v>
      </c>
      <c r="BJ74" s="100">
        <v>4.8083093729161135</v>
      </c>
      <c r="BK74" s="100">
        <v>1938.7103391597768</v>
      </c>
      <c r="BL74" s="100">
        <v>4.1557428414728541</v>
      </c>
      <c r="BM74" s="100">
        <v>1675.5955136818548</v>
      </c>
      <c r="BN74" s="100">
        <v>4.2740527759254352</v>
      </c>
      <c r="BO74" s="100">
        <v>1723.2980792531355</v>
      </c>
      <c r="BP74" s="100">
        <v>3.9688213538333845</v>
      </c>
      <c r="BQ74" s="100">
        <v>1600.2287698656205</v>
      </c>
      <c r="BR74" s="100">
        <v>3.9530764805002043</v>
      </c>
      <c r="BS74" s="100">
        <v>1593.8804369376824</v>
      </c>
      <c r="BT74" s="100">
        <v>3.8772966048281994</v>
      </c>
      <c r="BU74" s="100">
        <v>1563.32599106673</v>
      </c>
      <c r="BV74" s="100">
        <v>3.7520153861309673</v>
      </c>
      <c r="BW74" s="100">
        <v>1512.812603688006</v>
      </c>
      <c r="BX74" s="100">
        <v>4.1697126279979422</v>
      </c>
      <c r="BY74" s="100">
        <v>1681.2281316087701</v>
      </c>
      <c r="BZ74" s="100">
        <v>5.1666977740698474</v>
      </c>
      <c r="CA74" s="100">
        <v>2083.2125425049626</v>
      </c>
      <c r="CB74" s="100">
        <v>4.1536197791541909</v>
      </c>
      <c r="CC74" s="100">
        <v>1674.7394949549698</v>
      </c>
      <c r="CD74" s="100">
        <v>3.2942304004168372</v>
      </c>
      <c r="CE74" s="100">
        <v>1328.2336974480688</v>
      </c>
      <c r="CF74" s="100">
        <v>3.9186765045595573</v>
      </c>
      <c r="CG74" s="100">
        <v>1580.0103666384134</v>
      </c>
      <c r="CH74" s="100">
        <v>3.1914818642088703</v>
      </c>
      <c r="CI74" s="100">
        <v>1286.8054876490164</v>
      </c>
      <c r="CJ74" s="100">
        <v>5.3876489537328878</v>
      </c>
      <c r="CK74" s="100">
        <v>2172.3000581451001</v>
      </c>
      <c r="CL74" s="100">
        <v>3.7306290349386453</v>
      </c>
      <c r="CM74" s="100">
        <v>1504.1896268872617</v>
      </c>
      <c r="CN74" s="100">
        <v>3.4541861568883401</v>
      </c>
      <c r="CO74" s="100">
        <v>1392.7278584573787</v>
      </c>
      <c r="CP74" s="100">
        <v>3.8622486999781231</v>
      </c>
      <c r="CQ74" s="100">
        <v>1557.2586758311793</v>
      </c>
      <c r="CR74" s="100">
        <v>4.3314120649487933</v>
      </c>
      <c r="CS74" s="100">
        <v>1746.4253445873535</v>
      </c>
      <c r="CT74" s="100">
        <v>4.36276800695489</v>
      </c>
      <c r="CU74" s="100">
        <v>1759.0680604042116</v>
      </c>
    </row>
    <row r="75" spans="2:99">
      <c r="C75" s="99" t="s">
        <v>241</v>
      </c>
      <c r="D75" s="100">
        <v>6.5644469913529875</v>
      </c>
      <c r="E75" s="100">
        <v>4222.2523048382409</v>
      </c>
      <c r="F75" s="100">
        <v>4.2103362462880431</v>
      </c>
      <c r="G75" s="100">
        <v>2708.088273612469</v>
      </c>
      <c r="H75" s="100">
        <v>0</v>
      </c>
      <c r="I75" s="100">
        <v>0</v>
      </c>
      <c r="J75" s="100">
        <v>0</v>
      </c>
      <c r="K75" s="100">
        <v>0</v>
      </c>
      <c r="L75" s="100">
        <v>10.318875554395236</v>
      </c>
      <c r="M75" s="100">
        <v>6637.100756587015</v>
      </c>
      <c r="N75" s="100">
        <v>4.2265322414645237</v>
      </c>
      <c r="O75" s="100">
        <v>2718.5055377099811</v>
      </c>
      <c r="P75" s="100">
        <v>4.4006590379293549</v>
      </c>
      <c r="Q75" s="100">
        <v>2830.5038931961608</v>
      </c>
      <c r="R75" s="100">
        <v>4.3212598159314082</v>
      </c>
      <c r="S75" s="100">
        <v>2779.4343136070815</v>
      </c>
      <c r="T75" s="100">
        <v>4.0078420236809373</v>
      </c>
      <c r="U75" s="100">
        <v>2577.8439896315786</v>
      </c>
      <c r="V75" s="100">
        <v>4.8817852219194942</v>
      </c>
      <c r="W75" s="100">
        <v>3139.9642547386184</v>
      </c>
      <c r="X75" s="100">
        <v>3.8701448060841157</v>
      </c>
      <c r="Y75" s="100">
        <v>2489.277139273303</v>
      </c>
      <c r="Z75" s="100">
        <v>3.0026400926876327</v>
      </c>
      <c r="AA75" s="100">
        <v>1931.2981076166852</v>
      </c>
      <c r="AB75" s="100">
        <v>3.4361763627548312</v>
      </c>
      <c r="AC75" s="100">
        <v>2210.148636523907</v>
      </c>
      <c r="AD75" s="100">
        <v>4.3009704138899156</v>
      </c>
      <c r="AE75" s="100">
        <v>2766.3841702139935</v>
      </c>
      <c r="AF75" s="100">
        <v>3.2031312126112859</v>
      </c>
      <c r="AG75" s="100">
        <v>2060.2539959515789</v>
      </c>
      <c r="AH75" s="100">
        <v>5.1103686635661871</v>
      </c>
      <c r="AI75" s="100">
        <v>3286.9891244057712</v>
      </c>
      <c r="AJ75" s="100">
        <v>4.0562630811605676</v>
      </c>
      <c r="AK75" s="100">
        <v>2608.9884138024768</v>
      </c>
      <c r="AL75" s="100">
        <v>0</v>
      </c>
      <c r="AM75" s="100">
        <v>0</v>
      </c>
      <c r="AN75" s="100">
        <v>8.1305177361506153</v>
      </c>
      <c r="AO75" s="100">
        <v>5229.5490078920757</v>
      </c>
      <c r="AP75" s="100">
        <v>4.6686115373393573</v>
      </c>
      <c r="AQ75" s="100">
        <v>3002.8509408166742</v>
      </c>
      <c r="AR75" s="100">
        <v>4.69882983426072</v>
      </c>
      <c r="AS75" s="100">
        <v>3022.2873493964948</v>
      </c>
      <c r="AT75" s="100">
        <v>4.9563103056544051</v>
      </c>
      <c r="AU75" s="100">
        <v>3187.8987885969132</v>
      </c>
      <c r="AV75" s="100">
        <v>3.6600876044381034</v>
      </c>
      <c r="AW75" s="100">
        <v>2354.1683471745878</v>
      </c>
      <c r="AX75" s="100">
        <v>3.8002211512632709</v>
      </c>
      <c r="AY75" s="100">
        <v>2444.3022444925355</v>
      </c>
      <c r="AZ75" s="100">
        <v>0</v>
      </c>
      <c r="BA75" s="100">
        <v>0</v>
      </c>
      <c r="BB75" s="100">
        <v>9.0834250241750656</v>
      </c>
      <c r="BC75" s="100">
        <v>5842.4589755494017</v>
      </c>
      <c r="BD75" s="100">
        <v>3.863425804684665</v>
      </c>
      <c r="BE75" s="100">
        <v>2484.9554775731763</v>
      </c>
      <c r="BF75" s="100">
        <v>4.2740527759254352</v>
      </c>
      <c r="BG75" s="100">
        <v>2749.0707454752396</v>
      </c>
      <c r="BH75" s="100">
        <v>4.6550338675220937</v>
      </c>
      <c r="BI75" s="100">
        <v>2994.1177835902104</v>
      </c>
      <c r="BJ75" s="100">
        <v>4.225483994380828</v>
      </c>
      <c r="BK75" s="100">
        <v>2717.8313051857481</v>
      </c>
      <c r="BL75" s="100">
        <v>3.8876304000875086</v>
      </c>
      <c r="BM75" s="100">
        <v>2500.5238733362853</v>
      </c>
      <c r="BN75" s="100">
        <v>4.2740527759254352</v>
      </c>
      <c r="BO75" s="100">
        <v>2749.0707454752396</v>
      </c>
      <c r="BP75" s="100">
        <v>3.8407948585484362</v>
      </c>
      <c r="BQ75" s="100">
        <v>2470.3992530183541</v>
      </c>
      <c r="BR75" s="100">
        <v>3.9530764805002043</v>
      </c>
      <c r="BS75" s="100">
        <v>2542.618792257731</v>
      </c>
      <c r="BT75" s="100">
        <v>3.61881016450632</v>
      </c>
      <c r="BU75" s="100">
        <v>2327.6186978104647</v>
      </c>
      <c r="BV75" s="100">
        <v>3.2344960225266961</v>
      </c>
      <c r="BW75" s="100">
        <v>2080.4278416891707</v>
      </c>
      <c r="BX75" s="100">
        <v>4.292351234703764</v>
      </c>
      <c r="BY75" s="100">
        <v>2760.8403141614608</v>
      </c>
      <c r="BZ75" s="100">
        <v>4.8222512557985251</v>
      </c>
      <c r="CA75" s="100">
        <v>3101.6720077296109</v>
      </c>
      <c r="CB75" s="100">
        <v>3.7382578012387722</v>
      </c>
      <c r="CC75" s="100">
        <v>2404.4474177567781</v>
      </c>
      <c r="CD75" s="100">
        <v>3.5476327389104401</v>
      </c>
      <c r="CE75" s="100">
        <v>2281.8373776671947</v>
      </c>
      <c r="CF75" s="100">
        <v>3.6574314042555867</v>
      </c>
      <c r="CG75" s="100">
        <v>2352.4598792171932</v>
      </c>
      <c r="CH75" s="100">
        <v>3.1914818642088703</v>
      </c>
      <c r="CI75" s="100">
        <v>2052.7611350591451</v>
      </c>
      <c r="CJ75" s="100">
        <v>4.4506665269967334</v>
      </c>
      <c r="CK75" s="100">
        <v>2862.6687101642988</v>
      </c>
      <c r="CL75" s="100">
        <v>3.4436575707125958</v>
      </c>
      <c r="CM75" s="100">
        <v>2214.9605494823413</v>
      </c>
      <c r="CN75" s="100">
        <v>4.0298838497030633</v>
      </c>
      <c r="CO75" s="100">
        <v>2592.0212921290099</v>
      </c>
      <c r="CP75" s="100">
        <v>4.2617916689413775</v>
      </c>
      <c r="CQ75" s="100">
        <v>2741.1844014630938</v>
      </c>
      <c r="CR75" s="100">
        <v>3.8363935432403591</v>
      </c>
      <c r="CS75" s="100">
        <v>2467.5683270121986</v>
      </c>
      <c r="CT75" s="100">
        <v>4.716505953464746</v>
      </c>
      <c r="CU75" s="100">
        <v>3033.6566292685243</v>
      </c>
    </row>
    <row r="76" spans="2:99">
      <c r="C76" s="99" t="s">
        <v>242</v>
      </c>
      <c r="D76" s="100">
        <v>6.3768913630286157</v>
      </c>
      <c r="E76" s="100">
        <v>4966.3229935266854</v>
      </c>
      <c r="F76" s="100">
        <v>4.0827502994308302</v>
      </c>
      <c r="G76" s="100">
        <v>3179.6459331967303</v>
      </c>
      <c r="H76" s="100">
        <v>0</v>
      </c>
      <c r="I76" s="100">
        <v>0</v>
      </c>
      <c r="J76" s="100">
        <v>0</v>
      </c>
      <c r="K76" s="100">
        <v>0</v>
      </c>
      <c r="L76" s="100">
        <v>10.748828702495038</v>
      </c>
      <c r="M76" s="100">
        <v>8371.1877935031353</v>
      </c>
      <c r="N76" s="100">
        <v>4.0504267314035021</v>
      </c>
      <c r="O76" s="100">
        <v>3154.472338417047</v>
      </c>
      <c r="P76" s="100">
        <v>4.8132208227352313</v>
      </c>
      <c r="Q76" s="100">
        <v>3748.5363767461981</v>
      </c>
      <c r="R76" s="100">
        <v>4.8296433236880443</v>
      </c>
      <c r="S76" s="100">
        <v>3761.3262204882485</v>
      </c>
      <c r="T76" s="100">
        <v>4.1619897938225128</v>
      </c>
      <c r="U76" s="100">
        <v>3241.3576514289725</v>
      </c>
      <c r="V76" s="100">
        <v>4.4168532960223992</v>
      </c>
      <c r="W76" s="100">
        <v>3439.8453469422443</v>
      </c>
      <c r="X76" s="100">
        <v>3.8701448060841157</v>
      </c>
      <c r="Y76" s="100">
        <v>3014.0687749783092</v>
      </c>
      <c r="Z76" s="100">
        <v>3.0026400926876327</v>
      </c>
      <c r="AA76" s="100">
        <v>2338.456104185128</v>
      </c>
      <c r="AB76" s="100">
        <v>3.2725489169093627</v>
      </c>
      <c r="AC76" s="100">
        <v>2548.6610964890115</v>
      </c>
      <c r="AD76" s="100">
        <v>4.0552006759533494</v>
      </c>
      <c r="AE76" s="100">
        <v>3158.1902864324684</v>
      </c>
      <c r="AF76" s="100">
        <v>3.5403029192019475</v>
      </c>
      <c r="AG76" s="100">
        <v>2757.1879134744768</v>
      </c>
      <c r="AH76" s="100">
        <v>4.7270910137987228</v>
      </c>
      <c r="AI76" s="100">
        <v>3681.458481546445</v>
      </c>
      <c r="AJ76" s="100">
        <v>4.2326223455588536</v>
      </c>
      <c r="AK76" s="100">
        <v>3296.3662827212352</v>
      </c>
      <c r="AL76" s="100">
        <v>0</v>
      </c>
      <c r="AM76" s="100">
        <v>0</v>
      </c>
      <c r="AN76" s="100">
        <v>7.5497664692827158</v>
      </c>
      <c r="AO76" s="100">
        <v>5879.7581262773783</v>
      </c>
      <c r="AP76" s="100">
        <v>4.5424328471409963</v>
      </c>
      <c r="AQ76" s="100">
        <v>3537.6467013534075</v>
      </c>
      <c r="AR76" s="100">
        <v>4.2513222309977943</v>
      </c>
      <c r="AS76" s="100">
        <v>3310.9297535010819</v>
      </c>
      <c r="AT76" s="100">
        <v>4.4056091605816938</v>
      </c>
      <c r="AU76" s="100">
        <v>3431.088414261023</v>
      </c>
      <c r="AV76" s="100">
        <v>3.9528946127931519</v>
      </c>
      <c r="AW76" s="100">
        <v>3078.5143244433066</v>
      </c>
      <c r="AX76" s="100">
        <v>3.5381369339347692</v>
      </c>
      <c r="AY76" s="100">
        <v>2755.5010441483983</v>
      </c>
      <c r="AZ76" s="100">
        <v>0</v>
      </c>
      <c r="BA76" s="100">
        <v>0</v>
      </c>
      <c r="BB76" s="100">
        <v>8.8505166902218591</v>
      </c>
      <c r="BC76" s="100">
        <v>6892.7823983447834</v>
      </c>
      <c r="BD76" s="100">
        <v>4.0179628368720515</v>
      </c>
      <c r="BE76" s="100">
        <v>3129.1894573559534</v>
      </c>
      <c r="BF76" s="100">
        <v>4.6626030282822928</v>
      </c>
      <c r="BG76" s="100">
        <v>3631.2352384262495</v>
      </c>
      <c r="BH76" s="100">
        <v>4.768571278925072</v>
      </c>
      <c r="BI76" s="100">
        <v>3713.7633120268461</v>
      </c>
      <c r="BJ76" s="100">
        <v>4.3711903390146487</v>
      </c>
      <c r="BK76" s="100">
        <v>3404.283036024608</v>
      </c>
      <c r="BL76" s="100">
        <v>3.4854617380094903</v>
      </c>
      <c r="BM76" s="100">
        <v>2714.4776015617908</v>
      </c>
      <c r="BN76" s="100">
        <v>4.792119779067912</v>
      </c>
      <c r="BO76" s="100">
        <v>3732.1028839380897</v>
      </c>
      <c r="BP76" s="100">
        <v>3.8407948585484362</v>
      </c>
      <c r="BQ76" s="100">
        <v>2991.2110358375221</v>
      </c>
      <c r="BR76" s="100">
        <v>3.8010350774040425</v>
      </c>
      <c r="BS76" s="100">
        <v>2960.2461182822681</v>
      </c>
      <c r="BT76" s="100">
        <v>4.0065398249891402</v>
      </c>
      <c r="BU76" s="100">
        <v>3120.2932157015421</v>
      </c>
      <c r="BV76" s="100">
        <v>3.2344960225266961</v>
      </c>
      <c r="BW76" s="100">
        <v>2519.0255023437908</v>
      </c>
      <c r="BX76" s="100">
        <v>3.556519594468833</v>
      </c>
      <c r="BY76" s="100">
        <v>2769.8174601723272</v>
      </c>
      <c r="BZ76" s="100">
        <v>4.1333582192558787</v>
      </c>
      <c r="CA76" s="100">
        <v>3219.0593811564781</v>
      </c>
      <c r="CB76" s="100">
        <v>4.2920737717926647</v>
      </c>
      <c r="CC76" s="100">
        <v>3342.667053472127</v>
      </c>
      <c r="CD76" s="100">
        <v>3.6743339081572413</v>
      </c>
      <c r="CE76" s="100">
        <v>2861.5712476728595</v>
      </c>
      <c r="CF76" s="100">
        <v>3.3961863039516165</v>
      </c>
      <c r="CG76" s="100">
        <v>2644.9498935175188</v>
      </c>
      <c r="CH76" s="100">
        <v>3.3510559574193137</v>
      </c>
      <c r="CI76" s="100">
        <v>2609.8023796381613</v>
      </c>
      <c r="CJ76" s="100">
        <v>4.4506665269967334</v>
      </c>
      <c r="CK76" s="100">
        <v>3466.1790912250558</v>
      </c>
      <c r="CL76" s="100">
        <v>4.0176004991646952</v>
      </c>
      <c r="CM76" s="100">
        <v>3128.9072687494645</v>
      </c>
      <c r="CN76" s="100">
        <v>3.5693256954512842</v>
      </c>
      <c r="CO76" s="100">
        <v>2779.7908516174598</v>
      </c>
      <c r="CP76" s="100">
        <v>4.3949726585957958</v>
      </c>
      <c r="CQ76" s="100">
        <v>3422.8047065144056</v>
      </c>
      <c r="CR76" s="100">
        <v>4.2076574345216837</v>
      </c>
      <c r="CS76" s="100">
        <v>3276.9236100054873</v>
      </c>
      <c r="CT76" s="100">
        <v>4.8344186023013656</v>
      </c>
      <c r="CU76" s="100">
        <v>3765.0452074723034</v>
      </c>
    </row>
    <row r="77" spans="2:99">
      <c r="C77" s="99" t="s">
        <v>243</v>
      </c>
      <c r="D77" s="100">
        <v>7.5022251329748428</v>
      </c>
      <c r="E77" s="100">
        <v>2088.619477020196</v>
      </c>
      <c r="F77" s="100">
        <v>3.955164352573616</v>
      </c>
      <c r="G77" s="100">
        <v>1101.1177557564945</v>
      </c>
      <c r="H77" s="100">
        <v>0</v>
      </c>
      <c r="I77" s="100">
        <v>0</v>
      </c>
      <c r="J77" s="100">
        <v>0</v>
      </c>
      <c r="K77" s="100">
        <v>0</v>
      </c>
      <c r="L77" s="100">
        <v>12.898594442994044</v>
      </c>
      <c r="M77" s="100">
        <v>3590.9686929295417</v>
      </c>
      <c r="N77" s="100">
        <v>4.5787432615865677</v>
      </c>
      <c r="O77" s="100">
        <v>1274.7221240257004</v>
      </c>
      <c r="P77" s="100">
        <v>5.3633032024764011</v>
      </c>
      <c r="Q77" s="100">
        <v>1493.14361156943</v>
      </c>
      <c r="R77" s="100">
        <v>5.2109309545055211</v>
      </c>
      <c r="S77" s="100">
        <v>1450.723177734337</v>
      </c>
      <c r="T77" s="100">
        <v>4.0078420236809373</v>
      </c>
      <c r="U77" s="100">
        <v>1115.7832193927729</v>
      </c>
      <c r="V77" s="100">
        <v>4.9980182033937677</v>
      </c>
      <c r="W77" s="100">
        <v>1391.4482678248248</v>
      </c>
      <c r="X77" s="100">
        <v>4.1926568732577927</v>
      </c>
      <c r="Y77" s="100">
        <v>1167.2356735149694</v>
      </c>
      <c r="Z77" s="100">
        <v>3.7175544004704024</v>
      </c>
      <c r="AA77" s="100">
        <v>1034.96714509096</v>
      </c>
      <c r="AB77" s="100">
        <v>3.4361763627548312</v>
      </c>
      <c r="AC77" s="100">
        <v>956.6314993909449</v>
      </c>
      <c r="AD77" s="100">
        <v>4.0552006759533494</v>
      </c>
      <c r="AE77" s="100">
        <v>1128.9678681854125</v>
      </c>
      <c r="AF77" s="100">
        <v>3.5403029192019475</v>
      </c>
      <c r="AG77" s="100">
        <v>985.62033270582208</v>
      </c>
      <c r="AH77" s="100">
        <v>4.599331797209568</v>
      </c>
      <c r="AI77" s="100">
        <v>1280.4539723431437</v>
      </c>
      <c r="AJ77" s="100">
        <v>4.585340874355424</v>
      </c>
      <c r="AK77" s="100">
        <v>1276.55889942055</v>
      </c>
      <c r="AL77" s="100">
        <v>0</v>
      </c>
      <c r="AM77" s="100">
        <v>0</v>
      </c>
      <c r="AN77" s="100">
        <v>9.0016446364524683</v>
      </c>
      <c r="AO77" s="100">
        <v>2506.0578667883669</v>
      </c>
      <c r="AP77" s="100">
        <v>5.0471476079344404</v>
      </c>
      <c r="AQ77" s="100">
        <v>1405.1258940489481</v>
      </c>
      <c r="AR77" s="100">
        <v>4.1394453301820633</v>
      </c>
      <c r="AS77" s="100">
        <v>1152.4215799226863</v>
      </c>
      <c r="AT77" s="100">
        <v>5.3693361644589395</v>
      </c>
      <c r="AU77" s="100">
        <v>1494.8231881853687</v>
      </c>
      <c r="AV77" s="100">
        <v>3.8064911086156275</v>
      </c>
      <c r="AW77" s="100">
        <v>1059.7271246385906</v>
      </c>
      <c r="AX77" s="100">
        <v>3.5381369339347692</v>
      </c>
      <c r="AY77" s="100">
        <v>985.01732240743968</v>
      </c>
      <c r="AZ77" s="100">
        <v>0</v>
      </c>
      <c r="BA77" s="100">
        <v>0</v>
      </c>
      <c r="BB77" s="100">
        <v>9.0834250241750656</v>
      </c>
      <c r="BC77" s="100">
        <v>2528.825526730338</v>
      </c>
      <c r="BD77" s="100">
        <v>3.863425804684665</v>
      </c>
      <c r="BE77" s="100">
        <v>1075.5777440242107</v>
      </c>
      <c r="BF77" s="100">
        <v>4.5330862774966727</v>
      </c>
      <c r="BG77" s="100">
        <v>1262.0112196550735</v>
      </c>
      <c r="BH77" s="100">
        <v>4.768571278925072</v>
      </c>
      <c r="BI77" s="100">
        <v>1327.57024405274</v>
      </c>
      <c r="BJ77" s="100">
        <v>4.6626030282822928</v>
      </c>
      <c r="BK77" s="100">
        <v>1298.0686830737902</v>
      </c>
      <c r="BL77" s="100">
        <v>3.7535741793948354</v>
      </c>
      <c r="BM77" s="100">
        <v>1044.9950515435221</v>
      </c>
      <c r="BN77" s="100">
        <v>4.9216365298535312</v>
      </c>
      <c r="BO77" s="100">
        <v>1370.1836099112229</v>
      </c>
      <c r="BP77" s="100">
        <v>4.0968478491183316</v>
      </c>
      <c r="BQ77" s="100">
        <v>1140.5624411945435</v>
      </c>
      <c r="BR77" s="100">
        <v>4.1051178835963658</v>
      </c>
      <c r="BS77" s="100">
        <v>1142.8648187932281</v>
      </c>
      <c r="BT77" s="100">
        <v>3.7480533846672599</v>
      </c>
      <c r="BU77" s="100">
        <v>1043.458062291365</v>
      </c>
      <c r="BV77" s="100">
        <v>3.6226355452298993</v>
      </c>
      <c r="BW77" s="100">
        <v>1008.5417357920039</v>
      </c>
      <c r="BX77" s="100">
        <v>3.9244354145862976</v>
      </c>
      <c r="BY77" s="100">
        <v>1092.5628194208252</v>
      </c>
      <c r="BZ77" s="100">
        <v>4.8222512557985251</v>
      </c>
      <c r="CA77" s="100">
        <v>1342.5147496143093</v>
      </c>
      <c r="CB77" s="100">
        <v>4.4305277644311376</v>
      </c>
      <c r="CC77" s="100">
        <v>1233.4589296176287</v>
      </c>
      <c r="CD77" s="100">
        <v>3.2942304004168372</v>
      </c>
      <c r="CE77" s="100">
        <v>917.11374347604738</v>
      </c>
      <c r="CF77" s="100">
        <v>3.3961863039516165</v>
      </c>
      <c r="CG77" s="100">
        <v>945.4982670201299</v>
      </c>
      <c r="CH77" s="100">
        <v>3.8297782370506446</v>
      </c>
      <c r="CI77" s="100">
        <v>1066.2102611948994</v>
      </c>
      <c r="CJ77" s="100">
        <v>5.1534033470488492</v>
      </c>
      <c r="CK77" s="100">
        <v>1434.7074918183996</v>
      </c>
      <c r="CL77" s="100">
        <v>3.5871433028256208</v>
      </c>
      <c r="CM77" s="100">
        <v>998.6606955066527</v>
      </c>
      <c r="CN77" s="100">
        <v>3.9147443111401183</v>
      </c>
      <c r="CO77" s="100">
        <v>1089.8648162214088</v>
      </c>
      <c r="CP77" s="100">
        <v>4.5281536482502132</v>
      </c>
      <c r="CQ77" s="100">
        <v>1260.6379756728593</v>
      </c>
      <c r="CR77" s="100">
        <v>3.9601481736674677</v>
      </c>
      <c r="CS77" s="100">
        <v>1102.5052515490229</v>
      </c>
      <c r="CT77" s="100">
        <v>5.0702438999746029</v>
      </c>
      <c r="CU77" s="100">
        <v>1411.5559017529292</v>
      </c>
    </row>
    <row r="78" spans="2:99">
      <c r="C78" s="99" t="s">
        <v>244</v>
      </c>
      <c r="D78" s="100">
        <v>7.127113876326101</v>
      </c>
      <c r="E78" s="100">
        <v>3934.1668597320077</v>
      </c>
      <c r="F78" s="100">
        <v>3.955164352573616</v>
      </c>
      <c r="G78" s="100">
        <v>2183.2507226206362</v>
      </c>
      <c r="H78" s="100">
        <v>0</v>
      </c>
      <c r="I78" s="100">
        <v>0</v>
      </c>
      <c r="J78" s="100">
        <v>0</v>
      </c>
      <c r="K78" s="100">
        <v>0</v>
      </c>
      <c r="L78" s="100">
        <v>12.038688146794444</v>
      </c>
      <c r="M78" s="100">
        <v>6645.3558570305331</v>
      </c>
      <c r="N78" s="100">
        <v>4.4026377515255453</v>
      </c>
      <c r="O78" s="100">
        <v>2430.2560388421011</v>
      </c>
      <c r="P78" s="100">
        <v>4.8132208227352313</v>
      </c>
      <c r="Q78" s="100">
        <v>2656.8978941498476</v>
      </c>
      <c r="R78" s="100">
        <v>4.3212598159314082</v>
      </c>
      <c r="S78" s="100">
        <v>2385.3354183941374</v>
      </c>
      <c r="T78" s="100">
        <v>4.1619897938225128</v>
      </c>
      <c r="U78" s="100">
        <v>2297.418366190027</v>
      </c>
      <c r="V78" s="100">
        <v>4.1843873330738521</v>
      </c>
      <c r="W78" s="100">
        <v>2309.7818078567666</v>
      </c>
      <c r="X78" s="100">
        <v>3.7088887724972781</v>
      </c>
      <c r="Y78" s="100">
        <v>2047.3066024184975</v>
      </c>
      <c r="Z78" s="100">
        <v>3.5745715389138484</v>
      </c>
      <c r="AA78" s="100">
        <v>1973.1634894804442</v>
      </c>
      <c r="AB78" s="100">
        <v>3.4361763627548312</v>
      </c>
      <c r="AC78" s="100">
        <v>1896.7693522406669</v>
      </c>
      <c r="AD78" s="100">
        <v>4.0552006759533494</v>
      </c>
      <c r="AE78" s="100">
        <v>2238.4707731262488</v>
      </c>
      <c r="AF78" s="100">
        <v>3.7088887724972781</v>
      </c>
      <c r="AG78" s="100">
        <v>2047.3066024184975</v>
      </c>
      <c r="AH78" s="100">
        <v>4.4715725806204132</v>
      </c>
      <c r="AI78" s="100">
        <v>2468.3080645024679</v>
      </c>
      <c r="AJ78" s="100">
        <v>4.2326223455588536</v>
      </c>
      <c r="AK78" s="100">
        <v>2336.4075347484873</v>
      </c>
      <c r="AL78" s="100">
        <v>0</v>
      </c>
      <c r="AM78" s="100">
        <v>0</v>
      </c>
      <c r="AN78" s="100">
        <v>8.4208933695845669</v>
      </c>
      <c r="AO78" s="100">
        <v>4648.3331400106808</v>
      </c>
      <c r="AP78" s="100">
        <v>5.0471476079344404</v>
      </c>
      <c r="AQ78" s="100">
        <v>2786.025479579811</v>
      </c>
      <c r="AR78" s="100">
        <v>4.1394453301820633</v>
      </c>
      <c r="AS78" s="100">
        <v>2284.9738222604988</v>
      </c>
      <c r="AT78" s="100">
        <v>5.2316608781907616</v>
      </c>
      <c r="AU78" s="100">
        <v>2887.8768047613003</v>
      </c>
      <c r="AV78" s="100">
        <v>4.2457016211481999</v>
      </c>
      <c r="AW78" s="100">
        <v>2343.6272948738065</v>
      </c>
      <c r="AX78" s="100">
        <v>3.9312632599275217</v>
      </c>
      <c r="AY78" s="100">
        <v>2170.0573194799917</v>
      </c>
      <c r="AZ78" s="100">
        <v>0</v>
      </c>
      <c r="BA78" s="100">
        <v>0</v>
      </c>
      <c r="BB78" s="100">
        <v>7.918883354409032</v>
      </c>
      <c r="BC78" s="100">
        <v>4371.2236116337854</v>
      </c>
      <c r="BD78" s="100">
        <v>4.172499869059437</v>
      </c>
      <c r="BE78" s="100">
        <v>2303.2199277208092</v>
      </c>
      <c r="BF78" s="100">
        <v>4.6626030282822928</v>
      </c>
      <c r="BG78" s="100">
        <v>2573.7568716118258</v>
      </c>
      <c r="BH78" s="100">
        <v>4.8821086903280495</v>
      </c>
      <c r="BI78" s="100">
        <v>2694.9239970610834</v>
      </c>
      <c r="BJ78" s="100">
        <v>4.3711903390146487</v>
      </c>
      <c r="BK78" s="100">
        <v>2412.8970671360862</v>
      </c>
      <c r="BL78" s="100">
        <v>3.6195179587021631</v>
      </c>
      <c r="BM78" s="100">
        <v>1997.9739132035941</v>
      </c>
      <c r="BN78" s="100">
        <v>4.9216365298535312</v>
      </c>
      <c r="BO78" s="100">
        <v>2716.743364479149</v>
      </c>
      <c r="BP78" s="100">
        <v>3.8407948585484362</v>
      </c>
      <c r="BQ78" s="100">
        <v>2120.1187619187367</v>
      </c>
      <c r="BR78" s="100">
        <v>3.3449108681155573</v>
      </c>
      <c r="BS78" s="100">
        <v>1846.3907991997876</v>
      </c>
      <c r="BT78" s="100">
        <v>4.1357830451500792</v>
      </c>
      <c r="BU78" s="100">
        <v>2282.9522409228439</v>
      </c>
      <c r="BV78" s="100">
        <v>3.4932557043288317</v>
      </c>
      <c r="BW78" s="100">
        <v>1928.2771487895152</v>
      </c>
      <c r="BX78" s="100">
        <v>3.6791582011746544</v>
      </c>
      <c r="BY78" s="100">
        <v>2030.8953270484092</v>
      </c>
      <c r="BZ78" s="100">
        <v>4.477804737527201</v>
      </c>
      <c r="CA78" s="100">
        <v>2471.7482151150148</v>
      </c>
      <c r="CB78" s="100">
        <v>4.1536197791541909</v>
      </c>
      <c r="CC78" s="100">
        <v>2292.7981180931133</v>
      </c>
      <c r="CD78" s="100">
        <v>3.9277362466508445</v>
      </c>
      <c r="CE78" s="100">
        <v>2168.1104081512663</v>
      </c>
      <c r="CF78" s="100">
        <v>3.3961863039516165</v>
      </c>
      <c r="CG78" s="100">
        <v>1874.6948397812923</v>
      </c>
      <c r="CH78" s="100">
        <v>3.6702041438402007</v>
      </c>
      <c r="CI78" s="100">
        <v>2025.9526873997909</v>
      </c>
      <c r="CJ78" s="100">
        <v>5.1534033470488492</v>
      </c>
      <c r="CK78" s="100">
        <v>2844.6786475709646</v>
      </c>
      <c r="CL78" s="100">
        <v>4.0176004991646952</v>
      </c>
      <c r="CM78" s="100">
        <v>2217.715475538912</v>
      </c>
      <c r="CN78" s="100">
        <v>3.5693256954512842</v>
      </c>
      <c r="CO78" s="100">
        <v>1970.2677838891088</v>
      </c>
      <c r="CP78" s="100">
        <v>4.1286106792869592</v>
      </c>
      <c r="CQ78" s="100">
        <v>2278.9930949664017</v>
      </c>
      <c r="CR78" s="100">
        <v>3.7126389128132509</v>
      </c>
      <c r="CS78" s="100">
        <v>2049.3766798729143</v>
      </c>
      <c r="CT78" s="100">
        <v>4.716505953464746</v>
      </c>
      <c r="CU78" s="100">
        <v>2603.5112863125396</v>
      </c>
    </row>
    <row r="79" spans="2:99">
      <c r="C79" s="99" t="s">
        <v>245</v>
      </c>
      <c r="D79" s="100">
        <v>7.127113876326101</v>
      </c>
      <c r="E79" s="100">
        <v>5396.650627154123</v>
      </c>
      <c r="F79" s="100">
        <v>3.8275784057164026</v>
      </c>
      <c r="G79" s="100">
        <v>2898.24236880846</v>
      </c>
      <c r="H79" s="100">
        <v>0</v>
      </c>
      <c r="I79" s="100">
        <v>0</v>
      </c>
      <c r="J79" s="100">
        <v>0</v>
      </c>
      <c r="K79" s="100">
        <v>0</v>
      </c>
      <c r="L79" s="100">
        <v>11.608734998694642</v>
      </c>
      <c r="M79" s="100">
        <v>8790.134141011582</v>
      </c>
      <c r="N79" s="100">
        <v>3.6982157112814584</v>
      </c>
      <c r="O79" s="100">
        <v>2800.2889365823203</v>
      </c>
      <c r="P79" s="100">
        <v>4.4006590379293549</v>
      </c>
      <c r="Q79" s="100">
        <v>3332.1790235201074</v>
      </c>
      <c r="R79" s="100">
        <v>4.8296433236880443</v>
      </c>
      <c r="S79" s="100">
        <v>3657.0059246965866</v>
      </c>
      <c r="T79" s="100">
        <v>3.8536942535393632</v>
      </c>
      <c r="U79" s="100">
        <v>2918.0172887800054</v>
      </c>
      <c r="V79" s="100">
        <v>4.1843873330738521</v>
      </c>
      <c r="W79" s="100">
        <v>3168.4180886035206</v>
      </c>
      <c r="X79" s="100">
        <v>3.2251206717367635</v>
      </c>
      <c r="Y79" s="100">
        <v>2442.061372639077</v>
      </c>
      <c r="Z79" s="100">
        <v>3.1456229542441867</v>
      </c>
      <c r="AA79" s="100">
        <v>2381.8657009536978</v>
      </c>
      <c r="AB79" s="100">
        <v>3.7634312544457678</v>
      </c>
      <c r="AC79" s="100">
        <v>2849.6701458663351</v>
      </c>
      <c r="AD79" s="100">
        <v>3.8094309380167823</v>
      </c>
      <c r="AE79" s="100">
        <v>2884.5011062663075</v>
      </c>
      <c r="AF79" s="100">
        <v>3.7088887724972781</v>
      </c>
      <c r="AG79" s="100">
        <v>2808.3705785349389</v>
      </c>
      <c r="AH79" s="100">
        <v>4.599331797209568</v>
      </c>
      <c r="AI79" s="100">
        <v>3482.6140368470847</v>
      </c>
      <c r="AJ79" s="100">
        <v>4.7617001387537101</v>
      </c>
      <c r="AK79" s="100">
        <v>3605.5593450643091</v>
      </c>
      <c r="AL79" s="100">
        <v>0</v>
      </c>
      <c r="AM79" s="100">
        <v>0</v>
      </c>
      <c r="AN79" s="100">
        <v>8.1305177361506153</v>
      </c>
      <c r="AO79" s="100">
        <v>6156.4280298132453</v>
      </c>
      <c r="AP79" s="100">
        <v>5.0471476079344404</v>
      </c>
      <c r="AQ79" s="100">
        <v>3821.700168727958</v>
      </c>
      <c r="AR79" s="100">
        <v>4.4750760326292571</v>
      </c>
      <c r="AS79" s="100">
        <v>3388.5275719068732</v>
      </c>
      <c r="AT79" s="100">
        <v>4.4056091605816938</v>
      </c>
      <c r="AU79" s="100">
        <v>3335.9272563924583</v>
      </c>
      <c r="AV79" s="100">
        <v>3.6600876044381034</v>
      </c>
      <c r="AW79" s="100">
        <v>2771.4183340805316</v>
      </c>
      <c r="AX79" s="100">
        <v>3.2760527166062681</v>
      </c>
      <c r="AY79" s="100">
        <v>2480.6271170142659</v>
      </c>
      <c r="AZ79" s="100">
        <v>0</v>
      </c>
      <c r="BA79" s="100">
        <v>0</v>
      </c>
      <c r="BB79" s="100">
        <v>8.6176083562686507</v>
      </c>
      <c r="BC79" s="100">
        <v>6525.253047366622</v>
      </c>
      <c r="BD79" s="100">
        <v>4.172499869059437</v>
      </c>
      <c r="BE79" s="100">
        <v>3159.4169008518056</v>
      </c>
      <c r="BF79" s="100">
        <v>4.2740527759254352</v>
      </c>
      <c r="BG79" s="100">
        <v>3236.3127619307393</v>
      </c>
      <c r="BH79" s="100">
        <v>4.0873468105072046</v>
      </c>
      <c r="BI79" s="100">
        <v>3094.9390049160552</v>
      </c>
      <c r="BJ79" s="100">
        <v>4.5168966836484712</v>
      </c>
      <c r="BK79" s="100">
        <v>3420.1941688586221</v>
      </c>
      <c r="BL79" s="100">
        <v>3.7535741793948354</v>
      </c>
      <c r="BM79" s="100">
        <v>2842.2063686377692</v>
      </c>
      <c r="BN79" s="100">
        <v>4.4035695267110535</v>
      </c>
      <c r="BO79" s="100">
        <v>3334.3828456256092</v>
      </c>
      <c r="BP79" s="100">
        <v>3.9688213538333845</v>
      </c>
      <c r="BQ79" s="100">
        <v>3005.1915291226387</v>
      </c>
      <c r="BR79" s="100">
        <v>3.4969522712117191</v>
      </c>
      <c r="BS79" s="100">
        <v>2647.8922597615133</v>
      </c>
      <c r="BT79" s="100">
        <v>3.4895669443453796</v>
      </c>
      <c r="BU79" s="100">
        <v>2642.3000902583212</v>
      </c>
      <c r="BV79" s="100">
        <v>3.4932557043288317</v>
      </c>
      <c r="BW79" s="100">
        <v>2645.093219317791</v>
      </c>
      <c r="BX79" s="100">
        <v>4.0470740212921195</v>
      </c>
      <c r="BY79" s="100">
        <v>3064.4444489223924</v>
      </c>
      <c r="BZ79" s="100">
        <v>4.3629892314367602</v>
      </c>
      <c r="CA79" s="100">
        <v>3303.6554460439147</v>
      </c>
      <c r="CB79" s="100">
        <v>4.2920737717926647</v>
      </c>
      <c r="CC79" s="100">
        <v>3249.9582600014055</v>
      </c>
      <c r="CD79" s="100">
        <v>3.8010350774040425</v>
      </c>
      <c r="CE79" s="100">
        <v>2878.1437606103409</v>
      </c>
      <c r="CF79" s="100">
        <v>3.6574314042555867</v>
      </c>
      <c r="CG79" s="100">
        <v>2769.4070593023298</v>
      </c>
      <c r="CH79" s="100">
        <v>3.3510559574193137</v>
      </c>
      <c r="CI79" s="100">
        <v>2537.4195709579039</v>
      </c>
      <c r="CJ79" s="100">
        <v>5.1534033470488492</v>
      </c>
      <c r="CK79" s="100">
        <v>3902.1570143853883</v>
      </c>
      <c r="CL79" s="100">
        <v>3.5871433028256208</v>
      </c>
      <c r="CM79" s="100">
        <v>2716.18490889956</v>
      </c>
      <c r="CN79" s="100">
        <v>3.3390466183253951</v>
      </c>
      <c r="CO79" s="100">
        <v>2528.3260993959889</v>
      </c>
      <c r="CP79" s="100">
        <v>4.2617916689413775</v>
      </c>
      <c r="CQ79" s="100">
        <v>3227.0286517224108</v>
      </c>
      <c r="CR79" s="100">
        <v>4.083902804094576</v>
      </c>
      <c r="CS79" s="100">
        <v>3092.3312032604126</v>
      </c>
      <c r="CT79" s="100">
        <v>4.8344186023013656</v>
      </c>
      <c r="CU79" s="100">
        <v>3660.6217656625936</v>
      </c>
    </row>
    <row r="80" spans="2:99">
      <c r="C80" s="99" t="s">
        <v>246</v>
      </c>
      <c r="D80" s="100">
        <v>6.9395582480017293</v>
      </c>
      <c r="E80" s="100">
        <v>5587.7323012909919</v>
      </c>
      <c r="F80" s="100">
        <v>3.8275784057164026</v>
      </c>
      <c r="G80" s="100">
        <v>3081.966132282847</v>
      </c>
      <c r="H80" s="100">
        <v>0</v>
      </c>
      <c r="I80" s="100">
        <v>0</v>
      </c>
      <c r="J80" s="100">
        <v>0</v>
      </c>
      <c r="K80" s="100">
        <v>0</v>
      </c>
      <c r="L80" s="100">
        <v>11.17878185059484</v>
      </c>
      <c r="M80" s="100">
        <v>9001.1551460989649</v>
      </c>
      <c r="N80" s="100">
        <v>4.2265322414645237</v>
      </c>
      <c r="O80" s="100">
        <v>3403.203760827234</v>
      </c>
      <c r="P80" s="100">
        <v>5.0882620126058162</v>
      </c>
      <c r="Q80" s="100">
        <v>4097.0685725502026</v>
      </c>
      <c r="R80" s="100">
        <v>5.0838350775663628</v>
      </c>
      <c r="S80" s="100">
        <v>4093.5040044564348</v>
      </c>
      <c r="T80" s="100">
        <v>4.0078420236809373</v>
      </c>
      <c r="U80" s="100">
        <v>3227.1143974678903</v>
      </c>
      <c r="V80" s="100">
        <v>4.6493192589709462</v>
      </c>
      <c r="W80" s="100">
        <v>3743.6318673234055</v>
      </c>
      <c r="X80" s="100">
        <v>3.7088887724972781</v>
      </c>
      <c r="Y80" s="100">
        <v>2986.3972396148079</v>
      </c>
      <c r="Z80" s="100">
        <v>3.4315886773572948</v>
      </c>
      <c r="AA80" s="100">
        <v>2763.1152030080934</v>
      </c>
      <c r="AB80" s="100">
        <v>3.7634312544457678</v>
      </c>
      <c r="AC80" s="100">
        <v>3030.314846079732</v>
      </c>
      <c r="AD80" s="100">
        <v>4.0552006759533494</v>
      </c>
      <c r="AE80" s="100">
        <v>3265.2475842776366</v>
      </c>
      <c r="AF80" s="100">
        <v>3.5403029192019475</v>
      </c>
      <c r="AG80" s="100">
        <v>2850.6519105414077</v>
      </c>
      <c r="AH80" s="100">
        <v>4.599331797209568</v>
      </c>
      <c r="AI80" s="100">
        <v>3703.3819631131437</v>
      </c>
      <c r="AJ80" s="100">
        <v>4.4089816099571388</v>
      </c>
      <c r="AK80" s="100">
        <v>3550.1119923374877</v>
      </c>
      <c r="AL80" s="100">
        <v>0</v>
      </c>
      <c r="AM80" s="100">
        <v>0</v>
      </c>
      <c r="AN80" s="100">
        <v>7.8401421027166665</v>
      </c>
      <c r="AO80" s="100">
        <v>6312.8824211074589</v>
      </c>
      <c r="AP80" s="100">
        <v>4.6686115373393573</v>
      </c>
      <c r="AQ80" s="100">
        <v>3759.1660098656503</v>
      </c>
      <c r="AR80" s="100">
        <v>4.1394453301820633</v>
      </c>
      <c r="AS80" s="100">
        <v>3333.0813798625973</v>
      </c>
      <c r="AT80" s="100">
        <v>4.6809597331180495</v>
      </c>
      <c r="AU80" s="100">
        <v>3769.1087771066532</v>
      </c>
      <c r="AV80" s="100">
        <v>3.9528946127931519</v>
      </c>
      <c r="AW80" s="100">
        <v>3182.8707422210455</v>
      </c>
      <c r="AX80" s="100">
        <v>3.6691790425990205</v>
      </c>
      <c r="AY80" s="100">
        <v>2954.4229651007308</v>
      </c>
      <c r="AZ80" s="100">
        <v>0</v>
      </c>
      <c r="BA80" s="100">
        <v>0</v>
      </c>
      <c r="BB80" s="100">
        <v>7.918883354409032</v>
      </c>
      <c r="BC80" s="100">
        <v>6376.2848769701523</v>
      </c>
      <c r="BD80" s="100">
        <v>4.0179628368720515</v>
      </c>
      <c r="BE80" s="100">
        <v>3235.2636762493757</v>
      </c>
      <c r="BF80" s="100">
        <v>4.6626030282822928</v>
      </c>
      <c r="BG80" s="100">
        <v>3754.3279583729018</v>
      </c>
      <c r="BH80" s="100">
        <v>3.9738093991042263</v>
      </c>
      <c r="BI80" s="100">
        <v>3199.7113281587226</v>
      </c>
      <c r="BJ80" s="100">
        <v>4.3711903390146487</v>
      </c>
      <c r="BK80" s="100">
        <v>3519.682460974595</v>
      </c>
      <c r="BL80" s="100">
        <v>3.3514055173168171</v>
      </c>
      <c r="BM80" s="100">
        <v>2698.551722543501</v>
      </c>
      <c r="BN80" s="100">
        <v>4.4035695267110535</v>
      </c>
      <c r="BO80" s="100">
        <v>3545.75418290774</v>
      </c>
      <c r="BP80" s="100">
        <v>3.7127683632634887</v>
      </c>
      <c r="BQ80" s="100">
        <v>2989.5210860997609</v>
      </c>
      <c r="BR80" s="100">
        <v>3.4969522712117191</v>
      </c>
      <c r="BS80" s="100">
        <v>2815.7459687796759</v>
      </c>
      <c r="BT80" s="100">
        <v>4.1357830451500792</v>
      </c>
      <c r="BU80" s="100">
        <v>3330.1325079548433</v>
      </c>
      <c r="BV80" s="100">
        <v>3.6226355452298993</v>
      </c>
      <c r="BW80" s="100">
        <v>2916.9461410191147</v>
      </c>
      <c r="BX80" s="100">
        <v>3.556519594468833</v>
      </c>
      <c r="BY80" s="100">
        <v>2863.7095774663039</v>
      </c>
      <c r="BZ80" s="100">
        <v>4.8222512557985251</v>
      </c>
      <c r="CA80" s="100">
        <v>3882.8767111689722</v>
      </c>
      <c r="CB80" s="100">
        <v>4.0151657865157189</v>
      </c>
      <c r="CC80" s="100">
        <v>3233.0114913024568</v>
      </c>
      <c r="CD80" s="100">
        <v>3.4209315696636384</v>
      </c>
      <c r="CE80" s="100">
        <v>2754.5340998931615</v>
      </c>
      <c r="CF80" s="100">
        <v>3.2655637537996314</v>
      </c>
      <c r="CG80" s="100">
        <v>2629.4319345594631</v>
      </c>
      <c r="CH80" s="100">
        <v>3.5106300506297572</v>
      </c>
      <c r="CI80" s="100">
        <v>2826.7593167670802</v>
      </c>
      <c r="CJ80" s="100">
        <v>4.8020349370227917</v>
      </c>
      <c r="CK80" s="100">
        <v>3866.5985312907515</v>
      </c>
      <c r="CL80" s="100">
        <v>3.5871433028256208</v>
      </c>
      <c r="CM80" s="100">
        <v>2888.3677874351897</v>
      </c>
      <c r="CN80" s="100">
        <v>3.4541861568883401</v>
      </c>
      <c r="CO80" s="100">
        <v>2781.3106935264914</v>
      </c>
      <c r="CP80" s="100">
        <v>4.3949726585957958</v>
      </c>
      <c r="CQ80" s="100">
        <v>3538.8319847013345</v>
      </c>
      <c r="CR80" s="100">
        <v>3.9601481736674677</v>
      </c>
      <c r="CS80" s="100">
        <v>3188.7113094370447</v>
      </c>
      <c r="CT80" s="100">
        <v>4.9523312511379842</v>
      </c>
      <c r="CU80" s="100">
        <v>3987.6171234163044</v>
      </c>
    </row>
    <row r="81" spans="2:99">
      <c r="C81" s="99" t="s">
        <v>247</v>
      </c>
      <c r="D81" s="100">
        <v>6.7520026196773593</v>
      </c>
      <c r="E81" s="100">
        <v>5088.3091741888584</v>
      </c>
      <c r="F81" s="100">
        <v>3.955164352573616</v>
      </c>
      <c r="G81" s="100">
        <v>2980.6118560994769</v>
      </c>
      <c r="H81" s="100">
        <v>0</v>
      </c>
      <c r="I81" s="100">
        <v>0</v>
      </c>
      <c r="J81" s="100">
        <v>0</v>
      </c>
      <c r="K81" s="100">
        <v>0</v>
      </c>
      <c r="L81" s="100">
        <v>12.038688146794444</v>
      </c>
      <c r="M81" s="100">
        <v>9072.3553874242934</v>
      </c>
      <c r="N81" s="100">
        <v>4.2265322414645237</v>
      </c>
      <c r="O81" s="100">
        <v>3185.1146971676653</v>
      </c>
      <c r="P81" s="100">
        <v>4.6757002277999389</v>
      </c>
      <c r="Q81" s="100">
        <v>3523.607691670034</v>
      </c>
      <c r="R81" s="100">
        <v>4.9567392006272026</v>
      </c>
      <c r="S81" s="100">
        <v>3735.3986615926601</v>
      </c>
      <c r="T81" s="100">
        <v>3.6995464833977887</v>
      </c>
      <c r="U81" s="100">
        <v>2787.9782298885734</v>
      </c>
      <c r="V81" s="100">
        <v>4.6493192589709462</v>
      </c>
      <c r="W81" s="100">
        <v>3503.726993560505</v>
      </c>
      <c r="X81" s="100">
        <v>3.7088887724972781</v>
      </c>
      <c r="Y81" s="100">
        <v>2795.0185789539487</v>
      </c>
      <c r="Z81" s="100">
        <v>3.4315886773572948</v>
      </c>
      <c r="AA81" s="100">
        <v>2586.0452272564576</v>
      </c>
      <c r="AB81" s="100">
        <v>3.7634312544457678</v>
      </c>
      <c r="AC81" s="100">
        <v>2836.1217933503308</v>
      </c>
      <c r="AD81" s="100">
        <v>4.0552006759533494</v>
      </c>
      <c r="AE81" s="100">
        <v>3055.9992293984442</v>
      </c>
      <c r="AF81" s="100">
        <v>3.5403029192019475</v>
      </c>
      <c r="AG81" s="100">
        <v>2667.9722799105875</v>
      </c>
      <c r="AH81" s="100">
        <v>4.599331797209568</v>
      </c>
      <c r="AI81" s="100">
        <v>3466.0564423771307</v>
      </c>
      <c r="AJ81" s="100">
        <v>4.7617001387537101</v>
      </c>
      <c r="AK81" s="100">
        <v>3588.417224564796</v>
      </c>
      <c r="AL81" s="100">
        <v>0</v>
      </c>
      <c r="AM81" s="100">
        <v>0</v>
      </c>
      <c r="AN81" s="100">
        <v>8.1305177361506153</v>
      </c>
      <c r="AO81" s="100">
        <v>6127.1581659631038</v>
      </c>
      <c r="AP81" s="100">
        <v>5.1733262981328014</v>
      </c>
      <c r="AQ81" s="100">
        <v>3898.6186982728791</v>
      </c>
      <c r="AR81" s="100">
        <v>4.3631991318135253</v>
      </c>
      <c r="AS81" s="100">
        <v>3288.1068657346727</v>
      </c>
      <c r="AT81" s="100">
        <v>4.9563103056544051</v>
      </c>
      <c r="AU81" s="100">
        <v>3735.0754463411599</v>
      </c>
      <c r="AV81" s="100">
        <v>3.8064911086156275</v>
      </c>
      <c r="AW81" s="100">
        <v>2868.571699452737</v>
      </c>
      <c r="AX81" s="100">
        <v>3.5381369339347692</v>
      </c>
      <c r="AY81" s="100">
        <v>2666.3399934132422</v>
      </c>
      <c r="AZ81" s="100">
        <v>0</v>
      </c>
      <c r="BA81" s="100">
        <v>0</v>
      </c>
      <c r="BB81" s="100">
        <v>7.6859750204558255</v>
      </c>
      <c r="BC81" s="100">
        <v>5792.15077541551</v>
      </c>
      <c r="BD81" s="100">
        <v>3.7088887724972781</v>
      </c>
      <c r="BE81" s="100">
        <v>2795.0185789539487</v>
      </c>
      <c r="BF81" s="100">
        <v>4.4035695267110535</v>
      </c>
      <c r="BG81" s="100">
        <v>3318.5299953294502</v>
      </c>
      <c r="BH81" s="100">
        <v>4.0873468105072046</v>
      </c>
      <c r="BI81" s="100">
        <v>3080.2245563982297</v>
      </c>
      <c r="BJ81" s="100">
        <v>4.5168966836484712</v>
      </c>
      <c r="BK81" s="100">
        <v>3403.9333407974882</v>
      </c>
      <c r="BL81" s="100">
        <v>4.0216866207801809</v>
      </c>
      <c r="BM81" s="100">
        <v>3030.7430374199444</v>
      </c>
      <c r="BN81" s="100">
        <v>4.144536025139816</v>
      </c>
      <c r="BO81" s="100">
        <v>3123.3223485453655</v>
      </c>
      <c r="BP81" s="100">
        <v>3.5847418679785408</v>
      </c>
      <c r="BQ81" s="100">
        <v>2701.4614717086283</v>
      </c>
      <c r="BR81" s="100">
        <v>3.9530764805002043</v>
      </c>
      <c r="BS81" s="100">
        <v>2979.0384357049543</v>
      </c>
      <c r="BT81" s="100">
        <v>3.61881016450632</v>
      </c>
      <c r="BU81" s="100">
        <v>2727.1353399719628</v>
      </c>
      <c r="BV81" s="100">
        <v>3.4932557043288317</v>
      </c>
      <c r="BW81" s="100">
        <v>2632.5174987822074</v>
      </c>
      <c r="BX81" s="100">
        <v>4.0470740212921195</v>
      </c>
      <c r="BY81" s="100">
        <v>3049.8749824457414</v>
      </c>
      <c r="BZ81" s="100">
        <v>4.3629892314367602</v>
      </c>
      <c r="CA81" s="100">
        <v>3287.9486848107426</v>
      </c>
      <c r="CB81" s="100">
        <v>3.5998038086002992</v>
      </c>
      <c r="CC81" s="100">
        <v>2712.8121501611854</v>
      </c>
      <c r="CD81" s="100">
        <v>3.6743339081572413</v>
      </c>
      <c r="CE81" s="100">
        <v>2768.9780331872971</v>
      </c>
      <c r="CF81" s="100">
        <v>3.2655637537996314</v>
      </c>
      <c r="CG81" s="100">
        <v>2460.9288448634024</v>
      </c>
      <c r="CH81" s="100">
        <v>3.6702041438402007</v>
      </c>
      <c r="CI81" s="100">
        <v>2765.8658427979753</v>
      </c>
      <c r="CJ81" s="100">
        <v>4.3335437236547145</v>
      </c>
      <c r="CK81" s="100">
        <v>3265.7585501461931</v>
      </c>
      <c r="CL81" s="100">
        <v>3.3001718385995709</v>
      </c>
      <c r="CM81" s="100">
        <v>2487.0094975686366</v>
      </c>
      <c r="CN81" s="100">
        <v>3.5693256954512842</v>
      </c>
      <c r="CO81" s="100">
        <v>2689.8438440920877</v>
      </c>
      <c r="CP81" s="100">
        <v>3.8622486999781231</v>
      </c>
      <c r="CQ81" s="100">
        <v>2910.5906203035138</v>
      </c>
      <c r="CR81" s="100">
        <v>4.2076574345216837</v>
      </c>
      <c r="CS81" s="100">
        <v>3170.8906426555409</v>
      </c>
      <c r="CT81" s="100">
        <v>4.9523312511379842</v>
      </c>
      <c r="CU81" s="100">
        <v>3732.0768308575848</v>
      </c>
    </row>
    <row r="82" spans="2:99">
      <c r="C82" s="99" t="s">
        <v>248</v>
      </c>
      <c r="D82" s="100">
        <v>6.9395582480017293</v>
      </c>
      <c r="E82" s="100">
        <v>3530.847236583279</v>
      </c>
      <c r="F82" s="100">
        <v>4.2103362462880431</v>
      </c>
      <c r="G82" s="100">
        <v>2142.2190821113559</v>
      </c>
      <c r="H82" s="100">
        <v>0</v>
      </c>
      <c r="I82" s="100">
        <v>0</v>
      </c>
      <c r="J82" s="100">
        <v>0</v>
      </c>
      <c r="K82" s="100">
        <v>0</v>
      </c>
      <c r="L82" s="100">
        <v>12.038688146794444</v>
      </c>
      <c r="M82" s="100">
        <v>6125.2845290890118</v>
      </c>
      <c r="N82" s="100">
        <v>3.8743212213424805</v>
      </c>
      <c r="O82" s="100">
        <v>1971.2546374190538</v>
      </c>
      <c r="P82" s="100">
        <v>5.2257826075411087</v>
      </c>
      <c r="Q82" s="100">
        <v>2658.8781907169155</v>
      </c>
      <c r="R82" s="100">
        <v>4.9567392006272026</v>
      </c>
      <c r="S82" s="100">
        <v>2521.98890527912</v>
      </c>
      <c r="T82" s="100">
        <v>3.8536942535393632</v>
      </c>
      <c r="U82" s="100">
        <v>1960.7596362008276</v>
      </c>
      <c r="V82" s="100">
        <v>4.8817852219194942</v>
      </c>
      <c r="W82" s="100">
        <v>2483.8523209126383</v>
      </c>
      <c r="X82" s="100">
        <v>3.8701448060841157</v>
      </c>
      <c r="Y82" s="100">
        <v>1969.1296773355978</v>
      </c>
      <c r="Z82" s="100">
        <v>3.1456229542441867</v>
      </c>
      <c r="AA82" s="100">
        <v>1600.4929591194418</v>
      </c>
      <c r="AB82" s="100">
        <v>3.7634312544457678</v>
      </c>
      <c r="AC82" s="100">
        <v>1914.8338222620062</v>
      </c>
      <c r="AD82" s="100">
        <v>3.8094309380167823</v>
      </c>
      <c r="AE82" s="100">
        <v>1938.2384612629385</v>
      </c>
      <c r="AF82" s="100">
        <v>3.2031312126112859</v>
      </c>
      <c r="AG82" s="100">
        <v>1629.753160976622</v>
      </c>
      <c r="AH82" s="100">
        <v>4.599331797209568</v>
      </c>
      <c r="AI82" s="100">
        <v>2340.1400184202275</v>
      </c>
      <c r="AJ82" s="100">
        <v>4.2326223455588536</v>
      </c>
      <c r="AK82" s="100">
        <v>2153.5582494203445</v>
      </c>
      <c r="AL82" s="100">
        <v>0</v>
      </c>
      <c r="AM82" s="100">
        <v>0</v>
      </c>
      <c r="AN82" s="100">
        <v>8.7112690030185185</v>
      </c>
      <c r="AO82" s="100">
        <v>4432.2936687358215</v>
      </c>
      <c r="AP82" s="100">
        <v>4.5424328471409963</v>
      </c>
      <c r="AQ82" s="100">
        <v>2311.1898326253386</v>
      </c>
      <c r="AR82" s="100">
        <v>4.5869529334449881</v>
      </c>
      <c r="AS82" s="100">
        <v>2333.8416525368093</v>
      </c>
      <c r="AT82" s="100">
        <v>4.6809597331180495</v>
      </c>
      <c r="AU82" s="100">
        <v>2381.6723122104631</v>
      </c>
      <c r="AV82" s="100">
        <v>4.2457016211481999</v>
      </c>
      <c r="AW82" s="100">
        <v>2160.2129848402037</v>
      </c>
      <c r="AX82" s="100">
        <v>3.5381369339347692</v>
      </c>
      <c r="AY82" s="100">
        <v>1800.2040719860101</v>
      </c>
      <c r="AZ82" s="100">
        <v>0</v>
      </c>
      <c r="BA82" s="100">
        <v>0</v>
      </c>
      <c r="BB82" s="100">
        <v>8.8505166902218591</v>
      </c>
      <c r="BC82" s="100">
        <v>4503.1428919848813</v>
      </c>
      <c r="BD82" s="100">
        <v>3.7088887724972781</v>
      </c>
      <c r="BE82" s="100">
        <v>1887.0826074466147</v>
      </c>
      <c r="BF82" s="100">
        <v>4.2740527759254352</v>
      </c>
      <c r="BG82" s="100">
        <v>2174.638052390861</v>
      </c>
      <c r="BH82" s="100">
        <v>4.6550338675220937</v>
      </c>
      <c r="BI82" s="100">
        <v>2368.481231795241</v>
      </c>
      <c r="BJ82" s="100">
        <v>4.8083093729161135</v>
      </c>
      <c r="BK82" s="100">
        <v>2446.467808939718</v>
      </c>
      <c r="BL82" s="100">
        <v>3.6195179587021631</v>
      </c>
      <c r="BM82" s="100">
        <v>1841.6107373876603</v>
      </c>
      <c r="BN82" s="100">
        <v>4.2740527759254352</v>
      </c>
      <c r="BO82" s="100">
        <v>2174.638052390861</v>
      </c>
      <c r="BP82" s="100">
        <v>4.2248743444032799</v>
      </c>
      <c r="BQ82" s="100">
        <v>2149.6160664323884</v>
      </c>
      <c r="BR82" s="100">
        <v>3.9530764805002043</v>
      </c>
      <c r="BS82" s="100">
        <v>2011.3253132785035</v>
      </c>
      <c r="BT82" s="100">
        <v>3.61881016450632</v>
      </c>
      <c r="BU82" s="100">
        <v>1841.2506117008152</v>
      </c>
      <c r="BV82" s="100">
        <v>3.8813952270320349</v>
      </c>
      <c r="BW82" s="100">
        <v>1974.853891513899</v>
      </c>
      <c r="BX82" s="100">
        <v>4.292351234703764</v>
      </c>
      <c r="BY82" s="100">
        <v>2183.9483082172746</v>
      </c>
      <c r="BZ82" s="100">
        <v>4.477804737527201</v>
      </c>
      <c r="CA82" s="100">
        <v>2278.3070504538396</v>
      </c>
      <c r="CB82" s="100">
        <v>4.4305277644311376</v>
      </c>
      <c r="CC82" s="100">
        <v>2254.2525265425625</v>
      </c>
      <c r="CD82" s="100">
        <v>3.2942304004168372</v>
      </c>
      <c r="CE82" s="100">
        <v>1676.1044277320864</v>
      </c>
      <c r="CF82" s="100">
        <v>3.6574314042555867</v>
      </c>
      <c r="CG82" s="100">
        <v>1860.9010984852421</v>
      </c>
      <c r="CH82" s="100">
        <v>3.5106300506297572</v>
      </c>
      <c r="CI82" s="100">
        <v>1786.20856976042</v>
      </c>
      <c r="CJ82" s="100">
        <v>5.1534033470488492</v>
      </c>
      <c r="CK82" s="100">
        <v>2622.0516229784539</v>
      </c>
      <c r="CL82" s="100">
        <v>4.0176004991646952</v>
      </c>
      <c r="CM82" s="100">
        <v>2044.1551339749965</v>
      </c>
      <c r="CN82" s="100">
        <v>3.9147443111401183</v>
      </c>
      <c r="CO82" s="100">
        <v>1991.8219055080917</v>
      </c>
      <c r="CP82" s="100">
        <v>4.5281536482502132</v>
      </c>
      <c r="CQ82" s="100">
        <v>2303.9245762297078</v>
      </c>
      <c r="CR82" s="100">
        <v>4.2076574345216837</v>
      </c>
      <c r="CS82" s="100">
        <v>2140.8561026846323</v>
      </c>
      <c r="CT82" s="100">
        <v>4.716505953464746</v>
      </c>
      <c r="CU82" s="100">
        <v>2399.7582291228623</v>
      </c>
    </row>
    <row r="83" spans="2:99">
      <c r="C83" s="99" t="s">
        <v>249</v>
      </c>
      <c r="D83" s="100">
        <v>7.127113876326101</v>
      </c>
      <c r="E83" s="100">
        <v>6132.1687791909771</v>
      </c>
      <c r="F83" s="100">
        <v>3.6999924588591897</v>
      </c>
      <c r="G83" s="100">
        <v>3183.4735116024467</v>
      </c>
      <c r="H83" s="100">
        <v>0</v>
      </c>
      <c r="I83" s="100">
        <v>0</v>
      </c>
      <c r="J83" s="100">
        <v>0</v>
      </c>
      <c r="K83" s="100">
        <v>0</v>
      </c>
      <c r="L83" s="100">
        <v>11.17878185059484</v>
      </c>
      <c r="M83" s="100">
        <v>9618.2239042517995</v>
      </c>
      <c r="N83" s="100">
        <v>3.6982157112814584</v>
      </c>
      <c r="O83" s="100">
        <v>3181.9447979865668</v>
      </c>
      <c r="P83" s="100">
        <v>4.4006590379293549</v>
      </c>
      <c r="Q83" s="100">
        <v>3786.3270362344169</v>
      </c>
      <c r="R83" s="100">
        <v>4.8296433236880443</v>
      </c>
      <c r="S83" s="100">
        <v>4155.4251157011931</v>
      </c>
      <c r="T83" s="100">
        <v>3.5453987132562141</v>
      </c>
      <c r="U83" s="100">
        <v>3050.4610528856465</v>
      </c>
      <c r="V83" s="100">
        <v>4.5330862774966727</v>
      </c>
      <c r="W83" s="100">
        <v>3900.267433158137</v>
      </c>
      <c r="X83" s="100">
        <v>3.8701448060841157</v>
      </c>
      <c r="Y83" s="100">
        <v>3329.8725911547731</v>
      </c>
      <c r="Z83" s="100">
        <v>3.1456229542441867</v>
      </c>
      <c r="AA83" s="100">
        <v>2706.4939898316979</v>
      </c>
      <c r="AB83" s="100">
        <v>3.2725489169093627</v>
      </c>
      <c r="AC83" s="100">
        <v>2815.7010881088154</v>
      </c>
      <c r="AD83" s="100">
        <v>4.1780855449216325</v>
      </c>
      <c r="AE83" s="100">
        <v>3594.8248028505727</v>
      </c>
      <c r="AF83" s="100">
        <v>3.2031312126112859</v>
      </c>
      <c r="AG83" s="100">
        <v>2755.9740953307501</v>
      </c>
      <c r="AH83" s="100">
        <v>4.3438133640312593</v>
      </c>
      <c r="AI83" s="100">
        <v>3737.4170184124955</v>
      </c>
      <c r="AJ83" s="100">
        <v>4.2326223455588536</v>
      </c>
      <c r="AK83" s="100">
        <v>3641.7482661188374</v>
      </c>
      <c r="AL83" s="100">
        <v>0</v>
      </c>
      <c r="AM83" s="100">
        <v>0</v>
      </c>
      <c r="AN83" s="100">
        <v>7.8401421027166665</v>
      </c>
      <c r="AO83" s="100">
        <v>6745.6582651774197</v>
      </c>
      <c r="AP83" s="100">
        <v>4.7947902275377183</v>
      </c>
      <c r="AQ83" s="100">
        <v>4125.4375117734526</v>
      </c>
      <c r="AR83" s="100">
        <v>4.69882983426072</v>
      </c>
      <c r="AS83" s="100">
        <v>4042.8731893979234</v>
      </c>
      <c r="AT83" s="100">
        <v>4.5432844468498708</v>
      </c>
      <c r="AU83" s="100">
        <v>3909.0419380696285</v>
      </c>
      <c r="AV83" s="100">
        <v>3.5136841002605794</v>
      </c>
      <c r="AW83" s="100">
        <v>3023.1737998642025</v>
      </c>
      <c r="AX83" s="100">
        <v>3.2760527166062681</v>
      </c>
      <c r="AY83" s="100">
        <v>2818.7157573680329</v>
      </c>
      <c r="AZ83" s="100">
        <v>0</v>
      </c>
      <c r="BA83" s="100">
        <v>0</v>
      </c>
      <c r="BB83" s="100">
        <v>7.6859750204558255</v>
      </c>
      <c r="BC83" s="100">
        <v>6613.0129076001922</v>
      </c>
      <c r="BD83" s="100">
        <v>3.5543517403098912</v>
      </c>
      <c r="BE83" s="100">
        <v>3058.1642373626305</v>
      </c>
      <c r="BF83" s="100">
        <v>4.0150192743541959</v>
      </c>
      <c r="BG83" s="100">
        <v>3454.52258365435</v>
      </c>
      <c r="BH83" s="100">
        <v>4.3144216333131595</v>
      </c>
      <c r="BI83" s="100">
        <v>3712.1283733026426</v>
      </c>
      <c r="BJ83" s="100">
        <v>4.5168966836484712</v>
      </c>
      <c r="BK83" s="100">
        <v>3886.3379066111447</v>
      </c>
      <c r="BL83" s="100">
        <v>3.6195179587021631</v>
      </c>
      <c r="BM83" s="100">
        <v>3114.2332516673409</v>
      </c>
      <c r="BN83" s="100">
        <v>4.5330862774966727</v>
      </c>
      <c r="BO83" s="100">
        <v>3900.267433158137</v>
      </c>
      <c r="BP83" s="100">
        <v>3.5847418679785408</v>
      </c>
      <c r="BQ83" s="100">
        <v>3084.3119032087366</v>
      </c>
      <c r="BR83" s="100">
        <v>3.3449108681155573</v>
      </c>
      <c r="BS83" s="100">
        <v>2877.9613109266252</v>
      </c>
      <c r="BT83" s="100">
        <v>3.7480533846672599</v>
      </c>
      <c r="BU83" s="100">
        <v>3224.8251321677103</v>
      </c>
      <c r="BV83" s="100">
        <v>3.3638758634277637</v>
      </c>
      <c r="BW83" s="100">
        <v>2894.278792893248</v>
      </c>
      <c r="BX83" s="100">
        <v>4.0470740212921195</v>
      </c>
      <c r="BY83" s="100">
        <v>3482.1024879197394</v>
      </c>
      <c r="BZ83" s="100">
        <v>4.9370667618889659</v>
      </c>
      <c r="CA83" s="100">
        <v>4247.8522419292658</v>
      </c>
      <c r="CB83" s="100">
        <v>4.0151657865157189</v>
      </c>
      <c r="CC83" s="100">
        <v>3454.6486427181244</v>
      </c>
      <c r="CD83" s="100">
        <v>3.5476327389104401</v>
      </c>
      <c r="CE83" s="100">
        <v>3052.3832085585427</v>
      </c>
      <c r="CF83" s="100">
        <v>3.2655637537996314</v>
      </c>
      <c r="CG83" s="100">
        <v>2809.6910537692029</v>
      </c>
      <c r="CH83" s="100">
        <v>3.3510559574193137</v>
      </c>
      <c r="CI83" s="100">
        <v>2883.2485457635776</v>
      </c>
      <c r="CJ83" s="100">
        <v>4.684912133680772</v>
      </c>
      <c r="CK83" s="100">
        <v>4030.898399818936</v>
      </c>
      <c r="CL83" s="100">
        <v>3.4436575707125958</v>
      </c>
      <c r="CM83" s="100">
        <v>2962.9229738411173</v>
      </c>
      <c r="CN83" s="100">
        <v>3.7996047725771738</v>
      </c>
      <c r="CO83" s="100">
        <v>3269.1799463254001</v>
      </c>
      <c r="CP83" s="100">
        <v>4.2617916689413775</v>
      </c>
      <c r="CQ83" s="100">
        <v>3666.8455519571612</v>
      </c>
      <c r="CR83" s="100">
        <v>3.7126389128132509</v>
      </c>
      <c r="CS83" s="100">
        <v>3194.3545205845207</v>
      </c>
      <c r="CT83" s="100">
        <v>4.716505953464746</v>
      </c>
      <c r="CU83" s="100">
        <v>4058.0817223610675</v>
      </c>
    </row>
    <row r="84" spans="2:99">
      <c r="C84" s="99" t="s">
        <v>250</v>
      </c>
      <c r="D84" s="100">
        <v>7.3146695046504711</v>
      </c>
      <c r="E84" s="100">
        <v>5714.2198170329475</v>
      </c>
      <c r="F84" s="100">
        <v>4.2103362462880431</v>
      </c>
      <c r="G84" s="100">
        <v>3289.114675600219</v>
      </c>
      <c r="H84" s="100">
        <v>0</v>
      </c>
      <c r="I84" s="100">
        <v>0</v>
      </c>
      <c r="J84" s="100">
        <v>0</v>
      </c>
      <c r="K84" s="100">
        <v>0</v>
      </c>
      <c r="L84" s="100">
        <v>11.17878185059484</v>
      </c>
      <c r="M84" s="100">
        <v>8732.8643816846889</v>
      </c>
      <c r="N84" s="100">
        <v>3.6982157112814584</v>
      </c>
      <c r="O84" s="100">
        <v>2889.0461136530753</v>
      </c>
      <c r="P84" s="100">
        <v>4.8132208227352313</v>
      </c>
      <c r="Q84" s="100">
        <v>3760.0881067207624</v>
      </c>
      <c r="R84" s="100">
        <v>4.9567392006272026</v>
      </c>
      <c r="S84" s="100">
        <v>3872.2046635299703</v>
      </c>
      <c r="T84" s="100">
        <v>3.6995464833977887</v>
      </c>
      <c r="U84" s="100">
        <v>2890.0857128303523</v>
      </c>
      <c r="V84" s="100">
        <v>4.8817852219194942</v>
      </c>
      <c r="W84" s="100">
        <v>3813.6506153635087</v>
      </c>
      <c r="X84" s="100">
        <v>3.8701448060841157</v>
      </c>
      <c r="Y84" s="100">
        <v>3023.3571225129108</v>
      </c>
      <c r="Z84" s="100">
        <v>3.1456229542441867</v>
      </c>
      <c r="AA84" s="100">
        <v>2457.3606518555584</v>
      </c>
      <c r="AB84" s="100">
        <v>3.7634312544457678</v>
      </c>
      <c r="AC84" s="100">
        <v>2939.9924959730333</v>
      </c>
      <c r="AD84" s="100">
        <v>3.9323158069850654</v>
      </c>
      <c r="AE84" s="100">
        <v>3071.9251084167327</v>
      </c>
      <c r="AF84" s="100">
        <v>3.2031312126112859</v>
      </c>
      <c r="AG84" s="100">
        <v>2502.2861032919363</v>
      </c>
      <c r="AH84" s="100">
        <v>5.1103686635661871</v>
      </c>
      <c r="AI84" s="100">
        <v>3992.219999977905</v>
      </c>
      <c r="AJ84" s="100">
        <v>4.2326223455588536</v>
      </c>
      <c r="AK84" s="100">
        <v>3306.5245763505764</v>
      </c>
      <c r="AL84" s="100">
        <v>0</v>
      </c>
      <c r="AM84" s="100">
        <v>0</v>
      </c>
      <c r="AN84" s="100">
        <v>8.1305177361506153</v>
      </c>
      <c r="AO84" s="100">
        <v>6351.5604554808606</v>
      </c>
      <c r="AP84" s="100">
        <v>4.1638967765459132</v>
      </c>
      <c r="AQ84" s="100">
        <v>3252.8361618376671</v>
      </c>
      <c r="AR84" s="100">
        <v>4.4750760326292571</v>
      </c>
      <c r="AS84" s="100">
        <v>3495.9293966899754</v>
      </c>
      <c r="AT84" s="100">
        <v>4.4056091605816938</v>
      </c>
      <c r="AU84" s="100">
        <v>3441.6618762464191</v>
      </c>
      <c r="AV84" s="100">
        <v>3.9528946127931519</v>
      </c>
      <c r="AW84" s="100">
        <v>3088.0012715140101</v>
      </c>
      <c r="AX84" s="100">
        <v>3.6691790425990205</v>
      </c>
      <c r="AY84" s="100">
        <v>2866.3626680783545</v>
      </c>
      <c r="AZ84" s="100">
        <v>0</v>
      </c>
      <c r="BA84" s="100">
        <v>0</v>
      </c>
      <c r="BB84" s="100">
        <v>8.1517916883622377</v>
      </c>
      <c r="BC84" s="100">
        <v>6368.1796669485793</v>
      </c>
      <c r="BD84" s="100">
        <v>3.863425804684665</v>
      </c>
      <c r="BE84" s="100">
        <v>3018.1082386196599</v>
      </c>
      <c r="BF84" s="100">
        <v>4.2740527759254352</v>
      </c>
      <c r="BG84" s="100">
        <v>3338.8900285529498</v>
      </c>
      <c r="BH84" s="100">
        <v>4.6550338675220937</v>
      </c>
      <c r="BI84" s="100">
        <v>3636.5124573082594</v>
      </c>
      <c r="BJ84" s="100">
        <v>4.3711903390146487</v>
      </c>
      <c r="BK84" s="100">
        <v>3414.7738928382432</v>
      </c>
      <c r="BL84" s="100">
        <v>3.8876304000875086</v>
      </c>
      <c r="BM84" s="100">
        <v>3037.0168685483613</v>
      </c>
      <c r="BN84" s="100">
        <v>4.6626030282822928</v>
      </c>
      <c r="BO84" s="100">
        <v>3642.425485694127</v>
      </c>
      <c r="BP84" s="100">
        <v>4.0968478491183316</v>
      </c>
      <c r="BQ84" s="100">
        <v>3200.4575397312401</v>
      </c>
      <c r="BR84" s="100">
        <v>3.8010350774040425</v>
      </c>
      <c r="BS84" s="100">
        <v>2969.3686024680378</v>
      </c>
      <c r="BT84" s="100">
        <v>3.8772966048281994</v>
      </c>
      <c r="BU84" s="100">
        <v>3028.9441076917892</v>
      </c>
      <c r="BV84" s="100">
        <v>3.6226355452298993</v>
      </c>
      <c r="BW84" s="100">
        <v>2830.0028879335969</v>
      </c>
      <c r="BX84" s="100">
        <v>3.6791582011746544</v>
      </c>
      <c r="BY84" s="100">
        <v>2874.1583867576396</v>
      </c>
      <c r="BZ84" s="100">
        <v>4.9370667618889659</v>
      </c>
      <c r="CA84" s="100">
        <v>3856.8365543876598</v>
      </c>
      <c r="CB84" s="100">
        <v>4.0151657865157189</v>
      </c>
      <c r="CC84" s="100">
        <v>3136.6475124260792</v>
      </c>
      <c r="CD84" s="100">
        <v>3.2942304004168372</v>
      </c>
      <c r="CE84" s="100">
        <v>2573.4527888056332</v>
      </c>
      <c r="CF84" s="100">
        <v>3.2655637537996314</v>
      </c>
      <c r="CG84" s="100">
        <v>2551.0584044682719</v>
      </c>
      <c r="CH84" s="100">
        <v>3.6702041438402007</v>
      </c>
      <c r="CI84" s="100">
        <v>2867.1634771679646</v>
      </c>
      <c r="CJ84" s="100">
        <v>4.4506665269967334</v>
      </c>
      <c r="CK84" s="100">
        <v>3476.8606908898478</v>
      </c>
      <c r="CL84" s="100">
        <v>4.0176004991646952</v>
      </c>
      <c r="CM84" s="100">
        <v>3138.5495099474597</v>
      </c>
      <c r="CN84" s="100">
        <v>3.9147443111401183</v>
      </c>
      <c r="CO84" s="100">
        <v>3058.1982558626601</v>
      </c>
      <c r="CP84" s="100">
        <v>4.1286106792869592</v>
      </c>
      <c r="CQ84" s="100">
        <v>3225.2706626589725</v>
      </c>
      <c r="CR84" s="100">
        <v>3.7126389128132509</v>
      </c>
      <c r="CS84" s="100">
        <v>2900.3135186897111</v>
      </c>
      <c r="CT84" s="100">
        <v>4.1269427092816535</v>
      </c>
      <c r="CU84" s="100">
        <v>3223.9676444908273</v>
      </c>
    </row>
    <row r="85" spans="2:99">
      <c r="C85" s="99" t="s">
        <v>251</v>
      </c>
      <c r="D85" s="100">
        <v>7.6897807612992137</v>
      </c>
      <c r="E85" s="100">
        <v>1153.467114194882</v>
      </c>
      <c r="F85" s="100">
        <v>4.2103362462880431</v>
      </c>
      <c r="G85" s="100">
        <v>631.55043694320648</v>
      </c>
      <c r="H85" s="100">
        <v>0</v>
      </c>
      <c r="I85" s="100">
        <v>0</v>
      </c>
      <c r="J85" s="100">
        <v>0</v>
      </c>
      <c r="K85" s="100">
        <v>0</v>
      </c>
      <c r="L85" s="100">
        <v>12.468641294894246</v>
      </c>
      <c r="M85" s="100">
        <v>1870.2961942341369</v>
      </c>
      <c r="N85" s="100">
        <v>4.4026377515255453</v>
      </c>
      <c r="O85" s="100">
        <v>660.39566272883178</v>
      </c>
      <c r="P85" s="100">
        <v>5.0882620126058162</v>
      </c>
      <c r="Q85" s="100">
        <v>763.23930189087241</v>
      </c>
      <c r="R85" s="100">
        <v>4.5754515698097258</v>
      </c>
      <c r="S85" s="100">
        <v>686.31773547145883</v>
      </c>
      <c r="T85" s="100">
        <v>4.470285334105661</v>
      </c>
      <c r="U85" s="100">
        <v>670.5428001158491</v>
      </c>
      <c r="V85" s="100">
        <v>4.7655522404452206</v>
      </c>
      <c r="W85" s="100">
        <v>714.8328360667831</v>
      </c>
      <c r="X85" s="100">
        <v>3.8701448060841157</v>
      </c>
      <c r="Y85" s="100">
        <v>580.52172091261741</v>
      </c>
      <c r="Z85" s="100">
        <v>3.2886058158007407</v>
      </c>
      <c r="AA85" s="100">
        <v>493.29087237011112</v>
      </c>
      <c r="AB85" s="100">
        <v>3.9270587002912358</v>
      </c>
      <c r="AC85" s="100">
        <v>589.05880504368542</v>
      </c>
      <c r="AD85" s="100">
        <v>4.4238552828581987</v>
      </c>
      <c r="AE85" s="100">
        <v>663.57829242872981</v>
      </c>
      <c r="AF85" s="100">
        <v>3.5403029192019475</v>
      </c>
      <c r="AG85" s="100">
        <v>531.04543788029207</v>
      </c>
      <c r="AH85" s="100">
        <v>4.8548502303878776</v>
      </c>
      <c r="AI85" s="100">
        <v>728.22753455818167</v>
      </c>
      <c r="AJ85" s="100">
        <v>4.4089816099571388</v>
      </c>
      <c r="AK85" s="100">
        <v>661.34724149357078</v>
      </c>
      <c r="AL85" s="100">
        <v>0</v>
      </c>
      <c r="AM85" s="100">
        <v>0</v>
      </c>
      <c r="AN85" s="100">
        <v>8.4208933695845669</v>
      </c>
      <c r="AO85" s="100">
        <v>1263.1340054376851</v>
      </c>
      <c r="AP85" s="100">
        <v>4.9209689177360794</v>
      </c>
      <c r="AQ85" s="100">
        <v>738.14533766041188</v>
      </c>
      <c r="AR85" s="100">
        <v>4.3631991318135253</v>
      </c>
      <c r="AS85" s="100">
        <v>654.47986977202879</v>
      </c>
      <c r="AT85" s="100">
        <v>4.6809597331180495</v>
      </c>
      <c r="AU85" s="100">
        <v>702.14395996770747</v>
      </c>
      <c r="AV85" s="100">
        <v>3.9528946127931519</v>
      </c>
      <c r="AW85" s="100">
        <v>592.93419191897283</v>
      </c>
      <c r="AX85" s="100">
        <v>3.6691790425990205</v>
      </c>
      <c r="AY85" s="100">
        <v>550.37685638985306</v>
      </c>
      <c r="AZ85" s="100">
        <v>0</v>
      </c>
      <c r="BA85" s="100">
        <v>0</v>
      </c>
      <c r="BB85" s="100">
        <v>7.918883354409032</v>
      </c>
      <c r="BC85" s="100">
        <v>1187.8325031613549</v>
      </c>
      <c r="BD85" s="100">
        <v>4.0179628368720515</v>
      </c>
      <c r="BE85" s="100">
        <v>602.69442553080773</v>
      </c>
      <c r="BF85" s="100">
        <v>5.1806700314247687</v>
      </c>
      <c r="BG85" s="100">
        <v>777.10050471371528</v>
      </c>
      <c r="BH85" s="100">
        <v>4.8821086903280495</v>
      </c>
      <c r="BI85" s="100">
        <v>732.31630354920742</v>
      </c>
      <c r="BJ85" s="100">
        <v>4.5168966836484712</v>
      </c>
      <c r="BK85" s="100">
        <v>677.53450254727068</v>
      </c>
      <c r="BL85" s="100">
        <v>3.6195179587021631</v>
      </c>
      <c r="BM85" s="100">
        <v>542.92769380532445</v>
      </c>
      <c r="BN85" s="100">
        <v>4.5330862774966727</v>
      </c>
      <c r="BO85" s="100">
        <v>679.9629416245009</v>
      </c>
      <c r="BP85" s="100">
        <v>4.0968478491183316</v>
      </c>
      <c r="BQ85" s="100">
        <v>614.52717736774969</v>
      </c>
      <c r="BR85" s="100">
        <v>4.1051178835963658</v>
      </c>
      <c r="BS85" s="100">
        <v>615.76768253945488</v>
      </c>
      <c r="BT85" s="100">
        <v>3.61881016450632</v>
      </c>
      <c r="BU85" s="100">
        <v>542.82152467594801</v>
      </c>
      <c r="BV85" s="100">
        <v>4.0107750679331033</v>
      </c>
      <c r="BW85" s="100">
        <v>601.61626018996549</v>
      </c>
      <c r="BX85" s="100">
        <v>4.1697126279979422</v>
      </c>
      <c r="BY85" s="100">
        <v>625.45689419969131</v>
      </c>
      <c r="BZ85" s="100">
        <v>4.477804737527201</v>
      </c>
      <c r="CA85" s="100">
        <v>671.67071062908019</v>
      </c>
      <c r="CB85" s="100">
        <v>4.2920737717926647</v>
      </c>
      <c r="CC85" s="100">
        <v>643.81106576889965</v>
      </c>
      <c r="CD85" s="100">
        <v>4.0544374158976462</v>
      </c>
      <c r="CE85" s="100">
        <v>608.16561238464692</v>
      </c>
      <c r="CF85" s="100">
        <v>3.3961863039516165</v>
      </c>
      <c r="CG85" s="100">
        <v>509.42794559274245</v>
      </c>
      <c r="CH85" s="100">
        <v>3.6702041438402007</v>
      </c>
      <c r="CI85" s="100">
        <v>550.53062157603006</v>
      </c>
      <c r="CJ85" s="100">
        <v>5.1534033470488492</v>
      </c>
      <c r="CK85" s="100">
        <v>773.01050205732736</v>
      </c>
      <c r="CL85" s="100">
        <v>3.7306290349386453</v>
      </c>
      <c r="CM85" s="100">
        <v>559.59435524079674</v>
      </c>
      <c r="CN85" s="100">
        <v>4.0298838497030633</v>
      </c>
      <c r="CO85" s="100">
        <v>604.48257745545948</v>
      </c>
      <c r="CP85" s="100">
        <v>4.2617916689413775</v>
      </c>
      <c r="CQ85" s="100">
        <v>639.26875034120667</v>
      </c>
      <c r="CR85" s="100">
        <v>4.7026759562301184</v>
      </c>
      <c r="CS85" s="100">
        <v>705.40139343451779</v>
      </c>
      <c r="CT85" s="100">
        <v>4.9523312511379842</v>
      </c>
      <c r="CU85" s="100">
        <v>742.84968767069768</v>
      </c>
    </row>
    <row r="86" spans="2:99">
      <c r="C86" s="99" t="s">
        <v>252</v>
      </c>
      <c r="D86" s="100">
        <v>7.127113876326101</v>
      </c>
      <c r="E86" s="100">
        <v>3848.6414932160947</v>
      </c>
      <c r="F86" s="100">
        <v>4.0827502994308302</v>
      </c>
      <c r="G86" s="100">
        <v>2204.6851616926483</v>
      </c>
      <c r="H86" s="100">
        <v>0</v>
      </c>
      <c r="I86" s="100">
        <v>0</v>
      </c>
      <c r="J86" s="100">
        <v>0</v>
      </c>
      <c r="K86" s="100">
        <v>0</v>
      </c>
      <c r="L86" s="100">
        <v>10.748828702495038</v>
      </c>
      <c r="M86" s="100">
        <v>5804.3674993473205</v>
      </c>
      <c r="N86" s="100">
        <v>4.2265322414645237</v>
      </c>
      <c r="O86" s="100">
        <v>2282.3274103908429</v>
      </c>
      <c r="P86" s="100">
        <v>5.2257826075411087</v>
      </c>
      <c r="Q86" s="100">
        <v>2821.9226080721987</v>
      </c>
      <c r="R86" s="100">
        <v>4.4483556928705674</v>
      </c>
      <c r="S86" s="100">
        <v>2402.1120741501063</v>
      </c>
      <c r="T86" s="100">
        <v>4.1619897938225128</v>
      </c>
      <c r="U86" s="100">
        <v>2247.474488664157</v>
      </c>
      <c r="V86" s="100">
        <v>4.5330862774966727</v>
      </c>
      <c r="W86" s="100">
        <v>2447.8665898482031</v>
      </c>
      <c r="X86" s="100">
        <v>3.7088887724972781</v>
      </c>
      <c r="Y86" s="100">
        <v>2002.7999371485303</v>
      </c>
      <c r="Z86" s="100">
        <v>3.4315886773572948</v>
      </c>
      <c r="AA86" s="100">
        <v>1853.0578857729392</v>
      </c>
      <c r="AB86" s="100">
        <v>3.2725489169093627</v>
      </c>
      <c r="AC86" s="100">
        <v>1767.1764151310558</v>
      </c>
      <c r="AD86" s="100">
        <v>3.8094309380167823</v>
      </c>
      <c r="AE86" s="100">
        <v>2057.0927065290625</v>
      </c>
      <c r="AF86" s="100">
        <v>3.3717170659066165</v>
      </c>
      <c r="AG86" s="100">
        <v>1820.7272155895728</v>
      </c>
      <c r="AH86" s="100">
        <v>4.7270910137987228</v>
      </c>
      <c r="AI86" s="100">
        <v>2552.6291474513105</v>
      </c>
      <c r="AJ86" s="100">
        <v>4.585340874355424</v>
      </c>
      <c r="AK86" s="100">
        <v>2476.0840721519289</v>
      </c>
      <c r="AL86" s="100">
        <v>0</v>
      </c>
      <c r="AM86" s="100">
        <v>0</v>
      </c>
      <c r="AN86" s="100">
        <v>7.8401421027166665</v>
      </c>
      <c r="AO86" s="100">
        <v>4233.6767354670001</v>
      </c>
      <c r="AP86" s="100">
        <v>4.9209689177360794</v>
      </c>
      <c r="AQ86" s="100">
        <v>2657.3232155774826</v>
      </c>
      <c r="AR86" s="100">
        <v>4.3631991318135253</v>
      </c>
      <c r="AS86" s="100">
        <v>2356.1275311793038</v>
      </c>
      <c r="AT86" s="100">
        <v>4.9563103056544051</v>
      </c>
      <c r="AU86" s="100">
        <v>2676.4075650533787</v>
      </c>
      <c r="AV86" s="100">
        <v>3.6600876044381034</v>
      </c>
      <c r="AW86" s="100">
        <v>1976.4473063965759</v>
      </c>
      <c r="AX86" s="100">
        <v>3.4070948252705184</v>
      </c>
      <c r="AY86" s="100">
        <v>1839.83120564608</v>
      </c>
      <c r="AZ86" s="100">
        <v>0</v>
      </c>
      <c r="BA86" s="100">
        <v>0</v>
      </c>
      <c r="BB86" s="100">
        <v>7.918883354409032</v>
      </c>
      <c r="BC86" s="100">
        <v>4276.1970113808775</v>
      </c>
      <c r="BD86" s="100">
        <v>3.863425804684665</v>
      </c>
      <c r="BE86" s="100">
        <v>2086.2499345297192</v>
      </c>
      <c r="BF86" s="100">
        <v>4.4035695267110535</v>
      </c>
      <c r="BG86" s="100">
        <v>2377.9275444239688</v>
      </c>
      <c r="BH86" s="100">
        <v>4.2008842219101821</v>
      </c>
      <c r="BI86" s="100">
        <v>2268.4774798314984</v>
      </c>
      <c r="BJ86" s="100">
        <v>4.8083093729161135</v>
      </c>
      <c r="BK86" s="100">
        <v>2596.4870613747012</v>
      </c>
      <c r="BL86" s="100">
        <v>4.0216866207801809</v>
      </c>
      <c r="BM86" s="100">
        <v>2171.7107752212978</v>
      </c>
      <c r="BN86" s="100">
        <v>4.6626030282822928</v>
      </c>
      <c r="BO86" s="100">
        <v>2517.8056352724379</v>
      </c>
      <c r="BP86" s="100">
        <v>3.7127683632634887</v>
      </c>
      <c r="BQ86" s="100">
        <v>2004.8949161622838</v>
      </c>
      <c r="BR86" s="100">
        <v>3.9530764805002043</v>
      </c>
      <c r="BS86" s="100">
        <v>2134.6612994701104</v>
      </c>
      <c r="BT86" s="100">
        <v>3.8772966048281994</v>
      </c>
      <c r="BU86" s="100">
        <v>2093.7401666072278</v>
      </c>
      <c r="BV86" s="100">
        <v>3.7520153861309673</v>
      </c>
      <c r="BW86" s="100">
        <v>2026.0883085107223</v>
      </c>
      <c r="BX86" s="100">
        <v>4.292351234703764</v>
      </c>
      <c r="BY86" s="100">
        <v>2317.8696667400327</v>
      </c>
      <c r="BZ86" s="100">
        <v>4.8222512557985251</v>
      </c>
      <c r="CA86" s="100">
        <v>2604.0156781312035</v>
      </c>
      <c r="CB86" s="100">
        <v>3.8767117938772451</v>
      </c>
      <c r="CC86" s="100">
        <v>2093.4243686937125</v>
      </c>
      <c r="CD86" s="100">
        <v>3.4209315696636384</v>
      </c>
      <c r="CE86" s="100">
        <v>1847.3030476183646</v>
      </c>
      <c r="CF86" s="100">
        <v>3.2655637537996314</v>
      </c>
      <c r="CG86" s="100">
        <v>1763.4044270518009</v>
      </c>
      <c r="CH86" s="100">
        <v>3.3510559574193137</v>
      </c>
      <c r="CI86" s="100">
        <v>1809.5702170064294</v>
      </c>
      <c r="CJ86" s="100">
        <v>5.1534033470488492</v>
      </c>
      <c r="CK86" s="100">
        <v>2782.8378074063785</v>
      </c>
      <c r="CL86" s="100">
        <v>3.4436575707125958</v>
      </c>
      <c r="CM86" s="100">
        <v>1859.5750881848016</v>
      </c>
      <c r="CN86" s="100">
        <v>3.5693256954512842</v>
      </c>
      <c r="CO86" s="100">
        <v>1927.4358755436936</v>
      </c>
      <c r="CP86" s="100">
        <v>3.9954296896325414</v>
      </c>
      <c r="CQ86" s="100">
        <v>2157.5320324015725</v>
      </c>
      <c r="CR86" s="100">
        <v>3.8363935432403591</v>
      </c>
      <c r="CS86" s="100">
        <v>2071.6525133497939</v>
      </c>
      <c r="CT86" s="100">
        <v>4.9523312511379842</v>
      </c>
      <c r="CU86" s="100">
        <v>2674.2588756145115</v>
      </c>
    </row>
    <row r="87" spans="2:99">
      <c r="B87" s="99" t="s">
        <v>131</v>
      </c>
      <c r="C87" s="99" t="s">
        <v>253</v>
      </c>
      <c r="D87" s="100">
        <v>3.000890053189937</v>
      </c>
      <c r="E87" s="100">
        <v>5866.1398759756885</v>
      </c>
      <c r="F87" s="100">
        <v>1.5310313622865612</v>
      </c>
      <c r="G87" s="100">
        <v>2992.8601069977699</v>
      </c>
      <c r="H87" s="100">
        <v>0</v>
      </c>
      <c r="I87" s="100">
        <v>0</v>
      </c>
      <c r="J87" s="100">
        <v>0</v>
      </c>
      <c r="K87" s="100">
        <v>0</v>
      </c>
      <c r="L87" s="100">
        <v>6.0193440733972219</v>
      </c>
      <c r="M87" s="100">
        <v>11766.613794676889</v>
      </c>
      <c r="N87" s="100">
        <v>2.2893716307932839</v>
      </c>
      <c r="O87" s="100">
        <v>4475.2636638747108</v>
      </c>
      <c r="P87" s="100">
        <v>1.7877677341588003</v>
      </c>
      <c r="Q87" s="100">
        <v>3494.7283667336228</v>
      </c>
      <c r="R87" s="100">
        <v>2.2877257849048629</v>
      </c>
      <c r="S87" s="100">
        <v>4472.0463643320263</v>
      </c>
      <c r="T87" s="100">
        <v>3.237103172973065</v>
      </c>
      <c r="U87" s="100">
        <v>6327.8892825277471</v>
      </c>
      <c r="V87" s="100">
        <v>3.2545234812796626</v>
      </c>
      <c r="W87" s="100">
        <v>6361.9425012054844</v>
      </c>
      <c r="X87" s="100">
        <v>2.2575844702157344</v>
      </c>
      <c r="Y87" s="100">
        <v>4413.1261223777174</v>
      </c>
      <c r="Z87" s="100">
        <v>3.860537262026956</v>
      </c>
      <c r="AA87" s="100">
        <v>7546.5782398102938</v>
      </c>
      <c r="AB87" s="100">
        <v>3.5998038086002992</v>
      </c>
      <c r="AC87" s="100">
        <v>7036.8964850518651</v>
      </c>
      <c r="AD87" s="100">
        <v>2.7034671173022327</v>
      </c>
      <c r="AE87" s="100">
        <v>5284.737520902404</v>
      </c>
      <c r="AF87" s="100">
        <v>2.5287877994299626</v>
      </c>
      <c r="AG87" s="100">
        <v>4943.2743903256905</v>
      </c>
      <c r="AH87" s="100">
        <v>2.299665898604784</v>
      </c>
      <c r="AI87" s="100">
        <v>4495.386898592632</v>
      </c>
      <c r="AJ87" s="100">
        <v>2.4690297015759977</v>
      </c>
      <c r="AK87" s="100">
        <v>4826.4592606407605</v>
      </c>
      <c r="AL87" s="100">
        <v>0</v>
      </c>
      <c r="AM87" s="100">
        <v>0</v>
      </c>
      <c r="AN87" s="100">
        <v>6.0978883021129624</v>
      </c>
      <c r="AO87" s="100">
        <v>11920.152052970419</v>
      </c>
      <c r="AP87" s="100">
        <v>1.892680352975415</v>
      </c>
      <c r="AQ87" s="100">
        <v>3699.8115539963414</v>
      </c>
      <c r="AR87" s="100">
        <v>2.7969225203932853</v>
      </c>
      <c r="AS87" s="100">
        <v>5467.4241428647938</v>
      </c>
      <c r="AT87" s="100">
        <v>2.0651292940226691</v>
      </c>
      <c r="AU87" s="100">
        <v>4036.9147439555136</v>
      </c>
      <c r="AV87" s="100">
        <v>3.3672805960830554</v>
      </c>
      <c r="AW87" s="100">
        <v>6582.3601092231565</v>
      </c>
      <c r="AX87" s="100">
        <v>3.0139684992777664</v>
      </c>
      <c r="AY87" s="100">
        <v>5891.7056223881773</v>
      </c>
      <c r="AZ87" s="100">
        <v>0</v>
      </c>
      <c r="BA87" s="100">
        <v>0</v>
      </c>
      <c r="BB87" s="100">
        <v>5.3568916809237566</v>
      </c>
      <c r="BC87" s="100">
        <v>10471.65185786976</v>
      </c>
      <c r="BD87" s="100">
        <v>2.4725925149981856</v>
      </c>
      <c r="BE87" s="100">
        <v>4833.4238483184527</v>
      </c>
      <c r="BF87" s="100">
        <v>1.9427512617842884</v>
      </c>
      <c r="BG87" s="100">
        <v>3797.6901665359269</v>
      </c>
      <c r="BH87" s="100">
        <v>3.065510107880403</v>
      </c>
      <c r="BI87" s="100">
        <v>5992.4591588846115</v>
      </c>
      <c r="BJ87" s="100">
        <v>2.6227142034087896</v>
      </c>
      <c r="BK87" s="100">
        <v>5126.8817248235018</v>
      </c>
      <c r="BL87" s="100">
        <v>2.9492368552387997</v>
      </c>
      <c r="BM87" s="100">
        <v>5765.1682046208052</v>
      </c>
      <c r="BN87" s="100">
        <v>3.2379187696404808</v>
      </c>
      <c r="BO87" s="100">
        <v>6329.4836108932113</v>
      </c>
      <c r="BP87" s="100">
        <v>3.200662382123697</v>
      </c>
      <c r="BQ87" s="100">
        <v>6256.6548245754029</v>
      </c>
      <c r="BR87" s="100">
        <v>4.4092006897886895</v>
      </c>
      <c r="BS87" s="100">
        <v>8619.1055083989304</v>
      </c>
      <c r="BT87" s="100">
        <v>3.61881016450632</v>
      </c>
      <c r="BU87" s="100">
        <v>7074.0501095769541</v>
      </c>
      <c r="BV87" s="100">
        <v>3.2344960225266961</v>
      </c>
      <c r="BW87" s="100">
        <v>6322.7928248351855</v>
      </c>
      <c r="BX87" s="100">
        <v>3.556519594468833</v>
      </c>
      <c r="BY87" s="100">
        <v>6952.2845032676751</v>
      </c>
      <c r="BZ87" s="100">
        <v>2.6407566400801445</v>
      </c>
      <c r="CA87" s="100">
        <v>5162.151080028666</v>
      </c>
      <c r="CB87" s="100">
        <v>3.1844418306848801</v>
      </c>
      <c r="CC87" s="100">
        <v>6224.946890622803</v>
      </c>
      <c r="CD87" s="100">
        <v>2.9141268926764328</v>
      </c>
      <c r="CE87" s="100">
        <v>5696.535249803891</v>
      </c>
      <c r="CF87" s="100">
        <v>4.0492990547115424</v>
      </c>
      <c r="CG87" s="100">
        <v>7915.5697921501232</v>
      </c>
      <c r="CH87" s="100">
        <v>3.0319077709984268</v>
      </c>
      <c r="CI87" s="100">
        <v>5926.7733107477243</v>
      </c>
      <c r="CJ87" s="100">
        <v>1.9910876568143281</v>
      </c>
      <c r="CK87" s="100">
        <v>3892.1781515406483</v>
      </c>
      <c r="CL87" s="100">
        <v>2.8697146422604964</v>
      </c>
      <c r="CM87" s="100">
        <v>5609.7181826908181</v>
      </c>
      <c r="CN87" s="100">
        <v>3.2239070797624505</v>
      </c>
      <c r="CO87" s="100">
        <v>6302.0935595196379</v>
      </c>
      <c r="CP87" s="100">
        <v>3.329524741360451</v>
      </c>
      <c r="CQ87" s="100">
        <v>6508.5549644114089</v>
      </c>
      <c r="CR87" s="100">
        <v>2.2275833476879505</v>
      </c>
      <c r="CS87" s="100">
        <v>4354.4799280604057</v>
      </c>
      <c r="CT87" s="100">
        <v>2.5940782744056103</v>
      </c>
      <c r="CU87" s="100">
        <v>5070.9042108080866</v>
      </c>
    </row>
    <row r="88" spans="2:99">
      <c r="C88" s="99" t="s">
        <v>254</v>
      </c>
      <c r="D88" s="100">
        <v>2.6257787965411947</v>
      </c>
      <c r="E88" s="100">
        <v>4969.0237945745566</v>
      </c>
      <c r="F88" s="100">
        <v>1.7862032560009882</v>
      </c>
      <c r="G88" s="100">
        <v>3380.2110416562696</v>
      </c>
      <c r="H88" s="100">
        <v>0</v>
      </c>
      <c r="I88" s="100">
        <v>0</v>
      </c>
      <c r="J88" s="100">
        <v>0</v>
      </c>
      <c r="K88" s="100">
        <v>0</v>
      </c>
      <c r="L88" s="100">
        <v>6.8792503695968241</v>
      </c>
      <c r="M88" s="100">
        <v>13018.293399425029</v>
      </c>
      <c r="N88" s="100">
        <v>2.4654771408543055</v>
      </c>
      <c r="O88" s="100">
        <v>4665.6689413526874</v>
      </c>
      <c r="P88" s="100">
        <v>1.6502471392235081</v>
      </c>
      <c r="Q88" s="100">
        <v>3122.9276862665665</v>
      </c>
      <c r="R88" s="100">
        <v>2.1606299079657041</v>
      </c>
      <c r="S88" s="100">
        <v>4088.7760378342982</v>
      </c>
      <c r="T88" s="100">
        <v>3.6995464833977887</v>
      </c>
      <c r="U88" s="100">
        <v>7001.0217651819748</v>
      </c>
      <c r="V88" s="100">
        <v>3.0220575183311151</v>
      </c>
      <c r="W88" s="100">
        <v>5718.9416476898023</v>
      </c>
      <c r="X88" s="100">
        <v>2.0963284366288963</v>
      </c>
      <c r="Y88" s="100">
        <v>3967.0919334765231</v>
      </c>
      <c r="Z88" s="100">
        <v>3.2886058158007407</v>
      </c>
      <c r="AA88" s="100">
        <v>6223.3576458213211</v>
      </c>
      <c r="AB88" s="100">
        <v>3.7634312544457678</v>
      </c>
      <c r="AC88" s="100">
        <v>7121.9173059131708</v>
      </c>
      <c r="AD88" s="100">
        <v>3.0721217242070828</v>
      </c>
      <c r="AE88" s="100">
        <v>5813.6831508894829</v>
      </c>
      <c r="AF88" s="100">
        <v>2.5287877994299626</v>
      </c>
      <c r="AG88" s="100">
        <v>4785.4780316412607</v>
      </c>
      <c r="AH88" s="100">
        <v>2.4274251151939388</v>
      </c>
      <c r="AI88" s="100">
        <v>4593.6592879930095</v>
      </c>
      <c r="AJ88" s="100">
        <v>2.4690297015759977</v>
      </c>
      <c r="AK88" s="100">
        <v>4672.3918072624174</v>
      </c>
      <c r="AL88" s="100">
        <v>0</v>
      </c>
      <c r="AM88" s="100">
        <v>0</v>
      </c>
      <c r="AN88" s="100">
        <v>5.8075126686790117</v>
      </c>
      <c r="AO88" s="100">
        <v>10990.136974208161</v>
      </c>
      <c r="AP88" s="100">
        <v>1.892680352975415</v>
      </c>
      <c r="AQ88" s="100">
        <v>3581.7082999706749</v>
      </c>
      <c r="AR88" s="100">
        <v>3.0206763220247486</v>
      </c>
      <c r="AS88" s="100">
        <v>5716.3278717996336</v>
      </c>
      <c r="AT88" s="100">
        <v>2.2028045802908469</v>
      </c>
      <c r="AU88" s="100">
        <v>4168.5873877423983</v>
      </c>
      <c r="AV88" s="100">
        <v>3.6600876044381034</v>
      </c>
      <c r="AW88" s="100">
        <v>6926.3497826386665</v>
      </c>
      <c r="AX88" s="100">
        <v>2.8829263906135161</v>
      </c>
      <c r="AY88" s="100">
        <v>5455.6499015970176</v>
      </c>
      <c r="AZ88" s="100">
        <v>0</v>
      </c>
      <c r="BA88" s="100">
        <v>0</v>
      </c>
      <c r="BB88" s="100">
        <v>4.6581666790641361</v>
      </c>
      <c r="BC88" s="100">
        <v>8815.1146234609696</v>
      </c>
      <c r="BD88" s="100">
        <v>2.627129547185572</v>
      </c>
      <c r="BE88" s="100">
        <v>4971.5799550939764</v>
      </c>
      <c r="BF88" s="100">
        <v>1.8132345109986694</v>
      </c>
      <c r="BG88" s="100">
        <v>3431.3649886138819</v>
      </c>
      <c r="BH88" s="100">
        <v>2.7248978736714693</v>
      </c>
      <c r="BI88" s="100">
        <v>5156.596736135888</v>
      </c>
      <c r="BJ88" s="100">
        <v>2.477007858774968</v>
      </c>
      <c r="BK88" s="100">
        <v>4687.4896719457493</v>
      </c>
      <c r="BL88" s="100">
        <v>2.6811244138534538</v>
      </c>
      <c r="BM88" s="100">
        <v>5073.7598407762753</v>
      </c>
      <c r="BN88" s="100">
        <v>2.9788852680692424</v>
      </c>
      <c r="BO88" s="100">
        <v>5637.2424812942336</v>
      </c>
      <c r="BP88" s="100">
        <v>3.7127683632634887</v>
      </c>
      <c r="BQ88" s="100">
        <v>7026.0428506398257</v>
      </c>
      <c r="BR88" s="100">
        <v>4.5612420928848509</v>
      </c>
      <c r="BS88" s="100">
        <v>8631.6945365752908</v>
      </c>
      <c r="BT88" s="100">
        <v>3.4895669443453796</v>
      </c>
      <c r="BU88" s="100">
        <v>6603.6564854791959</v>
      </c>
      <c r="BV88" s="100">
        <v>3.6226355452298993</v>
      </c>
      <c r="BW88" s="100">
        <v>6855.4755057930606</v>
      </c>
      <c r="BX88" s="100">
        <v>3.6791582011746544</v>
      </c>
      <c r="BY88" s="100">
        <v>6962.4389799029159</v>
      </c>
      <c r="BZ88" s="100">
        <v>2.8703876522610265</v>
      </c>
      <c r="CA88" s="100">
        <v>5431.9215931387662</v>
      </c>
      <c r="CB88" s="100">
        <v>2.9075338454079338</v>
      </c>
      <c r="CC88" s="100">
        <v>5502.2170490499739</v>
      </c>
      <c r="CD88" s="100">
        <v>2.7874257234296311</v>
      </c>
      <c r="CE88" s="100">
        <v>5274.9244390182339</v>
      </c>
      <c r="CF88" s="100">
        <v>3.9186765045595573</v>
      </c>
      <c r="CG88" s="100">
        <v>7415.7034172285057</v>
      </c>
      <c r="CH88" s="100">
        <v>3.1914818642088703</v>
      </c>
      <c r="CI88" s="100">
        <v>6039.5602798288655</v>
      </c>
      <c r="CJ88" s="100">
        <v>2.2253332634983667</v>
      </c>
      <c r="CK88" s="100">
        <v>4211.220667844309</v>
      </c>
      <c r="CL88" s="100">
        <v>2.8697146422604964</v>
      </c>
      <c r="CM88" s="100">
        <v>5430.6479890137634</v>
      </c>
      <c r="CN88" s="100">
        <v>3.3390466183253951</v>
      </c>
      <c r="CO88" s="100">
        <v>6318.8118205189776</v>
      </c>
      <c r="CP88" s="100">
        <v>3.4627057310148688</v>
      </c>
      <c r="CQ88" s="100">
        <v>6552.8243253725368</v>
      </c>
      <c r="CR88" s="100">
        <v>2.3513379781150592</v>
      </c>
      <c r="CS88" s="100">
        <v>4449.671989784938</v>
      </c>
      <c r="CT88" s="100">
        <v>2.7119909232422295</v>
      </c>
      <c r="CU88" s="100">
        <v>5132.1716231435948</v>
      </c>
    </row>
    <row r="89" spans="2:99">
      <c r="C89" s="99" t="s">
        <v>255</v>
      </c>
      <c r="D89" s="100">
        <v>2.8133344248655661</v>
      </c>
      <c r="E89" s="100">
        <v>6745.2506170576808</v>
      </c>
      <c r="F89" s="100">
        <v>1.5310313622865612</v>
      </c>
      <c r="G89" s="100">
        <v>3670.8007942182589</v>
      </c>
      <c r="H89" s="100">
        <v>0</v>
      </c>
      <c r="I89" s="100">
        <v>0</v>
      </c>
      <c r="J89" s="100">
        <v>0</v>
      </c>
      <c r="K89" s="100">
        <v>0</v>
      </c>
      <c r="L89" s="100">
        <v>6.4492972214970221</v>
      </c>
      <c r="M89" s="100">
        <v>15462.835018261259</v>
      </c>
      <c r="N89" s="100">
        <v>2.2893716307932839</v>
      </c>
      <c r="O89" s="100">
        <v>5488.9974219899768</v>
      </c>
      <c r="P89" s="100">
        <v>1.5127265442882156</v>
      </c>
      <c r="Q89" s="100">
        <v>3626.9131625854257</v>
      </c>
      <c r="R89" s="100">
        <v>2.5419175387831814</v>
      </c>
      <c r="S89" s="100">
        <v>6094.5014909865558</v>
      </c>
      <c r="T89" s="100">
        <v>2.928807632689916</v>
      </c>
      <c r="U89" s="100">
        <v>7022.1091801373423</v>
      </c>
      <c r="V89" s="100">
        <v>2.9058245368568421</v>
      </c>
      <c r="W89" s="100">
        <v>6967.0049095679642</v>
      </c>
      <c r="X89" s="100">
        <v>1.9350724030420579</v>
      </c>
      <c r="Y89" s="100">
        <v>4639.529593533638</v>
      </c>
      <c r="Z89" s="100">
        <v>3.7175544004704024</v>
      </c>
      <c r="AA89" s="100">
        <v>8913.2084305678363</v>
      </c>
      <c r="AB89" s="100">
        <v>3.108921471063895</v>
      </c>
      <c r="AC89" s="100">
        <v>7453.9501190227948</v>
      </c>
      <c r="AD89" s="100">
        <v>2.5805822483339491</v>
      </c>
      <c r="AE89" s="100">
        <v>6187.203998605476</v>
      </c>
      <c r="AF89" s="100">
        <v>2.3602019461346315</v>
      </c>
      <c r="AG89" s="100">
        <v>5658.8201860523923</v>
      </c>
      <c r="AH89" s="100">
        <v>2.299665898604784</v>
      </c>
      <c r="AI89" s="100">
        <v>5513.6789584948301</v>
      </c>
      <c r="AJ89" s="100">
        <v>2.292670437177712</v>
      </c>
      <c r="AK89" s="100">
        <v>5496.9066401772825</v>
      </c>
      <c r="AL89" s="100">
        <v>0</v>
      </c>
      <c r="AM89" s="100">
        <v>0</v>
      </c>
      <c r="AN89" s="100">
        <v>5.2267614018111104</v>
      </c>
      <c r="AO89" s="100">
        <v>12531.683136982318</v>
      </c>
      <c r="AP89" s="100">
        <v>2.0188590431737761</v>
      </c>
      <c r="AQ89" s="100">
        <v>4840.4164419134449</v>
      </c>
      <c r="AR89" s="100">
        <v>3.13255322284048</v>
      </c>
      <c r="AS89" s="100">
        <v>7510.6096070823342</v>
      </c>
      <c r="AT89" s="100">
        <v>2.0651292940226691</v>
      </c>
      <c r="AU89" s="100">
        <v>4951.3539953487516</v>
      </c>
      <c r="AV89" s="100">
        <v>3.6600876044381034</v>
      </c>
      <c r="AW89" s="100">
        <v>8775.4260404007964</v>
      </c>
      <c r="AX89" s="100">
        <v>3.1450106079420173</v>
      </c>
      <c r="AY89" s="100">
        <v>7540.4774336017799</v>
      </c>
      <c r="AZ89" s="100">
        <v>0</v>
      </c>
      <c r="BA89" s="100">
        <v>0</v>
      </c>
      <c r="BB89" s="100">
        <v>5.12398334697055</v>
      </c>
      <c r="BC89" s="100">
        <v>12285.26247269659</v>
      </c>
      <c r="BD89" s="100">
        <v>2.3180554828107987</v>
      </c>
      <c r="BE89" s="100">
        <v>5557.769825587171</v>
      </c>
      <c r="BF89" s="100">
        <v>1.8132345109986694</v>
      </c>
      <c r="BG89" s="100">
        <v>4347.4110635704092</v>
      </c>
      <c r="BH89" s="100">
        <v>2.4978230508655135</v>
      </c>
      <c r="BI89" s="100">
        <v>5988.7805467551552</v>
      </c>
      <c r="BJ89" s="100">
        <v>2.1855951695073244</v>
      </c>
      <c r="BK89" s="100">
        <v>5240.1829784107604</v>
      </c>
      <c r="BL89" s="100">
        <v>2.9492368552387997</v>
      </c>
      <c r="BM89" s="100">
        <v>7071.0902841205461</v>
      </c>
      <c r="BN89" s="100">
        <v>2.8493685172836232</v>
      </c>
      <c r="BO89" s="100">
        <v>6831.6459570392144</v>
      </c>
      <c r="BP89" s="100">
        <v>3.200662382123697</v>
      </c>
      <c r="BQ89" s="100">
        <v>7673.9081273797756</v>
      </c>
      <c r="BR89" s="100">
        <v>4.4092006897886895</v>
      </c>
      <c r="BS89" s="100">
        <v>10571.499573837362</v>
      </c>
      <c r="BT89" s="100">
        <v>3.61881016450632</v>
      </c>
      <c r="BU89" s="100">
        <v>8676.459250420352</v>
      </c>
      <c r="BV89" s="100">
        <v>3.3638758634277637</v>
      </c>
      <c r="BW89" s="100">
        <v>8065.2287701544055</v>
      </c>
      <c r="BX89" s="100">
        <v>3.1886037743513671</v>
      </c>
      <c r="BY89" s="100">
        <v>7644.9964093848375</v>
      </c>
      <c r="BZ89" s="100">
        <v>2.5259411339897033</v>
      </c>
      <c r="CA89" s="100">
        <v>6056.1964628537125</v>
      </c>
      <c r="CB89" s="100">
        <v>3.3228958233233534</v>
      </c>
      <c r="CC89" s="100">
        <v>7966.9750260000719</v>
      </c>
      <c r="CD89" s="100">
        <v>2.5340233849360283</v>
      </c>
      <c r="CE89" s="100">
        <v>6075.5744677226212</v>
      </c>
      <c r="CF89" s="100">
        <v>3.9186765045595573</v>
      </c>
      <c r="CG89" s="100">
        <v>9395.4187873319934</v>
      </c>
      <c r="CH89" s="100">
        <v>3.5106300506297572</v>
      </c>
      <c r="CI89" s="100">
        <v>8417.0866093899058</v>
      </c>
      <c r="CJ89" s="100">
        <v>2.1082104601563474</v>
      </c>
      <c r="CK89" s="100">
        <v>5054.6453992708584</v>
      </c>
      <c r="CL89" s="100">
        <v>2.7262289101474719</v>
      </c>
      <c r="CM89" s="100">
        <v>6536.4064349695782</v>
      </c>
      <c r="CN89" s="100">
        <v>3.4541861568883401</v>
      </c>
      <c r="CO89" s="100">
        <v>8281.7567297554833</v>
      </c>
      <c r="CP89" s="100">
        <v>3.4627057310148688</v>
      </c>
      <c r="CQ89" s="100">
        <v>8302.1832606812495</v>
      </c>
      <c r="CR89" s="100">
        <v>2.2275833476879505</v>
      </c>
      <c r="CS89" s="100">
        <v>5340.85383441663</v>
      </c>
      <c r="CT89" s="100">
        <v>2.5940782744056103</v>
      </c>
      <c r="CU89" s="100">
        <v>6219.562070714891</v>
      </c>
    </row>
    <row r="90" spans="2:99">
      <c r="C90" s="99" t="s">
        <v>256</v>
      </c>
      <c r="D90" s="100">
        <v>2.4382231682168238</v>
      </c>
      <c r="E90" s="100">
        <v>5357.2639452060048</v>
      </c>
      <c r="F90" s="100">
        <v>1.5310313622865612</v>
      </c>
      <c r="G90" s="100">
        <v>3363.9821092160319</v>
      </c>
      <c r="H90" s="100">
        <v>0</v>
      </c>
      <c r="I90" s="100">
        <v>0</v>
      </c>
      <c r="J90" s="100">
        <v>0</v>
      </c>
      <c r="K90" s="100">
        <v>0</v>
      </c>
      <c r="L90" s="100">
        <v>6.4492972214970221</v>
      </c>
      <c r="M90" s="100">
        <v>14170.395855073255</v>
      </c>
      <c r="N90" s="100">
        <v>2.4654771408543055</v>
      </c>
      <c r="O90" s="100">
        <v>5417.1463738850798</v>
      </c>
      <c r="P90" s="100">
        <v>1.9252883290940928</v>
      </c>
      <c r="Q90" s="100">
        <v>4230.2435166855403</v>
      </c>
      <c r="R90" s="100">
        <v>2.2877257849048629</v>
      </c>
      <c r="S90" s="100">
        <v>5026.5910945929645</v>
      </c>
      <c r="T90" s="100">
        <v>3.237103172973065</v>
      </c>
      <c r="U90" s="100">
        <v>7112.5630916564178</v>
      </c>
      <c r="V90" s="100">
        <v>2.6733585739082946</v>
      </c>
      <c r="W90" s="100">
        <v>5873.9034585913041</v>
      </c>
      <c r="X90" s="100">
        <v>1.9350724030420579</v>
      </c>
      <c r="Y90" s="100">
        <v>4251.7410839640088</v>
      </c>
      <c r="Z90" s="100">
        <v>3.7175544004704024</v>
      </c>
      <c r="AA90" s="100">
        <v>8168.2105287135673</v>
      </c>
      <c r="AB90" s="100">
        <v>3.5998038086002992</v>
      </c>
      <c r="AC90" s="100">
        <v>7909.4889282565764</v>
      </c>
      <c r="AD90" s="100">
        <v>2.8263519862705158</v>
      </c>
      <c r="AE90" s="100">
        <v>6210.0605842335763</v>
      </c>
      <c r="AF90" s="100">
        <v>2.5287877994299626</v>
      </c>
      <c r="AG90" s="100">
        <v>5556.2525529075137</v>
      </c>
      <c r="AH90" s="100">
        <v>2.0441474654264744</v>
      </c>
      <c r="AI90" s="100">
        <v>4491.4008110350496</v>
      </c>
      <c r="AJ90" s="100">
        <v>2.4690297015759977</v>
      </c>
      <c r="AK90" s="100">
        <v>5424.9520603027813</v>
      </c>
      <c r="AL90" s="100">
        <v>0</v>
      </c>
      <c r="AM90" s="100">
        <v>0</v>
      </c>
      <c r="AN90" s="100">
        <v>5.2267614018111104</v>
      </c>
      <c r="AO90" s="100">
        <v>11484.24015205937</v>
      </c>
      <c r="AP90" s="100">
        <v>1.892680352975415</v>
      </c>
      <c r="AQ90" s="100">
        <v>4158.5972715575817</v>
      </c>
      <c r="AR90" s="100">
        <v>2.6850456195775538</v>
      </c>
      <c r="AS90" s="100">
        <v>5899.5822353358008</v>
      </c>
      <c r="AT90" s="100">
        <v>1.9274540077544908</v>
      </c>
      <c r="AU90" s="100">
        <v>4235.0019458381666</v>
      </c>
      <c r="AV90" s="100">
        <v>3.2208770919055305</v>
      </c>
      <c r="AW90" s="100">
        <v>7076.9111463348308</v>
      </c>
      <c r="AX90" s="100">
        <v>3.2760527166062681</v>
      </c>
      <c r="AY90" s="100">
        <v>7198.1430289272912</v>
      </c>
      <c r="AZ90" s="100">
        <v>0</v>
      </c>
      <c r="BA90" s="100">
        <v>0</v>
      </c>
      <c r="BB90" s="100">
        <v>4.6581666790641361</v>
      </c>
      <c r="BC90" s="100">
        <v>10234.92382723972</v>
      </c>
      <c r="BD90" s="100">
        <v>2.4725925149981856</v>
      </c>
      <c r="BE90" s="100">
        <v>5432.780273954013</v>
      </c>
      <c r="BF90" s="100">
        <v>1.9427512617842884</v>
      </c>
      <c r="BG90" s="100">
        <v>4268.613072392438</v>
      </c>
      <c r="BH90" s="100">
        <v>2.6113604622684918</v>
      </c>
      <c r="BI90" s="100">
        <v>5737.6812076963297</v>
      </c>
      <c r="BJ90" s="100">
        <v>2.1855951695073244</v>
      </c>
      <c r="BK90" s="100">
        <v>4802.1897064414925</v>
      </c>
      <c r="BL90" s="100">
        <v>2.9492368552387997</v>
      </c>
      <c r="BM90" s="100">
        <v>6480.0632183306907</v>
      </c>
      <c r="BN90" s="100">
        <v>2.8493685172836232</v>
      </c>
      <c r="BO90" s="100">
        <v>6260.6325061755761</v>
      </c>
      <c r="BP90" s="100">
        <v>3.0726358868387491</v>
      </c>
      <c r="BQ90" s="100">
        <v>6751.1955705620994</v>
      </c>
      <c r="BR90" s="100">
        <v>4.2571592866925281</v>
      </c>
      <c r="BS90" s="100">
        <v>9353.8303847208226</v>
      </c>
      <c r="BT90" s="100">
        <v>3.61881016450632</v>
      </c>
      <c r="BU90" s="100">
        <v>7951.2496934532855</v>
      </c>
      <c r="BV90" s="100">
        <v>3.3638758634277637</v>
      </c>
      <c r="BW90" s="100">
        <v>7391.1080471234818</v>
      </c>
      <c r="BX90" s="100">
        <v>3.3112423810571889</v>
      </c>
      <c r="BY90" s="100">
        <v>7275.461759658855</v>
      </c>
      <c r="BZ90" s="100">
        <v>2.7555721461705853</v>
      </c>
      <c r="CA90" s="100">
        <v>6054.5431195660094</v>
      </c>
      <c r="CB90" s="100">
        <v>3.3228958233233534</v>
      </c>
      <c r="CC90" s="100">
        <v>7301.0667030060713</v>
      </c>
      <c r="CD90" s="100">
        <v>2.7874257234296311</v>
      </c>
      <c r="CE90" s="100">
        <v>6124.5317995195846</v>
      </c>
      <c r="CF90" s="100">
        <v>3.2655637537996314</v>
      </c>
      <c r="CG90" s="100">
        <v>7175.0966798485497</v>
      </c>
      <c r="CH90" s="100">
        <v>3.0319077709984268</v>
      </c>
      <c r="CI90" s="100">
        <v>6661.7077544377426</v>
      </c>
      <c r="CJ90" s="100">
        <v>1.9910876568143281</v>
      </c>
      <c r="CK90" s="100">
        <v>4374.8177995524411</v>
      </c>
      <c r="CL90" s="100">
        <v>2.8697146422604964</v>
      </c>
      <c r="CM90" s="100">
        <v>6305.3370119747624</v>
      </c>
      <c r="CN90" s="100">
        <v>3.2239070797624505</v>
      </c>
      <c r="CO90" s="100">
        <v>7083.5686356540555</v>
      </c>
      <c r="CP90" s="100">
        <v>2.9299817723971966</v>
      </c>
      <c r="CQ90" s="100">
        <v>6437.7559503111197</v>
      </c>
      <c r="CR90" s="100">
        <v>2.3513379781150592</v>
      </c>
      <c r="CS90" s="100">
        <v>5166.3598055144075</v>
      </c>
      <c r="CT90" s="100">
        <v>2.7119909232422295</v>
      </c>
      <c r="CU90" s="100">
        <v>5958.7864565478258</v>
      </c>
    </row>
    <row r="91" spans="2:99">
      <c r="C91" s="99" t="s">
        <v>257</v>
      </c>
      <c r="D91" s="100">
        <v>2.6257787965411947</v>
      </c>
      <c r="E91" s="100">
        <v>6030.888739895815</v>
      </c>
      <c r="F91" s="100">
        <v>1.5310313622865612</v>
      </c>
      <c r="G91" s="100">
        <v>3516.4728328997735</v>
      </c>
      <c r="H91" s="100">
        <v>0</v>
      </c>
      <c r="I91" s="100">
        <v>0</v>
      </c>
      <c r="J91" s="100">
        <v>0</v>
      </c>
      <c r="K91" s="100">
        <v>0</v>
      </c>
      <c r="L91" s="100">
        <v>6.8792503695968241</v>
      </c>
      <c r="M91" s="100">
        <v>15800.262248889983</v>
      </c>
      <c r="N91" s="100">
        <v>2.2893716307932839</v>
      </c>
      <c r="O91" s="100">
        <v>5258.2287616060139</v>
      </c>
      <c r="P91" s="100">
        <v>1.7877677341588003</v>
      </c>
      <c r="Q91" s="100">
        <v>4106.1449318159321</v>
      </c>
      <c r="R91" s="100">
        <v>2.5419175387831814</v>
      </c>
      <c r="S91" s="100">
        <v>5838.2762030772101</v>
      </c>
      <c r="T91" s="100">
        <v>2.928807632689916</v>
      </c>
      <c r="U91" s="100">
        <v>6726.8853707621984</v>
      </c>
      <c r="V91" s="100">
        <v>2.6733585739082946</v>
      </c>
      <c r="W91" s="100">
        <v>6140.1699725525705</v>
      </c>
      <c r="X91" s="100">
        <v>2.0963284366288963</v>
      </c>
      <c r="Y91" s="100">
        <v>4814.8471532492485</v>
      </c>
      <c r="Z91" s="100">
        <v>3.1456229542441867</v>
      </c>
      <c r="AA91" s="100">
        <v>7224.8668013080469</v>
      </c>
      <c r="AB91" s="100">
        <v>3.108921471063895</v>
      </c>
      <c r="AC91" s="100">
        <v>7140.570834739553</v>
      </c>
      <c r="AD91" s="100">
        <v>2.5805822483339491</v>
      </c>
      <c r="AE91" s="100">
        <v>5927.0813079734135</v>
      </c>
      <c r="AF91" s="100">
        <v>2.6973736527252932</v>
      </c>
      <c r="AG91" s="100">
        <v>6195.3278055794526</v>
      </c>
      <c r="AH91" s="100">
        <v>2.0441474654264744</v>
      </c>
      <c r="AI91" s="100">
        <v>4694.9978985915259</v>
      </c>
      <c r="AJ91" s="100">
        <v>2.4690297015759977</v>
      </c>
      <c r="AK91" s="100">
        <v>5670.8674185797508</v>
      </c>
      <c r="AL91" s="100">
        <v>0</v>
      </c>
      <c r="AM91" s="100">
        <v>0</v>
      </c>
      <c r="AN91" s="100">
        <v>5.517137035245061</v>
      </c>
      <c r="AO91" s="100">
        <v>12671.760342550855</v>
      </c>
      <c r="AP91" s="100">
        <v>1.892680352975415</v>
      </c>
      <c r="AQ91" s="100">
        <v>4347.1082347139327</v>
      </c>
      <c r="AR91" s="100">
        <v>2.6850456195775538</v>
      </c>
      <c r="AS91" s="100">
        <v>6167.0127790457245</v>
      </c>
      <c r="AT91" s="100">
        <v>2.0651292940226691</v>
      </c>
      <c r="AU91" s="100">
        <v>4743.1889625112663</v>
      </c>
      <c r="AV91" s="100">
        <v>3.5136841002605794</v>
      </c>
      <c r="AW91" s="100">
        <v>8070.2296414784978</v>
      </c>
      <c r="AX91" s="100">
        <v>2.8829263906135161</v>
      </c>
      <c r="AY91" s="100">
        <v>6621.5053339611231</v>
      </c>
      <c r="AZ91" s="100">
        <v>0</v>
      </c>
      <c r="BA91" s="100">
        <v>0</v>
      </c>
      <c r="BB91" s="100">
        <v>4.6581666790641361</v>
      </c>
      <c r="BC91" s="100">
        <v>10698.877228474506</v>
      </c>
      <c r="BD91" s="100">
        <v>2.3180554828107987</v>
      </c>
      <c r="BE91" s="100">
        <v>5324.1098329198421</v>
      </c>
      <c r="BF91" s="100">
        <v>2.2017847633555268</v>
      </c>
      <c r="BG91" s="100">
        <v>5057.0592444749736</v>
      </c>
      <c r="BH91" s="100">
        <v>2.6113604622684918</v>
      </c>
      <c r="BI91" s="100">
        <v>5997.7727097382713</v>
      </c>
      <c r="BJ91" s="100">
        <v>2.3313015141411464</v>
      </c>
      <c r="BK91" s="100">
        <v>5354.5333176793847</v>
      </c>
      <c r="BL91" s="100">
        <v>2.5470681931607815</v>
      </c>
      <c r="BM91" s="100">
        <v>5850.1062260516819</v>
      </c>
      <c r="BN91" s="100">
        <v>2.9788852680692424</v>
      </c>
      <c r="BO91" s="100">
        <v>6841.9036837014346</v>
      </c>
      <c r="BP91" s="100">
        <v>3.200662382123697</v>
      </c>
      <c r="BQ91" s="100">
        <v>7351.2813592617067</v>
      </c>
      <c r="BR91" s="100">
        <v>4.4092006897886895</v>
      </c>
      <c r="BS91" s="100">
        <v>10127.052144306661</v>
      </c>
      <c r="BT91" s="100">
        <v>3.3603237241844397</v>
      </c>
      <c r="BU91" s="100">
        <v>7717.9915297068201</v>
      </c>
      <c r="BV91" s="100">
        <v>3.6226355452298993</v>
      </c>
      <c r="BW91" s="100">
        <v>8320.4693202840317</v>
      </c>
      <c r="BX91" s="100">
        <v>2.9433265609397234</v>
      </c>
      <c r="BY91" s="100">
        <v>6760.2324451663562</v>
      </c>
      <c r="BZ91" s="100">
        <v>2.8703876522610265</v>
      </c>
      <c r="CA91" s="100">
        <v>6592.7063597131246</v>
      </c>
      <c r="CB91" s="100">
        <v>2.9075338454079338</v>
      </c>
      <c r="CC91" s="100">
        <v>6678.0237361329418</v>
      </c>
      <c r="CD91" s="100">
        <v>2.6607245541828299</v>
      </c>
      <c r="CE91" s="100">
        <v>6111.1521560471228</v>
      </c>
      <c r="CF91" s="100">
        <v>3.6574314042555867</v>
      </c>
      <c r="CG91" s="100">
        <v>8400.3884492942307</v>
      </c>
      <c r="CH91" s="100">
        <v>3.1914818642088703</v>
      </c>
      <c r="CI91" s="100">
        <v>7330.1955457149325</v>
      </c>
      <c r="CJ91" s="100">
        <v>2.1082104601563474</v>
      </c>
      <c r="CK91" s="100">
        <v>4842.137784887098</v>
      </c>
      <c r="CL91" s="100">
        <v>2.8697146422604964</v>
      </c>
      <c r="CM91" s="100">
        <v>6591.1605903439076</v>
      </c>
      <c r="CN91" s="100">
        <v>3.5693256954512842</v>
      </c>
      <c r="CO91" s="100">
        <v>8198.0272573125094</v>
      </c>
      <c r="CP91" s="100">
        <v>3.0631627620516149</v>
      </c>
      <c r="CQ91" s="100">
        <v>7035.4722318801478</v>
      </c>
      <c r="CR91" s="100">
        <v>2.3513379781150592</v>
      </c>
      <c r="CS91" s="100">
        <v>5400.5530681346672</v>
      </c>
      <c r="CT91" s="100">
        <v>2.358252976732373</v>
      </c>
      <c r="CU91" s="100">
        <v>5416.4354369589137</v>
      </c>
    </row>
    <row r="92" spans="2:99">
      <c r="C92" s="99" t="s">
        <v>258</v>
      </c>
      <c r="D92" s="100">
        <v>3.000890053189937</v>
      </c>
      <c r="E92" s="100">
        <v>4263.6645875722625</v>
      </c>
      <c r="F92" s="100">
        <v>1.7862032560009882</v>
      </c>
      <c r="G92" s="100">
        <v>2537.8375861262039</v>
      </c>
      <c r="H92" s="100">
        <v>0</v>
      </c>
      <c r="I92" s="100">
        <v>0</v>
      </c>
      <c r="J92" s="100">
        <v>0</v>
      </c>
      <c r="K92" s="100">
        <v>0</v>
      </c>
      <c r="L92" s="100">
        <v>6.4492972214970221</v>
      </c>
      <c r="M92" s="100">
        <v>9163.1614923029683</v>
      </c>
      <c r="N92" s="100">
        <v>2.6415826509153275</v>
      </c>
      <c r="O92" s="100">
        <v>3753.160630420497</v>
      </c>
      <c r="P92" s="100">
        <v>1.9252883290940928</v>
      </c>
      <c r="Q92" s="100">
        <v>2735.449657976887</v>
      </c>
      <c r="R92" s="100">
        <v>2.6690134157223402</v>
      </c>
      <c r="S92" s="100">
        <v>3792.134261058301</v>
      </c>
      <c r="T92" s="100">
        <v>3.3912509431146396</v>
      </c>
      <c r="U92" s="100">
        <v>4818.2893399772802</v>
      </c>
      <c r="V92" s="100">
        <v>3.3707564627539366</v>
      </c>
      <c r="W92" s="100">
        <v>4789.170782280793</v>
      </c>
      <c r="X92" s="100">
        <v>2.2575844702157344</v>
      </c>
      <c r="Y92" s="100">
        <v>3207.5760152825155</v>
      </c>
      <c r="Z92" s="100">
        <v>4.0035201235835096</v>
      </c>
      <c r="AA92" s="100">
        <v>5688.2013915874504</v>
      </c>
      <c r="AB92" s="100">
        <v>3.2725489169093627</v>
      </c>
      <c r="AC92" s="100">
        <v>4649.6375011448226</v>
      </c>
      <c r="AD92" s="100">
        <v>2.8263519862705158</v>
      </c>
      <c r="AE92" s="100">
        <v>4015.6809020931487</v>
      </c>
      <c r="AF92" s="100">
        <v>2.8659595060206242</v>
      </c>
      <c r="AG92" s="100">
        <v>4071.9552661541029</v>
      </c>
      <c r="AH92" s="100">
        <v>2.299665898604784</v>
      </c>
      <c r="AI92" s="100">
        <v>3267.365308737677</v>
      </c>
      <c r="AJ92" s="100">
        <v>2.6453889659742833</v>
      </c>
      <c r="AK92" s="100">
        <v>3758.5686428562617</v>
      </c>
      <c r="AL92" s="100">
        <v>0</v>
      </c>
      <c r="AM92" s="100">
        <v>0</v>
      </c>
      <c r="AN92" s="100">
        <v>6.0978883021129624</v>
      </c>
      <c r="AO92" s="100">
        <v>8663.879699642097</v>
      </c>
      <c r="AP92" s="100">
        <v>2.0188590431737761</v>
      </c>
      <c r="AQ92" s="100">
        <v>2868.3949285413009</v>
      </c>
      <c r="AR92" s="100">
        <v>2.9087994212090171</v>
      </c>
      <c r="AS92" s="100">
        <v>4132.8222176537711</v>
      </c>
      <c r="AT92" s="100">
        <v>2.4781551528272026</v>
      </c>
      <c r="AU92" s="100">
        <v>3520.9628411368894</v>
      </c>
      <c r="AV92" s="100">
        <v>3.5136841002605794</v>
      </c>
      <c r="AW92" s="100">
        <v>4992.242369650231</v>
      </c>
      <c r="AX92" s="100">
        <v>3.0139684992777664</v>
      </c>
      <c r="AY92" s="100">
        <v>4282.2464437738508</v>
      </c>
      <c r="AZ92" s="100">
        <v>0</v>
      </c>
      <c r="BA92" s="100">
        <v>0</v>
      </c>
      <c r="BB92" s="100">
        <v>4.8910750130173435</v>
      </c>
      <c r="BC92" s="100">
        <v>6949.2393784950418</v>
      </c>
      <c r="BD92" s="100">
        <v>2.7816665793729585</v>
      </c>
      <c r="BE92" s="100">
        <v>3952.1918759730993</v>
      </c>
      <c r="BF92" s="100">
        <v>2.072268012569908</v>
      </c>
      <c r="BG92" s="100">
        <v>2944.2783922593253</v>
      </c>
      <c r="BH92" s="100">
        <v>3.1790475192833814</v>
      </c>
      <c r="BI92" s="100">
        <v>4516.7907153978285</v>
      </c>
      <c r="BJ92" s="100">
        <v>2.3313015141411464</v>
      </c>
      <c r="BK92" s="100">
        <v>3312.3131912917406</v>
      </c>
      <c r="BL92" s="100">
        <v>3.0832930759314721</v>
      </c>
      <c r="BM92" s="100">
        <v>4380.7428022834356</v>
      </c>
      <c r="BN92" s="100">
        <v>3.1084020188548616</v>
      </c>
      <c r="BO92" s="100">
        <v>4416.4175883889875</v>
      </c>
      <c r="BP92" s="100">
        <v>3.8407948585484362</v>
      </c>
      <c r="BQ92" s="100">
        <v>5457.0013350256177</v>
      </c>
      <c r="BR92" s="100">
        <v>4.2571592866925281</v>
      </c>
      <c r="BS92" s="100">
        <v>6048.5719145327439</v>
      </c>
      <c r="BT92" s="100">
        <v>3.4895669443453796</v>
      </c>
      <c r="BU92" s="100">
        <v>4957.9767145259148</v>
      </c>
      <c r="BV92" s="100">
        <v>3.6226355452298993</v>
      </c>
      <c r="BW92" s="100">
        <v>5147.0405826626411</v>
      </c>
      <c r="BX92" s="100">
        <v>3.8017968078804762</v>
      </c>
      <c r="BY92" s="100">
        <v>5401.5929046365809</v>
      </c>
      <c r="BZ92" s="100">
        <v>2.6407566400801445</v>
      </c>
      <c r="CA92" s="100">
        <v>3751.9870342258691</v>
      </c>
      <c r="CB92" s="100">
        <v>3.1844418306848801</v>
      </c>
      <c r="CC92" s="100">
        <v>4524.4549530370778</v>
      </c>
      <c r="CD92" s="100">
        <v>2.9141268926764328</v>
      </c>
      <c r="CE92" s="100">
        <v>4140.3914891146751</v>
      </c>
      <c r="CF92" s="100">
        <v>3.9186765045595573</v>
      </c>
      <c r="CG92" s="100">
        <v>5567.6555776782188</v>
      </c>
      <c r="CH92" s="100">
        <v>3.3510559574193137</v>
      </c>
      <c r="CI92" s="100">
        <v>4761.1803043013606</v>
      </c>
      <c r="CJ92" s="100">
        <v>2.4595788701824053</v>
      </c>
      <c r="CK92" s="100">
        <v>3494.5696587551615</v>
      </c>
      <c r="CL92" s="100">
        <v>3.4436575707125958</v>
      </c>
      <c r="CM92" s="100">
        <v>4892.7486764684563</v>
      </c>
      <c r="CN92" s="100">
        <v>3.7996047725771738</v>
      </c>
      <c r="CO92" s="100">
        <v>5398.4784608776481</v>
      </c>
      <c r="CP92" s="100">
        <v>3.1963437517060331</v>
      </c>
      <c r="CQ92" s="100">
        <v>4541.3652024239318</v>
      </c>
      <c r="CR92" s="100">
        <v>2.4750926085421674</v>
      </c>
      <c r="CS92" s="100">
        <v>3516.6115782167112</v>
      </c>
      <c r="CT92" s="100">
        <v>2.7119909232422295</v>
      </c>
      <c r="CU92" s="100">
        <v>3853.1967037425593</v>
      </c>
    </row>
    <row r="93" spans="2:99">
      <c r="C93" s="99" t="s">
        <v>259</v>
      </c>
      <c r="D93" s="100">
        <v>2.8133344248655661</v>
      </c>
      <c r="E93" s="100">
        <v>4986.3539346317293</v>
      </c>
      <c r="F93" s="100">
        <v>1.6586173091437746</v>
      </c>
      <c r="G93" s="100">
        <v>2939.7333187264258</v>
      </c>
      <c r="H93" s="100">
        <v>0</v>
      </c>
      <c r="I93" s="100">
        <v>0</v>
      </c>
      <c r="J93" s="100">
        <v>0</v>
      </c>
      <c r="K93" s="100">
        <v>0</v>
      </c>
      <c r="L93" s="100">
        <v>6.8792503695968241</v>
      </c>
      <c r="M93" s="100">
        <v>12192.78335507341</v>
      </c>
      <c r="N93" s="100">
        <v>2.2893716307932839</v>
      </c>
      <c r="O93" s="100">
        <v>4057.6822784180158</v>
      </c>
      <c r="P93" s="100">
        <v>1.6502471392235081</v>
      </c>
      <c r="Q93" s="100">
        <v>2924.8980295597453</v>
      </c>
      <c r="R93" s="100">
        <v>2.4148216618440221</v>
      </c>
      <c r="S93" s="100">
        <v>4280.0299134523448</v>
      </c>
      <c r="T93" s="100">
        <v>3.5453987132562141</v>
      </c>
      <c r="U93" s="100">
        <v>6283.8646793753132</v>
      </c>
      <c r="V93" s="100">
        <v>3.1382904998053891</v>
      </c>
      <c r="W93" s="100">
        <v>5562.3060818550712</v>
      </c>
      <c r="X93" s="100">
        <v>2.0963284366288963</v>
      </c>
      <c r="Y93" s="100">
        <v>3715.5325210810556</v>
      </c>
      <c r="Z93" s="100">
        <v>4.0035201235835096</v>
      </c>
      <c r="AA93" s="100">
        <v>7095.8390670394119</v>
      </c>
      <c r="AB93" s="100">
        <v>3.4361763627548312</v>
      </c>
      <c r="AC93" s="100">
        <v>6090.278985346662</v>
      </c>
      <c r="AD93" s="100">
        <v>2.8263519862705158</v>
      </c>
      <c r="AE93" s="100">
        <v>5009.4262604658616</v>
      </c>
      <c r="AF93" s="100">
        <v>2.5287877994299626</v>
      </c>
      <c r="AG93" s="100">
        <v>4482.0234957096654</v>
      </c>
      <c r="AH93" s="100">
        <v>2.5551843317830936</v>
      </c>
      <c r="AI93" s="100">
        <v>4528.808709652355</v>
      </c>
      <c r="AJ93" s="100">
        <v>2.4690297015759977</v>
      </c>
      <c r="AK93" s="100">
        <v>4376.1082430732977</v>
      </c>
      <c r="AL93" s="100">
        <v>0</v>
      </c>
      <c r="AM93" s="100">
        <v>0</v>
      </c>
      <c r="AN93" s="100">
        <v>6.0978883021129624</v>
      </c>
      <c r="AO93" s="100">
        <v>10807.897226665014</v>
      </c>
      <c r="AP93" s="100">
        <v>1.892680352975415</v>
      </c>
      <c r="AQ93" s="100">
        <v>3354.5866576136254</v>
      </c>
      <c r="AR93" s="100">
        <v>3.244430123656211</v>
      </c>
      <c r="AS93" s="100">
        <v>5750.427951168268</v>
      </c>
      <c r="AT93" s="100">
        <v>2.2028045802908469</v>
      </c>
      <c r="AU93" s="100">
        <v>3904.2508381074967</v>
      </c>
      <c r="AV93" s="100">
        <v>3.8064911086156275</v>
      </c>
      <c r="AW93" s="100">
        <v>6746.6248409103373</v>
      </c>
      <c r="AX93" s="100">
        <v>3.1450106079420173</v>
      </c>
      <c r="AY93" s="100">
        <v>5574.2168015164307</v>
      </c>
      <c r="AZ93" s="100">
        <v>0</v>
      </c>
      <c r="BA93" s="100">
        <v>0</v>
      </c>
      <c r="BB93" s="100">
        <v>4.8910750130173435</v>
      </c>
      <c r="BC93" s="100">
        <v>8668.9413530719394</v>
      </c>
      <c r="BD93" s="100">
        <v>2.3180554828107987</v>
      </c>
      <c r="BE93" s="100">
        <v>4108.5215377338591</v>
      </c>
      <c r="BF93" s="100">
        <v>2.2017847633555268</v>
      </c>
      <c r="BG93" s="100">
        <v>3902.4433145713351</v>
      </c>
      <c r="BH93" s="100">
        <v>2.8384352850744472</v>
      </c>
      <c r="BI93" s="100">
        <v>5030.8426992659497</v>
      </c>
      <c r="BJ93" s="100">
        <v>2.1855951695073244</v>
      </c>
      <c r="BK93" s="100">
        <v>3873.7488784347815</v>
      </c>
      <c r="BL93" s="100">
        <v>3.0832930759314721</v>
      </c>
      <c r="BM93" s="100">
        <v>5464.8286477809406</v>
      </c>
      <c r="BN93" s="100">
        <v>3.3674355204260999</v>
      </c>
      <c r="BO93" s="100">
        <v>5968.4427164032195</v>
      </c>
      <c r="BP93" s="100">
        <v>3.8407948585484362</v>
      </c>
      <c r="BQ93" s="100">
        <v>6807.4248072912478</v>
      </c>
      <c r="BR93" s="100">
        <v>4.5612420928848509</v>
      </c>
      <c r="BS93" s="100">
        <v>8084.3454854291094</v>
      </c>
      <c r="BT93" s="100">
        <v>3.61881016450632</v>
      </c>
      <c r="BU93" s="100">
        <v>6413.9791355710013</v>
      </c>
      <c r="BV93" s="100">
        <v>3.3638758634277637</v>
      </c>
      <c r="BW93" s="100">
        <v>5962.1335803393677</v>
      </c>
      <c r="BX93" s="100">
        <v>3.556519594468833</v>
      </c>
      <c r="BY93" s="100">
        <v>6303.5753292365589</v>
      </c>
      <c r="BZ93" s="100">
        <v>2.6407566400801445</v>
      </c>
      <c r="CA93" s="100">
        <v>4680.4770688780482</v>
      </c>
      <c r="CB93" s="100">
        <v>3.0459878380464067</v>
      </c>
      <c r="CC93" s="100">
        <v>5398.7088441534506</v>
      </c>
      <c r="CD93" s="100">
        <v>3.1675292311700356</v>
      </c>
      <c r="CE93" s="100">
        <v>5614.1288093257708</v>
      </c>
      <c r="CF93" s="100">
        <v>3.6574314042555867</v>
      </c>
      <c r="CG93" s="100">
        <v>6482.4314209026015</v>
      </c>
      <c r="CH93" s="100">
        <v>3.1914818642088703</v>
      </c>
      <c r="CI93" s="100">
        <v>5656.5824561238014</v>
      </c>
      <c r="CJ93" s="100">
        <v>2.1082104601563474</v>
      </c>
      <c r="CK93" s="100">
        <v>3736.5922195811099</v>
      </c>
      <c r="CL93" s="100">
        <v>3.1566861064865464</v>
      </c>
      <c r="CM93" s="100">
        <v>5594.9104551367545</v>
      </c>
      <c r="CN93" s="100">
        <v>3.1087675411995059</v>
      </c>
      <c r="CO93" s="100">
        <v>5509.9795900220042</v>
      </c>
      <c r="CP93" s="100">
        <v>3.4627057310148688</v>
      </c>
      <c r="CQ93" s="100">
        <v>6137.2996376507526</v>
      </c>
      <c r="CR93" s="100">
        <v>2.4750926085421674</v>
      </c>
      <c r="CS93" s="100">
        <v>4386.854139380137</v>
      </c>
      <c r="CT93" s="100">
        <v>2.9478162209154668</v>
      </c>
      <c r="CU93" s="100">
        <v>5224.7094699505733</v>
      </c>
    </row>
    <row r="94" spans="2:99">
      <c r="C94" s="99" t="s">
        <v>260</v>
      </c>
      <c r="D94" s="100">
        <v>2.4382231682168238</v>
      </c>
      <c r="E94" s="100">
        <v>5840.0321325129362</v>
      </c>
      <c r="F94" s="100">
        <v>1.5310313622865612</v>
      </c>
      <c r="G94" s="100">
        <v>3667.1263189487713</v>
      </c>
      <c r="H94" s="100">
        <v>0</v>
      </c>
      <c r="I94" s="100">
        <v>0</v>
      </c>
      <c r="J94" s="100">
        <v>0</v>
      </c>
      <c r="K94" s="100">
        <v>0</v>
      </c>
      <c r="L94" s="100">
        <v>6.0193440733972219</v>
      </c>
      <c r="M94" s="100">
        <v>14417.532924601024</v>
      </c>
      <c r="N94" s="100">
        <v>2.4654771408543055</v>
      </c>
      <c r="O94" s="100">
        <v>5905.3108477742317</v>
      </c>
      <c r="P94" s="100">
        <v>1.7877677341588003</v>
      </c>
      <c r="Q94" s="100">
        <v>4282.0612768571582</v>
      </c>
      <c r="R94" s="100">
        <v>2.1606299079657041</v>
      </c>
      <c r="S94" s="100">
        <v>5175.1407555594542</v>
      </c>
      <c r="T94" s="100">
        <v>2.928807632689916</v>
      </c>
      <c r="U94" s="100">
        <v>7015.0800418188865</v>
      </c>
      <c r="V94" s="100">
        <v>2.7895915553825681</v>
      </c>
      <c r="W94" s="100">
        <v>6681.6296934523261</v>
      </c>
      <c r="X94" s="100">
        <v>2.2575844702157344</v>
      </c>
      <c r="Y94" s="100">
        <v>5407.3663230607262</v>
      </c>
      <c r="Z94" s="100">
        <v>3.1456229542441867</v>
      </c>
      <c r="AA94" s="100">
        <v>7534.3961000056752</v>
      </c>
      <c r="AB94" s="100">
        <v>3.4361763627548312</v>
      </c>
      <c r="AC94" s="100">
        <v>8230.3296240703712</v>
      </c>
      <c r="AD94" s="100">
        <v>2.7034671173022327</v>
      </c>
      <c r="AE94" s="100">
        <v>6475.3444393623067</v>
      </c>
      <c r="AF94" s="100">
        <v>2.1916160928393009</v>
      </c>
      <c r="AG94" s="100">
        <v>5249.3588655686935</v>
      </c>
      <c r="AH94" s="100">
        <v>2.299665898604784</v>
      </c>
      <c r="AI94" s="100">
        <v>5508.1597603381779</v>
      </c>
      <c r="AJ94" s="100">
        <v>2.4690297015759977</v>
      </c>
      <c r="AK94" s="100">
        <v>5913.8199412148288</v>
      </c>
      <c r="AL94" s="100">
        <v>0</v>
      </c>
      <c r="AM94" s="100">
        <v>0</v>
      </c>
      <c r="AN94" s="100">
        <v>5.2267614018111104</v>
      </c>
      <c r="AO94" s="100">
        <v>12519.13890961797</v>
      </c>
      <c r="AP94" s="100">
        <v>2.0188590431737761</v>
      </c>
      <c r="AQ94" s="100">
        <v>4835.5711802098285</v>
      </c>
      <c r="AR94" s="100">
        <v>2.7969225203932853</v>
      </c>
      <c r="AS94" s="100">
        <v>6699.1888208459959</v>
      </c>
      <c r="AT94" s="100">
        <v>2.2028045802908469</v>
      </c>
      <c r="AU94" s="100">
        <v>5276.1575307126359</v>
      </c>
      <c r="AV94" s="100">
        <v>3.3672805960830554</v>
      </c>
      <c r="AW94" s="100">
        <v>8065.3104837381334</v>
      </c>
      <c r="AX94" s="100">
        <v>3.0139684992777664</v>
      </c>
      <c r="AY94" s="100">
        <v>7219.0573494701057</v>
      </c>
      <c r="AZ94" s="100">
        <v>0</v>
      </c>
      <c r="BA94" s="100">
        <v>0</v>
      </c>
      <c r="BB94" s="100">
        <v>4.4252583451109295</v>
      </c>
      <c r="BC94" s="100">
        <v>10599.378788209697</v>
      </c>
      <c r="BD94" s="100">
        <v>2.4725925149981856</v>
      </c>
      <c r="BE94" s="100">
        <v>5922.3535919236538</v>
      </c>
      <c r="BF94" s="100">
        <v>1.9427512617842884</v>
      </c>
      <c r="BG94" s="100">
        <v>4653.2778222257275</v>
      </c>
      <c r="BH94" s="100">
        <v>3.065510107880403</v>
      </c>
      <c r="BI94" s="100">
        <v>7342.5098103951404</v>
      </c>
      <c r="BJ94" s="100">
        <v>2.3313015141411464</v>
      </c>
      <c r="BK94" s="100">
        <v>5583.933386670873</v>
      </c>
      <c r="BL94" s="100">
        <v>2.8151806345461265</v>
      </c>
      <c r="BM94" s="100">
        <v>6742.9206558648821</v>
      </c>
      <c r="BN94" s="100">
        <v>2.9788852680692424</v>
      </c>
      <c r="BO94" s="100">
        <v>7135.0259940794485</v>
      </c>
      <c r="BP94" s="100">
        <v>3.3286888774086449</v>
      </c>
      <c r="BQ94" s="100">
        <v>7972.875599169186</v>
      </c>
      <c r="BR94" s="100">
        <v>4.4092006897886895</v>
      </c>
      <c r="BS94" s="100">
        <v>10560.917492181869</v>
      </c>
      <c r="BT94" s="100">
        <v>3.61881016450632</v>
      </c>
      <c r="BU94" s="100">
        <v>8667.7741060255375</v>
      </c>
      <c r="BV94" s="100">
        <v>3.2344960225266961</v>
      </c>
      <c r="BW94" s="100">
        <v>7747.264873155942</v>
      </c>
      <c r="BX94" s="100">
        <v>2.9433265609397234</v>
      </c>
      <c r="BY94" s="100">
        <v>7049.8557787628251</v>
      </c>
      <c r="BZ94" s="100">
        <v>2.4111256278992625</v>
      </c>
      <c r="CA94" s="100">
        <v>5775.1281039443129</v>
      </c>
      <c r="CB94" s="100">
        <v>3.3228958233233534</v>
      </c>
      <c r="CC94" s="100">
        <v>7959.0000760240955</v>
      </c>
      <c r="CD94" s="100">
        <v>2.5340233849360283</v>
      </c>
      <c r="CE94" s="100">
        <v>6069.4928115987741</v>
      </c>
      <c r="CF94" s="100">
        <v>3.6574314042555867</v>
      </c>
      <c r="CG94" s="100">
        <v>8760.2796994729797</v>
      </c>
      <c r="CH94" s="100">
        <v>3.0319077709984268</v>
      </c>
      <c r="CI94" s="100">
        <v>7262.0254930954316</v>
      </c>
      <c r="CJ94" s="100">
        <v>1.873964853472309</v>
      </c>
      <c r="CK94" s="100">
        <v>4488.5206170368738</v>
      </c>
      <c r="CL94" s="100">
        <v>2.8697146422604964</v>
      </c>
      <c r="CM94" s="100">
        <v>6873.5405111423406</v>
      </c>
      <c r="CN94" s="100">
        <v>3.1087675411995059</v>
      </c>
      <c r="CO94" s="100">
        <v>7446.1200146810561</v>
      </c>
      <c r="CP94" s="100">
        <v>2.9299817723971966</v>
      </c>
      <c r="CQ94" s="100">
        <v>7017.8923412457643</v>
      </c>
      <c r="CR94" s="100">
        <v>2.4750926085421674</v>
      </c>
      <c r="CS94" s="100">
        <v>5928.3418159801986</v>
      </c>
      <c r="CT94" s="100">
        <v>2.2403403278957548</v>
      </c>
      <c r="CU94" s="100">
        <v>5366.0631533759115</v>
      </c>
    </row>
    <row r="95" spans="2:99">
      <c r="B95" s="99" t="s">
        <v>132</v>
      </c>
      <c r="C95" s="99" t="s">
        <v>261</v>
      </c>
      <c r="D95" s="100">
        <v>2.8133344248655661</v>
      </c>
      <c r="E95" s="100">
        <v>4874.9458914070528</v>
      </c>
      <c r="F95" s="100">
        <v>2.8068908308586953</v>
      </c>
      <c r="G95" s="100">
        <v>4863.7804317119471</v>
      </c>
      <c r="H95" s="100">
        <v>0</v>
      </c>
      <c r="I95" s="100">
        <v>0</v>
      </c>
      <c r="J95" s="100">
        <v>0</v>
      </c>
      <c r="K95" s="100">
        <v>0</v>
      </c>
      <c r="L95" s="100">
        <v>10.318875554395236</v>
      </c>
      <c r="M95" s="100">
        <v>17880.547560656065</v>
      </c>
      <c r="N95" s="100">
        <v>2.8176881609763496</v>
      </c>
      <c r="O95" s="100">
        <v>4882.4900453398186</v>
      </c>
      <c r="P95" s="100">
        <v>2.062808924029385</v>
      </c>
      <c r="Q95" s="100">
        <v>3574.435303558118</v>
      </c>
      <c r="R95" s="100">
        <v>1.5251505232699087</v>
      </c>
      <c r="S95" s="100">
        <v>2642.7808267220976</v>
      </c>
      <c r="T95" s="100">
        <v>2.3122165521236182</v>
      </c>
      <c r="U95" s="100">
        <v>4006.6088415198055</v>
      </c>
      <c r="V95" s="100">
        <v>1.7434947221141051</v>
      </c>
      <c r="W95" s="100">
        <v>3021.1276544793213</v>
      </c>
      <c r="X95" s="100">
        <v>3.5476327389104401</v>
      </c>
      <c r="Y95" s="100">
        <v>6147.3380099840106</v>
      </c>
      <c r="Z95" s="100">
        <v>3.0026400926876327</v>
      </c>
      <c r="AA95" s="100">
        <v>5202.9747526091296</v>
      </c>
      <c r="AB95" s="100">
        <v>2.4544116876820223</v>
      </c>
      <c r="AC95" s="100">
        <v>4253.0045724154079</v>
      </c>
      <c r="AD95" s="100">
        <v>2.5805822483339491</v>
      </c>
      <c r="AE95" s="100">
        <v>4471.6329199130669</v>
      </c>
      <c r="AF95" s="100">
        <v>3.5403029192019475</v>
      </c>
      <c r="AG95" s="100">
        <v>6134.6368983931343</v>
      </c>
      <c r="AH95" s="100">
        <v>2.1719066820156296</v>
      </c>
      <c r="AI95" s="100">
        <v>3763.4798985966831</v>
      </c>
      <c r="AJ95" s="100">
        <v>2.292670437177712</v>
      </c>
      <c r="AK95" s="100">
        <v>3972.7393335415391</v>
      </c>
      <c r="AL95" s="100">
        <v>0</v>
      </c>
      <c r="AM95" s="100">
        <v>0</v>
      </c>
      <c r="AN95" s="100">
        <v>5.2267614018111104</v>
      </c>
      <c r="AO95" s="100">
        <v>9056.9321570582924</v>
      </c>
      <c r="AP95" s="100">
        <v>2.1450377333721371</v>
      </c>
      <c r="AQ95" s="100">
        <v>3716.921384387239</v>
      </c>
      <c r="AR95" s="100">
        <v>1.9019073138674343</v>
      </c>
      <c r="AS95" s="100">
        <v>3295.6249934694902</v>
      </c>
      <c r="AT95" s="100">
        <v>1.9274540077544908</v>
      </c>
      <c r="AU95" s="100">
        <v>3339.8923046369814</v>
      </c>
      <c r="AV95" s="100">
        <v>2.342456066840386</v>
      </c>
      <c r="AW95" s="100">
        <v>4059.0078726210209</v>
      </c>
      <c r="AX95" s="100">
        <v>3.0139684992777664</v>
      </c>
      <c r="AY95" s="100">
        <v>5222.6046155485137</v>
      </c>
      <c r="AZ95" s="100">
        <v>0</v>
      </c>
      <c r="BA95" s="100">
        <v>0</v>
      </c>
      <c r="BB95" s="100">
        <v>5.12398334697055</v>
      </c>
      <c r="BC95" s="100">
        <v>8878.8383436305685</v>
      </c>
      <c r="BD95" s="100">
        <v>2.9362036115603449</v>
      </c>
      <c r="BE95" s="100">
        <v>5087.8536181117652</v>
      </c>
      <c r="BF95" s="100">
        <v>2.4608182649267656</v>
      </c>
      <c r="BG95" s="100">
        <v>4264.1058894650996</v>
      </c>
      <c r="BH95" s="100">
        <v>2.0436734052536023</v>
      </c>
      <c r="BI95" s="100">
        <v>3541.277276623442</v>
      </c>
      <c r="BJ95" s="100">
        <v>2.1855951695073244</v>
      </c>
      <c r="BK95" s="100">
        <v>3787.1993097222917</v>
      </c>
      <c r="BL95" s="100">
        <v>3.0832930759314721</v>
      </c>
      <c r="BM95" s="100">
        <v>5342.7302419740545</v>
      </c>
      <c r="BN95" s="100">
        <v>1.68371776021305</v>
      </c>
      <c r="BO95" s="100">
        <v>2917.546134897173</v>
      </c>
      <c r="BP95" s="100">
        <v>2.1764504198441141</v>
      </c>
      <c r="BQ95" s="100">
        <v>3771.3532875058809</v>
      </c>
      <c r="BR95" s="100">
        <v>1.8244968371539405</v>
      </c>
      <c r="BS95" s="100">
        <v>3161.4881194203481</v>
      </c>
      <c r="BT95" s="100">
        <v>2.3263779628969199</v>
      </c>
      <c r="BU95" s="100">
        <v>4031.1477341077825</v>
      </c>
      <c r="BV95" s="100">
        <v>2.5875968180213569</v>
      </c>
      <c r="BW95" s="100">
        <v>4483.7877662674073</v>
      </c>
      <c r="BX95" s="100">
        <v>2.2074949207047929</v>
      </c>
      <c r="BY95" s="100">
        <v>3825.1471985972653</v>
      </c>
      <c r="BZ95" s="100">
        <v>1.9518636035374979</v>
      </c>
      <c r="CA95" s="100">
        <v>3382.1892522097764</v>
      </c>
      <c r="CB95" s="100">
        <v>2.2152638822155688</v>
      </c>
      <c r="CC95" s="100">
        <v>3838.6092551031375</v>
      </c>
      <c r="CD95" s="100">
        <v>3.2942304004168372</v>
      </c>
      <c r="CE95" s="100">
        <v>5708.2424378422957</v>
      </c>
      <c r="CF95" s="100">
        <v>2.612451003039705</v>
      </c>
      <c r="CG95" s="100">
        <v>4526.8550980672007</v>
      </c>
      <c r="CH95" s="100">
        <v>2.8723336777879833</v>
      </c>
      <c r="CI95" s="100">
        <v>4977.1797968710171</v>
      </c>
      <c r="CJ95" s="100">
        <v>1.9910876568143281</v>
      </c>
      <c r="CK95" s="100">
        <v>3450.1566917278678</v>
      </c>
      <c r="CL95" s="100">
        <v>2.7262289101474719</v>
      </c>
      <c r="CM95" s="100">
        <v>4724.0094555035394</v>
      </c>
      <c r="CN95" s="100">
        <v>2.8784884640736164</v>
      </c>
      <c r="CO95" s="100">
        <v>4987.8448105467623</v>
      </c>
      <c r="CP95" s="100">
        <v>1.8645338551618524</v>
      </c>
      <c r="CQ95" s="100">
        <v>3230.8642642244577</v>
      </c>
      <c r="CR95" s="100">
        <v>2.8463564998234925</v>
      </c>
      <c r="CS95" s="100">
        <v>4932.1665428941478</v>
      </c>
      <c r="CT95" s="100">
        <v>2.1224276790591357</v>
      </c>
      <c r="CU95" s="100">
        <v>3677.7426822736702</v>
      </c>
    </row>
    <row r="96" spans="2:99">
      <c r="C96" s="99" t="s">
        <v>262</v>
      </c>
      <c r="D96" s="100">
        <v>2.8133344248655661</v>
      </c>
      <c r="E96" s="100">
        <v>2315.9368985493338</v>
      </c>
      <c r="F96" s="100">
        <v>2.8068908308586953</v>
      </c>
      <c r="G96" s="100">
        <v>2310.6325319628777</v>
      </c>
      <c r="H96" s="100">
        <v>0</v>
      </c>
      <c r="I96" s="100">
        <v>0</v>
      </c>
      <c r="J96" s="100">
        <v>0</v>
      </c>
      <c r="K96" s="100">
        <v>0</v>
      </c>
      <c r="L96" s="100">
        <v>9.8889224062954337</v>
      </c>
      <c r="M96" s="100">
        <v>8140.5609248624005</v>
      </c>
      <c r="N96" s="100">
        <v>2.6415826509153275</v>
      </c>
      <c r="O96" s="100">
        <v>2174.5508382334974</v>
      </c>
      <c r="P96" s="100">
        <v>1.9252883290940928</v>
      </c>
      <c r="Q96" s="100">
        <v>1584.897352510257</v>
      </c>
      <c r="R96" s="100">
        <v>1.7793422771482268</v>
      </c>
      <c r="S96" s="100">
        <v>1464.7545625484202</v>
      </c>
      <c r="T96" s="100">
        <v>2.6205120924067669</v>
      </c>
      <c r="U96" s="100">
        <v>2157.2055544692503</v>
      </c>
      <c r="V96" s="100">
        <v>1.8597277035883788</v>
      </c>
      <c r="W96" s="100">
        <v>1530.9278455939534</v>
      </c>
      <c r="X96" s="100">
        <v>3.3863767053236016</v>
      </c>
      <c r="Y96" s="100">
        <v>2787.6653038223885</v>
      </c>
      <c r="Z96" s="100">
        <v>3.4315886773572948</v>
      </c>
      <c r="AA96" s="100">
        <v>2824.8837992005247</v>
      </c>
      <c r="AB96" s="100">
        <v>2.4544116876820223</v>
      </c>
      <c r="AC96" s="100">
        <v>2020.4717012998406</v>
      </c>
      <c r="AD96" s="100">
        <v>3.0721217242070828</v>
      </c>
      <c r="AE96" s="100">
        <v>2528.9706033672705</v>
      </c>
      <c r="AF96" s="100">
        <v>3.5403029192019475</v>
      </c>
      <c r="AG96" s="100">
        <v>2914.3773630870428</v>
      </c>
      <c r="AH96" s="100">
        <v>2.299665898604784</v>
      </c>
      <c r="AI96" s="100">
        <v>1893.0849677314579</v>
      </c>
      <c r="AJ96" s="100">
        <v>2.1163111727794268</v>
      </c>
      <c r="AK96" s="100">
        <v>1742.1473574320239</v>
      </c>
      <c r="AL96" s="100">
        <v>0</v>
      </c>
      <c r="AM96" s="100">
        <v>0</v>
      </c>
      <c r="AN96" s="100">
        <v>4.9363857683771606</v>
      </c>
      <c r="AO96" s="100">
        <v>4063.632764528078</v>
      </c>
      <c r="AP96" s="100">
        <v>2.2712164235704981</v>
      </c>
      <c r="AQ96" s="100">
        <v>1869.6653598832338</v>
      </c>
      <c r="AR96" s="100">
        <v>2.2375380163146286</v>
      </c>
      <c r="AS96" s="100">
        <v>1841.9412950302021</v>
      </c>
      <c r="AT96" s="100">
        <v>2.0651292940226691</v>
      </c>
      <c r="AU96" s="100">
        <v>1700.014434839461</v>
      </c>
      <c r="AV96" s="100">
        <v>2.342456066840386</v>
      </c>
      <c r="AW96" s="100">
        <v>1928.3098342230055</v>
      </c>
      <c r="AX96" s="100">
        <v>2.7518842819492653</v>
      </c>
      <c r="AY96" s="100">
        <v>2265.3511409006351</v>
      </c>
      <c r="AZ96" s="100">
        <v>0</v>
      </c>
      <c r="BA96" s="100">
        <v>0</v>
      </c>
      <c r="BB96" s="100">
        <v>5.5898000148769631</v>
      </c>
      <c r="BC96" s="100">
        <v>4601.5233722467156</v>
      </c>
      <c r="BD96" s="100">
        <v>2.7816665793729585</v>
      </c>
      <c r="BE96" s="100">
        <v>2289.867928139819</v>
      </c>
      <c r="BF96" s="100">
        <v>2.719851766498004</v>
      </c>
      <c r="BG96" s="100">
        <v>2238.9819741811566</v>
      </c>
      <c r="BH96" s="100">
        <v>2.1572108166565798</v>
      </c>
      <c r="BI96" s="100">
        <v>1775.8159442716963</v>
      </c>
      <c r="BJ96" s="100">
        <v>2.0398888248735028</v>
      </c>
      <c r="BK96" s="100">
        <v>1679.2364806358673</v>
      </c>
      <c r="BL96" s="100">
        <v>3.0832930759314721</v>
      </c>
      <c r="BM96" s="100">
        <v>2538.1668601067877</v>
      </c>
      <c r="BN96" s="100">
        <v>1.5542010094274308</v>
      </c>
      <c r="BO96" s="100">
        <v>1279.4182709606609</v>
      </c>
      <c r="BP96" s="100">
        <v>2.3044769151290621</v>
      </c>
      <c r="BQ96" s="100">
        <v>1897.0453965342438</v>
      </c>
      <c r="BR96" s="100">
        <v>1.8244968371539405</v>
      </c>
      <c r="BS96" s="100">
        <v>1501.9257963451237</v>
      </c>
      <c r="BT96" s="100">
        <v>2.4556211830578598</v>
      </c>
      <c r="BU96" s="100">
        <v>2021.46735789323</v>
      </c>
      <c r="BV96" s="100">
        <v>2.8463564998234925</v>
      </c>
      <c r="BW96" s="100">
        <v>2343.1206706546986</v>
      </c>
      <c r="BX96" s="100">
        <v>2.6980493475280802</v>
      </c>
      <c r="BY96" s="100">
        <v>2221.0342228851155</v>
      </c>
      <c r="BZ96" s="100">
        <v>2.0666791096279393</v>
      </c>
      <c r="CA96" s="100">
        <v>1701.2902430457195</v>
      </c>
      <c r="CB96" s="100">
        <v>2.4921718674925151</v>
      </c>
      <c r="CC96" s="100">
        <v>2051.5558813198381</v>
      </c>
      <c r="CD96" s="100">
        <v>3.4209315696636384</v>
      </c>
      <c r="CE96" s="100">
        <v>2816.1108681471069</v>
      </c>
      <c r="CF96" s="100">
        <v>3.1349412036476458</v>
      </c>
      <c r="CG96" s="100">
        <v>2580.683598842742</v>
      </c>
      <c r="CH96" s="100">
        <v>3.5106300506297572</v>
      </c>
      <c r="CI96" s="100">
        <v>2889.9506576784161</v>
      </c>
      <c r="CJ96" s="100">
        <v>2.1082104601563474</v>
      </c>
      <c r="CK96" s="100">
        <v>1735.478850800705</v>
      </c>
      <c r="CL96" s="100">
        <v>2.7262289101474719</v>
      </c>
      <c r="CM96" s="100">
        <v>2244.2316388333988</v>
      </c>
      <c r="CN96" s="100">
        <v>3.2239070797624505</v>
      </c>
      <c r="CO96" s="100">
        <v>2653.9203080604489</v>
      </c>
      <c r="CP96" s="100">
        <v>1.8645338551618524</v>
      </c>
      <c r="CQ96" s="100">
        <v>1534.8842695692367</v>
      </c>
      <c r="CR96" s="100">
        <v>2.9701111302506011</v>
      </c>
      <c r="CS96" s="100">
        <v>2444.9954824222946</v>
      </c>
      <c r="CT96" s="100">
        <v>2.2403403278957548</v>
      </c>
      <c r="CU96" s="100">
        <v>1844.2481579237851</v>
      </c>
    </row>
    <row r="97" spans="2:99">
      <c r="C97" s="99" t="s">
        <v>263</v>
      </c>
      <c r="D97" s="100">
        <v>2.8133344248655661</v>
      </c>
      <c r="E97" s="100">
        <v>5145.0259961941474</v>
      </c>
      <c r="F97" s="100">
        <v>2.8068908308586953</v>
      </c>
      <c r="G97" s="100">
        <v>5133.2419514743815</v>
      </c>
      <c r="H97" s="100">
        <v>0</v>
      </c>
      <c r="I97" s="100">
        <v>0</v>
      </c>
      <c r="J97" s="100">
        <v>0</v>
      </c>
      <c r="K97" s="100">
        <v>0</v>
      </c>
      <c r="L97" s="100">
        <v>9.0290161100958315</v>
      </c>
      <c r="M97" s="100">
        <v>16512.264662143258</v>
      </c>
      <c r="N97" s="100">
        <v>2.6415826509153275</v>
      </c>
      <c r="O97" s="100">
        <v>4830.9263519939504</v>
      </c>
      <c r="P97" s="100">
        <v>1.9252883290940928</v>
      </c>
      <c r="Q97" s="100">
        <v>3520.9672962472769</v>
      </c>
      <c r="R97" s="100">
        <v>1.6522464002090678</v>
      </c>
      <c r="S97" s="100">
        <v>3021.6282167023433</v>
      </c>
      <c r="T97" s="100">
        <v>2.0039210118404687</v>
      </c>
      <c r="U97" s="100">
        <v>3664.7707464538489</v>
      </c>
      <c r="V97" s="100">
        <v>1.6272617406398313</v>
      </c>
      <c r="W97" s="100">
        <v>2975.9362712821235</v>
      </c>
      <c r="X97" s="100">
        <v>3.063864638149925</v>
      </c>
      <c r="Y97" s="100">
        <v>5603.1956502485828</v>
      </c>
      <c r="Z97" s="100">
        <v>3.2886058158007407</v>
      </c>
      <c r="AA97" s="100">
        <v>6014.2023159363944</v>
      </c>
      <c r="AB97" s="100">
        <v>2.4544116876820223</v>
      </c>
      <c r="AC97" s="100">
        <v>4488.6280944328828</v>
      </c>
      <c r="AD97" s="100">
        <v>2.3348125103973829</v>
      </c>
      <c r="AE97" s="100">
        <v>4269.9051190147338</v>
      </c>
      <c r="AF97" s="100">
        <v>3.2031312126112859</v>
      </c>
      <c r="AG97" s="100">
        <v>5857.8863616235194</v>
      </c>
      <c r="AH97" s="100">
        <v>1.9163882488373201</v>
      </c>
      <c r="AI97" s="100">
        <v>3504.6908294736909</v>
      </c>
      <c r="AJ97" s="100">
        <v>2.292670437177712</v>
      </c>
      <c r="AK97" s="100">
        <v>4192.8356955105992</v>
      </c>
      <c r="AL97" s="100">
        <v>0</v>
      </c>
      <c r="AM97" s="100">
        <v>0</v>
      </c>
      <c r="AN97" s="100">
        <v>5.2267614018111104</v>
      </c>
      <c r="AO97" s="100">
        <v>9558.7012516321593</v>
      </c>
      <c r="AP97" s="100">
        <v>2.1450377333721371</v>
      </c>
      <c r="AQ97" s="100">
        <v>3922.8450067909644</v>
      </c>
      <c r="AR97" s="100">
        <v>1.7900304130517026</v>
      </c>
      <c r="AS97" s="100">
        <v>3273.6076193889535</v>
      </c>
      <c r="AT97" s="100">
        <v>1.789778721486313</v>
      </c>
      <c r="AU97" s="100">
        <v>3273.1473258541691</v>
      </c>
      <c r="AV97" s="100">
        <v>2.342456066840386</v>
      </c>
      <c r="AW97" s="100">
        <v>4283.8836550376982</v>
      </c>
      <c r="AX97" s="100">
        <v>2.6208421732850145</v>
      </c>
      <c r="AY97" s="100">
        <v>4792.9961665036344</v>
      </c>
      <c r="AZ97" s="100">
        <v>0</v>
      </c>
      <c r="BA97" s="100">
        <v>0</v>
      </c>
      <c r="BB97" s="100">
        <v>5.12398334697055</v>
      </c>
      <c r="BC97" s="100">
        <v>9370.7407449397415</v>
      </c>
      <c r="BD97" s="100">
        <v>2.7816665793729585</v>
      </c>
      <c r="BE97" s="100">
        <v>5087.1118403572664</v>
      </c>
      <c r="BF97" s="100">
        <v>2.719851766498004</v>
      </c>
      <c r="BG97" s="100">
        <v>4974.0649105715493</v>
      </c>
      <c r="BH97" s="100">
        <v>1.9301359938506244</v>
      </c>
      <c r="BI97" s="100">
        <v>3529.8327055540217</v>
      </c>
      <c r="BJ97" s="100">
        <v>1.8941824802396814</v>
      </c>
      <c r="BK97" s="100">
        <v>3464.0809198623292</v>
      </c>
      <c r="BL97" s="100">
        <v>2.8151806345461265</v>
      </c>
      <c r="BM97" s="100">
        <v>5148.4023444579561</v>
      </c>
      <c r="BN97" s="100">
        <v>1.68371776021305</v>
      </c>
      <c r="BO97" s="100">
        <v>3079.1830398776256</v>
      </c>
      <c r="BP97" s="100">
        <v>2.4325034104140095</v>
      </c>
      <c r="BQ97" s="100">
        <v>4448.5622369651401</v>
      </c>
      <c r="BR97" s="100">
        <v>1.8244968371539405</v>
      </c>
      <c r="BS97" s="100">
        <v>3336.6398157871263</v>
      </c>
      <c r="BT97" s="100">
        <v>2.3263779628969199</v>
      </c>
      <c r="BU97" s="100">
        <v>4254.4800185458871</v>
      </c>
      <c r="BV97" s="100">
        <v>2.4582169771202889</v>
      </c>
      <c r="BW97" s="100">
        <v>4495.5872077575841</v>
      </c>
      <c r="BX97" s="100">
        <v>2.4527721341164361</v>
      </c>
      <c r="BY97" s="100">
        <v>4485.6296788721384</v>
      </c>
      <c r="BZ97" s="100">
        <v>1.9518636035374979</v>
      </c>
      <c r="CA97" s="100">
        <v>3569.5681581493759</v>
      </c>
      <c r="CB97" s="100">
        <v>2.3537178748540422</v>
      </c>
      <c r="CC97" s="100">
        <v>4304.4792495330721</v>
      </c>
      <c r="CD97" s="100">
        <v>2.9141268926764328</v>
      </c>
      <c r="CE97" s="100">
        <v>5329.3552613266602</v>
      </c>
      <c r="CF97" s="100">
        <v>2.7430735531916901</v>
      </c>
      <c r="CG97" s="100">
        <v>5016.5329140769627</v>
      </c>
      <c r="CH97" s="100">
        <v>3.0319077709984268</v>
      </c>
      <c r="CI97" s="100">
        <v>5544.7529316019227</v>
      </c>
      <c r="CJ97" s="100">
        <v>1.9910876568143281</v>
      </c>
      <c r="CK97" s="100">
        <v>3641.301106782043</v>
      </c>
      <c r="CL97" s="100">
        <v>3.013200374373521</v>
      </c>
      <c r="CM97" s="100">
        <v>5510.5408446542951</v>
      </c>
      <c r="CN97" s="100">
        <v>2.7633489255106722</v>
      </c>
      <c r="CO97" s="100">
        <v>5053.6125149739173</v>
      </c>
      <c r="CP97" s="100">
        <v>1.7313528655074344</v>
      </c>
      <c r="CQ97" s="100">
        <v>3166.2981204399957</v>
      </c>
      <c r="CR97" s="100">
        <v>2.7226018693963838</v>
      </c>
      <c r="CS97" s="100">
        <v>4979.0942987521066</v>
      </c>
      <c r="CT97" s="100">
        <v>2.1224276790591357</v>
      </c>
      <c r="CU97" s="100">
        <v>3881.495739463347</v>
      </c>
    </row>
    <row r="98" spans="2:99">
      <c r="C98" s="99" t="s">
        <v>264</v>
      </c>
      <c r="D98" s="100">
        <v>2.6257787965411947</v>
      </c>
      <c r="E98" s="100">
        <v>3317.9340873094534</v>
      </c>
      <c r="F98" s="100">
        <v>2.9344767777159091</v>
      </c>
      <c r="G98" s="100">
        <v>3708.0048563218224</v>
      </c>
      <c r="H98" s="100">
        <v>0</v>
      </c>
      <c r="I98" s="100">
        <v>0</v>
      </c>
      <c r="J98" s="100">
        <v>0</v>
      </c>
      <c r="K98" s="100">
        <v>0</v>
      </c>
      <c r="L98" s="100">
        <v>9.8889224062954337</v>
      </c>
      <c r="M98" s="100">
        <v>12495.642352594909</v>
      </c>
      <c r="N98" s="100">
        <v>2.4654771408543055</v>
      </c>
      <c r="O98" s="100">
        <v>3115.3769151835004</v>
      </c>
      <c r="P98" s="100">
        <v>1.9252883290940928</v>
      </c>
      <c r="Q98" s="100">
        <v>2432.7943326432955</v>
      </c>
      <c r="R98" s="100">
        <v>1.7793422771482268</v>
      </c>
      <c r="S98" s="100">
        <v>2248.3769014044992</v>
      </c>
      <c r="T98" s="100">
        <v>2.4663643222651923</v>
      </c>
      <c r="U98" s="100">
        <v>3116.4979576142969</v>
      </c>
      <c r="V98" s="100">
        <v>1.6272617406398313</v>
      </c>
      <c r="W98" s="100">
        <v>2056.2079354724906</v>
      </c>
      <c r="X98" s="100">
        <v>3.5476327389104401</v>
      </c>
      <c r="Y98" s="100">
        <v>4482.7887288872316</v>
      </c>
      <c r="Z98" s="100">
        <v>3.4315886773572948</v>
      </c>
      <c r="AA98" s="100">
        <v>4336.1554527086773</v>
      </c>
      <c r="AB98" s="100">
        <v>2.6180391335274904</v>
      </c>
      <c r="AC98" s="100">
        <v>3308.1542491253367</v>
      </c>
      <c r="AD98" s="100">
        <v>2.9492368552387997</v>
      </c>
      <c r="AE98" s="100">
        <v>3726.655690279747</v>
      </c>
      <c r="AF98" s="100">
        <v>3.3717170659066165</v>
      </c>
      <c r="AG98" s="100">
        <v>4260.5016844796</v>
      </c>
      <c r="AH98" s="100">
        <v>1.9163882488373201</v>
      </c>
      <c r="AI98" s="100">
        <v>2421.5481912308373</v>
      </c>
      <c r="AJ98" s="100">
        <v>2.4690297015759977</v>
      </c>
      <c r="AK98" s="100">
        <v>3119.8659309114305</v>
      </c>
      <c r="AL98" s="100">
        <v>0</v>
      </c>
      <c r="AM98" s="100">
        <v>0</v>
      </c>
      <c r="AN98" s="100">
        <v>5.8075126686790117</v>
      </c>
      <c r="AO98" s="100">
        <v>7338.3730081427984</v>
      </c>
      <c r="AP98" s="100">
        <v>2.1450377333721371</v>
      </c>
      <c r="AQ98" s="100">
        <v>2710.4696798890322</v>
      </c>
      <c r="AR98" s="100">
        <v>2.0137842146831657</v>
      </c>
      <c r="AS98" s="100">
        <v>2544.6177336736482</v>
      </c>
      <c r="AT98" s="100">
        <v>2.0651292940226691</v>
      </c>
      <c r="AU98" s="100">
        <v>2609.4973759270447</v>
      </c>
      <c r="AV98" s="100">
        <v>2.48885957101791</v>
      </c>
      <c r="AW98" s="100">
        <v>3144.9229539382309</v>
      </c>
      <c r="AX98" s="100">
        <v>3.1450106079420173</v>
      </c>
      <c r="AY98" s="100">
        <v>3974.0354041955329</v>
      </c>
      <c r="AZ98" s="100">
        <v>0</v>
      </c>
      <c r="BA98" s="100">
        <v>0</v>
      </c>
      <c r="BB98" s="100">
        <v>5.8227083488301696</v>
      </c>
      <c r="BC98" s="100">
        <v>7357.5742695818017</v>
      </c>
      <c r="BD98" s="100">
        <v>2.7816665793729585</v>
      </c>
      <c r="BE98" s="100">
        <v>3514.9138896956702</v>
      </c>
      <c r="BF98" s="100">
        <v>2.719851766498004</v>
      </c>
      <c r="BG98" s="100">
        <v>3436.8046921468776</v>
      </c>
      <c r="BH98" s="100">
        <v>1.9301359938506244</v>
      </c>
      <c r="BI98" s="100">
        <v>2438.9198418296487</v>
      </c>
      <c r="BJ98" s="100">
        <v>2.1855951695073244</v>
      </c>
      <c r="BK98" s="100">
        <v>2761.7180561894547</v>
      </c>
      <c r="BL98" s="100">
        <v>3.4854617380094903</v>
      </c>
      <c r="BM98" s="100">
        <v>4404.229452148792</v>
      </c>
      <c r="BN98" s="100">
        <v>1.8132345109986694</v>
      </c>
      <c r="BO98" s="100">
        <v>2291.2031280979186</v>
      </c>
      <c r="BP98" s="100">
        <v>2.3044769151290621</v>
      </c>
      <c r="BQ98" s="100">
        <v>2911.9370299570828</v>
      </c>
      <c r="BR98" s="100">
        <v>1.9765382402501022</v>
      </c>
      <c r="BS98" s="100">
        <v>2497.5537203800291</v>
      </c>
      <c r="BT98" s="100">
        <v>2.4556211830578598</v>
      </c>
      <c r="BU98" s="100">
        <v>3102.9229269119114</v>
      </c>
      <c r="BV98" s="100">
        <v>2.8463564998234925</v>
      </c>
      <c r="BW98" s="100">
        <v>3596.656073176965</v>
      </c>
      <c r="BX98" s="100">
        <v>2.6980493475280802</v>
      </c>
      <c r="BY98" s="100">
        <v>3409.2551555364821</v>
      </c>
      <c r="BZ98" s="100">
        <v>1.7222325913566159</v>
      </c>
      <c r="CA98" s="100">
        <v>2176.2131024382197</v>
      </c>
      <c r="CB98" s="100">
        <v>2.0768098895770954</v>
      </c>
      <c r="CC98" s="100">
        <v>2624.2569764696177</v>
      </c>
      <c r="CD98" s="100">
        <v>3.2942304004168372</v>
      </c>
      <c r="CE98" s="100">
        <v>4162.589533966715</v>
      </c>
      <c r="CF98" s="100">
        <v>3.0043186534956603</v>
      </c>
      <c r="CG98" s="100">
        <v>3796.2570505571161</v>
      </c>
      <c r="CH98" s="100">
        <v>2.7127595845775399</v>
      </c>
      <c r="CI98" s="100">
        <v>3427.8430110721793</v>
      </c>
      <c r="CJ98" s="100">
        <v>2.2253332634983667</v>
      </c>
      <c r="CK98" s="100">
        <v>2811.9311117565358</v>
      </c>
      <c r="CL98" s="100">
        <v>3.1566861064865464</v>
      </c>
      <c r="CM98" s="100">
        <v>3988.7885641563998</v>
      </c>
      <c r="CN98" s="100">
        <v>2.8784884640736164</v>
      </c>
      <c r="CO98" s="100">
        <v>3637.2580232034215</v>
      </c>
      <c r="CP98" s="100">
        <v>1.7313528655074344</v>
      </c>
      <c r="CQ98" s="100">
        <v>2187.737480855194</v>
      </c>
      <c r="CR98" s="100">
        <v>2.9701111302506011</v>
      </c>
      <c r="CS98" s="100">
        <v>3753.0324241846592</v>
      </c>
      <c r="CT98" s="100">
        <v>2.0045150302225174</v>
      </c>
      <c r="CU98" s="100">
        <v>2532.9051921891728</v>
      </c>
    </row>
    <row r="99" spans="2:99">
      <c r="C99" s="99" t="s">
        <v>265</v>
      </c>
      <c r="D99" s="100">
        <v>2.2506675398924529</v>
      </c>
      <c r="E99" s="100">
        <v>12337.25918667447</v>
      </c>
      <c r="F99" s="100">
        <v>2.1689610965726285</v>
      </c>
      <c r="G99" s="100">
        <v>11889.37714697252</v>
      </c>
      <c r="H99" s="100">
        <v>0</v>
      </c>
      <c r="I99" s="100">
        <v>0</v>
      </c>
      <c r="J99" s="100">
        <v>0</v>
      </c>
      <c r="K99" s="100">
        <v>0</v>
      </c>
      <c r="L99" s="100">
        <v>8.1691098138962293</v>
      </c>
      <c r="M99" s="100">
        <v>44779.792355853569</v>
      </c>
      <c r="N99" s="100">
        <v>2.1132661207322618</v>
      </c>
      <c r="O99" s="100">
        <v>11584.079567405965</v>
      </c>
      <c r="P99" s="100">
        <v>1.6502471392235081</v>
      </c>
      <c r="Q99" s="100">
        <v>9045.9947183675813</v>
      </c>
      <c r="R99" s="100">
        <v>1.1438628924524314</v>
      </c>
      <c r="S99" s="100">
        <v>6270.1988312672474</v>
      </c>
      <c r="T99" s="100">
        <v>1.6956254715573198</v>
      </c>
      <c r="U99" s="100">
        <v>9294.7405848886028</v>
      </c>
      <c r="V99" s="100">
        <v>1.1623298147427366</v>
      </c>
      <c r="W99" s="100">
        <v>6371.4271124937841</v>
      </c>
      <c r="X99" s="100">
        <v>2.741352570976249</v>
      </c>
      <c r="Y99" s="100">
        <v>15026.998253063404</v>
      </c>
      <c r="Z99" s="100">
        <v>2.2877257849048629</v>
      </c>
      <c r="AA99" s="100">
        <v>12540.397662534495</v>
      </c>
      <c r="AB99" s="100">
        <v>1.7999019043001496</v>
      </c>
      <c r="AC99" s="100">
        <v>9866.3422786116989</v>
      </c>
      <c r="AD99" s="100">
        <v>1.9661579034925327</v>
      </c>
      <c r="AE99" s="100">
        <v>10777.691163784666</v>
      </c>
      <c r="AF99" s="100">
        <v>2.6973736527252932</v>
      </c>
      <c r="AG99" s="100">
        <v>14785.923414778965</v>
      </c>
      <c r="AH99" s="100">
        <v>1.4053513824807013</v>
      </c>
      <c r="AI99" s="100">
        <v>7703.5741382062115</v>
      </c>
      <c r="AJ99" s="100">
        <v>1.5872333795845701</v>
      </c>
      <c r="AK99" s="100">
        <v>8700.5784935307784</v>
      </c>
      <c r="AL99" s="100">
        <v>0</v>
      </c>
      <c r="AM99" s="100">
        <v>0</v>
      </c>
      <c r="AN99" s="100">
        <v>4.0652588680753077</v>
      </c>
      <c r="AO99" s="100">
        <v>22284.123011241605</v>
      </c>
      <c r="AP99" s="100">
        <v>1.5141442823803319</v>
      </c>
      <c r="AQ99" s="100">
        <v>8299.9332982960259</v>
      </c>
      <c r="AR99" s="100">
        <v>1.3425228097887769</v>
      </c>
      <c r="AS99" s="100">
        <v>7359.173034138159</v>
      </c>
      <c r="AT99" s="100">
        <v>1.5144281489499571</v>
      </c>
      <c r="AU99" s="100">
        <v>8301.4893412840847</v>
      </c>
      <c r="AV99" s="100">
        <v>1.7568420501302897</v>
      </c>
      <c r="AW99" s="100">
        <v>9630.3053819941942</v>
      </c>
      <c r="AX99" s="100">
        <v>2.0966737386280117</v>
      </c>
      <c r="AY99" s="100">
        <v>11493.126765663308</v>
      </c>
      <c r="AZ99" s="100">
        <v>0</v>
      </c>
      <c r="BA99" s="100">
        <v>0</v>
      </c>
      <c r="BB99" s="100">
        <v>4.4252583451109295</v>
      </c>
      <c r="BC99" s="100">
        <v>24257.496144560067</v>
      </c>
      <c r="BD99" s="100">
        <v>2.1635184506234122</v>
      </c>
      <c r="BE99" s="100">
        <v>11859.542738937294</v>
      </c>
      <c r="BF99" s="100">
        <v>2.072268012569908</v>
      </c>
      <c r="BG99" s="100">
        <v>11359.344337703207</v>
      </c>
      <c r="BH99" s="100">
        <v>1.5895237596416907</v>
      </c>
      <c r="BI99" s="100">
        <v>8713.1334408518906</v>
      </c>
      <c r="BJ99" s="100">
        <v>1.602769790972038</v>
      </c>
      <c r="BK99" s="100">
        <v>8785.7428861923217</v>
      </c>
      <c r="BL99" s="100">
        <v>2.2789557517754355</v>
      </c>
      <c r="BM99" s="100">
        <v>12492.323848932227</v>
      </c>
      <c r="BN99" s="100">
        <v>1.2951675078561922</v>
      </c>
      <c r="BO99" s="100">
        <v>7099.590211064502</v>
      </c>
      <c r="BP99" s="100">
        <v>1.7923709339892704</v>
      </c>
      <c r="BQ99" s="100">
        <v>9825.0605117555842</v>
      </c>
      <c r="BR99" s="100">
        <v>1.3683726278654555</v>
      </c>
      <c r="BS99" s="100">
        <v>7500.8713969072805</v>
      </c>
      <c r="BT99" s="100">
        <v>1.6801618620922198</v>
      </c>
      <c r="BU99" s="100">
        <v>9209.9752632447107</v>
      </c>
      <c r="BV99" s="100">
        <v>2.0700774544170857</v>
      </c>
      <c r="BW99" s="100">
        <v>11347.336574132696</v>
      </c>
      <c r="BX99" s="100">
        <v>1.7169404938815054</v>
      </c>
      <c r="BY99" s="100">
        <v>9411.5810112608597</v>
      </c>
      <c r="BZ99" s="100">
        <v>1.4926015791757339</v>
      </c>
      <c r="CA99" s="100">
        <v>8181.8448164097017</v>
      </c>
      <c r="CB99" s="100">
        <v>1.7999019043001496</v>
      </c>
      <c r="CC99" s="100">
        <v>9866.3422786116989</v>
      </c>
      <c r="CD99" s="100">
        <v>2.1539198771956243</v>
      </c>
      <c r="CE99" s="100">
        <v>11806.927198835532</v>
      </c>
      <c r="CF99" s="100">
        <v>1.9593382522797786</v>
      </c>
      <c r="CG99" s="100">
        <v>10740.308563696834</v>
      </c>
      <c r="CH99" s="100">
        <v>2.3936113981566529</v>
      </c>
      <c r="CI99" s="100">
        <v>13120.820240135507</v>
      </c>
      <c r="CJ99" s="100">
        <v>1.5225964434462509</v>
      </c>
      <c r="CK99" s="100">
        <v>8346.2646643949683</v>
      </c>
      <c r="CL99" s="100">
        <v>2.0088002495823476</v>
      </c>
      <c r="CM99" s="100">
        <v>11011.439448110596</v>
      </c>
      <c r="CN99" s="100">
        <v>2.0725116941330035</v>
      </c>
      <c r="CO99" s="100">
        <v>11360.68010255947</v>
      </c>
      <c r="CP99" s="100">
        <v>1.3318098965441805</v>
      </c>
      <c r="CQ99" s="100">
        <v>7300.4491288965792</v>
      </c>
      <c r="CR99" s="100">
        <v>2.3513379781150592</v>
      </c>
      <c r="CS99" s="100">
        <v>12889.094260835507</v>
      </c>
      <c r="CT99" s="100">
        <v>1.4149517860394238</v>
      </c>
      <c r="CU99" s="100">
        <v>7756.1997103537051</v>
      </c>
    </row>
    <row r="100" spans="2:99">
      <c r="C100" s="99" t="s">
        <v>266</v>
      </c>
      <c r="D100" s="100">
        <v>3.000890053189937</v>
      </c>
      <c r="E100" s="100">
        <v>4868.6440222953534</v>
      </c>
      <c r="F100" s="100">
        <v>2.5517189371442686</v>
      </c>
      <c r="G100" s="100">
        <v>4139.9088036228613</v>
      </c>
      <c r="H100" s="100">
        <v>0</v>
      </c>
      <c r="I100" s="100">
        <v>0</v>
      </c>
      <c r="J100" s="100">
        <v>0</v>
      </c>
      <c r="K100" s="100">
        <v>0</v>
      </c>
      <c r="L100" s="100">
        <v>10.318875554395236</v>
      </c>
      <c r="M100" s="100">
        <v>16741.34369945083</v>
      </c>
      <c r="N100" s="100">
        <v>2.6415826509153275</v>
      </c>
      <c r="O100" s="100">
        <v>4285.703692845027</v>
      </c>
      <c r="P100" s="100">
        <v>1.9252883290940928</v>
      </c>
      <c r="Q100" s="100">
        <v>3123.5877851222558</v>
      </c>
      <c r="R100" s="100">
        <v>1.7793422771482268</v>
      </c>
      <c r="S100" s="100">
        <v>2886.804910445283</v>
      </c>
      <c r="T100" s="100">
        <v>2.4663643222651923</v>
      </c>
      <c r="U100" s="100">
        <v>4001.4294764430479</v>
      </c>
      <c r="V100" s="100">
        <v>1.7434947221141051</v>
      </c>
      <c r="W100" s="100">
        <v>2828.6458371579238</v>
      </c>
      <c r="X100" s="100">
        <v>3.3863767053236016</v>
      </c>
      <c r="Y100" s="100">
        <v>5494.0575667170106</v>
      </c>
      <c r="Z100" s="100">
        <v>3.1456229542441867</v>
      </c>
      <c r="AA100" s="100">
        <v>5103.4586809657685</v>
      </c>
      <c r="AB100" s="100">
        <v>2.4544116876820223</v>
      </c>
      <c r="AC100" s="100">
        <v>3982.0375220953129</v>
      </c>
      <c r="AD100" s="100">
        <v>2.5805822483339491</v>
      </c>
      <c r="AE100" s="100">
        <v>4186.7366396969983</v>
      </c>
      <c r="AF100" s="100">
        <v>3.3717170659066165</v>
      </c>
      <c r="AG100" s="100">
        <v>5470.2737677268942</v>
      </c>
      <c r="AH100" s="100">
        <v>2.1719066820156296</v>
      </c>
      <c r="AI100" s="100">
        <v>3523.7014009021573</v>
      </c>
      <c r="AJ100" s="100">
        <v>2.292670437177712</v>
      </c>
      <c r="AK100" s="100">
        <v>3719.6285172771195</v>
      </c>
      <c r="AL100" s="100">
        <v>0</v>
      </c>
      <c r="AM100" s="100">
        <v>0</v>
      </c>
      <c r="AN100" s="100">
        <v>5.2267614018111104</v>
      </c>
      <c r="AO100" s="100">
        <v>8479.897698298344</v>
      </c>
      <c r="AP100" s="100">
        <v>2.0188590431737761</v>
      </c>
      <c r="AQ100" s="100">
        <v>3275.396911645134</v>
      </c>
      <c r="AR100" s="100">
        <v>1.7900304130517026</v>
      </c>
      <c r="AS100" s="100">
        <v>2904.145342135082</v>
      </c>
      <c r="AT100" s="100">
        <v>1.789778721486313</v>
      </c>
      <c r="AU100" s="100">
        <v>2903.7369977393942</v>
      </c>
      <c r="AV100" s="100">
        <v>2.196052562662862</v>
      </c>
      <c r="AW100" s="100">
        <v>3562.8756776642272</v>
      </c>
      <c r="AX100" s="100">
        <v>2.8829263906135161</v>
      </c>
      <c r="AY100" s="100">
        <v>4677.2597761313682</v>
      </c>
      <c r="AZ100" s="100">
        <v>0</v>
      </c>
      <c r="BA100" s="100">
        <v>0</v>
      </c>
      <c r="BB100" s="100">
        <v>5.8227083488301696</v>
      </c>
      <c r="BC100" s="100">
        <v>9446.7620251420667</v>
      </c>
      <c r="BD100" s="100">
        <v>2.7816665793729585</v>
      </c>
      <c r="BE100" s="100">
        <v>4512.975858374687</v>
      </c>
      <c r="BF100" s="100">
        <v>2.719851766498004</v>
      </c>
      <c r="BG100" s="100">
        <v>4412.6875059663616</v>
      </c>
      <c r="BH100" s="100">
        <v>1.8165985824476465</v>
      </c>
      <c r="BI100" s="100">
        <v>2947.2495401630613</v>
      </c>
      <c r="BJ100" s="100">
        <v>1.8941824802396814</v>
      </c>
      <c r="BK100" s="100">
        <v>3073.121655940859</v>
      </c>
      <c r="BL100" s="100">
        <v>2.9492368552387997</v>
      </c>
      <c r="BM100" s="100">
        <v>4784.8418739394283</v>
      </c>
      <c r="BN100" s="100">
        <v>1.68371776021305</v>
      </c>
      <c r="BO100" s="100">
        <v>2731.663694169652</v>
      </c>
      <c r="BP100" s="100">
        <v>2.3044769151290621</v>
      </c>
      <c r="BQ100" s="100">
        <v>3738.78334710539</v>
      </c>
      <c r="BR100" s="100">
        <v>1.8244968371539405</v>
      </c>
      <c r="BS100" s="100">
        <v>2960.0636685985528</v>
      </c>
      <c r="BT100" s="100">
        <v>2.3263779628969199</v>
      </c>
      <c r="BU100" s="100">
        <v>3774.3156070039627</v>
      </c>
      <c r="BV100" s="100">
        <v>2.9757363407245605</v>
      </c>
      <c r="BW100" s="100">
        <v>4827.8346391915265</v>
      </c>
      <c r="BX100" s="100">
        <v>2.5754107408222584</v>
      </c>
      <c r="BY100" s="100">
        <v>4178.346385910032</v>
      </c>
      <c r="BZ100" s="100">
        <v>1.7222325913566159</v>
      </c>
      <c r="CA100" s="100">
        <v>2794.1501562169733</v>
      </c>
      <c r="CB100" s="100">
        <v>2.4921718674925151</v>
      </c>
      <c r="CC100" s="100">
        <v>4043.2996378198559</v>
      </c>
      <c r="CD100" s="100">
        <v>3.1675292311700356</v>
      </c>
      <c r="CE100" s="100">
        <v>5138.9994246502656</v>
      </c>
      <c r="CF100" s="100">
        <v>2.7430735531916901</v>
      </c>
      <c r="CG100" s="100">
        <v>4450.3625326981974</v>
      </c>
      <c r="CH100" s="100">
        <v>2.8723336777879833</v>
      </c>
      <c r="CI100" s="100">
        <v>4660.0741588432238</v>
      </c>
      <c r="CJ100" s="100">
        <v>1.873964853472309</v>
      </c>
      <c r="CK100" s="100">
        <v>3040.320578273474</v>
      </c>
      <c r="CL100" s="100">
        <v>2.5827431780344465</v>
      </c>
      <c r="CM100" s="100">
        <v>4190.2425320430857</v>
      </c>
      <c r="CN100" s="100">
        <v>2.9936280026365614</v>
      </c>
      <c r="CO100" s="100">
        <v>4856.862071477557</v>
      </c>
      <c r="CP100" s="100">
        <v>1.8645338551618524</v>
      </c>
      <c r="CQ100" s="100">
        <v>3025.0197266145892</v>
      </c>
      <c r="CR100" s="100">
        <v>2.7226018693963838</v>
      </c>
      <c r="CS100" s="100">
        <v>4417.1492729086931</v>
      </c>
      <c r="CT100" s="100">
        <v>1.7686897325492799</v>
      </c>
      <c r="CU100" s="100">
        <v>2869.5222220879514</v>
      </c>
    </row>
    <row r="101" spans="2:99">
      <c r="C101" s="99" t="s">
        <v>267</v>
      </c>
      <c r="D101" s="100">
        <v>2.8133344248655661</v>
      </c>
      <c r="E101" s="100">
        <v>3348.9932993599696</v>
      </c>
      <c r="F101" s="100">
        <v>2.9344767777159091</v>
      </c>
      <c r="G101" s="100">
        <v>3493.2011561930176</v>
      </c>
      <c r="H101" s="100">
        <v>0</v>
      </c>
      <c r="I101" s="100">
        <v>0</v>
      </c>
      <c r="J101" s="100">
        <v>0</v>
      </c>
      <c r="K101" s="100">
        <v>0</v>
      </c>
      <c r="L101" s="100">
        <v>9.8889224062954337</v>
      </c>
      <c r="M101" s="100">
        <v>11771.773232454083</v>
      </c>
      <c r="N101" s="100">
        <v>2.8176881609763496</v>
      </c>
      <c r="O101" s="100">
        <v>3354.1759868262461</v>
      </c>
      <c r="P101" s="100">
        <v>2.062808924029385</v>
      </c>
      <c r="Q101" s="100">
        <v>2455.5677431645795</v>
      </c>
      <c r="R101" s="100">
        <v>1.7793422771482268</v>
      </c>
      <c r="S101" s="100">
        <v>2118.1290467172489</v>
      </c>
      <c r="T101" s="100">
        <v>2.3122165521236182</v>
      </c>
      <c r="U101" s="100">
        <v>2752.4625836479549</v>
      </c>
      <c r="V101" s="100">
        <v>1.5110287591655576</v>
      </c>
      <c r="W101" s="100">
        <v>1798.7286349106796</v>
      </c>
      <c r="X101" s="100">
        <v>3.3863767053236016</v>
      </c>
      <c r="Y101" s="100">
        <v>4031.1428300172147</v>
      </c>
      <c r="Z101" s="100">
        <v>3.1456229542441867</v>
      </c>
      <c r="AA101" s="100">
        <v>3744.5495647322796</v>
      </c>
      <c r="AB101" s="100">
        <v>2.7816665793729585</v>
      </c>
      <c r="AC101" s="100">
        <v>3311.2958960855694</v>
      </c>
      <c r="AD101" s="100">
        <v>2.9492368552387997</v>
      </c>
      <c r="AE101" s="100">
        <v>3510.7715524762666</v>
      </c>
      <c r="AF101" s="100">
        <v>3.7088887724972781</v>
      </c>
      <c r="AG101" s="100">
        <v>4415.0611947807593</v>
      </c>
      <c r="AH101" s="100">
        <v>1.9163882488373201</v>
      </c>
      <c r="AI101" s="100">
        <v>2281.2685714159456</v>
      </c>
      <c r="AJ101" s="100">
        <v>2.292670437177712</v>
      </c>
      <c r="AK101" s="100">
        <v>2729.194888416348</v>
      </c>
      <c r="AL101" s="100">
        <v>0</v>
      </c>
      <c r="AM101" s="100">
        <v>0</v>
      </c>
      <c r="AN101" s="100">
        <v>5.517137035245061</v>
      </c>
      <c r="AO101" s="100">
        <v>6567.5999267557199</v>
      </c>
      <c r="AP101" s="100">
        <v>2.1450377333721371</v>
      </c>
      <c r="AQ101" s="100">
        <v>2553.4529178061916</v>
      </c>
      <c r="AR101" s="100">
        <v>1.7900304130517026</v>
      </c>
      <c r="AS101" s="100">
        <v>2130.8522036967465</v>
      </c>
      <c r="AT101" s="100">
        <v>2.0651292940226691</v>
      </c>
      <c r="AU101" s="100">
        <v>2458.329911604585</v>
      </c>
      <c r="AV101" s="100">
        <v>2.342456066840386</v>
      </c>
      <c r="AW101" s="100">
        <v>2788.4597019667954</v>
      </c>
      <c r="AX101" s="100">
        <v>2.6208421732850145</v>
      </c>
      <c r="AY101" s="100">
        <v>3119.8505230784808</v>
      </c>
      <c r="AZ101" s="100">
        <v>0</v>
      </c>
      <c r="BA101" s="100">
        <v>0</v>
      </c>
      <c r="BB101" s="100">
        <v>6.0556166827833771</v>
      </c>
      <c r="BC101" s="100">
        <v>7208.606099185331</v>
      </c>
      <c r="BD101" s="100">
        <v>2.7816665793729585</v>
      </c>
      <c r="BE101" s="100">
        <v>3311.2958960855694</v>
      </c>
      <c r="BF101" s="100">
        <v>2.3313015141411464</v>
      </c>
      <c r="BG101" s="100">
        <v>2775.1813224336202</v>
      </c>
      <c r="BH101" s="100">
        <v>2.1572108166565798</v>
      </c>
      <c r="BI101" s="100">
        <v>2567.9437561479922</v>
      </c>
      <c r="BJ101" s="100">
        <v>2.1855951695073244</v>
      </c>
      <c r="BK101" s="100">
        <v>2601.7324897815188</v>
      </c>
      <c r="BL101" s="100">
        <v>3.0832930759314721</v>
      </c>
      <c r="BM101" s="100">
        <v>3670.3520775888237</v>
      </c>
      <c r="BN101" s="100">
        <v>1.68371776021305</v>
      </c>
      <c r="BO101" s="100">
        <v>2004.2976217576145</v>
      </c>
      <c r="BP101" s="100">
        <v>2.6885564009839054</v>
      </c>
      <c r="BQ101" s="100">
        <v>3200.4575397312406</v>
      </c>
      <c r="BR101" s="100">
        <v>1.8244968371539405</v>
      </c>
      <c r="BS101" s="100">
        <v>2171.8810349480505</v>
      </c>
      <c r="BT101" s="100">
        <v>2.19713474273598</v>
      </c>
      <c r="BU101" s="100">
        <v>2615.4691977529101</v>
      </c>
      <c r="BV101" s="100">
        <v>2.7169766589224249</v>
      </c>
      <c r="BW101" s="100">
        <v>3234.2890147812541</v>
      </c>
      <c r="BX101" s="100">
        <v>2.6980493475280802</v>
      </c>
      <c r="BY101" s="100">
        <v>3211.7579432974262</v>
      </c>
      <c r="BZ101" s="100">
        <v>2.0666791096279393</v>
      </c>
      <c r="CA101" s="100">
        <v>2460.1748121010987</v>
      </c>
      <c r="CB101" s="100">
        <v>2.2152638822155688</v>
      </c>
      <c r="CC101" s="100">
        <v>2637.0501253894126</v>
      </c>
      <c r="CD101" s="100">
        <v>3.040828061923234</v>
      </c>
      <c r="CE101" s="100">
        <v>3619.8017249134173</v>
      </c>
      <c r="CF101" s="100">
        <v>3.0043186534956603</v>
      </c>
      <c r="CG101" s="100">
        <v>3576.3409251212338</v>
      </c>
      <c r="CH101" s="100">
        <v>3.1914818642088703</v>
      </c>
      <c r="CI101" s="100">
        <v>3799.1400111542389</v>
      </c>
      <c r="CJ101" s="100">
        <v>2.1082104601563474</v>
      </c>
      <c r="CK101" s="100">
        <v>2509.6137317701155</v>
      </c>
      <c r="CL101" s="100">
        <v>3.1566861064865464</v>
      </c>
      <c r="CM101" s="100">
        <v>3757.7191411615845</v>
      </c>
      <c r="CN101" s="100">
        <v>2.7633489255106722</v>
      </c>
      <c r="CO101" s="100">
        <v>3289.490560927904</v>
      </c>
      <c r="CP101" s="100">
        <v>1.8645338551618524</v>
      </c>
      <c r="CQ101" s="100">
        <v>2219.5411011846691</v>
      </c>
      <c r="CR101" s="100">
        <v>3.2176203911048176</v>
      </c>
      <c r="CS101" s="100">
        <v>3830.2553135711746</v>
      </c>
      <c r="CT101" s="100">
        <v>2.0045150302225174</v>
      </c>
      <c r="CU101" s="100">
        <v>2386.1746919768843</v>
      </c>
    </row>
    <row r="102" spans="2:99">
      <c r="C102" s="99" t="s">
        <v>268</v>
      </c>
      <c r="D102" s="100">
        <v>2.6257787965411947</v>
      </c>
      <c r="E102" s="100">
        <v>5091.9102422526839</v>
      </c>
      <c r="F102" s="100">
        <v>2.6793048840014824</v>
      </c>
      <c r="G102" s="100">
        <v>5195.7080310556739</v>
      </c>
      <c r="H102" s="100">
        <v>0</v>
      </c>
      <c r="I102" s="100">
        <v>0</v>
      </c>
      <c r="J102" s="100">
        <v>0</v>
      </c>
      <c r="K102" s="100">
        <v>0</v>
      </c>
      <c r="L102" s="100">
        <v>9.0290161100958315</v>
      </c>
      <c r="M102" s="100">
        <v>17509.068040697835</v>
      </c>
      <c r="N102" s="100">
        <v>2.4654771408543055</v>
      </c>
      <c r="O102" s="100">
        <v>4781.0532715446689</v>
      </c>
      <c r="P102" s="100">
        <v>1.9252883290940928</v>
      </c>
      <c r="Q102" s="100">
        <v>3733.5191277792642</v>
      </c>
      <c r="R102" s="100">
        <v>1.5251505232699087</v>
      </c>
      <c r="S102" s="100">
        <v>2957.5718947250066</v>
      </c>
      <c r="T102" s="100">
        <v>2.0039210118404687</v>
      </c>
      <c r="U102" s="100">
        <v>3886.0036261610367</v>
      </c>
      <c r="V102" s="100">
        <v>1.5110287591655576</v>
      </c>
      <c r="W102" s="100">
        <v>2930.1869697738489</v>
      </c>
      <c r="X102" s="100">
        <v>3.5476327389104401</v>
      </c>
      <c r="Y102" s="100">
        <v>6879.5694072951246</v>
      </c>
      <c r="Z102" s="100">
        <v>3.1456229542441867</v>
      </c>
      <c r="AA102" s="100">
        <v>6099.9920328703265</v>
      </c>
      <c r="AB102" s="100">
        <v>2.2907842418365538</v>
      </c>
      <c r="AC102" s="100">
        <v>4442.2888017694449</v>
      </c>
      <c r="AD102" s="100">
        <v>2.457697379365666</v>
      </c>
      <c r="AE102" s="100">
        <v>4765.9667580658988</v>
      </c>
      <c r="AF102" s="100">
        <v>3.2031312126112859</v>
      </c>
      <c r="AG102" s="100">
        <v>6211.5120474958048</v>
      </c>
      <c r="AH102" s="100">
        <v>2.1719066820156296</v>
      </c>
      <c r="AI102" s="100">
        <v>4211.7614377647087</v>
      </c>
      <c r="AJ102" s="100">
        <v>2.292670437177712</v>
      </c>
      <c r="AK102" s="100">
        <v>4445.9465117750187</v>
      </c>
      <c r="AL102" s="100">
        <v>0</v>
      </c>
      <c r="AM102" s="100">
        <v>0</v>
      </c>
      <c r="AN102" s="100">
        <v>4.9363857683771606</v>
      </c>
      <c r="AO102" s="100">
        <v>9572.6392820369892</v>
      </c>
      <c r="AP102" s="100">
        <v>2.1450377333721371</v>
      </c>
      <c r="AQ102" s="100">
        <v>4159.6571725552476</v>
      </c>
      <c r="AR102" s="100">
        <v>1.9019073138674343</v>
      </c>
      <c r="AS102" s="100">
        <v>3688.1786630517281</v>
      </c>
      <c r="AT102" s="100">
        <v>1.789778721486313</v>
      </c>
      <c r="AU102" s="100">
        <v>3470.7388967062579</v>
      </c>
      <c r="AV102" s="100">
        <v>2.6352630751954345</v>
      </c>
      <c r="AW102" s="100">
        <v>5110.3021554189863</v>
      </c>
      <c r="AX102" s="100">
        <v>2.8829263906135161</v>
      </c>
      <c r="AY102" s="100">
        <v>5590.5708566777303</v>
      </c>
      <c r="AZ102" s="100">
        <v>0</v>
      </c>
      <c r="BA102" s="100">
        <v>0</v>
      </c>
      <c r="BB102" s="100">
        <v>5.12398334697055</v>
      </c>
      <c r="BC102" s="100">
        <v>9936.4285064452888</v>
      </c>
      <c r="BD102" s="100">
        <v>2.7816665793729585</v>
      </c>
      <c r="BE102" s="100">
        <v>5394.2078307200409</v>
      </c>
      <c r="BF102" s="100">
        <v>2.719851766498004</v>
      </c>
      <c r="BG102" s="100">
        <v>5274.3365455929288</v>
      </c>
      <c r="BH102" s="100">
        <v>1.8165985824476465</v>
      </c>
      <c r="BI102" s="100">
        <v>3522.7479710824759</v>
      </c>
      <c r="BJ102" s="100">
        <v>2.0398888248735028</v>
      </c>
      <c r="BK102" s="100">
        <v>3955.7524091946962</v>
      </c>
      <c r="BL102" s="100">
        <v>3.0832930759314721</v>
      </c>
      <c r="BM102" s="100">
        <v>5979.1219328463103</v>
      </c>
      <c r="BN102" s="100">
        <v>1.4246842586418116</v>
      </c>
      <c r="BO102" s="100">
        <v>2762.7477143582009</v>
      </c>
      <c r="BP102" s="100">
        <v>2.1764504198441141</v>
      </c>
      <c r="BQ102" s="100">
        <v>4220.5726541617059</v>
      </c>
      <c r="BR102" s="100">
        <v>1.8244968371539405</v>
      </c>
      <c r="BS102" s="100">
        <v>3538.0642666089211</v>
      </c>
      <c r="BT102" s="100">
        <v>2.19713474273598</v>
      </c>
      <c r="BU102" s="100">
        <v>4260.6836931136122</v>
      </c>
      <c r="BV102" s="100">
        <v>2.7169766589224249</v>
      </c>
      <c r="BW102" s="100">
        <v>5268.7611369823662</v>
      </c>
      <c r="BX102" s="100">
        <v>2.3301335274106147</v>
      </c>
      <c r="BY102" s="100">
        <v>4518.5949363546633</v>
      </c>
      <c r="BZ102" s="100">
        <v>1.9518636035374979</v>
      </c>
      <c r="CA102" s="100">
        <v>3785.0538999799155</v>
      </c>
      <c r="CB102" s="100">
        <v>2.2152638822155688</v>
      </c>
      <c r="CC102" s="100">
        <v>4295.8397203924305</v>
      </c>
      <c r="CD102" s="100">
        <v>3.040828061923234</v>
      </c>
      <c r="CE102" s="100">
        <v>5896.7737776815347</v>
      </c>
      <c r="CF102" s="100">
        <v>2.4818284528877195</v>
      </c>
      <c r="CG102" s="100">
        <v>4812.7617358398647</v>
      </c>
      <c r="CH102" s="100">
        <v>2.7127595845775399</v>
      </c>
      <c r="CI102" s="100">
        <v>5260.5833864127644</v>
      </c>
      <c r="CJ102" s="100">
        <v>1.9910876568143281</v>
      </c>
      <c r="CK102" s="100">
        <v>3861.1171840943448</v>
      </c>
      <c r="CL102" s="100">
        <v>3.013200374373521</v>
      </c>
      <c r="CM102" s="100">
        <v>5843.1981659851317</v>
      </c>
      <c r="CN102" s="100">
        <v>2.7633489255106722</v>
      </c>
      <c r="CO102" s="100">
        <v>5358.6862363502951</v>
      </c>
      <c r="CP102" s="100">
        <v>1.8645338551618524</v>
      </c>
      <c r="CQ102" s="100">
        <v>3615.7040519298639</v>
      </c>
      <c r="CR102" s="100">
        <v>2.9701111302506011</v>
      </c>
      <c r="CS102" s="100">
        <v>5759.6395037819648</v>
      </c>
      <c r="CT102" s="100">
        <v>1.7686897325492799</v>
      </c>
      <c r="CU102" s="100">
        <v>3429.8431293595631</v>
      </c>
    </row>
    <row r="103" spans="2:99">
      <c r="C103" s="99" t="s">
        <v>269</v>
      </c>
      <c r="D103" s="100">
        <v>2.8133344248655661</v>
      </c>
      <c r="E103" s="100">
        <v>5705.4422136273679</v>
      </c>
      <c r="F103" s="100">
        <v>2.8068908308586953</v>
      </c>
      <c r="G103" s="100">
        <v>5692.3746049814345</v>
      </c>
      <c r="H103" s="100">
        <v>0</v>
      </c>
      <c r="I103" s="100">
        <v>0</v>
      </c>
      <c r="J103" s="100">
        <v>0</v>
      </c>
      <c r="K103" s="100">
        <v>0</v>
      </c>
      <c r="L103" s="100">
        <v>9.4589692581956335</v>
      </c>
      <c r="M103" s="100">
        <v>19182.789655620745</v>
      </c>
      <c r="N103" s="100">
        <v>2.6415826509153275</v>
      </c>
      <c r="O103" s="100">
        <v>5357.1296160562842</v>
      </c>
      <c r="P103" s="100">
        <v>2.062808924029385</v>
      </c>
      <c r="Q103" s="100">
        <v>4183.3764979315929</v>
      </c>
      <c r="R103" s="100">
        <v>1.6522464002090678</v>
      </c>
      <c r="S103" s="100">
        <v>3350.7556996239896</v>
      </c>
      <c r="T103" s="100">
        <v>2.3122165521236182</v>
      </c>
      <c r="U103" s="100">
        <v>4689.1751677066977</v>
      </c>
      <c r="V103" s="100">
        <v>1.6272617406398313</v>
      </c>
      <c r="W103" s="100">
        <v>3300.086810017578</v>
      </c>
      <c r="X103" s="100">
        <v>3.2251206717367635</v>
      </c>
      <c r="Y103" s="100">
        <v>6540.5447222821567</v>
      </c>
      <c r="Z103" s="100">
        <v>3.0026400926876327</v>
      </c>
      <c r="AA103" s="100">
        <v>6089.3541079705192</v>
      </c>
      <c r="AB103" s="100">
        <v>2.2907842418365538</v>
      </c>
      <c r="AC103" s="100">
        <v>4645.7104424445315</v>
      </c>
      <c r="AD103" s="100">
        <v>2.3348125103973829</v>
      </c>
      <c r="AE103" s="100">
        <v>4734.9997710858925</v>
      </c>
      <c r="AF103" s="100">
        <v>3.3717170659066165</v>
      </c>
      <c r="AG103" s="100">
        <v>6837.8422096586182</v>
      </c>
      <c r="AH103" s="100">
        <v>2.0441474654264744</v>
      </c>
      <c r="AI103" s="100">
        <v>4145.5310598848901</v>
      </c>
      <c r="AJ103" s="100">
        <v>2.1163111727794268</v>
      </c>
      <c r="AK103" s="100">
        <v>4291.8790583966775</v>
      </c>
      <c r="AL103" s="100">
        <v>0</v>
      </c>
      <c r="AM103" s="100">
        <v>0</v>
      </c>
      <c r="AN103" s="100">
        <v>5.2267614018111104</v>
      </c>
      <c r="AO103" s="100">
        <v>10599.872122872932</v>
      </c>
      <c r="AP103" s="100">
        <v>1.892680352975415</v>
      </c>
      <c r="AQ103" s="100">
        <v>3838.3557558341417</v>
      </c>
      <c r="AR103" s="100">
        <v>1.7900304130517026</v>
      </c>
      <c r="AS103" s="100">
        <v>3630.1816776688529</v>
      </c>
      <c r="AT103" s="100">
        <v>1.9274540077544908</v>
      </c>
      <c r="AU103" s="100">
        <v>3908.8767277261072</v>
      </c>
      <c r="AV103" s="100">
        <v>2.196052562662862</v>
      </c>
      <c r="AW103" s="100">
        <v>4453.5945970802841</v>
      </c>
      <c r="AX103" s="100">
        <v>2.7518842819492653</v>
      </c>
      <c r="AY103" s="100">
        <v>5580.8213237931095</v>
      </c>
      <c r="AZ103" s="100">
        <v>0</v>
      </c>
      <c r="BA103" s="100">
        <v>0</v>
      </c>
      <c r="BB103" s="100">
        <v>5.3568916809237566</v>
      </c>
      <c r="BC103" s="100">
        <v>10863.776328913378</v>
      </c>
      <c r="BD103" s="100">
        <v>2.7816665793729585</v>
      </c>
      <c r="BE103" s="100">
        <v>5641.2198229683599</v>
      </c>
      <c r="BF103" s="100">
        <v>2.4608182649267656</v>
      </c>
      <c r="BG103" s="100">
        <v>4990.5394412714804</v>
      </c>
      <c r="BH103" s="100">
        <v>1.9301359938506244</v>
      </c>
      <c r="BI103" s="100">
        <v>3914.3157955290662</v>
      </c>
      <c r="BJ103" s="100">
        <v>2.0398888248735028</v>
      </c>
      <c r="BK103" s="100">
        <v>4136.8945368434634</v>
      </c>
      <c r="BL103" s="100">
        <v>2.6811244138534538</v>
      </c>
      <c r="BM103" s="100">
        <v>5437.320311294804</v>
      </c>
      <c r="BN103" s="100">
        <v>1.8132345109986694</v>
      </c>
      <c r="BO103" s="100">
        <v>3677.2395883053014</v>
      </c>
      <c r="BP103" s="100">
        <v>2.4325034104140095</v>
      </c>
      <c r="BQ103" s="100">
        <v>4933.1169163196109</v>
      </c>
      <c r="BR103" s="100">
        <v>1.6724554340577786</v>
      </c>
      <c r="BS103" s="100">
        <v>3391.7396202691752</v>
      </c>
      <c r="BT103" s="100">
        <v>2.3263779628969199</v>
      </c>
      <c r="BU103" s="100">
        <v>4717.8945087549537</v>
      </c>
      <c r="BV103" s="100">
        <v>2.5875968180213569</v>
      </c>
      <c r="BW103" s="100">
        <v>5247.6463469473119</v>
      </c>
      <c r="BX103" s="100">
        <v>2.5754107408222584</v>
      </c>
      <c r="BY103" s="100">
        <v>5222.9329823875396</v>
      </c>
      <c r="BZ103" s="100">
        <v>1.6074170852661751</v>
      </c>
      <c r="CA103" s="100">
        <v>3259.8418489198029</v>
      </c>
      <c r="CB103" s="100">
        <v>2.2152638822155688</v>
      </c>
      <c r="CC103" s="100">
        <v>4492.5551531331739</v>
      </c>
      <c r="CD103" s="100">
        <v>3.040828061923234</v>
      </c>
      <c r="CE103" s="100">
        <v>6166.7993095803185</v>
      </c>
      <c r="CF103" s="100">
        <v>2.7430735531916901</v>
      </c>
      <c r="CG103" s="100">
        <v>5562.9531658727474</v>
      </c>
      <c r="CH103" s="100">
        <v>2.7127595845775399</v>
      </c>
      <c r="CI103" s="100">
        <v>5501.4764375232508</v>
      </c>
      <c r="CJ103" s="100">
        <v>1.873964853472309</v>
      </c>
      <c r="CK103" s="100">
        <v>3800.4007228418427</v>
      </c>
      <c r="CL103" s="100">
        <v>2.7262289101474719</v>
      </c>
      <c r="CM103" s="100">
        <v>5528.7922297790728</v>
      </c>
      <c r="CN103" s="100">
        <v>2.7633489255106722</v>
      </c>
      <c r="CO103" s="100">
        <v>5604.0716209356433</v>
      </c>
      <c r="CP103" s="100">
        <v>1.8645338551618524</v>
      </c>
      <c r="CQ103" s="100">
        <v>3781.2746582682366</v>
      </c>
      <c r="CR103" s="100">
        <v>2.9701111302506011</v>
      </c>
      <c r="CS103" s="100">
        <v>6023.3853721482192</v>
      </c>
      <c r="CT103" s="100">
        <v>1.7686897325492799</v>
      </c>
      <c r="CU103" s="100">
        <v>3586.9027776099397</v>
      </c>
    </row>
    <row r="104" spans="2:99">
      <c r="C104" s="99" t="s">
        <v>270</v>
      </c>
      <c r="D104" s="100">
        <v>2.6257787965411947</v>
      </c>
      <c r="E104" s="100">
        <v>5441.6639779519719</v>
      </c>
      <c r="F104" s="100">
        <v>2.4241329902870552</v>
      </c>
      <c r="G104" s="100">
        <v>5023.7732090708932</v>
      </c>
      <c r="H104" s="100">
        <v>0</v>
      </c>
      <c r="I104" s="100">
        <v>0</v>
      </c>
      <c r="J104" s="100">
        <v>0</v>
      </c>
      <c r="K104" s="100">
        <v>0</v>
      </c>
      <c r="L104" s="100">
        <v>9.8889224062954337</v>
      </c>
      <c r="M104" s="100">
        <v>20493.802794806659</v>
      </c>
      <c r="N104" s="100">
        <v>2.2893716307932839</v>
      </c>
      <c r="O104" s="100">
        <v>4744.4937676560021</v>
      </c>
      <c r="P104" s="100">
        <v>2.062808924029385</v>
      </c>
      <c r="Q104" s="100">
        <v>4274.9652141584975</v>
      </c>
      <c r="R104" s="100">
        <v>1.7793422771482268</v>
      </c>
      <c r="S104" s="100">
        <v>3687.5089351619854</v>
      </c>
      <c r="T104" s="100">
        <v>2.1580687819820432</v>
      </c>
      <c r="U104" s="100">
        <v>4472.3817437795869</v>
      </c>
      <c r="V104" s="100">
        <v>1.6272617406398313</v>
      </c>
      <c r="W104" s="100">
        <v>3372.3372313019868</v>
      </c>
      <c r="X104" s="100">
        <v>3.3863767053236016</v>
      </c>
      <c r="Y104" s="100">
        <v>7017.9270841126327</v>
      </c>
      <c r="Z104" s="100">
        <v>3.1456229542441867</v>
      </c>
      <c r="AA104" s="100">
        <v>6518.9890103756525</v>
      </c>
      <c r="AB104" s="100">
        <v>2.4544116876820223</v>
      </c>
      <c r="AC104" s="100">
        <v>5086.522781552223</v>
      </c>
      <c r="AD104" s="100">
        <v>2.3348125103973829</v>
      </c>
      <c r="AE104" s="100">
        <v>4838.6654465475367</v>
      </c>
      <c r="AF104" s="100">
        <v>3.5403029192019475</v>
      </c>
      <c r="AG104" s="100">
        <v>7336.9237697541166</v>
      </c>
      <c r="AH104" s="100">
        <v>2.0441474654264744</v>
      </c>
      <c r="AI104" s="100">
        <v>4236.2912073498255</v>
      </c>
      <c r="AJ104" s="100">
        <v>2.1163111727794268</v>
      </c>
      <c r="AK104" s="100">
        <v>4385.843274468084</v>
      </c>
      <c r="AL104" s="100">
        <v>0</v>
      </c>
      <c r="AM104" s="100">
        <v>0</v>
      </c>
      <c r="AN104" s="100">
        <v>5.2267614018111104</v>
      </c>
      <c r="AO104" s="100">
        <v>10831.940329113346</v>
      </c>
      <c r="AP104" s="100">
        <v>1.892680352975415</v>
      </c>
      <c r="AQ104" s="100">
        <v>3922.3907635062501</v>
      </c>
      <c r="AR104" s="100">
        <v>2.0137842146831657</v>
      </c>
      <c r="AS104" s="100">
        <v>4173.3664065093926</v>
      </c>
      <c r="AT104" s="100">
        <v>1.789778721486313</v>
      </c>
      <c r="AU104" s="100">
        <v>3709.1374224082351</v>
      </c>
      <c r="AV104" s="100">
        <v>2.48885957101791</v>
      </c>
      <c r="AW104" s="100">
        <v>5157.9125749775167</v>
      </c>
      <c r="AX104" s="100">
        <v>2.8829263906135161</v>
      </c>
      <c r="AY104" s="100">
        <v>5974.5766519074514</v>
      </c>
      <c r="AZ104" s="100">
        <v>0</v>
      </c>
      <c r="BA104" s="100">
        <v>0</v>
      </c>
      <c r="BB104" s="100">
        <v>5.5898000148769631</v>
      </c>
      <c r="BC104" s="100">
        <v>11584.301550831018</v>
      </c>
      <c r="BD104" s="100">
        <v>2.4725925149981856</v>
      </c>
      <c r="BE104" s="100">
        <v>5124.2007280822399</v>
      </c>
      <c r="BF104" s="100">
        <v>2.4608182649267656</v>
      </c>
      <c r="BG104" s="100">
        <v>5099.7997722342288</v>
      </c>
      <c r="BH104" s="100">
        <v>1.8165985824476465</v>
      </c>
      <c r="BI104" s="100">
        <v>3764.718902264503</v>
      </c>
      <c r="BJ104" s="100">
        <v>2.1855951695073244</v>
      </c>
      <c r="BK104" s="100">
        <v>4529.4274292869795</v>
      </c>
      <c r="BL104" s="100">
        <v>2.8151806345461265</v>
      </c>
      <c r="BM104" s="100">
        <v>5834.1803470333925</v>
      </c>
      <c r="BN104" s="100">
        <v>1.5542010094274308</v>
      </c>
      <c r="BO104" s="100">
        <v>3220.9261719374076</v>
      </c>
      <c r="BP104" s="100">
        <v>2.4325034104140095</v>
      </c>
      <c r="BQ104" s="100">
        <v>5041.1200677419938</v>
      </c>
      <c r="BR104" s="100">
        <v>1.8244968371539405</v>
      </c>
      <c r="BS104" s="100">
        <v>3781.0872453178263</v>
      </c>
      <c r="BT104" s="100">
        <v>2.0678915225750396</v>
      </c>
      <c r="BU104" s="100">
        <v>4285.4983913845126</v>
      </c>
      <c r="BV104" s="100">
        <v>2.4582169771202889</v>
      </c>
      <c r="BW104" s="100">
        <v>5094.4088633840865</v>
      </c>
      <c r="BX104" s="100">
        <v>2.3301335274106147</v>
      </c>
      <c r="BY104" s="100">
        <v>4828.9687222057582</v>
      </c>
      <c r="BZ104" s="100">
        <v>1.9518636035374979</v>
      </c>
      <c r="CA104" s="100">
        <v>4045.0421319711108</v>
      </c>
      <c r="CB104" s="100">
        <v>2.0768098895770954</v>
      </c>
      <c r="CC104" s="100">
        <v>4303.9808151595726</v>
      </c>
      <c r="CD104" s="100">
        <v>2.7874257234296311</v>
      </c>
      <c r="CE104" s="100">
        <v>5776.661069235568</v>
      </c>
      <c r="CF104" s="100">
        <v>2.8736961033436752</v>
      </c>
      <c r="CG104" s="100">
        <v>5955.4478045694332</v>
      </c>
      <c r="CH104" s="100">
        <v>3.0319077709984268</v>
      </c>
      <c r="CI104" s="100">
        <v>6283.3256646171403</v>
      </c>
      <c r="CJ104" s="100">
        <v>1.873964853472309</v>
      </c>
      <c r="CK104" s="100">
        <v>3883.6047623360132</v>
      </c>
      <c r="CL104" s="100">
        <v>2.5827431780344465</v>
      </c>
      <c r="CM104" s="100">
        <v>5352.4769621585874</v>
      </c>
      <c r="CN104" s="100">
        <v>2.8784884640736164</v>
      </c>
      <c r="CO104" s="100">
        <v>5965.3794929461628</v>
      </c>
      <c r="CP104" s="100">
        <v>1.8645338551618524</v>
      </c>
      <c r="CQ104" s="100">
        <v>3864.0599614374232</v>
      </c>
      <c r="CR104" s="100">
        <v>2.9701111302506011</v>
      </c>
      <c r="CS104" s="100">
        <v>6155.2583063313459</v>
      </c>
      <c r="CT104" s="100">
        <v>2.0045150302225174</v>
      </c>
      <c r="CU104" s="100">
        <v>4154.1569486331455</v>
      </c>
    </row>
    <row r="105" spans="2:99">
      <c r="C105" s="99" t="s">
        <v>271</v>
      </c>
      <c r="D105" s="100">
        <v>2.6257787965411947</v>
      </c>
      <c r="E105" s="100">
        <v>5246.3060354893069</v>
      </c>
      <c r="F105" s="100">
        <v>2.6793048840014824</v>
      </c>
      <c r="G105" s="100">
        <v>5353.2511582349616</v>
      </c>
      <c r="H105" s="100">
        <v>0</v>
      </c>
      <c r="I105" s="100">
        <v>0</v>
      </c>
      <c r="J105" s="100">
        <v>0</v>
      </c>
      <c r="K105" s="100">
        <v>0</v>
      </c>
      <c r="L105" s="100">
        <v>9.4589692581956335</v>
      </c>
      <c r="M105" s="100">
        <v>18899.020577874875</v>
      </c>
      <c r="N105" s="100">
        <v>2.4654771408543055</v>
      </c>
      <c r="O105" s="100">
        <v>4926.0233274269021</v>
      </c>
      <c r="P105" s="100">
        <v>2.062808924029385</v>
      </c>
      <c r="Q105" s="100">
        <v>4121.4922302107116</v>
      </c>
      <c r="R105" s="100">
        <v>1.6522464002090678</v>
      </c>
      <c r="S105" s="100">
        <v>3301.1883076177173</v>
      </c>
      <c r="T105" s="100">
        <v>2.4663643222651923</v>
      </c>
      <c r="U105" s="100">
        <v>4927.7959158858539</v>
      </c>
      <c r="V105" s="100">
        <v>1.7434947221141051</v>
      </c>
      <c r="W105" s="100">
        <v>3483.5024547839821</v>
      </c>
      <c r="X105" s="100">
        <v>3.063864638149925</v>
      </c>
      <c r="Y105" s="100">
        <v>6121.6015470235507</v>
      </c>
      <c r="Z105" s="100">
        <v>3.0026400926876327</v>
      </c>
      <c r="AA105" s="100">
        <v>5999.27490518989</v>
      </c>
      <c r="AB105" s="100">
        <v>2.1271567959910858</v>
      </c>
      <c r="AC105" s="100">
        <v>4250.0592783901893</v>
      </c>
      <c r="AD105" s="100">
        <v>2.5805822483339491</v>
      </c>
      <c r="AE105" s="100">
        <v>5156.0033321712299</v>
      </c>
      <c r="AF105" s="100">
        <v>3.5403029192019475</v>
      </c>
      <c r="AG105" s="100">
        <v>7073.525232565491</v>
      </c>
      <c r="AH105" s="100">
        <v>1.9163882488373201</v>
      </c>
      <c r="AI105" s="100">
        <v>3828.9437211769655</v>
      </c>
      <c r="AJ105" s="100">
        <v>2.1163111727794268</v>
      </c>
      <c r="AK105" s="100">
        <v>4228.3897232132949</v>
      </c>
      <c r="AL105" s="100">
        <v>0</v>
      </c>
      <c r="AM105" s="100">
        <v>0</v>
      </c>
      <c r="AN105" s="100">
        <v>5.2267614018111104</v>
      </c>
      <c r="AO105" s="100">
        <v>10443.069280818598</v>
      </c>
      <c r="AP105" s="100">
        <v>2.0188590431737761</v>
      </c>
      <c r="AQ105" s="100">
        <v>4033.6803682612044</v>
      </c>
      <c r="AR105" s="100">
        <v>1.7900304130517026</v>
      </c>
      <c r="AS105" s="100">
        <v>3576.480765277302</v>
      </c>
      <c r="AT105" s="100">
        <v>1.789778721486313</v>
      </c>
      <c r="AU105" s="100">
        <v>3575.9778855296536</v>
      </c>
      <c r="AV105" s="100">
        <v>2.196052562662862</v>
      </c>
      <c r="AW105" s="100">
        <v>4387.7130202003982</v>
      </c>
      <c r="AX105" s="100">
        <v>2.8829263906135161</v>
      </c>
      <c r="AY105" s="100">
        <v>5760.0869284458049</v>
      </c>
      <c r="AZ105" s="100">
        <v>0</v>
      </c>
      <c r="BA105" s="100">
        <v>0</v>
      </c>
      <c r="BB105" s="100">
        <v>5.3568916809237566</v>
      </c>
      <c r="BC105" s="100">
        <v>10703.069578485665</v>
      </c>
      <c r="BD105" s="100">
        <v>2.4725925149981856</v>
      </c>
      <c r="BE105" s="100">
        <v>4940.2398449663751</v>
      </c>
      <c r="BF105" s="100">
        <v>2.3313015141411464</v>
      </c>
      <c r="BG105" s="100">
        <v>4657.9404252540107</v>
      </c>
      <c r="BH105" s="100">
        <v>1.7030611710446684</v>
      </c>
      <c r="BI105" s="100">
        <v>3402.7162197472476</v>
      </c>
      <c r="BJ105" s="100">
        <v>2.0398888248735028</v>
      </c>
      <c r="BK105" s="100">
        <v>4075.6978720972584</v>
      </c>
      <c r="BL105" s="100">
        <v>3.2173492966241448</v>
      </c>
      <c r="BM105" s="100">
        <v>6428.2638946550414</v>
      </c>
      <c r="BN105" s="100">
        <v>1.5542010094274308</v>
      </c>
      <c r="BO105" s="100">
        <v>3105.2936168360065</v>
      </c>
      <c r="BP105" s="100">
        <v>2.5605299056989574</v>
      </c>
      <c r="BQ105" s="100">
        <v>5115.9387515865174</v>
      </c>
      <c r="BR105" s="100">
        <v>1.9765382402501022</v>
      </c>
      <c r="BS105" s="100">
        <v>3949.1234040197041</v>
      </c>
      <c r="BT105" s="100">
        <v>2.0678915225750396</v>
      </c>
      <c r="BU105" s="100">
        <v>4131.6472621049288</v>
      </c>
      <c r="BV105" s="100">
        <v>2.5875968180213569</v>
      </c>
      <c r="BW105" s="100">
        <v>5170.0184424066711</v>
      </c>
      <c r="BX105" s="100">
        <v>2.5754107408222584</v>
      </c>
      <c r="BY105" s="100">
        <v>5145.6706601628721</v>
      </c>
      <c r="BZ105" s="100">
        <v>1.7222325913566159</v>
      </c>
      <c r="CA105" s="100">
        <v>3441.0207175305186</v>
      </c>
      <c r="CB105" s="100">
        <v>2.2152638822155688</v>
      </c>
      <c r="CC105" s="100">
        <v>4426.0972366667065</v>
      </c>
      <c r="CD105" s="100">
        <v>3.1675292311700356</v>
      </c>
      <c r="CE105" s="100">
        <v>6328.7234038777315</v>
      </c>
      <c r="CF105" s="100">
        <v>2.612451003039705</v>
      </c>
      <c r="CG105" s="100">
        <v>5219.6771040733311</v>
      </c>
      <c r="CH105" s="100">
        <v>3.0319077709984268</v>
      </c>
      <c r="CI105" s="100">
        <v>6057.7517264548569</v>
      </c>
      <c r="CJ105" s="100">
        <v>1.9910876568143281</v>
      </c>
      <c r="CK105" s="100">
        <v>3978.1931383150277</v>
      </c>
      <c r="CL105" s="100">
        <v>2.7262289101474719</v>
      </c>
      <c r="CM105" s="100">
        <v>5447.0053624746488</v>
      </c>
      <c r="CN105" s="100">
        <v>2.7633489255106722</v>
      </c>
      <c r="CO105" s="100">
        <v>5521.1711531703231</v>
      </c>
      <c r="CP105" s="100">
        <v>1.8645338551618524</v>
      </c>
      <c r="CQ105" s="100">
        <v>3725.3386426133811</v>
      </c>
      <c r="CR105" s="100">
        <v>2.8463564998234925</v>
      </c>
      <c r="CS105" s="100">
        <v>5687.0202866473383</v>
      </c>
      <c r="CT105" s="100">
        <v>2.0045150302225174</v>
      </c>
      <c r="CU105" s="100">
        <v>4005.0210303845897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282.83591014727051</v>
      </c>
      <c r="E109" s="100">
        <f>SUM(L$6:L$19)+SUM(N$6:N$19)+SUM(P$6:P$19)+SUM(R$6:R$19)</f>
        <v>423.52612990281909</v>
      </c>
      <c r="F109" s="100">
        <f>SUM(T$6:T$19)+SUM(V$6:V$19)+SUM(X$6:X$19)+SUM(Z$6:Z$19)</f>
        <v>516.68124308614335</v>
      </c>
      <c r="G109" s="100">
        <f>SUM(AB$6:AB$19)+SUM(AD$6:AD$19)+SUM(AF$6:AF$19)+SUM(AH$6:AH$19)</f>
        <v>422.01137943326518</v>
      </c>
      <c r="H109" s="100">
        <f>SUM(AJ$6:AJ$19)+SUM(AL$6:AL$19)+SUM(AN$6:AN$19)+SUM(AP$6:AP$19)</f>
        <v>493.51085279941054</v>
      </c>
      <c r="I109" s="100">
        <f>SUM(AR$6:AR$19)+SUM(AT$6:AT$19)+SUM(AV$6:AV$19)+SUM(AX$6:AX$19)</f>
        <v>479.02558163587582</v>
      </c>
      <c r="J109" s="100">
        <f>SUM(AZ$6:AZ$19)+SUM(BB$6:BB$19)+SUM(BD$6:BD$19)+SUM(BF$6:BF$19)</f>
        <v>516.59436944298409</v>
      </c>
      <c r="K109" s="100">
        <f>SUM(BH$6:BH$19)+SUM(BJ$6:BJ$19)+SUM(BL$6:BL$19)+SUM(BN$6:BN$19)</f>
        <v>411.80267836836759</v>
      </c>
      <c r="L109" s="100">
        <f>SUM(BP$6:BP$19)+SUM(BR$6:BR$19)+SUM(BT$6:BT$19)+SUM(BV$6:BV$19)</f>
        <v>447.60055584686125</v>
      </c>
      <c r="M109" s="100">
        <f>SUM(BX$6:BX$19)+SUM(BZ$6:BZ$19)+SUM(CB$6:CB$19)+SUM(CD$6:CD$19)</f>
        <v>577.78624415758054</v>
      </c>
      <c r="N109" s="100">
        <f>SUM(CF$6:CF$19)+SUM(CH$6:CH$19)+SUM(CJ$6:CJ$19)+SUM(CL$6:CL$19)</f>
        <v>524.54306911407411</v>
      </c>
      <c r="O109" s="100">
        <f>SUM(CN$6:CN$19)+SUM(CP$6:CP$19)+SUM(CR$6:CR$19)+SUM(CT$6:CT$19)</f>
        <v>378.56789848559714</v>
      </c>
    </row>
    <row r="110" spans="2:99">
      <c r="C110" s="99" t="s">
        <v>127</v>
      </c>
      <c r="D110" s="100">
        <f>SUM(D$20:D$36)+SUM(F$20:F$36)+SUM(H$20:H$36)+SUM(J$20:J$36)</f>
        <v>1343.337181902363</v>
      </c>
      <c r="E110" s="100">
        <f>SUM(L$20:L$36)+SUM(N$20:N$36)+SUM(P$20:P$36)+SUM(R$20:R$36)</f>
        <v>1298.6941407114111</v>
      </c>
      <c r="F110" s="100">
        <f>SUM(T$20:T$36)+SUM(V$20:V$36)+SUM(X$20:X$36)+SUM(Z$20:Z$36)</f>
        <v>1311.4266096864658</v>
      </c>
      <c r="G110" s="100">
        <f>SUM(AB$20:AB$36)+SUM(AD$20:AD$36)+SUM(AF$20:AF$36)+SUM(AH$20:AH$36)</f>
        <v>1066.4924739354792</v>
      </c>
      <c r="H110" s="100">
        <f>SUM(AJ$20:AJ$36)+SUM(AL$20:AL$36)+SUM(AN$20:AN$36)+SUM(AP$20:AP$36)</f>
        <v>1353.6999335180749</v>
      </c>
      <c r="I110" s="100">
        <f>SUM(AR$20:AR$36)+SUM(AT$20:AT$36)+SUM(AV$20:AV$36)+SUM(AX$20:AX$36)</f>
        <v>1312.9158828383038</v>
      </c>
      <c r="J110" s="100">
        <f>SUM(AZ$20:AZ$36)+SUM(BB$20:BB$36)+SUM(BD$20:BD$36)+SUM(BF$20:BF$36)</f>
        <v>1075.5606228968095</v>
      </c>
      <c r="K110" s="100">
        <f>SUM(BH$20:BH$36)+SUM(BJ$20:BJ$36)+SUM(BL$20:BL$36)+SUM(BN$20:BN$36)</f>
        <v>988.42946905771612</v>
      </c>
      <c r="L110" s="100">
        <f>SUM(BP$20:BP$36)+SUM(BR$20:BR$36)+SUM(BT$20:BT$36)+SUM(BV$20:BV$36)</f>
        <v>949.05935014265549</v>
      </c>
      <c r="M110" s="100">
        <f>SUM(BX$20:BX$36)+SUM(BZ$20:BZ$36)+SUM(CB$20:CB$36)+SUM(CD$20:CD$36)</f>
        <v>1078.2533132304984</v>
      </c>
      <c r="N110" s="100">
        <f>SUM(CF$20:CF$36)+SUM(CH$20:CH$36)+SUM(CJ$20:CJ$36)+SUM(CL$20:CL$36)</f>
        <v>1212.652894676912</v>
      </c>
      <c r="O110" s="100">
        <f>SUM(CN$20:CN$36)+SUM(CP$20:CP$36)+SUM(CR$20:CR$36)+SUM(CT$20:CT$36)</f>
        <v>1107.0429438895355</v>
      </c>
    </row>
    <row r="111" spans="2:99">
      <c r="C111" s="99" t="s">
        <v>128</v>
      </c>
      <c r="D111" s="100">
        <f>SUM(D$37:D$48)+SUM(F$37:F$48)+SUM(H$37:H$48)+SUM(J$37:J$48)</f>
        <v>684.77121058155944</v>
      </c>
      <c r="E111" s="100">
        <f>SUM(L$37:L$48)+SUM(N$37:N$48)+SUM(P$37:P$48)+SUM(R$37:R$48)</f>
        <v>925.53420041269601</v>
      </c>
      <c r="F111" s="100">
        <f>SUM(T$37:T$48)+SUM(V$37:V$48)+SUM(X$37:X$48)+SUM(Z$37:Z$48)</f>
        <v>959.95120497133723</v>
      </c>
      <c r="G111" s="100">
        <f>SUM(AB$37:AB$48)+SUM(AD$37:AD$48)+SUM(AF$37:AF$48)+SUM(AH$37:AH$48)</f>
        <v>970.67037158251617</v>
      </c>
      <c r="H111" s="100">
        <f>SUM(AJ$37:AJ$48)+SUM(AL$37:AL$48)+SUM(AN$37:AN$48)+SUM(AP$37:AP$48)</f>
        <v>1072.1755090263232</v>
      </c>
      <c r="I111" s="100">
        <f>SUM(AR$37:AR$48)+SUM(AT$37:AT$48)+SUM(AV$37:AV$48)+SUM(AX$37:AX$48)</f>
        <v>886.5624863476562</v>
      </c>
      <c r="J111" s="100">
        <f>SUM(AZ$37:AZ$48)+SUM(BB$37:BB$48)+SUM(BD$37:BD$48)+SUM(BF$37:BF$48)</f>
        <v>887.00309246703682</v>
      </c>
      <c r="K111" s="100">
        <f>SUM(BH$37:BH$48)+SUM(BJ$37:BJ$48)+SUM(BL$37:BL$48)+SUM(BN$37:BN$48)</f>
        <v>781.40627522093462</v>
      </c>
      <c r="L111" s="100">
        <f>SUM(BP$37:BP$48)+SUM(BR$37:BR$48)+SUM(BT$37:BT$48)+SUM(BV$37:BV$48)</f>
        <v>731.58140090677762</v>
      </c>
      <c r="M111" s="100">
        <f>SUM(BX$37:BX$48)+SUM(BZ$37:BZ$48)+SUM(CB$37:CB$48)+SUM(CD$37:CD$48)</f>
        <v>1105.4556329699076</v>
      </c>
      <c r="N111" s="100">
        <f>SUM(CF$37:CF$48)+SUM(CH$37:CH$48)+SUM(CJ$37:CJ$48)+SUM(CL$37:CL$48)</f>
        <v>861.93415961991786</v>
      </c>
      <c r="O111" s="100">
        <f>SUM(CN$37:CN$48)+SUM(CP$37:CP$48)+SUM(CR$37:CR$48)+SUM(CT$37:CT$48)</f>
        <v>658.58581421563224</v>
      </c>
    </row>
    <row r="112" spans="2:99">
      <c r="C112" s="99" t="s">
        <v>129</v>
      </c>
      <c r="D112" s="100">
        <f>SUM(D$49:D$70)+SUM(F$49:F$70)+SUM(H$49:H$70)+SUM(J$49:J$70)</f>
        <v>803.66912342650835</v>
      </c>
      <c r="E112" s="100">
        <f>SUM(L$49:L$70)+SUM(N$49:N$70)+SUM(P$49:P$70)+SUM(R$49:R$70)</f>
        <v>1303.2131385340126</v>
      </c>
      <c r="F112" s="100">
        <f>SUM(T$49:T$70)+SUM(V$49:V$70)+SUM(X$49:X$70)+SUM(Z$49:Z$70)</f>
        <v>1122.3924608602545</v>
      </c>
      <c r="G112" s="100">
        <f>SUM(AB$49:AB$70)+SUM(AD$49:AD$70)+SUM(AF$49:AF$70)+SUM(AH$49:AH$70)</f>
        <v>1018.6324772169589</v>
      </c>
      <c r="H112" s="100">
        <f>SUM(AJ$49:AJ$70)+SUM(AL$49:AL$70)+SUM(AN$49:AN$70)+SUM(AP$49:AP$70)</f>
        <v>988.95010187130879</v>
      </c>
      <c r="I112" s="100">
        <f>SUM(AR$49:AR$70)+SUM(AT$49:AT$70)+SUM(AV$49:AV$70)+SUM(AX$49:AX$70)</f>
        <v>1014.1579575541591</v>
      </c>
      <c r="J112" s="100">
        <f>SUM(AZ$49:AZ$70)+SUM(BB$49:BB$70)+SUM(BD$49:BD$70)+SUM(BF$49:BF$70)</f>
        <v>1056.5015155174715</v>
      </c>
      <c r="K112" s="100">
        <f>SUM(BH$49:BH$70)+SUM(BJ$49:BJ$70)+SUM(BL$49:BL$70)+SUM(BN$49:BN$70)</f>
        <v>943.87959106306232</v>
      </c>
      <c r="L112" s="100">
        <f>SUM(BP$49:BP$70)+SUM(BR$49:BR$70)+SUM(BT$49:BT$70)+SUM(BV$49:BV$70)</f>
        <v>1034.834953146405</v>
      </c>
      <c r="M112" s="100">
        <f>SUM(BX$49:BX$70)+SUM(BZ$49:BZ$70)+SUM(CB$49:CB$70)+SUM(CD$49:CD$70)</f>
        <v>1005.4072214711261</v>
      </c>
      <c r="N112" s="100">
        <f>SUM(CF$49:CF$70)+SUM(CH$49:CH$70)+SUM(CJ$49:CJ$70)+SUM(CL$49:CL$70)</f>
        <v>985.96986937588963</v>
      </c>
      <c r="O112" s="100">
        <f>SUM(CN$49:CN$70)+SUM(CP$49:CP$70)+SUM(CR$49:CR$70)+SUM(CT$49:CT$70)</f>
        <v>696.04899105846653</v>
      </c>
    </row>
    <row r="113" spans="2:15">
      <c r="C113" s="99" t="s">
        <v>130</v>
      </c>
      <c r="D113" s="100">
        <f>SUM(D$71:D$86)+SUM(F$71:F$86)+SUM(H$71:H$86)+SUM(J$71:J$86)</f>
        <v>175.52380481238765</v>
      </c>
      <c r="E113" s="100">
        <f>SUM(L$71:L$86)+SUM(N$71:N$86)+SUM(P$71:P$86)+SUM(R$71:R$86)</f>
        <v>402.32255420485808</v>
      </c>
      <c r="F113" s="100">
        <f>SUM(T$71:T$86)+SUM(V$71:V$86)+SUM(X$71:X$86)+SUM(Z$71:Z$86)</f>
        <v>252.71791056720409</v>
      </c>
      <c r="G113" s="100">
        <f>SUM(AB$71:AB$86)+SUM(AD$71:AD$86)+SUM(AF$71:AF$86)+SUM(AH$71:AH$86)</f>
        <v>255.08627137060159</v>
      </c>
      <c r="H113" s="100">
        <f>SUM(AJ$71:AJ$86)+SUM(AL$71:AL$86)+SUM(AN$71:AN$86)+SUM(AP$71:AP$86)</f>
        <v>279.77345390359608</v>
      </c>
      <c r="I113" s="100">
        <f>SUM(AR$71:AR$86)+SUM(AT$71:AT$86)+SUM(AV$71:AV$86)+SUM(AX$71:AX$86)</f>
        <v>270.5615523975851</v>
      </c>
      <c r="J113" s="100">
        <f>SUM(AZ$71:AZ$86)+SUM(BB$71:BB$86)+SUM(BD$71:BD$86)+SUM(BF$71:BF$86)</f>
        <v>270.5639358831811</v>
      </c>
      <c r="K113" s="100">
        <f>SUM(BH$71:BH$86)+SUM(BJ$71:BJ$86)+SUM(BL$71:BL$86)+SUM(BN$71:BN$86)</f>
        <v>276.9242794994135</v>
      </c>
      <c r="L113" s="100">
        <f>SUM(BP$71:BP$86)+SUM(BR$71:BR$86)+SUM(BT$71:BT$86)+SUM(BV$71:BV$86)</f>
        <v>240.21067439778989</v>
      </c>
      <c r="M113" s="100">
        <f>SUM(BX$71:BX$86)+SUM(BZ$71:BZ$86)+SUM(CB$71:CB$86)+SUM(CD$71:CD$86)</f>
        <v>262.0828065939246</v>
      </c>
      <c r="N113" s="100">
        <f>SUM(CF$71:CF$86)+SUM(CH$71:CH$86)+SUM(CJ$71:CJ$86)+SUM(CL$71:CL$86)</f>
        <v>248.38961138234069</v>
      </c>
      <c r="O113" s="100">
        <f>SUM(CN$71:CN$86)+SUM(CP$71:CP$86)+SUM(CR$71:CR$86)+SUM(CT$71:CT$86)</f>
        <v>268.78455217842293</v>
      </c>
    </row>
    <row r="114" spans="2:15">
      <c r="C114" s="99" t="s">
        <v>131</v>
      </c>
      <c r="D114" s="100">
        <f>SUM(D$87:D$94)+SUM(F$87:F$94)+SUM(H$87:H$94)+SUM(J$87:J$94)</f>
        <v>34.642633518205599</v>
      </c>
      <c r="E114" s="100">
        <f>SUM(L$87:L$94)+SUM(N$87:N$94)+SUM(P$87:P$94)+SUM(R$87:R$94)</f>
        <v>104.31131374100104</v>
      </c>
      <c r="F114" s="100">
        <f>SUM(T$87:T$94)+SUM(V$87:V$94)+SUM(X$87:X$94)+SUM(Z$87:Z$94)</f>
        <v>95.539008147052527</v>
      </c>
      <c r="G114" s="100">
        <f>SUM(AB$87:AB$94)+SUM(AD$87:AD$94)+SUM(AF$87:AF$94)+SUM(AH$87:AH$94)</f>
        <v>87.944930238172986</v>
      </c>
      <c r="H114" s="100">
        <f>SUM(AJ$87:AJ$94)+SUM(AL$87:AL$94)+SUM(AN$87:AN$94)+SUM(AP$87:AP$94)</f>
        <v>80.570815322702671</v>
      </c>
      <c r="I114" s="100">
        <f>SUM(AR$87:AR$94)+SUM(AT$87:AT$94)+SUM(AV$87:AV$94)+SUM(AX$87:AX$94)</f>
        <v>92.963111166829648</v>
      </c>
      <c r="J114" s="100">
        <f>SUM(AZ$87:AZ$94)+SUM(BB$87:BB$94)+SUM(BD$87:BD$94)+SUM(BF$87:BF$94)</f>
        <v>74.37408390284898</v>
      </c>
      <c r="K114" s="100">
        <f>SUM(BH$87:BH$94)+SUM(BJ$87:BJ$94)+SUM(BL$87:BL$94)+SUM(BN$87:BN$94)</f>
        <v>88.651176089157886</v>
      </c>
      <c r="L114" s="100">
        <f>SUM(BP$87:BP$94)+SUM(BR$87:BR$94)+SUM(BT$87:BT$94)+SUM(BV$87:BV$94)</f>
        <v>118.53331021572154</v>
      </c>
      <c r="M114" s="100">
        <f>SUM(BX$87:BX$94)+SUM(BZ$87:BZ$94)+SUM(CB$87:CB$94)+SUM(CD$87:CD$94)</f>
        <v>95.834210055741991</v>
      </c>
      <c r="N114" s="100">
        <f>SUM(CF$87:CF$94)+SUM(CH$87:CH$94)+SUM(CJ$87:CJ$94)+SUM(CL$87:CL$94)</f>
        <v>96.115870928527443</v>
      </c>
      <c r="O114" s="100">
        <f>SUM(CN$87:CN$94)+SUM(CP$87:CP$94)+SUM(CR$87:CR$94)+SUM(CT$87:CT$94)</f>
        <v>92.469621777552291</v>
      </c>
    </row>
    <row r="115" spans="2:15">
      <c r="C115" s="99" t="s">
        <v>132</v>
      </c>
      <c r="D115" s="100">
        <f>SUM(D$95:D$105)+SUM(F$95:F$105)+SUM(H$95:H$105)+SUM(J$95:J$105)</f>
        <v>59.421284574448507</v>
      </c>
      <c r="E115" s="100">
        <f>SUM(L$95:L$105)+SUM(N$95:N$105)+SUM(P$95:P$105)+SUM(R$95:R$105)</f>
        <v>172.9776453143553</v>
      </c>
      <c r="F115" s="100">
        <f>SUM(T$95:T$105)+SUM(V$95:V$105)+SUM(X$95:X$105)+SUM(Z$95:Z$105)</f>
        <v>112.91396576585579</v>
      </c>
      <c r="G115" s="100">
        <f>SUM(AB$95:AB$105)+SUM(AD$95:AD$105)+SUM(AF$95:AF$105)+SUM(AH$95:AH$105)</f>
        <v>113.38449930731917</v>
      </c>
      <c r="H115" s="100">
        <f>SUM(AJ$95:AJ$105)+SUM(AL$95:AL$105)+SUM(AN$95:AN$105)+SUM(AP$95:AP$105)</f>
        <v>102.9417366428971</v>
      </c>
      <c r="I115" s="100">
        <f>SUM(AR$95:AR$105)+SUM(AT$95:AT$105)+SUM(AV$95:AV$105)+SUM(AX$95:AX$105)</f>
        <v>96.735831143903724</v>
      </c>
      <c r="J115" s="100">
        <f>SUM(AZ$95:AZ$105)+SUM(BB$95:BB$105)+SUM(BD$95:BD$105)+SUM(BF$95:BF$105)</f>
        <v>116.62478297398108</v>
      </c>
      <c r="K115" s="100">
        <f>SUM(BH$95:BH$105)+SUM(BJ$95:BJ$105)+SUM(BL$95:BL$105)+SUM(BN$95:BN$105)</f>
        <v>93.503410913071946</v>
      </c>
      <c r="L115" s="100">
        <f>SUM(BP$95:BP$105)+SUM(BR$95:BR$105)+SUM(BT$95:BT$105)+SUM(BV$95:BV$105)</f>
        <v>98.649354590846386</v>
      </c>
      <c r="M115" s="100">
        <f>SUM(BX$95:BX$105)+SUM(BZ$95:BZ$105)+SUM(CB$95:CB$105)+SUM(CD$95:CD$105)</f>
        <v>104.75569415677265</v>
      </c>
      <c r="N115" s="100">
        <f>SUM(CF$95:CF$105)+SUM(CH$95:CH$105)+SUM(CJ$95:CJ$105)+SUM(CL$95:CL$105)</f>
        <v>113.95652774299658</v>
      </c>
      <c r="O115" s="100">
        <f>SUM(CN$95:CN$105)+SUM(CP$95:CP$105)+SUM(CR$95:CR$105)+SUM(CT$95:CT$105)</f>
        <v>103.2347508146641</v>
      </c>
    </row>
    <row r="116" spans="2:15">
      <c r="C116" s="99" t="s">
        <v>278</v>
      </c>
      <c r="D116" s="100">
        <f t="shared" ref="D116:O116" si="0">SUM(D$109:D$115)</f>
        <v>3384.2011489627425</v>
      </c>
      <c r="E116" s="100">
        <f t="shared" si="0"/>
        <v>4630.5791228211529</v>
      </c>
      <c r="F116" s="100">
        <f t="shared" si="0"/>
        <v>4371.6224030843132</v>
      </c>
      <c r="G116" s="100">
        <f t="shared" si="0"/>
        <v>3934.2224030843126</v>
      </c>
      <c r="H116" s="100">
        <f t="shared" si="0"/>
        <v>4371.6224030843132</v>
      </c>
      <c r="I116" s="100">
        <f t="shared" si="0"/>
        <v>4152.9224030843134</v>
      </c>
      <c r="J116" s="100">
        <f t="shared" si="0"/>
        <v>3997.2224030843136</v>
      </c>
      <c r="K116" s="100">
        <f t="shared" si="0"/>
        <v>3584.5968802117241</v>
      </c>
      <c r="L116" s="100">
        <f t="shared" si="0"/>
        <v>3620.469599247057</v>
      </c>
      <c r="M116" s="100">
        <f t="shared" si="0"/>
        <v>4229.5751226355515</v>
      </c>
      <c r="N116" s="100">
        <f t="shared" si="0"/>
        <v>4043.5620028406584</v>
      </c>
      <c r="O116" s="100">
        <f t="shared" si="0"/>
        <v>3304.7345724198708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1640448.278854169</v>
      </c>
      <c r="E120" s="100">
        <f>E109*pricing!E15*2000</f>
        <v>2573945.7366263377</v>
      </c>
      <c r="F120" s="100">
        <f>F109*pricing!F15*2000</f>
        <v>3140088.3887412841</v>
      </c>
      <c r="G120" s="100">
        <f>G109*pricing!G15*2000</f>
        <v>2564739.9633861938</v>
      </c>
      <c r="H120" s="100">
        <f>H109*pricing!H15*2000</f>
        <v>2999272.2192449914</v>
      </c>
      <c r="I120" s="100">
        <f>I109*pricing!I15*2000</f>
        <v>2911239.1574742533</v>
      </c>
      <c r="J120" s="100">
        <f>J109*pricing!J15*2000</f>
        <v>3139560.4212142597</v>
      </c>
      <c r="K120" s="100">
        <f>K109*pricing!K15*2000</f>
        <v>2502697.4098641356</v>
      </c>
      <c r="L120" s="100">
        <f>L109*pricing!L15*2000</f>
        <v>2720256.1095769093</v>
      </c>
      <c r="M120" s="100">
        <f>M109*pricing!M15*2000</f>
        <v>3511449.0814816891</v>
      </c>
      <c r="N120" s="100">
        <f>N109*pricing!N15*2000</f>
        <v>3187867.999390888</v>
      </c>
      <c r="O120" s="100">
        <f>O109*pricing!O15*2000</f>
        <v>2300715.7281043804</v>
      </c>
    </row>
    <row r="121" spans="2:15">
      <c r="C121" s="99" t="s">
        <v>127</v>
      </c>
      <c r="D121" s="100">
        <f>D110*pricing!D16*2000</f>
        <v>6448018.4731313419</v>
      </c>
      <c r="E121" s="100">
        <f>E110*pricing!E16*2000</f>
        <v>7158038.207392469</v>
      </c>
      <c r="F121" s="100">
        <f>F110*pricing!F16*2000</f>
        <v>7228216.0087244706</v>
      </c>
      <c r="G121" s="100">
        <f>G110*pricing!G16*2000</f>
        <v>5878207.6834079307</v>
      </c>
      <c r="H121" s="100">
        <f>H110*pricing!H16*2000</f>
        <v>7461214.7246302608</v>
      </c>
      <c r="I121" s="100">
        <f>I110*pricing!I16*2000</f>
        <v>7236424.4650406446</v>
      </c>
      <c r="J121" s="100">
        <f>J110*pricing!J16*2000</f>
        <v>5928188.7795727067</v>
      </c>
      <c r="K121" s="100">
        <f>K110*pricing!K16*2000</f>
        <v>5447946.2739025326</v>
      </c>
      <c r="L121" s="100">
        <f>L110*pricing!L16*2000</f>
        <v>5230949.210014022</v>
      </c>
      <c r="M121" s="100">
        <f>M110*pricing!M16*2000</f>
        <v>5943030.1341957925</v>
      </c>
      <c r="N121" s="100">
        <f>N110*pricing!N16*2000</f>
        <v>6683802.9681472806</v>
      </c>
      <c r="O121" s="100">
        <f>O110*pricing!O16*2000</f>
        <v>6101710.5114871068</v>
      </c>
    </row>
    <row r="122" spans="2:15">
      <c r="C122" s="99" t="s">
        <v>128</v>
      </c>
      <c r="D122" s="100">
        <f>D111*pricing!D17*2000</f>
        <v>2739084.8423262378</v>
      </c>
      <c r="E122" s="100">
        <f>E111*pricing!E17*2000</f>
        <v>4075140.0145662054</v>
      </c>
      <c r="F122" s="100">
        <f>F111*pricing!F17*2000</f>
        <v>4226678.5664596818</v>
      </c>
      <c r="G122" s="100">
        <f>G111*pricing!G17*2000</f>
        <v>4273875.206800513</v>
      </c>
      <c r="H122" s="100">
        <f>H111*pricing!H17*2000</f>
        <v>4720803.7450402193</v>
      </c>
      <c r="I122" s="100">
        <f>I111*pricing!I17*2000</f>
        <v>3903547.0130846174</v>
      </c>
      <c r="J122" s="100">
        <f>J111*pricing!J17*2000</f>
        <v>3905487.0079837255</v>
      </c>
      <c r="K122" s="100">
        <f>K111*pricing!K17*2000</f>
        <v>3440542.746411819</v>
      </c>
      <c r="L122" s="100">
        <f>L111*pricing!L17*2000</f>
        <v>3221163.1287296028</v>
      </c>
      <c r="M122" s="100">
        <f>M111*pricing!M17*2000</f>
        <v>4867336.5957028419</v>
      </c>
      <c r="N122" s="100">
        <f>N111*pricing!N17*2000</f>
        <v>3795108.1464330503</v>
      </c>
      <c r="O122" s="100">
        <f>O111*pricing!O17*2000</f>
        <v>2899762.540745731</v>
      </c>
    </row>
    <row r="123" spans="2:15">
      <c r="C123" s="99" t="s">
        <v>129</v>
      </c>
      <c r="D123" s="100">
        <f>D112*pricing!D18*2000</f>
        <v>3375410.3183913352</v>
      </c>
      <c r="E123" s="100">
        <f>E112*pricing!E18*2000</f>
        <v>5932452.3380873147</v>
      </c>
      <c r="F123" s="100">
        <f>F112*pricing!F18*2000</f>
        <v>5109325.2375986613</v>
      </c>
      <c r="G123" s="100">
        <f>G112*pricing!G18*2000</f>
        <v>4636991.7877862966</v>
      </c>
      <c r="H123" s="100">
        <f>H112*pricing!H18*2000</f>
        <v>4501872.4647741206</v>
      </c>
      <c r="I123" s="100">
        <f>I112*pricing!I18*2000</f>
        <v>4616622.9978696639</v>
      </c>
      <c r="J123" s="100">
        <f>J112*pricing!J18*2000</f>
        <v>4809378.2211057991</v>
      </c>
      <c r="K123" s="100">
        <f>K112*pricing!K18*2000</f>
        <v>4296703.6790113049</v>
      </c>
      <c r="L123" s="100">
        <f>L112*pricing!L18*2000</f>
        <v>4710748.2696451051</v>
      </c>
      <c r="M123" s="100">
        <f>M112*pricing!M18*2000</f>
        <v>4576788.1288058273</v>
      </c>
      <c r="N123" s="100">
        <f>N112*pricing!N18*2000</f>
        <v>4488305.9293297492</v>
      </c>
      <c r="O123" s="100">
        <f>O112*pricing!O18*2000</f>
        <v>3168535.7846170501</v>
      </c>
    </row>
    <row r="124" spans="2:15">
      <c r="C124" s="99" t="s">
        <v>130</v>
      </c>
      <c r="D124" s="100">
        <f>D113*pricing!D19*2000</f>
        <v>725697.32589614938</v>
      </c>
      <c r="E124" s="100">
        <f>E113*pricing!E19*2000</f>
        <v>1663389.2026568502</v>
      </c>
      <c r="F124" s="100">
        <f>F113*pricing!F19*2000</f>
        <v>1044853.7855062436</v>
      </c>
      <c r="G124" s="100">
        <f>G113*pricing!G19*2000</f>
        <v>1054645.6943793443</v>
      </c>
      <c r="H124" s="100">
        <f>H113*pricing!H19*2000</f>
        <v>1156714.0284566137</v>
      </c>
      <c r="I124" s="100">
        <f>I113*pricing!I19*2000</f>
        <v>1118627.7284446221</v>
      </c>
      <c r="J124" s="100">
        <f>J113*pricing!J19*2000</f>
        <v>1118637.5828864465</v>
      </c>
      <c r="K124" s="100">
        <f>K113*pricing!K19*2000</f>
        <v>1144934.2117625929</v>
      </c>
      <c r="L124" s="100">
        <f>L113*pricing!L19*2000</f>
        <v>993143.03406602121</v>
      </c>
      <c r="M124" s="100">
        <f>M113*pricing!M19*2000</f>
        <v>1083572.6362692537</v>
      </c>
      <c r="N124" s="100">
        <f>N113*pricing!N19*2000</f>
        <v>1026958.576662684</v>
      </c>
      <c r="O124" s="100">
        <f>O113*pricing!O19*2000</f>
        <v>1111280.7802142026</v>
      </c>
    </row>
    <row r="125" spans="2:15">
      <c r="C125" s="99" t="s">
        <v>131</v>
      </c>
      <c r="D125" s="100">
        <f>D114*pricing!D20*2000</f>
        <v>143169.18887123236</v>
      </c>
      <c r="E125" s="100">
        <f>E114*pricing!E20*2000</f>
        <v>431092.11574643891</v>
      </c>
      <c r="F125" s="100">
        <f>F114*pricing!F20*2000</f>
        <v>394838.40900222847</v>
      </c>
      <c r="G125" s="100">
        <f>G114*pricing!G20*2000</f>
        <v>363454.01745855849</v>
      </c>
      <c r="H125" s="100">
        <f>H114*pricing!H20*2000</f>
        <v>332978.67699299264</v>
      </c>
      <c r="I125" s="100">
        <f>I114*pricing!I20*2000</f>
        <v>384192.88226764696</v>
      </c>
      <c r="J125" s="100">
        <f>J114*pricing!J20*2000</f>
        <v>307369.16290778032</v>
      </c>
      <c r="K125" s="100">
        <f>K114*pricing!K20*2000</f>
        <v>366372.75184334611</v>
      </c>
      <c r="L125" s="100">
        <f>L114*pricing!L20*2000</f>
        <v>489868.00812613376</v>
      </c>
      <c r="M125" s="100">
        <f>M114*pricing!M20*2000</f>
        <v>396058.40337125061</v>
      </c>
      <c r="N125" s="100">
        <f>N114*pricing!N20*2000</f>
        <v>397222.43608464883</v>
      </c>
      <c r="O125" s="100">
        <f>O114*pricing!O20*2000</f>
        <v>382153.41619927576</v>
      </c>
    </row>
    <row r="126" spans="2:15">
      <c r="C126" s="99" t="s">
        <v>132</v>
      </c>
      <c r="D126" s="100">
        <f>D115*pricing!D21*2000</f>
        <v>291829.09721464053</v>
      </c>
      <c r="E126" s="100">
        <f>E115*pricing!E21*2000</f>
        <v>849525.72856543818</v>
      </c>
      <c r="F126" s="100">
        <f>F115*pricing!F21*2000</f>
        <v>554541.708890351</v>
      </c>
      <c r="G126" s="100">
        <f>G115*pricing!G21*2000</f>
        <v>556852.58755273372</v>
      </c>
      <c r="H126" s="100">
        <f>H115*pricing!H21*2000</f>
        <v>505566.21731334826</v>
      </c>
      <c r="I126" s="100">
        <f>I115*pricing!I21*2000</f>
        <v>475087.84896199527</v>
      </c>
      <c r="J126" s="100">
        <f>J115*pricing!J21*2000</f>
        <v>572766.22967496933</v>
      </c>
      <c r="K126" s="100">
        <f>K115*pricing!K21*2000</f>
        <v>459212.8256511123</v>
      </c>
      <c r="L126" s="100">
        <f>L115*pricing!L21*2000</f>
        <v>484485.52227080235</v>
      </c>
      <c r="M126" s="100">
        <f>M115*pricing!M21*2000</f>
        <v>514474.90361070982</v>
      </c>
      <c r="N126" s="100">
        <f>N115*pricing!N21*2000</f>
        <v>559661.92671731685</v>
      </c>
      <c r="O126" s="100">
        <f>O115*pricing!O21*2000</f>
        <v>507005.26498507475</v>
      </c>
    </row>
    <row r="127" spans="2:15">
      <c r="C127" s="99" t="s">
        <v>278</v>
      </c>
      <c r="D127" s="100">
        <f t="shared" ref="D127:O127" si="1">SUM(D$120:D$126)</f>
        <v>15363657.524685105</v>
      </c>
      <c r="E127" s="100">
        <f t="shared" si="1"/>
        <v>22683583.343641058</v>
      </c>
      <c r="F127" s="100">
        <f t="shared" si="1"/>
        <v>21698542.104922924</v>
      </c>
      <c r="G127" s="100">
        <f t="shared" si="1"/>
        <v>19328766.940771572</v>
      </c>
      <c r="H127" s="100">
        <f t="shared" si="1"/>
        <v>21678422.07645255</v>
      </c>
      <c r="I127" s="100">
        <f t="shared" si="1"/>
        <v>20645742.093143441</v>
      </c>
      <c r="J127" s="100">
        <f t="shared" si="1"/>
        <v>19781387.405345686</v>
      </c>
      <c r="K127" s="100">
        <f t="shared" si="1"/>
        <v>17658409.898446843</v>
      </c>
      <c r="L127" s="100">
        <f t="shared" si="1"/>
        <v>17850613.282428596</v>
      </c>
      <c r="M127" s="100">
        <f t="shared" si="1"/>
        <v>20892709.883437365</v>
      </c>
      <c r="N127" s="100">
        <f t="shared" si="1"/>
        <v>20138927.982765622</v>
      </c>
      <c r="O127" s="100">
        <f t="shared" si="1"/>
        <v>16471164.026352823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142557.14605288603</v>
      </c>
      <c r="E131" s="106">
        <f>SUM(M$6:M$19)+SUM(O$6:O$19)+SUM(Q$6:Q$19)+SUM(S$6:S$19)</f>
        <v>214035.71430587451</v>
      </c>
      <c r="F131" s="106">
        <f>SUM(U$6:U$19)+SUM(W$6:W$19)+SUM(Y$6:Y$19)+SUM(AA$6:AA$19)</f>
        <v>261550.86946382263</v>
      </c>
      <c r="G131" s="106">
        <f>SUM(AC$6:AC$19)+SUM(AE$6:AE$19)+SUM(AG$6:AG$19)+SUM(AI$6:AI$19)</f>
        <v>212799.74275758621</v>
      </c>
      <c r="H131" s="106">
        <f>SUM(AK$6:AK$19)+SUM(AM$6:AM$19)+SUM(AO$6:AO$19)+SUM(AQ$6:AQ$19)</f>
        <v>249263.19929652382</v>
      </c>
      <c r="I131" s="106">
        <f>SUM(AS$6:AS$19)+SUM(AU$6:AU$19)+SUM(AW$6:AW$19)+SUM(AY$6:AY$19)</f>
        <v>242998.88710858935</v>
      </c>
      <c r="J131" s="106">
        <f>SUM(BA$6:BA$19)+SUM(BC$6:BC$19)+SUM(BE$6:BE$19)+SUM(BG$6:BG$19)</f>
        <v>261680.75730253285</v>
      </c>
      <c r="K131" s="106">
        <f>SUM(BI$6:BI$19)+SUM(BK$6:BK$19)+SUM(BM$6:BM$19)+SUM(BO$6:BO$19)</f>
        <v>207874.19376595458</v>
      </c>
      <c r="L131" s="106">
        <f>SUM(BQ$6:BQ$19)+SUM(BS$6:BS$19)+SUM(BU$6:BU$19)+SUM(BW$6:BW$19)</f>
        <v>225758.02185422077</v>
      </c>
      <c r="M131" s="106">
        <f>SUM(BY$6:BY$19)+SUM(CA$6:CA$19)+SUM(CC$6:CC$19)+SUM(CE$6:CE$19)</f>
        <v>290150.79653920047</v>
      </c>
      <c r="N131" s="106">
        <f>SUM(CG$6:CG$19)+SUM(CI$6:CI$19)+SUM(CK$6:CK$19)+SUM(CM$6:CM$19)</f>
        <v>264005.84001519595</v>
      </c>
      <c r="O131" s="106">
        <f>SUM(CO$6:CO$19)+SUM(CQ$6:CQ$19)+SUM(CS$6:CS$19)+SUM(CU$6:CU$19)</f>
        <v>192864.17786358652</v>
      </c>
    </row>
    <row r="132" spans="2:15">
      <c r="C132" s="105" t="s">
        <v>127</v>
      </c>
      <c r="D132" s="106">
        <f>SUM(E$20:E$36)+SUM(G$20:G$36)+SUM(I$20:I$36)+SUM(K$20:K$36)</f>
        <v>573601.86047271593</v>
      </c>
      <c r="E132" s="106">
        <f>SUM(M$20:M$36)+SUM(O$20:O$36)+SUM(Q$20:Q$36)+SUM(S$20:S$36)</f>
        <v>558729.74104771798</v>
      </c>
      <c r="F132" s="106">
        <f>SUM(U$20:U$36)+SUM(W$20:W$36)+SUM(Y$20:Y$36)+SUM(AA$20:AA$36)</f>
        <v>563451.84682354284</v>
      </c>
      <c r="G132" s="106">
        <f>SUM(AC$20:AC$36)+SUM(AE$20:AE$36)+SUM(AG$20:AG$36)+SUM(AI$20:AI$36)</f>
        <v>456966.23502768471</v>
      </c>
      <c r="H132" s="106">
        <f>SUM(AK$20:AK$36)+SUM(AM$20:AM$36)+SUM(AO$20:AO$36)+SUM(AQ$20:AQ$36)</f>
        <v>579060.19352166587</v>
      </c>
      <c r="I132" s="106">
        <f>SUM(AS$20:AS$36)+SUM(AU$20:AU$36)+SUM(AW$20:AW$36)+SUM(AY$20:AY$36)</f>
        <v>558475.38518001186</v>
      </c>
      <c r="J132" s="106">
        <f>SUM(BA$20:BA$36)+SUM(BC$20:BC$36)+SUM(BE$20:BE$36)+SUM(BG$20:BG$36)</f>
        <v>462644.89690654899</v>
      </c>
      <c r="K132" s="106">
        <f>SUM(BI$20:BI$36)+SUM(BK$20:BK$36)+SUM(BM$20:BM$36)+SUM(BO$20:BO$36)</f>
        <v>423212.02834321593</v>
      </c>
      <c r="L132" s="106">
        <f>SUM(BQ$20:BQ$36)+SUM(BS$20:BS$36)+SUM(BU$20:BU$36)+SUM(BW$20:BW$36)</f>
        <v>403531.66199984535</v>
      </c>
      <c r="M132" s="106">
        <f>SUM(BY$20:BY$36)+SUM(CA$20:CA$36)+SUM(CC$20:CC$36)+SUM(CE$20:CE$36)</f>
        <v>459422.84147319308</v>
      </c>
      <c r="N132" s="106">
        <f>SUM(CG$20:CG$36)+SUM(CI$20:CI$36)+SUM(CK$20:CK$36)+SUM(CM$20:CM$36)</f>
        <v>518128.97911827988</v>
      </c>
      <c r="O132" s="106">
        <f>SUM(CO$20:CO$36)+SUM(CQ$20:CQ$36)+SUM(CS$20:CS$36)+SUM(CU$20:CU$36)</f>
        <v>474323.31987545721</v>
      </c>
    </row>
    <row r="133" spans="2:15">
      <c r="C133" s="105" t="s">
        <v>128</v>
      </c>
      <c r="D133" s="106">
        <f>SUM(E$37:E$48)+SUM(G$37:G$48)+SUM(I$37:I$48)+SUM(K$37:K$48)</f>
        <v>718919.1074898222</v>
      </c>
      <c r="E133" s="106">
        <f>SUM(M$37:M$48)+SUM(O$37:O$48)+SUM(Q$37:Q$48)+SUM(S$37:S$48)</f>
        <v>968220.85052367509</v>
      </c>
      <c r="F133" s="106">
        <f>SUM(U$37:U$48)+SUM(W$37:W$48)+SUM(Y$37:Y$48)+SUM(AA$37:AA$48)</f>
        <v>1007852.915949624</v>
      </c>
      <c r="G133" s="106">
        <f>SUM(AC$37:AC$48)+SUM(AE$37:AE$48)+SUM(AG$37:AG$48)+SUM(AI$37:AI$48)</f>
        <v>1018652.4712834663</v>
      </c>
      <c r="H133" s="106">
        <f>SUM(AK$37:AK$48)+SUM(AM$37:AM$48)+SUM(AO$37:AO$48)+SUM(AQ$37:AQ$48)</f>
        <v>1129534.4213935807</v>
      </c>
      <c r="I133" s="106">
        <f>SUM(AS$37:AS$48)+SUM(AU$37:AU$48)+SUM(AW$37:AW$48)+SUM(AY$37:AY$48)</f>
        <v>931492.08779747412</v>
      </c>
      <c r="J133" s="106">
        <f>SUM(BA$37:BA$48)+SUM(BC$37:BC$48)+SUM(BE$37:BE$48)+SUM(BG$37:BG$48)</f>
        <v>932035.32146180293</v>
      </c>
      <c r="K133" s="106">
        <f>SUM(BI$37:BI$48)+SUM(BK$37:BK$48)+SUM(BM$37:BM$48)+SUM(BO$37:BO$48)</f>
        <v>818450.508358152</v>
      </c>
      <c r="L133" s="106">
        <f>SUM(BQ$37:BQ$48)+SUM(BS$37:BS$48)+SUM(BU$37:BU$48)+SUM(BW$37:BW$48)</f>
        <v>766194.13308790536</v>
      </c>
      <c r="M133" s="106">
        <f>SUM(BY$37:BY$48)+SUM(CA$37:CA$48)+SUM(CC$37:CC$48)+SUM(CE$37:CE$48)</f>
        <v>1161204.9454606958</v>
      </c>
      <c r="N133" s="106">
        <f>SUM(CG$37:CG$48)+SUM(CI$37:CI$48)+SUM(CK$37:CK$48)+SUM(CM$37:CM$48)</f>
        <v>903342.83770806342</v>
      </c>
      <c r="O133" s="106">
        <f>SUM(CO$37:CO$48)+SUM(CQ$37:CQ$48)+SUM(CS$37:CS$48)+SUM(CU$37:CU$48)</f>
        <v>692418.60694718233</v>
      </c>
    </row>
    <row r="134" spans="2:15">
      <c r="C134" s="105" t="s">
        <v>129</v>
      </c>
      <c r="D134" s="106">
        <f>SUM(E$49:E$70)+SUM(G$49:G$70)+SUM(I$49:I$70)+SUM(K$49:K$70)</f>
        <v>648888.32919944788</v>
      </c>
      <c r="E134" s="106">
        <f>SUM(M$49:M$70)+SUM(O$49:O$70)+SUM(Q$49:Q$70)+SUM(S$49:S$70)</f>
        <v>1072385.4685283042</v>
      </c>
      <c r="F134" s="106">
        <f>SUM(U$49:U$70)+SUM(W$49:W$70)+SUM(Y$49:Y$70)+SUM(AA$49:AA$70)</f>
        <v>915497.05941163818</v>
      </c>
      <c r="G134" s="106">
        <f>SUM(AC$49:AC$70)+SUM(AE$49:AE$70)+SUM(AG$49:AG$70)+SUM(AI$49:AI$70)</f>
        <v>833683.71374968893</v>
      </c>
      <c r="H134" s="106">
        <f>SUM(AK$49:AK$70)+SUM(AM$49:AM$70)+SUM(AO$49:AO$70)+SUM(AQ$49:AQ$70)</f>
        <v>806845.16451800196</v>
      </c>
      <c r="I134" s="106">
        <f>SUM(AS$49:AS$70)+SUM(AU$49:AU$70)+SUM(AW$49:AW$70)+SUM(AY$49:AY$70)</f>
        <v>830193.21379692596</v>
      </c>
      <c r="J134" s="106">
        <f>SUM(BA$49:BA$70)+SUM(BC$49:BC$70)+SUM(BE$49:BE$70)+SUM(BG$49:BG$70)</f>
        <v>855519.92827956285</v>
      </c>
      <c r="K134" s="106">
        <f>SUM(BI$49:BI$70)+SUM(BK$49:BK$70)+SUM(BM$49:BM$70)+SUM(BO$49:BO$70)</f>
        <v>768982.66034137085</v>
      </c>
      <c r="L134" s="106">
        <f>SUM(BQ$49:BQ$70)+SUM(BS$49:BS$70)+SUM(BU$49:BU$70)+SUM(BW$49:BW$70)</f>
        <v>846839.00236954226</v>
      </c>
      <c r="M134" s="106">
        <f>SUM(BY$49:BY$70)+SUM(CA$49:CA$70)+SUM(CC$49:CC$70)+SUM(CE$49:CE$70)</f>
        <v>819817.88004333875</v>
      </c>
      <c r="N134" s="106">
        <f>SUM(CG$49:CG$70)+SUM(CI$49:CI$70)+SUM(CK$49:CK$70)+SUM(CM$49:CM$70)</f>
        <v>801772.04983064008</v>
      </c>
      <c r="O134" s="106">
        <f>SUM(CO$49:CO$70)+SUM(CQ$49:CQ$70)+SUM(CS$49:CS$70)+SUM(CU$49:CU$70)</f>
        <v>571407.26127746433</v>
      </c>
    </row>
    <row r="135" spans="2:15">
      <c r="C135" s="105" t="s">
        <v>130</v>
      </c>
      <c r="D135" s="106">
        <f>SUM(E$71:E$86)+SUM(G$71:G$86)+SUM(I$71:I$86)+SUM(K$71:K$86)</f>
        <v>98307.532826387003</v>
      </c>
      <c r="E135" s="106">
        <f>SUM(M$71:M$86)+SUM(O$71:O$86)+SUM(Q$71:Q$86)+SUM(S$71:S$86)</f>
        <v>224187.99365798658</v>
      </c>
      <c r="F135" s="106">
        <f>SUM(U$71:U$86)+SUM(W$71:W$86)+SUM(Y$71:Y$86)+SUM(AA$71:AA$86)</f>
        <v>140568.87671382638</v>
      </c>
      <c r="G135" s="106">
        <f>SUM(AC$71:AC$86)+SUM(AE$71:AE$86)+SUM(AG$71:AG$86)+SUM(AI$71:AI$86)</f>
        <v>142196.19640932939</v>
      </c>
      <c r="H135" s="106">
        <f>SUM(AK$71:AK$86)+SUM(AM$71:AM$86)+SUM(AO$71:AO$86)+SUM(AQ$71:AQ$86)</f>
        <v>155451.81316098024</v>
      </c>
      <c r="I135" s="106">
        <f>SUM(AS$71:AS$86)+SUM(AU$71:AU$86)+SUM(AW$71:AW$86)+SUM(AY$71:AY$86)</f>
        <v>150681.19799807132</v>
      </c>
      <c r="J135" s="106">
        <f>SUM(BA$71:BA$86)+SUM(BC$71:BC$86)+SUM(BE$71:BE$86)+SUM(BG$71:BG$86)</f>
        <v>150642.06789382509</v>
      </c>
      <c r="K135" s="106">
        <f>SUM(BI$71:BI$86)+SUM(BK$71:BK$86)+SUM(BM$71:BM$86)+SUM(BO$71:BO$86)</f>
        <v>155074.82692929805</v>
      </c>
      <c r="L135" s="106">
        <f>SUM(BQ$71:BQ$86)+SUM(BS$71:BS$86)+SUM(BU$71:BU$86)+SUM(BW$71:BW$86)</f>
        <v>134073.66271440717</v>
      </c>
      <c r="M135" s="106">
        <f>SUM(BY$71:BY$86)+SUM(CA$71:CA$86)+SUM(CC$71:CC$86)+SUM(CE$71:CE$86)</f>
        <v>146206.21698396068</v>
      </c>
      <c r="N135" s="106">
        <f>SUM(CG$71:CG$86)+SUM(CI$71:CI$86)+SUM(CK$71:CK$86)+SUM(CM$71:CM$86)</f>
        <v>138474.00056933096</v>
      </c>
      <c r="O135" s="106">
        <f>SUM(CO$71:CO$86)+SUM(CQ$71:CQ$86)+SUM(CS$71:CS$86)+SUM(CU$71:CU$86)</f>
        <v>150189.51599787301</v>
      </c>
    </row>
    <row r="136" spans="2:15">
      <c r="C136" s="105" t="s">
        <v>131</v>
      </c>
      <c r="D136" s="106">
        <f>SUM(E$87:E$94)+SUM(G$87:G$94)+SUM(I$87:I$94)+SUM(K$87:K$94)</f>
        <v>70127.641736216174</v>
      </c>
      <c r="E136" s="106">
        <f>SUM(M$87:M$94)+SUM(O$87:O$94)+SUM(Q$87:Q$94)+SUM(S$87:S$94)</f>
        <v>212304.19975699906</v>
      </c>
      <c r="F136" s="106">
        <f>SUM(U$87:U$94)+SUM(W$87:W$94)+SUM(Y$87:Y$94)+SUM(AA$87:AA$94)</f>
        <v>193214.24074951152</v>
      </c>
      <c r="G136" s="106">
        <f>SUM(AC$87:AC$94)+SUM(AE$87:AE$94)+SUM(AG$87:AG$94)+SUM(AI$87:AI$94)</f>
        <v>178592.23617544552</v>
      </c>
      <c r="H136" s="106">
        <f>SUM(AK$87:AK$94)+SUM(AM$87:AM$94)+SUM(AO$87:AO$94)+SUM(AQ$87:AQ$94)</f>
        <v>163415.15707732033</v>
      </c>
      <c r="I136" s="106">
        <f>SUM(AS$87:AS$94)+SUM(AU$87:AU$94)+SUM(AW$87:AW$94)+SUM(AY$87:AY$94)</f>
        <v>189198.27020075987</v>
      </c>
      <c r="J136" s="106">
        <f>SUM(BA$87:BA$94)+SUM(BC$87:BC$94)+SUM(BE$87:BE$94)+SUM(BG$87:BG$94)</f>
        <v>151228.25833566629</v>
      </c>
      <c r="K136" s="106">
        <f>SUM(BI$87:BI$94)+SUM(BK$87:BK$94)+SUM(BM$87:BM$94)+SUM(BO$87:BO$94)</f>
        <v>179994.18085777204</v>
      </c>
      <c r="L136" s="106">
        <f>SUM(BQ$87:BQ$94)+SUM(BS$87:BS$94)+SUM(BU$87:BU$94)+SUM(BW$87:BW$94)</f>
        <v>241168.05204299482</v>
      </c>
      <c r="M136" s="106">
        <f>SUM(BY$87:BY$94)+SUM(CA$87:CA$94)+SUM(CC$87:CC$94)+SUM(CE$87:CE$94)</f>
        <v>194517.67343254227</v>
      </c>
      <c r="N136" s="106">
        <f>SUM(CG$87:CG$94)+SUM(CI$87:CI$94)+SUM(CK$87:CK$94)+SUM(CM$87:CM$94)</f>
        <v>195096.80772775583</v>
      </c>
      <c r="O136" s="106">
        <f>SUM(CO$87:CO$94)+SUM(CQ$87:CQ$94)+SUM(CS$87:CS$94)+SUM(CU$87:CU$94)</f>
        <v>187857.73926704878</v>
      </c>
    </row>
    <row r="137" spans="2:15">
      <c r="C137" s="105" t="s">
        <v>132</v>
      </c>
      <c r="D137" s="106">
        <f>SUM(E$95:E$105)+SUM(G$95:G$105)+SUM(I$95:I$105)+SUM(K$95:K$105)</f>
        <v>114497.31573271351</v>
      </c>
      <c r="E137" s="106">
        <f>SUM(M$95:M$105)+SUM(O$95:O$105)+SUM(Q$95:Q$105)+SUM(S$95:S$105)</f>
        <v>334443.90497215639</v>
      </c>
      <c r="F137" s="106">
        <f>SUM(U$95:U$105)+SUM(W$95:W$105)+SUM(Y$95:Y$105)+SUM(AA$95:AA$105)</f>
        <v>215245.24834438463</v>
      </c>
      <c r="G137" s="106">
        <f>SUM(AC$95:AC$105)+SUM(AE$95:AE$105)+SUM(AG$95:AG$105)+SUM(AI$95:AI$105)</f>
        <v>215434.85398270306</v>
      </c>
      <c r="H137" s="106">
        <f>SUM(AK$95:AK$105)+SUM(AM$95:AM$105)+SUM(AO$95:AO$105)+SUM(AQ$95:AQ$105)</f>
        <v>196628.59823582644</v>
      </c>
      <c r="I137" s="106">
        <f>SUM(AS$95:AS$105)+SUM(AU$95:AU$105)+SUM(AW$95:AW$105)+SUM(AY$95:AY$105)</f>
        <v>184627.57593626346</v>
      </c>
      <c r="J137" s="106">
        <f>SUM(BA$95:BA$105)+SUM(BC$95:BC$105)+SUM(BE$95:BE$105)+SUM(BG$95:BG$105)</f>
        <v>224456.33377722127</v>
      </c>
      <c r="K137" s="106">
        <f>SUM(BI$95:BI$105)+SUM(BK$95:BK$105)+SUM(BM$95:BM$105)+SUM(BO$95:BO$105)</f>
        <v>179198.31781705175</v>
      </c>
      <c r="L137" s="106">
        <f>SUM(BQ$95:BQ$105)+SUM(BS$95:BS$105)+SUM(BU$95:BU$105)+SUM(BW$95:BW$105)</f>
        <v>188409.33452446747</v>
      </c>
      <c r="M137" s="106">
        <f>SUM(BY$95:BY$105)+SUM(CA$95:CA$105)+SUM(CC$95:CC$105)+SUM(CE$95:CE$105)</f>
        <v>198890.35837609801</v>
      </c>
      <c r="N137" s="106">
        <f>SUM(CG$95:CG$105)+SUM(CI$95:CI$105)+SUM(CK$95:CK$105)+SUM(CM$95:CM$105)</f>
        <v>216417.90540373343</v>
      </c>
      <c r="O137" s="106">
        <f>SUM(CO$95:CO$105)+SUM(CQ$95:CQ$105)+SUM(CS$95:CS$105)+SUM(CU$95:CU$105)</f>
        <v>196935.45164791876</v>
      </c>
    </row>
    <row r="138" spans="2:15">
      <c r="C138" s="105" t="s">
        <v>278</v>
      </c>
      <c r="D138" s="100">
        <f t="shared" ref="D138:O138" si="2">SUM(D$131:D$137)</f>
        <v>2366898.9335101885</v>
      </c>
      <c r="E138" s="100">
        <f t="shared" si="2"/>
        <v>3584307.8727927138</v>
      </c>
      <c r="F138" s="100">
        <f t="shared" si="2"/>
        <v>3297381.05745635</v>
      </c>
      <c r="G138" s="100">
        <f t="shared" si="2"/>
        <v>3058325.4493859038</v>
      </c>
      <c r="H138" s="100">
        <f t="shared" si="2"/>
        <v>3280198.5472038994</v>
      </c>
      <c r="I138" s="100">
        <f t="shared" si="2"/>
        <v>3087666.6180180963</v>
      </c>
      <c r="J138" s="100">
        <f t="shared" si="2"/>
        <v>3038207.5639571603</v>
      </c>
      <c r="K138" s="100">
        <f t="shared" si="2"/>
        <v>2732786.7164128153</v>
      </c>
      <c r="L138" s="100">
        <f t="shared" si="2"/>
        <v>2805973.8685933831</v>
      </c>
      <c r="M138" s="100">
        <f t="shared" si="2"/>
        <v>3270210.712309029</v>
      </c>
      <c r="N138" s="100">
        <f t="shared" si="2"/>
        <v>3037238.4203729997</v>
      </c>
      <c r="O138" s="100">
        <f t="shared" si="2"/>
        <v>2465996.0728765307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33.523016330077567</v>
      </c>
      <c r="E6" s="100">
        <v>19389.712645316864</v>
      </c>
      <c r="F6" s="100">
        <v>36</v>
      </c>
      <c r="G6" s="100">
        <v>20822.399999999998</v>
      </c>
      <c r="H6" s="100">
        <v>33.258561621655275</v>
      </c>
      <c r="I6" s="100">
        <v>19236.75204196541</v>
      </c>
      <c r="J6" s="100">
        <v>33</v>
      </c>
      <c r="K6" s="100">
        <v>19087.2</v>
      </c>
      <c r="L6" s="100">
        <v>22</v>
      </c>
      <c r="M6" s="100">
        <v>12724.8</v>
      </c>
      <c r="N6" s="100">
        <v>35</v>
      </c>
      <c r="O6" s="100">
        <v>20244</v>
      </c>
      <c r="P6" s="100">
        <v>28</v>
      </c>
      <c r="Q6" s="100">
        <v>16195.199999999999</v>
      </c>
      <c r="R6" s="100">
        <v>35</v>
      </c>
      <c r="S6" s="100">
        <v>20244</v>
      </c>
      <c r="T6" s="100">
        <v>27</v>
      </c>
      <c r="U6" s="100">
        <v>15616.8</v>
      </c>
      <c r="V6" s="100">
        <v>34</v>
      </c>
      <c r="W6" s="100">
        <v>19665.599999999999</v>
      </c>
      <c r="X6" s="100">
        <v>25</v>
      </c>
      <c r="Y6" s="100">
        <v>14460</v>
      </c>
      <c r="Z6" s="100">
        <v>33</v>
      </c>
      <c r="AA6" s="100">
        <v>19087.2</v>
      </c>
      <c r="AB6" s="100">
        <v>30</v>
      </c>
      <c r="AC6" s="100">
        <v>17352</v>
      </c>
      <c r="AD6" s="100">
        <v>33</v>
      </c>
      <c r="AE6" s="100">
        <v>19087.2</v>
      </c>
      <c r="AF6" s="100">
        <v>22</v>
      </c>
      <c r="AG6" s="100">
        <v>12724.8</v>
      </c>
      <c r="AH6" s="100">
        <v>35</v>
      </c>
      <c r="AI6" s="100">
        <v>20244</v>
      </c>
      <c r="AJ6" s="100">
        <v>36</v>
      </c>
      <c r="AK6" s="100">
        <v>20822.399999999998</v>
      </c>
      <c r="AL6" s="100">
        <v>35</v>
      </c>
      <c r="AM6" s="100">
        <v>20244</v>
      </c>
      <c r="AN6" s="100">
        <v>35</v>
      </c>
      <c r="AO6" s="100">
        <v>20244</v>
      </c>
      <c r="AP6" s="100">
        <v>43</v>
      </c>
      <c r="AQ6" s="100">
        <v>24871.200000000001</v>
      </c>
      <c r="AR6" s="100">
        <v>44</v>
      </c>
      <c r="AS6" s="100">
        <v>25449.599999999999</v>
      </c>
      <c r="AT6" s="100">
        <v>24</v>
      </c>
      <c r="AU6" s="100">
        <v>13881.599999999999</v>
      </c>
      <c r="AV6" s="100">
        <v>31</v>
      </c>
      <c r="AW6" s="100">
        <v>17930.399999999998</v>
      </c>
      <c r="AX6" s="100">
        <v>35</v>
      </c>
      <c r="AY6" s="100">
        <v>20244</v>
      </c>
      <c r="AZ6" s="100">
        <v>32</v>
      </c>
      <c r="BA6" s="100">
        <v>18508.8</v>
      </c>
      <c r="BB6" s="100">
        <v>21</v>
      </c>
      <c r="BC6" s="100">
        <v>12146.4</v>
      </c>
      <c r="BD6" s="100">
        <v>28</v>
      </c>
      <c r="BE6" s="100">
        <v>16195.199999999999</v>
      </c>
      <c r="BF6" s="100">
        <v>36</v>
      </c>
      <c r="BG6" s="100">
        <v>20822.399999999998</v>
      </c>
      <c r="BH6" s="100">
        <v>37</v>
      </c>
      <c r="BI6" s="100">
        <v>21400.799999999999</v>
      </c>
      <c r="BJ6" s="100">
        <v>36</v>
      </c>
      <c r="BK6" s="100">
        <v>20822.399999999998</v>
      </c>
      <c r="BL6" s="100">
        <v>27</v>
      </c>
      <c r="BM6" s="100">
        <v>15616.8</v>
      </c>
      <c r="BN6" s="100">
        <v>40</v>
      </c>
      <c r="BO6" s="100">
        <v>23136</v>
      </c>
      <c r="BP6" s="100">
        <v>27</v>
      </c>
      <c r="BQ6" s="100">
        <v>15616.8</v>
      </c>
      <c r="BR6" s="100">
        <v>31</v>
      </c>
      <c r="BS6" s="100">
        <v>17930.399999999998</v>
      </c>
      <c r="BT6" s="100">
        <v>45</v>
      </c>
      <c r="BU6" s="100">
        <v>26028</v>
      </c>
      <c r="BV6" s="100">
        <v>32</v>
      </c>
      <c r="BW6" s="100">
        <v>18508.8</v>
      </c>
      <c r="BX6" s="100">
        <v>34</v>
      </c>
      <c r="BY6" s="100">
        <v>19665.599999999999</v>
      </c>
      <c r="BZ6" s="100">
        <v>42</v>
      </c>
      <c r="CA6" s="100">
        <v>24292.799999999999</v>
      </c>
      <c r="CB6" s="100">
        <v>34</v>
      </c>
      <c r="CC6" s="100">
        <v>19665.599999999999</v>
      </c>
      <c r="CD6" s="100">
        <v>29</v>
      </c>
      <c r="CE6" s="100">
        <v>16773.599999999999</v>
      </c>
      <c r="CF6" s="100">
        <v>32</v>
      </c>
      <c r="CG6" s="100">
        <v>18508.8</v>
      </c>
      <c r="CH6" s="100">
        <v>34</v>
      </c>
      <c r="CI6" s="100">
        <v>19665.599999999999</v>
      </c>
      <c r="CJ6" s="100">
        <v>45</v>
      </c>
      <c r="CK6" s="100">
        <v>26028</v>
      </c>
      <c r="CL6" s="100">
        <v>42</v>
      </c>
      <c r="CM6" s="100">
        <v>24292.799999999999</v>
      </c>
      <c r="CN6" s="100">
        <v>48</v>
      </c>
      <c r="CO6" s="100">
        <v>27763.199999999997</v>
      </c>
      <c r="CP6" s="100">
        <v>38</v>
      </c>
      <c r="CQ6" s="100">
        <v>21979.200000000001</v>
      </c>
      <c r="CR6" s="100">
        <v>27</v>
      </c>
      <c r="CS6" s="100">
        <v>15616.8</v>
      </c>
      <c r="CT6" s="100">
        <v>39</v>
      </c>
      <c r="CU6" s="100">
        <v>22557.599999999999</v>
      </c>
    </row>
    <row r="7" spans="1:99">
      <c r="C7" s="99" t="s">
        <v>173</v>
      </c>
      <c r="D7" s="100">
        <v>30.523016330077567</v>
      </c>
      <c r="E7" s="100">
        <v>24064.346074633155</v>
      </c>
      <c r="F7" s="100">
        <v>40</v>
      </c>
      <c r="G7" s="100">
        <v>31536</v>
      </c>
      <c r="H7" s="100">
        <v>35.280108423459879</v>
      </c>
      <c r="I7" s="100">
        <v>27814.837481055769</v>
      </c>
      <c r="J7" s="100">
        <v>35</v>
      </c>
      <c r="K7" s="100">
        <v>27594</v>
      </c>
      <c r="L7" s="100">
        <v>20</v>
      </c>
      <c r="M7" s="100">
        <v>15768</v>
      </c>
      <c r="N7" s="100">
        <v>31</v>
      </c>
      <c r="O7" s="100">
        <v>24440.399999999998</v>
      </c>
      <c r="P7" s="100">
        <v>24</v>
      </c>
      <c r="Q7" s="100">
        <v>18921.599999999999</v>
      </c>
      <c r="R7" s="100">
        <v>31</v>
      </c>
      <c r="S7" s="100">
        <v>24440.399999999998</v>
      </c>
      <c r="T7" s="100">
        <v>24</v>
      </c>
      <c r="U7" s="100">
        <v>18921.599999999999</v>
      </c>
      <c r="V7" s="100">
        <v>34</v>
      </c>
      <c r="W7" s="100">
        <v>26805.599999999999</v>
      </c>
      <c r="X7" s="100">
        <v>22</v>
      </c>
      <c r="Y7" s="100">
        <v>17344.8</v>
      </c>
      <c r="Z7" s="100">
        <v>32</v>
      </c>
      <c r="AA7" s="100">
        <v>25228.799999999999</v>
      </c>
      <c r="AB7" s="100">
        <v>30</v>
      </c>
      <c r="AC7" s="100">
        <v>23652</v>
      </c>
      <c r="AD7" s="100">
        <v>32</v>
      </c>
      <c r="AE7" s="100">
        <v>25228.799999999999</v>
      </c>
      <c r="AF7" s="100">
        <v>23</v>
      </c>
      <c r="AG7" s="100">
        <v>18133.2</v>
      </c>
      <c r="AH7" s="100">
        <v>33</v>
      </c>
      <c r="AI7" s="100">
        <v>26017.200000000001</v>
      </c>
      <c r="AJ7" s="100">
        <v>34</v>
      </c>
      <c r="AK7" s="100">
        <v>26805.599999999999</v>
      </c>
      <c r="AL7" s="100">
        <v>35</v>
      </c>
      <c r="AM7" s="100">
        <v>27594</v>
      </c>
      <c r="AN7" s="100">
        <v>33</v>
      </c>
      <c r="AO7" s="100">
        <v>26017.200000000001</v>
      </c>
      <c r="AP7" s="100">
        <v>36</v>
      </c>
      <c r="AQ7" s="100">
        <v>28382.399999999998</v>
      </c>
      <c r="AR7" s="100">
        <v>44</v>
      </c>
      <c r="AS7" s="100">
        <v>34689.599999999999</v>
      </c>
      <c r="AT7" s="100">
        <v>21</v>
      </c>
      <c r="AU7" s="100">
        <v>16556.399999999998</v>
      </c>
      <c r="AV7" s="100">
        <v>31</v>
      </c>
      <c r="AW7" s="100">
        <v>24440.399999999998</v>
      </c>
      <c r="AX7" s="100">
        <v>30</v>
      </c>
      <c r="AY7" s="100">
        <v>23652</v>
      </c>
      <c r="AZ7" s="100">
        <v>34</v>
      </c>
      <c r="BA7" s="100">
        <v>26805.599999999999</v>
      </c>
      <c r="BB7" s="100">
        <v>23</v>
      </c>
      <c r="BC7" s="100">
        <v>18133.2</v>
      </c>
      <c r="BD7" s="100">
        <v>30</v>
      </c>
      <c r="BE7" s="100">
        <v>23652</v>
      </c>
      <c r="BF7" s="100">
        <v>32</v>
      </c>
      <c r="BG7" s="100">
        <v>25228.799999999999</v>
      </c>
      <c r="BH7" s="100">
        <v>31</v>
      </c>
      <c r="BI7" s="100">
        <v>24440.399999999998</v>
      </c>
      <c r="BJ7" s="100">
        <v>38</v>
      </c>
      <c r="BK7" s="100">
        <v>29959.200000000001</v>
      </c>
      <c r="BL7" s="100">
        <v>25</v>
      </c>
      <c r="BM7" s="100">
        <v>19710</v>
      </c>
      <c r="BN7" s="100">
        <v>44</v>
      </c>
      <c r="BO7" s="100">
        <v>34689.599999999999</v>
      </c>
      <c r="BP7" s="100">
        <v>29</v>
      </c>
      <c r="BQ7" s="100">
        <v>22863.599999999999</v>
      </c>
      <c r="BR7" s="100">
        <v>34</v>
      </c>
      <c r="BS7" s="100">
        <v>26805.599999999999</v>
      </c>
      <c r="BT7" s="100">
        <v>45</v>
      </c>
      <c r="BU7" s="100">
        <v>35478</v>
      </c>
      <c r="BV7" s="100">
        <v>33</v>
      </c>
      <c r="BW7" s="100">
        <v>26017.200000000001</v>
      </c>
      <c r="BX7" s="100">
        <v>37</v>
      </c>
      <c r="BY7" s="100">
        <v>29170.799999999999</v>
      </c>
      <c r="BZ7" s="100">
        <v>36</v>
      </c>
      <c r="CA7" s="100">
        <v>28382.399999999998</v>
      </c>
      <c r="CB7" s="100">
        <v>31</v>
      </c>
      <c r="CC7" s="100">
        <v>24440.399999999998</v>
      </c>
      <c r="CD7" s="100">
        <v>29</v>
      </c>
      <c r="CE7" s="100">
        <v>22863.599999999999</v>
      </c>
      <c r="CF7" s="100">
        <v>28</v>
      </c>
      <c r="CG7" s="100">
        <v>22075.200000000001</v>
      </c>
      <c r="CH7" s="100">
        <v>32</v>
      </c>
      <c r="CI7" s="100">
        <v>25228.799999999999</v>
      </c>
      <c r="CJ7" s="100">
        <v>44</v>
      </c>
      <c r="CK7" s="100">
        <v>34689.599999999999</v>
      </c>
      <c r="CL7" s="100">
        <v>45</v>
      </c>
      <c r="CM7" s="100">
        <v>35478</v>
      </c>
      <c r="CN7" s="100">
        <v>43</v>
      </c>
      <c r="CO7" s="100">
        <v>33901.199999999997</v>
      </c>
      <c r="CP7" s="100">
        <v>43</v>
      </c>
      <c r="CQ7" s="100">
        <v>33901.199999999997</v>
      </c>
      <c r="CR7" s="100">
        <v>27</v>
      </c>
      <c r="CS7" s="100">
        <v>21286.799999999999</v>
      </c>
      <c r="CT7" s="100">
        <v>32</v>
      </c>
      <c r="CU7" s="100">
        <v>25228.799999999999</v>
      </c>
    </row>
    <row r="8" spans="1:99">
      <c r="C8" s="99" t="s">
        <v>174</v>
      </c>
      <c r="D8" s="100">
        <v>30.570563269175526</v>
      </c>
      <c r="E8" s="100">
        <v>9464.6463881367417</v>
      </c>
      <c r="F8" s="100">
        <v>40</v>
      </c>
      <c r="G8" s="100">
        <v>12383.999999999998</v>
      </c>
      <c r="H8" s="100">
        <v>31.280108423459883</v>
      </c>
      <c r="I8" s="100">
        <v>9684.3215679031782</v>
      </c>
      <c r="J8" s="100">
        <v>35</v>
      </c>
      <c r="K8" s="100">
        <v>10835.999999999998</v>
      </c>
      <c r="L8" s="100">
        <v>21</v>
      </c>
      <c r="M8" s="100">
        <v>6501.5999999999995</v>
      </c>
      <c r="N8" s="100">
        <v>35</v>
      </c>
      <c r="O8" s="100">
        <v>10835.999999999998</v>
      </c>
      <c r="P8" s="100">
        <v>28</v>
      </c>
      <c r="Q8" s="100">
        <v>8668.7999999999993</v>
      </c>
      <c r="R8" s="100">
        <v>36</v>
      </c>
      <c r="S8" s="100">
        <v>11145.599999999999</v>
      </c>
      <c r="T8" s="100">
        <v>25</v>
      </c>
      <c r="U8" s="100">
        <v>7739.9999999999991</v>
      </c>
      <c r="V8" s="100">
        <v>31</v>
      </c>
      <c r="W8" s="100">
        <v>9597.5999999999985</v>
      </c>
      <c r="X8" s="100">
        <v>24</v>
      </c>
      <c r="Y8" s="100">
        <v>7430.4</v>
      </c>
      <c r="Z8" s="100">
        <v>35</v>
      </c>
      <c r="AA8" s="100">
        <v>10835.999999999998</v>
      </c>
      <c r="AB8" s="100">
        <v>31</v>
      </c>
      <c r="AC8" s="100">
        <v>9597.5999999999985</v>
      </c>
      <c r="AD8" s="100">
        <v>35</v>
      </c>
      <c r="AE8" s="100">
        <v>10835.999999999998</v>
      </c>
      <c r="AF8" s="100">
        <v>22</v>
      </c>
      <c r="AG8" s="100">
        <v>6811.1999999999989</v>
      </c>
      <c r="AH8" s="100">
        <v>37</v>
      </c>
      <c r="AI8" s="100">
        <v>11455.199999999999</v>
      </c>
      <c r="AJ8" s="100">
        <v>38</v>
      </c>
      <c r="AK8" s="100">
        <v>11764.8</v>
      </c>
      <c r="AL8" s="100">
        <v>39</v>
      </c>
      <c r="AM8" s="100">
        <v>12074.399999999998</v>
      </c>
      <c r="AN8" s="100">
        <v>36</v>
      </c>
      <c r="AO8" s="100">
        <v>11145.599999999999</v>
      </c>
      <c r="AP8" s="100">
        <v>41</v>
      </c>
      <c r="AQ8" s="100">
        <v>12693.599999999999</v>
      </c>
      <c r="AR8" s="100">
        <v>49</v>
      </c>
      <c r="AS8" s="100">
        <v>15170.399999999998</v>
      </c>
      <c r="AT8" s="100">
        <v>24</v>
      </c>
      <c r="AU8" s="100">
        <v>7430.4</v>
      </c>
      <c r="AV8" s="100">
        <v>36</v>
      </c>
      <c r="AW8" s="100">
        <v>11145.599999999999</v>
      </c>
      <c r="AX8" s="100">
        <v>35</v>
      </c>
      <c r="AY8" s="100">
        <v>10835.999999999998</v>
      </c>
      <c r="AZ8" s="100">
        <v>35</v>
      </c>
      <c r="BA8" s="100">
        <v>10835.999999999998</v>
      </c>
      <c r="BB8" s="100">
        <v>26</v>
      </c>
      <c r="BC8" s="100">
        <v>8049.5999999999995</v>
      </c>
      <c r="BD8" s="100">
        <v>30</v>
      </c>
      <c r="BE8" s="100">
        <v>9287.9999999999982</v>
      </c>
      <c r="BF8" s="100">
        <v>36</v>
      </c>
      <c r="BG8" s="100">
        <v>11145.599999999999</v>
      </c>
      <c r="BH8" s="100">
        <v>33</v>
      </c>
      <c r="BI8" s="100">
        <v>10216.799999999999</v>
      </c>
      <c r="BJ8" s="100">
        <v>41</v>
      </c>
      <c r="BK8" s="100">
        <v>12693.599999999999</v>
      </c>
      <c r="BL8" s="100">
        <v>24</v>
      </c>
      <c r="BM8" s="100">
        <v>7430.4</v>
      </c>
      <c r="BN8" s="100">
        <v>49</v>
      </c>
      <c r="BO8" s="100">
        <v>15170.399999999998</v>
      </c>
      <c r="BP8" s="100">
        <v>28</v>
      </c>
      <c r="BQ8" s="100">
        <v>8668.7999999999993</v>
      </c>
      <c r="BR8" s="100">
        <v>30</v>
      </c>
      <c r="BS8" s="100">
        <v>9287.9999999999982</v>
      </c>
      <c r="BT8" s="100">
        <v>51</v>
      </c>
      <c r="BU8" s="100">
        <v>15789.599999999999</v>
      </c>
      <c r="BV8" s="100">
        <v>35</v>
      </c>
      <c r="BW8" s="100">
        <v>10835.999999999998</v>
      </c>
      <c r="BX8" s="100">
        <v>34</v>
      </c>
      <c r="BY8" s="100">
        <v>10526.4</v>
      </c>
      <c r="BZ8" s="100">
        <v>36</v>
      </c>
      <c r="CA8" s="100">
        <v>11145.599999999999</v>
      </c>
      <c r="CB8" s="100">
        <v>35</v>
      </c>
      <c r="CC8" s="100">
        <v>10835.999999999998</v>
      </c>
      <c r="CD8" s="100">
        <v>28</v>
      </c>
      <c r="CE8" s="100">
        <v>8668.7999999999993</v>
      </c>
      <c r="CF8" s="100">
        <v>32</v>
      </c>
      <c r="CG8" s="100">
        <v>9907.1999999999989</v>
      </c>
      <c r="CH8" s="100">
        <v>33</v>
      </c>
      <c r="CI8" s="100">
        <v>10216.799999999999</v>
      </c>
      <c r="CJ8" s="100">
        <v>53</v>
      </c>
      <c r="CK8" s="100">
        <v>16408.8</v>
      </c>
      <c r="CL8" s="100">
        <v>48</v>
      </c>
      <c r="CM8" s="100">
        <v>14860.8</v>
      </c>
      <c r="CN8" s="100">
        <v>45</v>
      </c>
      <c r="CO8" s="100">
        <v>13931.999999999998</v>
      </c>
      <c r="CP8" s="100">
        <v>43</v>
      </c>
      <c r="CQ8" s="100">
        <v>13312.8</v>
      </c>
      <c r="CR8" s="100">
        <v>29</v>
      </c>
      <c r="CS8" s="100">
        <v>8978.4</v>
      </c>
      <c r="CT8" s="100">
        <v>40</v>
      </c>
      <c r="CU8" s="100">
        <v>12383.999999999998</v>
      </c>
    </row>
    <row r="9" spans="1:99">
      <c r="C9" s="99" t="s">
        <v>175</v>
      </c>
      <c r="D9" s="100">
        <v>29.523016330077567</v>
      </c>
      <c r="E9" s="100">
        <v>20725.157463714451</v>
      </c>
      <c r="F9" s="100">
        <v>34</v>
      </c>
      <c r="G9" s="100">
        <v>23868</v>
      </c>
      <c r="H9" s="100">
        <v>31.258561621655275</v>
      </c>
      <c r="I9" s="100">
        <v>21943.510258402002</v>
      </c>
      <c r="J9" s="100">
        <v>32</v>
      </c>
      <c r="K9" s="100">
        <v>22464</v>
      </c>
      <c r="L9" s="100">
        <v>20</v>
      </c>
      <c r="M9" s="100">
        <v>14040</v>
      </c>
      <c r="N9" s="100">
        <v>36</v>
      </c>
      <c r="O9" s="100">
        <v>25272</v>
      </c>
      <c r="P9" s="100">
        <v>28</v>
      </c>
      <c r="Q9" s="100">
        <v>19656</v>
      </c>
      <c r="R9" s="100">
        <v>36</v>
      </c>
      <c r="S9" s="100">
        <v>25272</v>
      </c>
      <c r="T9" s="100">
        <v>24</v>
      </c>
      <c r="U9" s="100">
        <v>16848</v>
      </c>
      <c r="V9" s="100">
        <v>29</v>
      </c>
      <c r="W9" s="100">
        <v>20358</v>
      </c>
      <c r="X9" s="100">
        <v>22</v>
      </c>
      <c r="Y9" s="100">
        <v>15444</v>
      </c>
      <c r="Z9" s="100">
        <v>34</v>
      </c>
      <c r="AA9" s="100">
        <v>23868</v>
      </c>
      <c r="AB9" s="100">
        <v>27</v>
      </c>
      <c r="AC9" s="100">
        <v>18954</v>
      </c>
      <c r="AD9" s="100">
        <v>34</v>
      </c>
      <c r="AE9" s="100">
        <v>23868</v>
      </c>
      <c r="AF9" s="100">
        <v>24</v>
      </c>
      <c r="AG9" s="100">
        <v>16848</v>
      </c>
      <c r="AH9" s="100">
        <v>40</v>
      </c>
      <c r="AI9" s="100">
        <v>28080</v>
      </c>
      <c r="AJ9" s="100">
        <v>37</v>
      </c>
      <c r="AK9" s="100">
        <v>25974</v>
      </c>
      <c r="AL9" s="100">
        <v>32</v>
      </c>
      <c r="AM9" s="100">
        <v>22464</v>
      </c>
      <c r="AN9" s="100">
        <v>37</v>
      </c>
      <c r="AO9" s="100">
        <v>25974</v>
      </c>
      <c r="AP9" s="100">
        <v>37</v>
      </c>
      <c r="AQ9" s="100">
        <v>25974</v>
      </c>
      <c r="AR9" s="100">
        <v>46</v>
      </c>
      <c r="AS9" s="100">
        <v>32292</v>
      </c>
      <c r="AT9" s="100">
        <v>24</v>
      </c>
      <c r="AU9" s="100">
        <v>16848</v>
      </c>
      <c r="AV9" s="100">
        <v>30</v>
      </c>
      <c r="AW9" s="100">
        <v>21060</v>
      </c>
      <c r="AX9" s="100">
        <v>34</v>
      </c>
      <c r="AY9" s="100">
        <v>23868</v>
      </c>
      <c r="AZ9" s="100">
        <v>32</v>
      </c>
      <c r="BA9" s="100">
        <v>22464</v>
      </c>
      <c r="BB9" s="100">
        <v>23</v>
      </c>
      <c r="BC9" s="100">
        <v>16146</v>
      </c>
      <c r="BD9" s="100">
        <v>31</v>
      </c>
      <c r="BE9" s="100">
        <v>21762</v>
      </c>
      <c r="BF9" s="100">
        <v>31</v>
      </c>
      <c r="BG9" s="100">
        <v>21762</v>
      </c>
      <c r="BH9" s="100">
        <v>36</v>
      </c>
      <c r="BI9" s="100">
        <v>25272</v>
      </c>
      <c r="BJ9" s="100">
        <v>42</v>
      </c>
      <c r="BK9" s="100">
        <v>29484</v>
      </c>
      <c r="BL9" s="100">
        <v>24</v>
      </c>
      <c r="BM9" s="100">
        <v>16848</v>
      </c>
      <c r="BN9" s="100">
        <v>43</v>
      </c>
      <c r="BO9" s="100">
        <v>30186</v>
      </c>
      <c r="BP9" s="100">
        <v>25</v>
      </c>
      <c r="BQ9" s="100">
        <v>17550</v>
      </c>
      <c r="BR9" s="100">
        <v>34</v>
      </c>
      <c r="BS9" s="100">
        <v>23868</v>
      </c>
      <c r="BT9" s="100">
        <v>45</v>
      </c>
      <c r="BU9" s="100">
        <v>31590</v>
      </c>
      <c r="BV9" s="100">
        <v>32</v>
      </c>
      <c r="BW9" s="100">
        <v>22464</v>
      </c>
      <c r="BX9" s="100">
        <v>32</v>
      </c>
      <c r="BY9" s="100">
        <v>22464</v>
      </c>
      <c r="BZ9" s="100">
        <v>37</v>
      </c>
      <c r="CA9" s="100">
        <v>25974</v>
      </c>
      <c r="CB9" s="100">
        <v>34</v>
      </c>
      <c r="CC9" s="100">
        <v>23868</v>
      </c>
      <c r="CD9" s="100">
        <v>27</v>
      </c>
      <c r="CE9" s="100">
        <v>18954</v>
      </c>
      <c r="CF9" s="100">
        <v>30</v>
      </c>
      <c r="CG9" s="100">
        <v>21060</v>
      </c>
      <c r="CH9" s="100">
        <v>32</v>
      </c>
      <c r="CI9" s="100">
        <v>22464</v>
      </c>
      <c r="CJ9" s="100">
        <v>50</v>
      </c>
      <c r="CK9" s="100">
        <v>35100</v>
      </c>
      <c r="CL9" s="100">
        <v>49</v>
      </c>
      <c r="CM9" s="100">
        <v>34398</v>
      </c>
      <c r="CN9" s="100">
        <v>43</v>
      </c>
      <c r="CO9" s="100">
        <v>30186</v>
      </c>
      <c r="CP9" s="100">
        <v>40</v>
      </c>
      <c r="CQ9" s="100">
        <v>28080</v>
      </c>
      <c r="CR9" s="100">
        <v>24</v>
      </c>
      <c r="CS9" s="100">
        <v>16848</v>
      </c>
      <c r="CT9" s="100">
        <v>35</v>
      </c>
      <c r="CU9" s="100">
        <v>24570</v>
      </c>
    </row>
    <row r="10" spans="1:99">
      <c r="C10" s="99" t="s">
        <v>176</v>
      </c>
      <c r="D10" s="100">
        <v>29.523016330077567</v>
      </c>
      <c r="E10" s="100">
        <v>16084.139296626257</v>
      </c>
      <c r="F10" s="100">
        <v>40</v>
      </c>
      <c r="G10" s="100">
        <v>21792</v>
      </c>
      <c r="H10" s="100">
        <v>32.30165522526449</v>
      </c>
      <c r="I10" s="100">
        <v>17597.941766724092</v>
      </c>
      <c r="J10" s="100">
        <v>32</v>
      </c>
      <c r="K10" s="100">
        <v>17433.599999999999</v>
      </c>
      <c r="L10" s="100">
        <v>20</v>
      </c>
      <c r="M10" s="100">
        <v>10896</v>
      </c>
      <c r="N10" s="100">
        <v>33</v>
      </c>
      <c r="O10" s="100">
        <v>17978.399999999998</v>
      </c>
      <c r="P10" s="100">
        <v>29</v>
      </c>
      <c r="Q10" s="100">
        <v>15799.199999999999</v>
      </c>
      <c r="R10" s="100">
        <v>37</v>
      </c>
      <c r="S10" s="100">
        <v>20157.599999999999</v>
      </c>
      <c r="T10" s="100">
        <v>26</v>
      </c>
      <c r="U10" s="100">
        <v>14164.8</v>
      </c>
      <c r="V10" s="100">
        <v>29</v>
      </c>
      <c r="W10" s="100">
        <v>15799.199999999999</v>
      </c>
      <c r="X10" s="100">
        <v>25</v>
      </c>
      <c r="Y10" s="100">
        <v>13619.999999999998</v>
      </c>
      <c r="Z10" s="100">
        <v>38</v>
      </c>
      <c r="AA10" s="100">
        <v>20702.399999999998</v>
      </c>
      <c r="AB10" s="100">
        <v>28</v>
      </c>
      <c r="AC10" s="100">
        <v>15254.399999999998</v>
      </c>
      <c r="AD10" s="100">
        <v>35</v>
      </c>
      <c r="AE10" s="100">
        <v>19068</v>
      </c>
      <c r="AF10" s="100">
        <v>22</v>
      </c>
      <c r="AG10" s="100">
        <v>11985.599999999999</v>
      </c>
      <c r="AH10" s="100">
        <v>38</v>
      </c>
      <c r="AI10" s="100">
        <v>20702.399999999998</v>
      </c>
      <c r="AJ10" s="100">
        <v>37</v>
      </c>
      <c r="AK10" s="100">
        <v>20157.599999999999</v>
      </c>
      <c r="AL10" s="100">
        <v>32</v>
      </c>
      <c r="AM10" s="100">
        <v>17433.599999999999</v>
      </c>
      <c r="AN10" s="100">
        <v>37</v>
      </c>
      <c r="AO10" s="100">
        <v>20157.599999999999</v>
      </c>
      <c r="AP10" s="100">
        <v>40</v>
      </c>
      <c r="AQ10" s="100">
        <v>21792</v>
      </c>
      <c r="AR10" s="100">
        <v>43</v>
      </c>
      <c r="AS10" s="100">
        <v>23426.399999999998</v>
      </c>
      <c r="AT10" s="100">
        <v>25</v>
      </c>
      <c r="AU10" s="100">
        <v>13619.999999999998</v>
      </c>
      <c r="AV10" s="100">
        <v>35</v>
      </c>
      <c r="AW10" s="100">
        <v>19068</v>
      </c>
      <c r="AX10" s="100">
        <v>36</v>
      </c>
      <c r="AY10" s="100">
        <v>19612.8</v>
      </c>
      <c r="AZ10" s="100">
        <v>31</v>
      </c>
      <c r="BA10" s="100">
        <v>16888.8</v>
      </c>
      <c r="BB10" s="100">
        <v>24</v>
      </c>
      <c r="BC10" s="100">
        <v>13075.199999999999</v>
      </c>
      <c r="BD10" s="100">
        <v>32</v>
      </c>
      <c r="BE10" s="100">
        <v>17433.599999999999</v>
      </c>
      <c r="BF10" s="100">
        <v>31</v>
      </c>
      <c r="BG10" s="100">
        <v>16888.8</v>
      </c>
      <c r="BH10" s="100">
        <v>36</v>
      </c>
      <c r="BI10" s="100">
        <v>19612.8</v>
      </c>
      <c r="BJ10" s="100">
        <v>43</v>
      </c>
      <c r="BK10" s="100">
        <v>23426.399999999998</v>
      </c>
      <c r="BL10" s="100">
        <v>23</v>
      </c>
      <c r="BM10" s="100">
        <v>12530.4</v>
      </c>
      <c r="BN10" s="100">
        <v>40</v>
      </c>
      <c r="BO10" s="100">
        <v>21792</v>
      </c>
      <c r="BP10" s="100">
        <v>29</v>
      </c>
      <c r="BQ10" s="100">
        <v>15799.199999999999</v>
      </c>
      <c r="BR10" s="100">
        <v>30</v>
      </c>
      <c r="BS10" s="100">
        <v>16343.999999999998</v>
      </c>
      <c r="BT10" s="100">
        <v>46</v>
      </c>
      <c r="BU10" s="100">
        <v>25060.799999999999</v>
      </c>
      <c r="BV10" s="100">
        <v>37</v>
      </c>
      <c r="BW10" s="100">
        <v>20157.599999999999</v>
      </c>
      <c r="BX10" s="100">
        <v>38</v>
      </c>
      <c r="BY10" s="100">
        <v>20702.399999999998</v>
      </c>
      <c r="BZ10" s="100">
        <v>39</v>
      </c>
      <c r="CA10" s="100">
        <v>21247.199999999997</v>
      </c>
      <c r="CB10" s="100">
        <v>34</v>
      </c>
      <c r="CC10" s="100">
        <v>18523.199999999997</v>
      </c>
      <c r="CD10" s="100">
        <v>27</v>
      </c>
      <c r="CE10" s="100">
        <v>14709.599999999999</v>
      </c>
      <c r="CF10" s="100">
        <v>31</v>
      </c>
      <c r="CG10" s="100">
        <v>16888.8</v>
      </c>
      <c r="CH10" s="100">
        <v>31</v>
      </c>
      <c r="CI10" s="100">
        <v>16888.8</v>
      </c>
      <c r="CJ10" s="100">
        <v>43</v>
      </c>
      <c r="CK10" s="100">
        <v>23426.399999999998</v>
      </c>
      <c r="CL10" s="100">
        <v>43</v>
      </c>
      <c r="CM10" s="100">
        <v>23426.399999999998</v>
      </c>
      <c r="CN10" s="100">
        <v>48</v>
      </c>
      <c r="CO10" s="100">
        <v>26150.399999999998</v>
      </c>
      <c r="CP10" s="100">
        <v>43</v>
      </c>
      <c r="CQ10" s="100">
        <v>23426.399999999998</v>
      </c>
      <c r="CR10" s="100">
        <v>29</v>
      </c>
      <c r="CS10" s="100">
        <v>15799.199999999999</v>
      </c>
      <c r="CT10" s="100">
        <v>38</v>
      </c>
      <c r="CU10" s="100">
        <v>20702.399999999998</v>
      </c>
    </row>
    <row r="11" spans="1:99">
      <c r="C11" s="99" t="s">
        <v>177</v>
      </c>
      <c r="D11" s="100">
        <v>29.475469390979605</v>
      </c>
      <c r="E11" s="100">
        <v>15704.530091513932</v>
      </c>
      <c r="F11" s="100">
        <v>37</v>
      </c>
      <c r="G11" s="100">
        <v>19713.599999999999</v>
      </c>
      <c r="H11" s="100">
        <v>31.280108423459883</v>
      </c>
      <c r="I11" s="100">
        <v>16666.041768019422</v>
      </c>
      <c r="J11" s="100">
        <v>32</v>
      </c>
      <c r="K11" s="100">
        <v>17049.599999999999</v>
      </c>
      <c r="L11" s="100">
        <v>19</v>
      </c>
      <c r="M11" s="100">
        <v>10123.199999999999</v>
      </c>
      <c r="N11" s="100">
        <v>37</v>
      </c>
      <c r="O11" s="100">
        <v>19713.599999999999</v>
      </c>
      <c r="P11" s="100">
        <v>25</v>
      </c>
      <c r="Q11" s="100">
        <v>13319.999999999998</v>
      </c>
      <c r="R11" s="100">
        <v>32</v>
      </c>
      <c r="S11" s="100">
        <v>17049.599999999999</v>
      </c>
      <c r="T11" s="100">
        <v>23</v>
      </c>
      <c r="U11" s="100">
        <v>12254.4</v>
      </c>
      <c r="V11" s="100">
        <v>32</v>
      </c>
      <c r="W11" s="100">
        <v>17049.599999999999</v>
      </c>
      <c r="X11" s="100">
        <v>22</v>
      </c>
      <c r="Y11" s="100">
        <v>11721.599999999999</v>
      </c>
      <c r="Z11" s="100">
        <v>34</v>
      </c>
      <c r="AA11" s="100">
        <v>18115.199999999997</v>
      </c>
      <c r="AB11" s="100">
        <v>28</v>
      </c>
      <c r="AC11" s="100">
        <v>14918.399999999998</v>
      </c>
      <c r="AD11" s="100">
        <v>36</v>
      </c>
      <c r="AE11" s="100">
        <v>19180.8</v>
      </c>
      <c r="AF11" s="100">
        <v>25</v>
      </c>
      <c r="AG11" s="100">
        <v>13319.999999999998</v>
      </c>
      <c r="AH11" s="100">
        <v>40</v>
      </c>
      <c r="AI11" s="100">
        <v>21312</v>
      </c>
      <c r="AJ11" s="100">
        <v>38</v>
      </c>
      <c r="AK11" s="100">
        <v>20246.399999999998</v>
      </c>
      <c r="AL11" s="100">
        <v>33</v>
      </c>
      <c r="AM11" s="100">
        <v>17582.399999999998</v>
      </c>
      <c r="AN11" s="100">
        <v>34</v>
      </c>
      <c r="AO11" s="100">
        <v>18115.199999999997</v>
      </c>
      <c r="AP11" s="100">
        <v>37</v>
      </c>
      <c r="AQ11" s="100">
        <v>19713.599999999999</v>
      </c>
      <c r="AR11" s="100">
        <v>43</v>
      </c>
      <c r="AS11" s="100">
        <v>22910.399999999998</v>
      </c>
      <c r="AT11" s="100">
        <v>25</v>
      </c>
      <c r="AU11" s="100">
        <v>13319.999999999998</v>
      </c>
      <c r="AV11" s="100">
        <v>35</v>
      </c>
      <c r="AW11" s="100">
        <v>18648</v>
      </c>
      <c r="AX11" s="100">
        <v>35</v>
      </c>
      <c r="AY11" s="100">
        <v>18648</v>
      </c>
      <c r="AZ11" s="100">
        <v>32</v>
      </c>
      <c r="BA11" s="100">
        <v>17049.599999999999</v>
      </c>
      <c r="BB11" s="100">
        <v>22</v>
      </c>
      <c r="BC11" s="100">
        <v>11721.599999999999</v>
      </c>
      <c r="BD11" s="100">
        <v>32</v>
      </c>
      <c r="BE11" s="100">
        <v>17049.599999999999</v>
      </c>
      <c r="BF11" s="100">
        <v>32</v>
      </c>
      <c r="BG11" s="100">
        <v>17049.599999999999</v>
      </c>
      <c r="BH11" s="100">
        <v>37</v>
      </c>
      <c r="BI11" s="100">
        <v>19713.599999999999</v>
      </c>
      <c r="BJ11" s="100">
        <v>42</v>
      </c>
      <c r="BK11" s="100">
        <v>22377.599999999999</v>
      </c>
      <c r="BL11" s="100">
        <v>25</v>
      </c>
      <c r="BM11" s="100">
        <v>13319.999999999998</v>
      </c>
      <c r="BN11" s="100">
        <v>48</v>
      </c>
      <c r="BO11" s="100">
        <v>25574.399999999998</v>
      </c>
      <c r="BP11" s="100">
        <v>26</v>
      </c>
      <c r="BQ11" s="100">
        <v>13852.8</v>
      </c>
      <c r="BR11" s="100">
        <v>29</v>
      </c>
      <c r="BS11" s="100">
        <v>15451.199999999999</v>
      </c>
      <c r="BT11" s="100">
        <v>42</v>
      </c>
      <c r="BU11" s="100">
        <v>22377.599999999999</v>
      </c>
      <c r="BV11" s="100">
        <v>32</v>
      </c>
      <c r="BW11" s="100">
        <v>17049.599999999999</v>
      </c>
      <c r="BX11" s="100">
        <v>39</v>
      </c>
      <c r="BY11" s="100">
        <v>20779.199999999997</v>
      </c>
      <c r="BZ11" s="100">
        <v>40</v>
      </c>
      <c r="CA11" s="100">
        <v>21312</v>
      </c>
      <c r="CB11" s="100">
        <v>34</v>
      </c>
      <c r="CC11" s="100">
        <v>18115.199999999997</v>
      </c>
      <c r="CD11" s="100">
        <v>31</v>
      </c>
      <c r="CE11" s="100">
        <v>16516.8</v>
      </c>
      <c r="CF11" s="100">
        <v>31</v>
      </c>
      <c r="CG11" s="100">
        <v>16516.8</v>
      </c>
      <c r="CH11" s="100">
        <v>37</v>
      </c>
      <c r="CI11" s="100">
        <v>19713.599999999999</v>
      </c>
      <c r="CJ11" s="100">
        <v>48</v>
      </c>
      <c r="CK11" s="100">
        <v>25574.399999999998</v>
      </c>
      <c r="CL11" s="100">
        <v>46</v>
      </c>
      <c r="CM11" s="100">
        <v>24508.799999999999</v>
      </c>
      <c r="CN11" s="100">
        <v>50</v>
      </c>
      <c r="CO11" s="100">
        <v>26639.999999999996</v>
      </c>
      <c r="CP11" s="100">
        <v>43</v>
      </c>
      <c r="CQ11" s="100">
        <v>22910.399999999998</v>
      </c>
      <c r="CR11" s="100">
        <v>24</v>
      </c>
      <c r="CS11" s="100">
        <v>12787.199999999999</v>
      </c>
      <c r="CT11" s="100">
        <v>38</v>
      </c>
      <c r="CU11" s="100">
        <v>20246.399999999998</v>
      </c>
    </row>
    <row r="12" spans="1:99">
      <c r="C12" s="99" t="s">
        <v>178</v>
      </c>
      <c r="D12" s="100">
        <v>30.523016330077567</v>
      </c>
      <c r="E12" s="100">
        <v>17178.353590567654</v>
      </c>
      <c r="F12" s="100">
        <v>37</v>
      </c>
      <c r="G12" s="100">
        <v>20823.599999999999</v>
      </c>
      <c r="H12" s="100">
        <v>35.280108423459879</v>
      </c>
      <c r="I12" s="100">
        <v>19855.645020723219</v>
      </c>
      <c r="J12" s="100">
        <v>37</v>
      </c>
      <c r="K12" s="100">
        <v>20823.599999999999</v>
      </c>
      <c r="L12" s="100">
        <v>22</v>
      </c>
      <c r="M12" s="100">
        <v>12381.599999999999</v>
      </c>
      <c r="N12" s="100">
        <v>35</v>
      </c>
      <c r="O12" s="100">
        <v>19698</v>
      </c>
      <c r="P12" s="100">
        <v>24</v>
      </c>
      <c r="Q12" s="100">
        <v>13507.199999999999</v>
      </c>
      <c r="R12" s="100">
        <v>33</v>
      </c>
      <c r="S12" s="100">
        <v>18572.399999999998</v>
      </c>
      <c r="T12" s="100">
        <v>28</v>
      </c>
      <c r="U12" s="100">
        <v>15758.399999999998</v>
      </c>
      <c r="V12" s="100">
        <v>35</v>
      </c>
      <c r="W12" s="100">
        <v>19698</v>
      </c>
      <c r="X12" s="100">
        <v>24</v>
      </c>
      <c r="Y12" s="100">
        <v>13507.199999999999</v>
      </c>
      <c r="Z12" s="100">
        <v>35</v>
      </c>
      <c r="AA12" s="100">
        <v>19698</v>
      </c>
      <c r="AB12" s="100">
        <v>30</v>
      </c>
      <c r="AC12" s="100">
        <v>16884</v>
      </c>
      <c r="AD12" s="100">
        <v>35</v>
      </c>
      <c r="AE12" s="100">
        <v>19698</v>
      </c>
      <c r="AF12" s="100">
        <v>24</v>
      </c>
      <c r="AG12" s="100">
        <v>13507.199999999999</v>
      </c>
      <c r="AH12" s="100">
        <v>39</v>
      </c>
      <c r="AI12" s="100">
        <v>21949.199999999997</v>
      </c>
      <c r="AJ12" s="100">
        <v>38</v>
      </c>
      <c r="AK12" s="100">
        <v>21386.399999999998</v>
      </c>
      <c r="AL12" s="100">
        <v>37</v>
      </c>
      <c r="AM12" s="100">
        <v>20823.599999999999</v>
      </c>
      <c r="AN12" s="100">
        <v>39</v>
      </c>
      <c r="AO12" s="100">
        <v>21949.199999999997</v>
      </c>
      <c r="AP12" s="100">
        <v>39</v>
      </c>
      <c r="AQ12" s="100">
        <v>21949.199999999997</v>
      </c>
      <c r="AR12" s="100">
        <v>44</v>
      </c>
      <c r="AS12" s="100">
        <v>24763.199999999997</v>
      </c>
      <c r="AT12" s="100">
        <v>25</v>
      </c>
      <c r="AU12" s="100">
        <v>14069.999999999998</v>
      </c>
      <c r="AV12" s="100">
        <v>31</v>
      </c>
      <c r="AW12" s="100">
        <v>17446.8</v>
      </c>
      <c r="AX12" s="100">
        <v>31</v>
      </c>
      <c r="AY12" s="100">
        <v>17446.8</v>
      </c>
      <c r="AZ12" s="100">
        <v>31</v>
      </c>
      <c r="BA12" s="100">
        <v>17446.8</v>
      </c>
      <c r="BB12" s="100">
        <v>22</v>
      </c>
      <c r="BC12" s="100">
        <v>12381.599999999999</v>
      </c>
      <c r="BD12" s="100">
        <v>28</v>
      </c>
      <c r="BE12" s="100">
        <v>15758.399999999998</v>
      </c>
      <c r="BF12" s="100">
        <v>35</v>
      </c>
      <c r="BG12" s="100">
        <v>19698</v>
      </c>
      <c r="BH12" s="100">
        <v>33</v>
      </c>
      <c r="BI12" s="100">
        <v>18572.399999999998</v>
      </c>
      <c r="BJ12" s="100">
        <v>36</v>
      </c>
      <c r="BK12" s="100">
        <v>20260.8</v>
      </c>
      <c r="BL12" s="100">
        <v>26</v>
      </c>
      <c r="BM12" s="100">
        <v>14632.8</v>
      </c>
      <c r="BN12" s="100">
        <v>40</v>
      </c>
      <c r="BO12" s="100">
        <v>22512</v>
      </c>
      <c r="BP12" s="100">
        <v>26</v>
      </c>
      <c r="BQ12" s="100">
        <v>14632.8</v>
      </c>
      <c r="BR12" s="100">
        <v>29</v>
      </c>
      <c r="BS12" s="100">
        <v>16321.199999999999</v>
      </c>
      <c r="BT12" s="100">
        <v>48</v>
      </c>
      <c r="BU12" s="100">
        <v>27014.399999999998</v>
      </c>
      <c r="BV12" s="100">
        <v>36</v>
      </c>
      <c r="BW12" s="100">
        <v>20260.8</v>
      </c>
      <c r="BX12" s="100">
        <v>38</v>
      </c>
      <c r="BY12" s="100">
        <v>21386.399999999998</v>
      </c>
      <c r="BZ12" s="100">
        <v>36</v>
      </c>
      <c r="CA12" s="100">
        <v>20260.8</v>
      </c>
      <c r="CB12" s="100">
        <v>38</v>
      </c>
      <c r="CC12" s="100">
        <v>21386.399999999998</v>
      </c>
      <c r="CD12" s="100">
        <v>29</v>
      </c>
      <c r="CE12" s="100">
        <v>16321.199999999999</v>
      </c>
      <c r="CF12" s="100">
        <v>27</v>
      </c>
      <c r="CG12" s="100">
        <v>15195.599999999999</v>
      </c>
      <c r="CH12" s="100">
        <v>35</v>
      </c>
      <c r="CI12" s="100">
        <v>19698</v>
      </c>
      <c r="CJ12" s="100">
        <v>50</v>
      </c>
      <c r="CK12" s="100">
        <v>28139.999999999996</v>
      </c>
      <c r="CL12" s="100">
        <v>43</v>
      </c>
      <c r="CM12" s="100">
        <v>24200.399999999998</v>
      </c>
      <c r="CN12" s="100">
        <v>44</v>
      </c>
      <c r="CO12" s="100">
        <v>24763.199999999997</v>
      </c>
      <c r="CP12" s="100">
        <v>38</v>
      </c>
      <c r="CQ12" s="100">
        <v>21386.399999999998</v>
      </c>
      <c r="CR12" s="100">
        <v>25</v>
      </c>
      <c r="CS12" s="100">
        <v>14069.999999999998</v>
      </c>
      <c r="CT12" s="100">
        <v>36</v>
      </c>
      <c r="CU12" s="100">
        <v>20260.8</v>
      </c>
    </row>
    <row r="13" spans="1:99">
      <c r="C13" s="99" t="s">
        <v>179</v>
      </c>
      <c r="D13" s="100">
        <v>32.57056326917553</v>
      </c>
      <c r="E13" s="100">
        <v>2775.0119905337551</v>
      </c>
      <c r="F13" s="100">
        <v>37</v>
      </c>
      <c r="G13" s="100">
        <v>3152.4</v>
      </c>
      <c r="H13" s="100">
        <v>32.30165522526449</v>
      </c>
      <c r="I13" s="100">
        <v>2752.1010251925345</v>
      </c>
      <c r="J13" s="100">
        <v>40</v>
      </c>
      <c r="K13" s="100">
        <v>3408</v>
      </c>
      <c r="L13" s="100">
        <v>24</v>
      </c>
      <c r="M13" s="100">
        <v>2044.8000000000002</v>
      </c>
      <c r="N13" s="100">
        <v>39</v>
      </c>
      <c r="O13" s="100">
        <v>3322.8</v>
      </c>
      <c r="P13" s="100">
        <v>31</v>
      </c>
      <c r="Q13" s="100">
        <v>2641.2000000000003</v>
      </c>
      <c r="R13" s="100">
        <v>39</v>
      </c>
      <c r="S13" s="100">
        <v>3322.8</v>
      </c>
      <c r="T13" s="100">
        <v>25</v>
      </c>
      <c r="U13" s="100">
        <v>2130</v>
      </c>
      <c r="V13" s="100">
        <v>32</v>
      </c>
      <c r="W13" s="100">
        <v>2726.4</v>
      </c>
      <c r="X13" s="100">
        <v>22</v>
      </c>
      <c r="Y13" s="100">
        <v>1874.4</v>
      </c>
      <c r="Z13" s="100">
        <v>41</v>
      </c>
      <c r="AA13" s="100">
        <v>3493.2000000000003</v>
      </c>
      <c r="AB13" s="100">
        <v>33</v>
      </c>
      <c r="AC13" s="100">
        <v>2811.6</v>
      </c>
      <c r="AD13" s="100">
        <v>34</v>
      </c>
      <c r="AE13" s="100">
        <v>2896.8</v>
      </c>
      <c r="AF13" s="100">
        <v>24</v>
      </c>
      <c r="AG13" s="100">
        <v>2044.8000000000002</v>
      </c>
      <c r="AH13" s="100">
        <v>36</v>
      </c>
      <c r="AI13" s="100">
        <v>3067.2000000000003</v>
      </c>
      <c r="AJ13" s="100">
        <v>38</v>
      </c>
      <c r="AK13" s="100">
        <v>3237.6</v>
      </c>
      <c r="AL13" s="100">
        <v>34</v>
      </c>
      <c r="AM13" s="100">
        <v>2896.8</v>
      </c>
      <c r="AN13" s="100">
        <v>35</v>
      </c>
      <c r="AO13" s="100">
        <v>2982</v>
      </c>
      <c r="AP13" s="100">
        <v>44</v>
      </c>
      <c r="AQ13" s="100">
        <v>3748.8</v>
      </c>
      <c r="AR13" s="100">
        <v>43</v>
      </c>
      <c r="AS13" s="100">
        <v>3663.6</v>
      </c>
      <c r="AT13" s="100">
        <v>26</v>
      </c>
      <c r="AU13" s="100">
        <v>2215.2000000000003</v>
      </c>
      <c r="AV13" s="100">
        <v>33</v>
      </c>
      <c r="AW13" s="100">
        <v>2811.6</v>
      </c>
      <c r="AX13" s="100">
        <v>34</v>
      </c>
      <c r="AY13" s="100">
        <v>2896.8</v>
      </c>
      <c r="AZ13" s="100">
        <v>35</v>
      </c>
      <c r="BA13" s="100">
        <v>2982</v>
      </c>
      <c r="BB13" s="100">
        <v>23</v>
      </c>
      <c r="BC13" s="100">
        <v>1959.6000000000001</v>
      </c>
      <c r="BD13" s="100">
        <v>31</v>
      </c>
      <c r="BE13" s="100">
        <v>2641.2000000000003</v>
      </c>
      <c r="BF13" s="100">
        <v>37</v>
      </c>
      <c r="BG13" s="100">
        <v>3152.4</v>
      </c>
      <c r="BH13" s="100">
        <v>35</v>
      </c>
      <c r="BI13" s="100">
        <v>2982</v>
      </c>
      <c r="BJ13" s="100">
        <v>40</v>
      </c>
      <c r="BK13" s="100">
        <v>3408</v>
      </c>
      <c r="BL13" s="100">
        <v>28</v>
      </c>
      <c r="BM13" s="100">
        <v>2385.6</v>
      </c>
      <c r="BN13" s="100">
        <v>48</v>
      </c>
      <c r="BO13" s="100">
        <v>4089.6000000000004</v>
      </c>
      <c r="BP13" s="100">
        <v>32</v>
      </c>
      <c r="BQ13" s="100">
        <v>2726.4</v>
      </c>
      <c r="BR13" s="100">
        <v>34</v>
      </c>
      <c r="BS13" s="100">
        <v>2896.8</v>
      </c>
      <c r="BT13" s="100">
        <v>49</v>
      </c>
      <c r="BU13" s="100">
        <v>4174.8</v>
      </c>
      <c r="BV13" s="100">
        <v>38</v>
      </c>
      <c r="BW13" s="100">
        <v>3237.6</v>
      </c>
      <c r="BX13" s="100">
        <v>38</v>
      </c>
      <c r="BY13" s="100">
        <v>3237.6</v>
      </c>
      <c r="BZ13" s="100">
        <v>40</v>
      </c>
      <c r="CA13" s="100">
        <v>3408</v>
      </c>
      <c r="CB13" s="100">
        <v>40</v>
      </c>
      <c r="CC13" s="100">
        <v>3408</v>
      </c>
      <c r="CD13" s="100">
        <v>30</v>
      </c>
      <c r="CE13" s="100">
        <v>2556</v>
      </c>
      <c r="CF13" s="100">
        <v>32</v>
      </c>
      <c r="CG13" s="100">
        <v>2726.4</v>
      </c>
      <c r="CH13" s="100">
        <v>35</v>
      </c>
      <c r="CI13" s="100">
        <v>2982</v>
      </c>
      <c r="CJ13" s="100">
        <v>54</v>
      </c>
      <c r="CK13" s="100">
        <v>4600.8</v>
      </c>
      <c r="CL13" s="100">
        <v>49</v>
      </c>
      <c r="CM13" s="100">
        <v>4174.8</v>
      </c>
      <c r="CN13" s="100">
        <v>54</v>
      </c>
      <c r="CO13" s="100">
        <v>4600.8</v>
      </c>
      <c r="CP13" s="100">
        <v>48</v>
      </c>
      <c r="CQ13" s="100">
        <v>4089.6000000000004</v>
      </c>
      <c r="CR13" s="100">
        <v>26</v>
      </c>
      <c r="CS13" s="100">
        <v>2215.2000000000003</v>
      </c>
      <c r="CT13" s="100">
        <v>37</v>
      </c>
      <c r="CU13" s="100">
        <v>3152.4</v>
      </c>
    </row>
    <row r="14" spans="1:99">
      <c r="C14" s="99" t="s">
        <v>180</v>
      </c>
      <c r="D14" s="100">
        <v>33.523016330077567</v>
      </c>
      <c r="E14" s="100">
        <v>16372.641175609882</v>
      </c>
      <c r="F14" s="100">
        <v>37.034993436866365</v>
      </c>
      <c r="G14" s="100">
        <v>18087.890794565534</v>
      </c>
      <c r="H14" s="100">
        <v>36.30165522526449</v>
      </c>
      <c r="I14" s="100">
        <v>17729.728412019176</v>
      </c>
      <c r="J14" s="100">
        <v>35</v>
      </c>
      <c r="K14" s="100">
        <v>17094</v>
      </c>
      <c r="L14" s="100">
        <v>22</v>
      </c>
      <c r="M14" s="100">
        <v>10744.8</v>
      </c>
      <c r="N14" s="100">
        <v>36</v>
      </c>
      <c r="O14" s="100">
        <v>17582.399999999998</v>
      </c>
      <c r="P14" s="100">
        <v>29</v>
      </c>
      <c r="Q14" s="100">
        <v>14163.599999999999</v>
      </c>
      <c r="R14" s="100">
        <v>38</v>
      </c>
      <c r="S14" s="100">
        <v>18559.2</v>
      </c>
      <c r="T14" s="100">
        <v>25</v>
      </c>
      <c r="U14" s="100">
        <v>12210</v>
      </c>
      <c r="V14" s="100">
        <v>33</v>
      </c>
      <c r="W14" s="100">
        <v>16117.199999999999</v>
      </c>
      <c r="X14" s="100">
        <v>24</v>
      </c>
      <c r="Y14" s="100">
        <v>11721.599999999999</v>
      </c>
      <c r="Z14" s="100">
        <v>36</v>
      </c>
      <c r="AA14" s="100">
        <v>17582.399999999998</v>
      </c>
      <c r="AB14" s="100">
        <v>27</v>
      </c>
      <c r="AC14" s="100">
        <v>13186.8</v>
      </c>
      <c r="AD14" s="100">
        <v>35</v>
      </c>
      <c r="AE14" s="100">
        <v>17094</v>
      </c>
      <c r="AF14" s="100">
        <v>25</v>
      </c>
      <c r="AG14" s="100">
        <v>12210</v>
      </c>
      <c r="AH14" s="100">
        <v>35</v>
      </c>
      <c r="AI14" s="100">
        <v>17094</v>
      </c>
      <c r="AJ14" s="100">
        <v>33</v>
      </c>
      <c r="AK14" s="100">
        <v>16117.199999999999</v>
      </c>
      <c r="AL14" s="100">
        <v>34</v>
      </c>
      <c r="AM14" s="100">
        <v>16605.599999999999</v>
      </c>
      <c r="AN14" s="100">
        <v>35</v>
      </c>
      <c r="AO14" s="100">
        <v>17094</v>
      </c>
      <c r="AP14" s="100">
        <v>40</v>
      </c>
      <c r="AQ14" s="100">
        <v>19536</v>
      </c>
      <c r="AR14" s="100">
        <v>42</v>
      </c>
      <c r="AS14" s="100">
        <v>20512.8</v>
      </c>
      <c r="AT14" s="100">
        <v>21</v>
      </c>
      <c r="AU14" s="100">
        <v>10256.4</v>
      </c>
      <c r="AV14" s="100">
        <v>36</v>
      </c>
      <c r="AW14" s="100">
        <v>17582.399999999998</v>
      </c>
      <c r="AX14" s="100">
        <v>35</v>
      </c>
      <c r="AY14" s="100">
        <v>17094</v>
      </c>
      <c r="AZ14" s="100">
        <v>34</v>
      </c>
      <c r="BA14" s="100">
        <v>16605.599999999999</v>
      </c>
      <c r="BB14" s="100">
        <v>22</v>
      </c>
      <c r="BC14" s="100">
        <v>10744.8</v>
      </c>
      <c r="BD14" s="100">
        <v>30</v>
      </c>
      <c r="BE14" s="100">
        <v>14652</v>
      </c>
      <c r="BF14" s="100">
        <v>35</v>
      </c>
      <c r="BG14" s="100">
        <v>17094</v>
      </c>
      <c r="BH14" s="100">
        <v>32</v>
      </c>
      <c r="BI14" s="100">
        <v>15628.8</v>
      </c>
      <c r="BJ14" s="100">
        <v>43</v>
      </c>
      <c r="BK14" s="100">
        <v>21001.200000000001</v>
      </c>
      <c r="BL14" s="100">
        <v>27</v>
      </c>
      <c r="BM14" s="100">
        <v>13186.8</v>
      </c>
      <c r="BN14" s="100">
        <v>45</v>
      </c>
      <c r="BO14" s="100">
        <v>21978</v>
      </c>
      <c r="BP14" s="100">
        <v>29</v>
      </c>
      <c r="BQ14" s="100">
        <v>14163.599999999999</v>
      </c>
      <c r="BR14" s="100">
        <v>29</v>
      </c>
      <c r="BS14" s="100">
        <v>14163.599999999999</v>
      </c>
      <c r="BT14" s="100">
        <v>43</v>
      </c>
      <c r="BU14" s="100">
        <v>21001.200000000001</v>
      </c>
      <c r="BV14" s="100">
        <v>34</v>
      </c>
      <c r="BW14" s="100">
        <v>16605.599999999999</v>
      </c>
      <c r="BX14" s="100">
        <v>38</v>
      </c>
      <c r="BY14" s="100">
        <v>18559.2</v>
      </c>
      <c r="BZ14" s="100">
        <v>40</v>
      </c>
      <c r="CA14" s="100">
        <v>19536</v>
      </c>
      <c r="CB14" s="100">
        <v>33</v>
      </c>
      <c r="CC14" s="100">
        <v>16117.199999999999</v>
      </c>
      <c r="CD14" s="100">
        <v>30</v>
      </c>
      <c r="CE14" s="100">
        <v>14652</v>
      </c>
      <c r="CF14" s="100">
        <v>32</v>
      </c>
      <c r="CG14" s="100">
        <v>15628.8</v>
      </c>
      <c r="CH14" s="100">
        <v>36</v>
      </c>
      <c r="CI14" s="100">
        <v>17582.399999999998</v>
      </c>
      <c r="CJ14" s="100">
        <v>48</v>
      </c>
      <c r="CK14" s="100">
        <v>23443.199999999997</v>
      </c>
      <c r="CL14" s="100">
        <v>50</v>
      </c>
      <c r="CM14" s="100">
        <v>24420</v>
      </c>
      <c r="CN14" s="100">
        <v>45</v>
      </c>
      <c r="CO14" s="100">
        <v>21978</v>
      </c>
      <c r="CP14" s="100">
        <v>41</v>
      </c>
      <c r="CQ14" s="100">
        <v>20024.399999999998</v>
      </c>
      <c r="CR14" s="100">
        <v>24</v>
      </c>
      <c r="CS14" s="100">
        <v>11721.599999999999</v>
      </c>
      <c r="CT14" s="100">
        <v>32</v>
      </c>
      <c r="CU14" s="100">
        <v>15628.8</v>
      </c>
    </row>
    <row r="15" spans="1:99">
      <c r="C15" s="99" t="s">
        <v>181</v>
      </c>
      <c r="D15" s="100">
        <v>34.475469390979605</v>
      </c>
      <c r="E15" s="100">
        <v>26311.678239195633</v>
      </c>
      <c r="F15" s="100">
        <v>38</v>
      </c>
      <c r="G15" s="100">
        <v>29001.599999999999</v>
      </c>
      <c r="H15" s="100">
        <v>30.301655225264486</v>
      </c>
      <c r="I15" s="100">
        <v>23126.223267921854</v>
      </c>
      <c r="J15" s="100">
        <v>34</v>
      </c>
      <c r="K15" s="100">
        <v>25948.799999999999</v>
      </c>
      <c r="L15" s="100">
        <v>20</v>
      </c>
      <c r="M15" s="100">
        <v>15263.999999999998</v>
      </c>
      <c r="N15" s="100">
        <v>30</v>
      </c>
      <c r="O15" s="100">
        <v>22895.999999999996</v>
      </c>
      <c r="P15" s="100">
        <v>26</v>
      </c>
      <c r="Q15" s="100">
        <v>19843.199999999997</v>
      </c>
      <c r="R15" s="100">
        <v>34</v>
      </c>
      <c r="S15" s="100">
        <v>25948.799999999999</v>
      </c>
      <c r="T15" s="100">
        <v>26</v>
      </c>
      <c r="U15" s="100">
        <v>19843.199999999997</v>
      </c>
      <c r="V15" s="100">
        <v>33</v>
      </c>
      <c r="W15" s="100">
        <v>25185.599999999999</v>
      </c>
      <c r="X15" s="100">
        <v>24</v>
      </c>
      <c r="Y15" s="100">
        <v>18316.8</v>
      </c>
      <c r="Z15" s="100">
        <v>37</v>
      </c>
      <c r="AA15" s="100">
        <v>28238.399999999998</v>
      </c>
      <c r="AB15" s="100">
        <v>29</v>
      </c>
      <c r="AC15" s="100">
        <v>22132.799999999999</v>
      </c>
      <c r="AD15" s="100">
        <v>34</v>
      </c>
      <c r="AE15" s="100">
        <v>25948.799999999999</v>
      </c>
      <c r="AF15" s="100">
        <v>21</v>
      </c>
      <c r="AG15" s="100">
        <v>16027.199999999999</v>
      </c>
      <c r="AH15" s="100">
        <v>35</v>
      </c>
      <c r="AI15" s="100">
        <v>26711.999999999996</v>
      </c>
      <c r="AJ15" s="100">
        <v>36</v>
      </c>
      <c r="AK15" s="100">
        <v>27475.199999999997</v>
      </c>
      <c r="AL15" s="100">
        <v>35</v>
      </c>
      <c r="AM15" s="100">
        <v>26711.999999999996</v>
      </c>
      <c r="AN15" s="100">
        <v>35</v>
      </c>
      <c r="AO15" s="100">
        <v>26711.999999999996</v>
      </c>
      <c r="AP15" s="100">
        <v>39</v>
      </c>
      <c r="AQ15" s="100">
        <v>29764.799999999996</v>
      </c>
      <c r="AR15" s="100">
        <v>47</v>
      </c>
      <c r="AS15" s="100">
        <v>35870.399999999994</v>
      </c>
      <c r="AT15" s="100">
        <v>22</v>
      </c>
      <c r="AU15" s="100">
        <v>16790.399999999998</v>
      </c>
      <c r="AV15" s="100">
        <v>36</v>
      </c>
      <c r="AW15" s="100">
        <v>27475.199999999997</v>
      </c>
      <c r="AX15" s="100">
        <v>35</v>
      </c>
      <c r="AY15" s="100">
        <v>26711.999999999996</v>
      </c>
      <c r="AZ15" s="100">
        <v>33</v>
      </c>
      <c r="BA15" s="100">
        <v>25185.599999999999</v>
      </c>
      <c r="BB15" s="100">
        <v>24</v>
      </c>
      <c r="BC15" s="100">
        <v>18316.8</v>
      </c>
      <c r="BD15" s="100">
        <v>28</v>
      </c>
      <c r="BE15" s="100">
        <v>21369.599999999999</v>
      </c>
      <c r="BF15" s="100">
        <v>32</v>
      </c>
      <c r="BG15" s="100">
        <v>24422.399999999998</v>
      </c>
      <c r="BH15" s="100">
        <v>37</v>
      </c>
      <c r="BI15" s="100">
        <v>28238.399999999998</v>
      </c>
      <c r="BJ15" s="100">
        <v>41</v>
      </c>
      <c r="BK15" s="100">
        <v>31291.199999999997</v>
      </c>
      <c r="BL15" s="100">
        <v>27</v>
      </c>
      <c r="BM15" s="100">
        <v>20606.399999999998</v>
      </c>
      <c r="BN15" s="100">
        <v>39</v>
      </c>
      <c r="BO15" s="100">
        <v>29764.799999999996</v>
      </c>
      <c r="BP15" s="100">
        <v>29</v>
      </c>
      <c r="BQ15" s="100">
        <v>22132.799999999999</v>
      </c>
      <c r="BR15" s="100">
        <v>28</v>
      </c>
      <c r="BS15" s="100">
        <v>21369.599999999999</v>
      </c>
      <c r="BT15" s="100">
        <v>44</v>
      </c>
      <c r="BU15" s="100">
        <v>33580.799999999996</v>
      </c>
      <c r="BV15" s="100">
        <v>33</v>
      </c>
      <c r="BW15" s="100">
        <v>25185.599999999999</v>
      </c>
      <c r="BX15" s="100">
        <v>35</v>
      </c>
      <c r="BY15" s="100">
        <v>26711.999999999996</v>
      </c>
      <c r="BZ15" s="100">
        <v>36</v>
      </c>
      <c r="CA15" s="100">
        <v>27475.199999999997</v>
      </c>
      <c r="CB15" s="100">
        <v>35</v>
      </c>
      <c r="CC15" s="100">
        <v>26711.999999999996</v>
      </c>
      <c r="CD15" s="100">
        <v>30</v>
      </c>
      <c r="CE15" s="100">
        <v>22895.999999999996</v>
      </c>
      <c r="CF15" s="100">
        <v>30</v>
      </c>
      <c r="CG15" s="100">
        <v>22895.999999999996</v>
      </c>
      <c r="CH15" s="100">
        <v>30</v>
      </c>
      <c r="CI15" s="100">
        <v>22895.999999999996</v>
      </c>
      <c r="CJ15" s="100">
        <v>45</v>
      </c>
      <c r="CK15" s="100">
        <v>34344</v>
      </c>
      <c r="CL15" s="100">
        <v>43</v>
      </c>
      <c r="CM15" s="100">
        <v>32817.599999999999</v>
      </c>
      <c r="CN15" s="100">
        <v>46</v>
      </c>
      <c r="CO15" s="100">
        <v>35107.199999999997</v>
      </c>
      <c r="CP15" s="100">
        <v>41</v>
      </c>
      <c r="CQ15" s="100">
        <v>31291.199999999997</v>
      </c>
      <c r="CR15" s="100">
        <v>27</v>
      </c>
      <c r="CS15" s="100">
        <v>20606.399999999998</v>
      </c>
      <c r="CT15" s="100">
        <v>33</v>
      </c>
      <c r="CU15" s="100">
        <v>25185.599999999999</v>
      </c>
    </row>
    <row r="16" spans="1:99">
      <c r="C16" s="99" t="s">
        <v>182</v>
      </c>
      <c r="D16" s="100">
        <v>35.475469390979605</v>
      </c>
      <c r="E16" s="100">
        <v>12090.03996844585</v>
      </c>
      <c r="F16" s="100">
        <v>40</v>
      </c>
      <c r="G16" s="100">
        <v>13632</v>
      </c>
      <c r="H16" s="100">
        <v>33.280108423459879</v>
      </c>
      <c r="I16" s="100">
        <v>11341.860950715127</v>
      </c>
      <c r="J16" s="100">
        <v>34</v>
      </c>
      <c r="K16" s="100">
        <v>11587.2</v>
      </c>
      <c r="L16" s="100">
        <v>21</v>
      </c>
      <c r="M16" s="100">
        <v>7156.8</v>
      </c>
      <c r="N16" s="100">
        <v>36</v>
      </c>
      <c r="O16" s="100">
        <v>12268.800000000001</v>
      </c>
      <c r="P16" s="100">
        <v>29</v>
      </c>
      <c r="Q16" s="100">
        <v>9883.2000000000007</v>
      </c>
      <c r="R16" s="100">
        <v>39</v>
      </c>
      <c r="S16" s="100">
        <v>13291.2</v>
      </c>
      <c r="T16" s="100">
        <v>26</v>
      </c>
      <c r="U16" s="100">
        <v>8860.8000000000011</v>
      </c>
      <c r="V16" s="100">
        <v>31</v>
      </c>
      <c r="W16" s="100">
        <v>10564.800000000001</v>
      </c>
      <c r="X16" s="100">
        <v>24</v>
      </c>
      <c r="Y16" s="100">
        <v>8179.2000000000007</v>
      </c>
      <c r="Z16" s="100">
        <v>40</v>
      </c>
      <c r="AA16" s="100">
        <v>13632</v>
      </c>
      <c r="AB16" s="100">
        <v>32</v>
      </c>
      <c r="AC16" s="100">
        <v>10905.6</v>
      </c>
      <c r="AD16" s="100">
        <v>35</v>
      </c>
      <c r="AE16" s="100">
        <v>11928</v>
      </c>
      <c r="AF16" s="100">
        <v>22</v>
      </c>
      <c r="AG16" s="100">
        <v>7497.6</v>
      </c>
      <c r="AH16" s="100">
        <v>42</v>
      </c>
      <c r="AI16" s="100">
        <v>14313.6</v>
      </c>
      <c r="AJ16" s="100">
        <v>34</v>
      </c>
      <c r="AK16" s="100">
        <v>11587.2</v>
      </c>
      <c r="AL16" s="100">
        <v>39</v>
      </c>
      <c r="AM16" s="100">
        <v>13291.2</v>
      </c>
      <c r="AN16" s="100">
        <v>37</v>
      </c>
      <c r="AO16" s="100">
        <v>12609.6</v>
      </c>
      <c r="AP16" s="100">
        <v>45</v>
      </c>
      <c r="AQ16" s="100">
        <v>15336</v>
      </c>
      <c r="AR16" s="100">
        <v>49</v>
      </c>
      <c r="AS16" s="100">
        <v>16699.2</v>
      </c>
      <c r="AT16" s="100">
        <v>23</v>
      </c>
      <c r="AU16" s="100">
        <v>7838.4000000000005</v>
      </c>
      <c r="AV16" s="100">
        <v>36</v>
      </c>
      <c r="AW16" s="100">
        <v>12268.800000000001</v>
      </c>
      <c r="AX16" s="100">
        <v>35</v>
      </c>
      <c r="AY16" s="100">
        <v>11928</v>
      </c>
      <c r="AZ16" s="100">
        <v>30</v>
      </c>
      <c r="BA16" s="100">
        <v>10224</v>
      </c>
      <c r="BB16" s="100">
        <v>24</v>
      </c>
      <c r="BC16" s="100">
        <v>8179.2000000000007</v>
      </c>
      <c r="BD16" s="100">
        <v>33</v>
      </c>
      <c r="BE16" s="100">
        <v>11246.4</v>
      </c>
      <c r="BF16" s="100">
        <v>37</v>
      </c>
      <c r="BG16" s="100">
        <v>12609.6</v>
      </c>
      <c r="BH16" s="100">
        <v>32</v>
      </c>
      <c r="BI16" s="100">
        <v>10905.6</v>
      </c>
      <c r="BJ16" s="100">
        <v>44</v>
      </c>
      <c r="BK16" s="100">
        <v>14995.2</v>
      </c>
      <c r="BL16" s="100">
        <v>25</v>
      </c>
      <c r="BM16" s="100">
        <v>8520</v>
      </c>
      <c r="BN16" s="100">
        <v>45</v>
      </c>
      <c r="BO16" s="100">
        <v>15336</v>
      </c>
      <c r="BP16" s="100">
        <v>30</v>
      </c>
      <c r="BQ16" s="100">
        <v>10224</v>
      </c>
      <c r="BR16" s="100">
        <v>35</v>
      </c>
      <c r="BS16" s="100">
        <v>11928</v>
      </c>
      <c r="BT16" s="100">
        <v>43</v>
      </c>
      <c r="BU16" s="100">
        <v>14654.4</v>
      </c>
      <c r="BV16" s="100">
        <v>34</v>
      </c>
      <c r="BW16" s="100">
        <v>11587.2</v>
      </c>
      <c r="BX16" s="100">
        <v>39</v>
      </c>
      <c r="BY16" s="100">
        <v>13291.2</v>
      </c>
      <c r="BZ16" s="100">
        <v>36</v>
      </c>
      <c r="CA16" s="100">
        <v>12268.800000000001</v>
      </c>
      <c r="CB16" s="100">
        <v>36</v>
      </c>
      <c r="CC16" s="100">
        <v>12268.800000000001</v>
      </c>
      <c r="CD16" s="100">
        <v>31</v>
      </c>
      <c r="CE16" s="100">
        <v>10564.800000000001</v>
      </c>
      <c r="CF16" s="100">
        <v>32</v>
      </c>
      <c r="CG16" s="100">
        <v>10905.6</v>
      </c>
      <c r="CH16" s="100">
        <v>32</v>
      </c>
      <c r="CI16" s="100">
        <v>10905.6</v>
      </c>
      <c r="CJ16" s="100">
        <v>52</v>
      </c>
      <c r="CK16" s="100">
        <v>17721.600000000002</v>
      </c>
      <c r="CL16" s="100">
        <v>50</v>
      </c>
      <c r="CM16" s="100">
        <v>17040</v>
      </c>
      <c r="CN16" s="100">
        <v>52</v>
      </c>
      <c r="CO16" s="100">
        <v>17721.600000000002</v>
      </c>
      <c r="CP16" s="100">
        <v>47</v>
      </c>
      <c r="CQ16" s="100">
        <v>16017.6</v>
      </c>
      <c r="CR16" s="100">
        <v>27</v>
      </c>
      <c r="CS16" s="100">
        <v>9201.6</v>
      </c>
      <c r="CT16" s="100">
        <v>33</v>
      </c>
      <c r="CU16" s="100">
        <v>11246.4</v>
      </c>
    </row>
    <row r="17" spans="2:99">
      <c r="C17" s="99" t="s">
        <v>183</v>
      </c>
      <c r="D17" s="100">
        <v>34</v>
      </c>
      <c r="E17" s="100">
        <v>14361.599999999999</v>
      </c>
      <c r="F17" s="100">
        <v>36</v>
      </c>
      <c r="G17" s="100">
        <v>15206.4</v>
      </c>
      <c r="H17" s="100">
        <v>31.258561621655275</v>
      </c>
      <c r="I17" s="100">
        <v>13203.616428987187</v>
      </c>
      <c r="J17" s="100">
        <v>38</v>
      </c>
      <c r="K17" s="100">
        <v>16051.199999999999</v>
      </c>
      <c r="L17" s="100">
        <v>20</v>
      </c>
      <c r="M17" s="100">
        <v>8448</v>
      </c>
      <c r="N17" s="100">
        <v>38</v>
      </c>
      <c r="O17" s="100">
        <v>16051.199999999999</v>
      </c>
      <c r="P17" s="100">
        <v>27</v>
      </c>
      <c r="Q17" s="100">
        <v>11404.8</v>
      </c>
      <c r="R17" s="100">
        <v>36</v>
      </c>
      <c r="S17" s="100">
        <v>15206.4</v>
      </c>
      <c r="T17" s="100">
        <v>24</v>
      </c>
      <c r="U17" s="100">
        <v>10137.599999999999</v>
      </c>
      <c r="V17" s="100">
        <v>36</v>
      </c>
      <c r="W17" s="100">
        <v>15206.4</v>
      </c>
      <c r="X17" s="100">
        <v>21</v>
      </c>
      <c r="Y17" s="100">
        <v>8870.4</v>
      </c>
      <c r="Z17" s="100">
        <v>38</v>
      </c>
      <c r="AA17" s="100">
        <v>16051.199999999999</v>
      </c>
      <c r="AB17" s="100">
        <v>26</v>
      </c>
      <c r="AC17" s="100">
        <v>10982.4</v>
      </c>
      <c r="AD17" s="100">
        <v>33</v>
      </c>
      <c r="AE17" s="100">
        <v>13939.199999999999</v>
      </c>
      <c r="AF17" s="100">
        <v>22</v>
      </c>
      <c r="AG17" s="100">
        <v>9292.7999999999993</v>
      </c>
      <c r="AH17" s="100">
        <v>35</v>
      </c>
      <c r="AI17" s="100">
        <v>14784</v>
      </c>
      <c r="AJ17" s="100">
        <v>34</v>
      </c>
      <c r="AK17" s="100">
        <v>14361.599999999999</v>
      </c>
      <c r="AL17" s="100">
        <v>33</v>
      </c>
      <c r="AM17" s="100">
        <v>13939.199999999999</v>
      </c>
      <c r="AN17" s="100">
        <v>36</v>
      </c>
      <c r="AO17" s="100">
        <v>15206.4</v>
      </c>
      <c r="AP17" s="100">
        <v>39</v>
      </c>
      <c r="AQ17" s="100">
        <v>16473.599999999999</v>
      </c>
      <c r="AR17" s="100">
        <v>48</v>
      </c>
      <c r="AS17" s="100">
        <v>20275.199999999997</v>
      </c>
      <c r="AT17" s="100">
        <v>23</v>
      </c>
      <c r="AU17" s="100">
        <v>9715.1999999999989</v>
      </c>
      <c r="AV17" s="100">
        <v>36</v>
      </c>
      <c r="AW17" s="100">
        <v>15206.4</v>
      </c>
      <c r="AX17" s="100">
        <v>32</v>
      </c>
      <c r="AY17" s="100">
        <v>13516.8</v>
      </c>
      <c r="AZ17" s="100">
        <v>35</v>
      </c>
      <c r="BA17" s="100">
        <v>14784</v>
      </c>
      <c r="BB17" s="100">
        <v>25</v>
      </c>
      <c r="BC17" s="100">
        <v>10560</v>
      </c>
      <c r="BD17" s="100">
        <v>31</v>
      </c>
      <c r="BE17" s="100">
        <v>13094.4</v>
      </c>
      <c r="BF17" s="100">
        <v>32</v>
      </c>
      <c r="BG17" s="100">
        <v>13516.8</v>
      </c>
      <c r="BH17" s="100">
        <v>37</v>
      </c>
      <c r="BI17" s="100">
        <v>15628.8</v>
      </c>
      <c r="BJ17" s="100">
        <v>36</v>
      </c>
      <c r="BK17" s="100">
        <v>15206.4</v>
      </c>
      <c r="BL17" s="100">
        <v>25</v>
      </c>
      <c r="BM17" s="100">
        <v>10560</v>
      </c>
      <c r="BN17" s="100">
        <v>47</v>
      </c>
      <c r="BO17" s="100">
        <v>19852.8</v>
      </c>
      <c r="BP17" s="100">
        <v>28</v>
      </c>
      <c r="BQ17" s="100">
        <v>11827.199999999999</v>
      </c>
      <c r="BR17" s="100">
        <v>29</v>
      </c>
      <c r="BS17" s="100">
        <v>12249.599999999999</v>
      </c>
      <c r="BT17" s="100">
        <v>50</v>
      </c>
      <c r="BU17" s="100">
        <v>21120</v>
      </c>
      <c r="BV17" s="100">
        <v>36</v>
      </c>
      <c r="BW17" s="100">
        <v>15206.4</v>
      </c>
      <c r="BX17" s="100">
        <v>38</v>
      </c>
      <c r="BY17" s="100">
        <v>16051.199999999999</v>
      </c>
      <c r="BZ17" s="100">
        <v>37</v>
      </c>
      <c r="CA17" s="100">
        <v>15628.8</v>
      </c>
      <c r="CB17" s="100">
        <v>35</v>
      </c>
      <c r="CC17" s="100">
        <v>14784</v>
      </c>
      <c r="CD17" s="100">
        <v>27</v>
      </c>
      <c r="CE17" s="100">
        <v>11404.8</v>
      </c>
      <c r="CF17" s="100">
        <v>29</v>
      </c>
      <c r="CG17" s="100">
        <v>12249.599999999999</v>
      </c>
      <c r="CH17" s="100">
        <v>34</v>
      </c>
      <c r="CI17" s="100">
        <v>14361.599999999999</v>
      </c>
      <c r="CJ17" s="100">
        <v>44</v>
      </c>
      <c r="CK17" s="100">
        <v>18585.599999999999</v>
      </c>
      <c r="CL17" s="100">
        <v>43</v>
      </c>
      <c r="CM17" s="100">
        <v>18163.2</v>
      </c>
      <c r="CN17" s="100">
        <v>47</v>
      </c>
      <c r="CO17" s="100">
        <v>19852.8</v>
      </c>
      <c r="CP17" s="100">
        <v>38</v>
      </c>
      <c r="CQ17" s="100">
        <v>16051.199999999999</v>
      </c>
      <c r="CR17" s="100">
        <v>27</v>
      </c>
      <c r="CS17" s="100">
        <v>11404.8</v>
      </c>
      <c r="CT17" s="100">
        <v>34</v>
      </c>
      <c r="CU17" s="100">
        <v>14361.599999999999</v>
      </c>
    </row>
    <row r="18" spans="2:99">
      <c r="C18" s="99" t="s">
        <v>184</v>
      </c>
      <c r="D18" s="100">
        <v>33.475469390979605</v>
      </c>
      <c r="E18" s="100">
        <v>21852.786418431486</v>
      </c>
      <c r="F18" s="100">
        <v>40</v>
      </c>
      <c r="G18" s="100">
        <v>26112</v>
      </c>
      <c r="H18" s="100">
        <v>34.280108423459879</v>
      </c>
      <c r="I18" s="100">
        <v>22378.054778834608</v>
      </c>
      <c r="J18" s="100">
        <v>36</v>
      </c>
      <c r="K18" s="100">
        <v>23500.799999999999</v>
      </c>
      <c r="L18" s="100">
        <v>23</v>
      </c>
      <c r="M18" s="100">
        <v>15014.4</v>
      </c>
      <c r="N18" s="100">
        <v>33</v>
      </c>
      <c r="O18" s="100">
        <v>21542.399999999998</v>
      </c>
      <c r="P18" s="100">
        <v>25</v>
      </c>
      <c r="Q18" s="100">
        <v>16319.999999999998</v>
      </c>
      <c r="R18" s="100">
        <v>38</v>
      </c>
      <c r="S18" s="100">
        <v>24806.399999999998</v>
      </c>
      <c r="T18" s="100">
        <v>28</v>
      </c>
      <c r="U18" s="100">
        <v>18278.399999999998</v>
      </c>
      <c r="V18" s="100">
        <v>32</v>
      </c>
      <c r="W18" s="100">
        <v>20889.599999999999</v>
      </c>
      <c r="X18" s="100">
        <v>21</v>
      </c>
      <c r="Y18" s="100">
        <v>13708.8</v>
      </c>
      <c r="Z18" s="100">
        <v>36</v>
      </c>
      <c r="AA18" s="100">
        <v>23500.799999999999</v>
      </c>
      <c r="AB18" s="100">
        <v>29</v>
      </c>
      <c r="AC18" s="100">
        <v>18931.199999999997</v>
      </c>
      <c r="AD18" s="100">
        <v>31</v>
      </c>
      <c r="AE18" s="100">
        <v>20236.8</v>
      </c>
      <c r="AF18" s="100">
        <v>21</v>
      </c>
      <c r="AG18" s="100">
        <v>13708.8</v>
      </c>
      <c r="AH18" s="100">
        <v>40</v>
      </c>
      <c r="AI18" s="100">
        <v>26112</v>
      </c>
      <c r="AJ18" s="100">
        <v>35</v>
      </c>
      <c r="AK18" s="100">
        <v>22848</v>
      </c>
      <c r="AL18" s="100">
        <v>38</v>
      </c>
      <c r="AM18" s="100">
        <v>24806.399999999998</v>
      </c>
      <c r="AN18" s="100">
        <v>34</v>
      </c>
      <c r="AO18" s="100">
        <v>22195.199999999997</v>
      </c>
      <c r="AP18" s="100">
        <v>41</v>
      </c>
      <c r="AQ18" s="100">
        <v>26764.799999999999</v>
      </c>
      <c r="AR18" s="100">
        <v>41</v>
      </c>
      <c r="AS18" s="100">
        <v>26764.799999999999</v>
      </c>
      <c r="AT18" s="100">
        <v>22</v>
      </c>
      <c r="AU18" s="100">
        <v>14361.599999999999</v>
      </c>
      <c r="AV18" s="100">
        <v>36</v>
      </c>
      <c r="AW18" s="100">
        <v>23500.799999999999</v>
      </c>
      <c r="AX18" s="100">
        <v>31</v>
      </c>
      <c r="AY18" s="100">
        <v>20236.8</v>
      </c>
      <c r="AZ18" s="100">
        <v>32</v>
      </c>
      <c r="BA18" s="100">
        <v>20889.599999999999</v>
      </c>
      <c r="BB18" s="100">
        <v>24</v>
      </c>
      <c r="BC18" s="100">
        <v>15667.199999999999</v>
      </c>
      <c r="BD18" s="100">
        <v>33</v>
      </c>
      <c r="BE18" s="100">
        <v>21542.399999999998</v>
      </c>
      <c r="BF18" s="100">
        <v>30</v>
      </c>
      <c r="BG18" s="100">
        <v>19584</v>
      </c>
      <c r="BH18" s="100">
        <v>32</v>
      </c>
      <c r="BI18" s="100">
        <v>20889.599999999999</v>
      </c>
      <c r="BJ18" s="100">
        <v>36</v>
      </c>
      <c r="BK18" s="100">
        <v>23500.799999999999</v>
      </c>
      <c r="BL18" s="100">
        <v>24</v>
      </c>
      <c r="BM18" s="100">
        <v>15667.199999999999</v>
      </c>
      <c r="BN18" s="100">
        <v>47</v>
      </c>
      <c r="BO18" s="100">
        <v>30681.599999999999</v>
      </c>
      <c r="BP18" s="100">
        <v>29</v>
      </c>
      <c r="BQ18" s="100">
        <v>18931.199999999997</v>
      </c>
      <c r="BR18" s="100">
        <v>32</v>
      </c>
      <c r="BS18" s="100">
        <v>20889.599999999999</v>
      </c>
      <c r="BT18" s="100">
        <v>45</v>
      </c>
      <c r="BU18" s="100">
        <v>29375.999999999996</v>
      </c>
      <c r="BV18" s="100">
        <v>34</v>
      </c>
      <c r="BW18" s="100">
        <v>22195.199999999997</v>
      </c>
      <c r="BX18" s="100">
        <v>38</v>
      </c>
      <c r="BY18" s="100">
        <v>24806.399999999998</v>
      </c>
      <c r="BZ18" s="100">
        <v>41</v>
      </c>
      <c r="CA18" s="100">
        <v>26764.799999999999</v>
      </c>
      <c r="CB18" s="100">
        <v>35</v>
      </c>
      <c r="CC18" s="100">
        <v>22848</v>
      </c>
      <c r="CD18" s="100">
        <v>27</v>
      </c>
      <c r="CE18" s="100">
        <v>17625.599999999999</v>
      </c>
      <c r="CF18" s="100">
        <v>32</v>
      </c>
      <c r="CG18" s="100">
        <v>20889.599999999999</v>
      </c>
      <c r="CH18" s="100">
        <v>31</v>
      </c>
      <c r="CI18" s="100">
        <v>20236.8</v>
      </c>
      <c r="CJ18" s="100">
        <v>48</v>
      </c>
      <c r="CK18" s="100">
        <v>31334.399999999998</v>
      </c>
      <c r="CL18" s="100">
        <v>43</v>
      </c>
      <c r="CM18" s="100">
        <v>28070.399999999998</v>
      </c>
      <c r="CN18" s="100">
        <v>43</v>
      </c>
      <c r="CO18" s="100">
        <v>28070.399999999998</v>
      </c>
      <c r="CP18" s="100">
        <v>42</v>
      </c>
      <c r="CQ18" s="100">
        <v>27417.599999999999</v>
      </c>
      <c r="CR18" s="100">
        <v>28</v>
      </c>
      <c r="CS18" s="100">
        <v>18278.399999999998</v>
      </c>
      <c r="CT18" s="100">
        <v>37</v>
      </c>
      <c r="CU18" s="100">
        <v>24153.599999999999</v>
      </c>
    </row>
    <row r="19" spans="2:99">
      <c r="C19" s="99" t="s">
        <v>185</v>
      </c>
      <c r="D19" s="100">
        <v>31.523016330077567</v>
      </c>
      <c r="E19" s="100">
        <v>10402.595388925598</v>
      </c>
      <c r="F19" s="100">
        <v>42</v>
      </c>
      <c r="G19" s="100">
        <v>13860</v>
      </c>
      <c r="H19" s="100">
        <v>35.258561621655275</v>
      </c>
      <c r="I19" s="100">
        <v>11635.325335146241</v>
      </c>
      <c r="J19" s="100">
        <v>37</v>
      </c>
      <c r="K19" s="100">
        <v>12210</v>
      </c>
      <c r="L19" s="100">
        <v>22</v>
      </c>
      <c r="M19" s="100">
        <v>7260</v>
      </c>
      <c r="N19" s="100">
        <v>37</v>
      </c>
      <c r="O19" s="100">
        <v>12210</v>
      </c>
      <c r="P19" s="100">
        <v>25</v>
      </c>
      <c r="Q19" s="100">
        <v>8250</v>
      </c>
      <c r="R19" s="100">
        <v>33</v>
      </c>
      <c r="S19" s="100">
        <v>10890</v>
      </c>
      <c r="T19" s="100">
        <v>28</v>
      </c>
      <c r="U19" s="100">
        <v>9240</v>
      </c>
      <c r="V19" s="100">
        <v>36</v>
      </c>
      <c r="W19" s="100">
        <v>11880</v>
      </c>
      <c r="X19" s="100">
        <v>21</v>
      </c>
      <c r="Y19" s="100">
        <v>6930</v>
      </c>
      <c r="Z19" s="100">
        <v>39</v>
      </c>
      <c r="AA19" s="100">
        <v>12870</v>
      </c>
      <c r="AB19" s="100">
        <v>29</v>
      </c>
      <c r="AC19" s="100">
        <v>9570</v>
      </c>
      <c r="AD19" s="100">
        <v>37</v>
      </c>
      <c r="AE19" s="100">
        <v>12210</v>
      </c>
      <c r="AF19" s="100">
        <v>22</v>
      </c>
      <c r="AG19" s="100">
        <v>7260</v>
      </c>
      <c r="AH19" s="100">
        <v>39</v>
      </c>
      <c r="AI19" s="100">
        <v>12870</v>
      </c>
      <c r="AJ19" s="100">
        <v>40</v>
      </c>
      <c r="AK19" s="100">
        <v>13200</v>
      </c>
      <c r="AL19" s="100">
        <v>35</v>
      </c>
      <c r="AM19" s="100">
        <v>11550</v>
      </c>
      <c r="AN19" s="100">
        <v>34</v>
      </c>
      <c r="AO19" s="100">
        <v>11220</v>
      </c>
      <c r="AP19" s="100">
        <v>39</v>
      </c>
      <c r="AQ19" s="100">
        <v>12870</v>
      </c>
      <c r="AR19" s="100">
        <v>48</v>
      </c>
      <c r="AS19" s="100">
        <v>15840</v>
      </c>
      <c r="AT19" s="100">
        <v>26</v>
      </c>
      <c r="AU19" s="100">
        <v>8580</v>
      </c>
      <c r="AV19" s="100">
        <v>34</v>
      </c>
      <c r="AW19" s="100">
        <v>11220</v>
      </c>
      <c r="AX19" s="100">
        <v>32</v>
      </c>
      <c r="AY19" s="100">
        <v>10560</v>
      </c>
      <c r="AZ19" s="100">
        <v>34</v>
      </c>
      <c r="BA19" s="100">
        <v>11220</v>
      </c>
      <c r="BB19" s="100">
        <v>21</v>
      </c>
      <c r="BC19" s="100">
        <v>6930</v>
      </c>
      <c r="BD19" s="100">
        <v>34</v>
      </c>
      <c r="BE19" s="100">
        <v>11220</v>
      </c>
      <c r="BF19" s="100">
        <v>34</v>
      </c>
      <c r="BG19" s="100">
        <v>11220</v>
      </c>
      <c r="BH19" s="100">
        <v>38</v>
      </c>
      <c r="BI19" s="100">
        <v>12540</v>
      </c>
      <c r="BJ19" s="100">
        <v>37</v>
      </c>
      <c r="BK19" s="100">
        <v>12210</v>
      </c>
      <c r="BL19" s="100">
        <v>25</v>
      </c>
      <c r="BM19" s="100">
        <v>8250</v>
      </c>
      <c r="BN19" s="100">
        <v>42</v>
      </c>
      <c r="BO19" s="100">
        <v>13860</v>
      </c>
      <c r="BP19" s="100">
        <v>29</v>
      </c>
      <c r="BQ19" s="100">
        <v>9570</v>
      </c>
      <c r="BR19" s="100">
        <v>30</v>
      </c>
      <c r="BS19" s="100">
        <v>9900</v>
      </c>
      <c r="BT19" s="100">
        <v>44</v>
      </c>
      <c r="BU19" s="100">
        <v>14520</v>
      </c>
      <c r="BV19" s="100">
        <v>34</v>
      </c>
      <c r="BW19" s="100">
        <v>11220</v>
      </c>
      <c r="BX19" s="100">
        <v>36</v>
      </c>
      <c r="BY19" s="100">
        <v>11880</v>
      </c>
      <c r="BZ19" s="100">
        <v>39</v>
      </c>
      <c r="CA19" s="100">
        <v>12870</v>
      </c>
      <c r="CB19" s="100">
        <v>38</v>
      </c>
      <c r="CC19" s="100">
        <v>12540</v>
      </c>
      <c r="CD19" s="100">
        <v>30</v>
      </c>
      <c r="CE19" s="100">
        <v>9900</v>
      </c>
      <c r="CF19" s="100">
        <v>32</v>
      </c>
      <c r="CG19" s="100">
        <v>10560</v>
      </c>
      <c r="CH19" s="100">
        <v>33</v>
      </c>
      <c r="CI19" s="100">
        <v>10890</v>
      </c>
      <c r="CJ19" s="100">
        <v>50</v>
      </c>
      <c r="CK19" s="100">
        <v>16500</v>
      </c>
      <c r="CL19" s="100">
        <v>45</v>
      </c>
      <c r="CM19" s="100">
        <v>14850</v>
      </c>
      <c r="CN19" s="100">
        <v>46</v>
      </c>
      <c r="CO19" s="100">
        <v>15180</v>
      </c>
      <c r="CP19" s="100">
        <v>44</v>
      </c>
      <c r="CQ19" s="100">
        <v>14520</v>
      </c>
      <c r="CR19" s="100">
        <v>26</v>
      </c>
      <c r="CS19" s="100">
        <v>8580</v>
      </c>
      <c r="CT19" s="100">
        <v>40</v>
      </c>
      <c r="CU19" s="100">
        <v>13200</v>
      </c>
    </row>
    <row r="20" spans="2:99">
      <c r="B20" s="99" t="s">
        <v>127</v>
      </c>
      <c r="C20" s="99" t="s">
        <v>186</v>
      </c>
      <c r="D20" s="100">
        <v>67</v>
      </c>
      <c r="E20" s="100">
        <v>19215.600000000002</v>
      </c>
      <c r="F20" s="100">
        <v>43</v>
      </c>
      <c r="G20" s="100">
        <v>12332.4</v>
      </c>
      <c r="H20" s="100">
        <v>49.667950855942792</v>
      </c>
      <c r="I20" s="100">
        <v>14244.768305484393</v>
      </c>
      <c r="J20" s="100">
        <v>59</v>
      </c>
      <c r="K20" s="100">
        <v>16921.2</v>
      </c>
      <c r="L20" s="100">
        <v>34</v>
      </c>
      <c r="M20" s="100">
        <v>9751.2000000000007</v>
      </c>
      <c r="N20" s="100">
        <v>65</v>
      </c>
      <c r="O20" s="100">
        <v>18642</v>
      </c>
      <c r="P20" s="100">
        <v>50</v>
      </c>
      <c r="Q20" s="100">
        <v>14340</v>
      </c>
      <c r="R20" s="100">
        <v>42</v>
      </c>
      <c r="S20" s="100">
        <v>12045.6</v>
      </c>
      <c r="T20" s="100">
        <v>67</v>
      </c>
      <c r="U20" s="100">
        <v>19215.600000000002</v>
      </c>
      <c r="V20" s="100">
        <v>54</v>
      </c>
      <c r="W20" s="100">
        <v>15487.2</v>
      </c>
      <c r="X20" s="100">
        <v>45</v>
      </c>
      <c r="Y20" s="100">
        <v>12906</v>
      </c>
      <c r="Z20" s="100">
        <v>58</v>
      </c>
      <c r="AA20" s="100">
        <v>16634.400000000001</v>
      </c>
      <c r="AB20" s="100">
        <v>71</v>
      </c>
      <c r="AC20" s="100">
        <v>20362.8</v>
      </c>
      <c r="AD20" s="100">
        <v>41</v>
      </c>
      <c r="AE20" s="100">
        <v>11758.800000000001</v>
      </c>
      <c r="AF20" s="100">
        <v>37</v>
      </c>
      <c r="AG20" s="100">
        <v>10611.6</v>
      </c>
      <c r="AH20" s="100">
        <v>36</v>
      </c>
      <c r="AI20" s="100">
        <v>10324.800000000001</v>
      </c>
      <c r="AJ20" s="100">
        <v>52</v>
      </c>
      <c r="AK20" s="100">
        <v>14913.6</v>
      </c>
      <c r="AL20" s="100">
        <v>49</v>
      </c>
      <c r="AM20" s="100">
        <v>14053.2</v>
      </c>
      <c r="AN20" s="100">
        <v>37</v>
      </c>
      <c r="AO20" s="100">
        <v>10611.6</v>
      </c>
      <c r="AP20" s="100">
        <v>44</v>
      </c>
      <c r="AQ20" s="100">
        <v>12619.2</v>
      </c>
      <c r="AR20" s="100">
        <v>54</v>
      </c>
      <c r="AS20" s="100">
        <v>15487.2</v>
      </c>
      <c r="AT20" s="100">
        <v>54</v>
      </c>
      <c r="AU20" s="100">
        <v>15487.2</v>
      </c>
      <c r="AV20" s="100">
        <v>36</v>
      </c>
      <c r="AW20" s="100">
        <v>10324.800000000001</v>
      </c>
      <c r="AX20" s="100">
        <v>47</v>
      </c>
      <c r="AY20" s="100">
        <v>13479.6</v>
      </c>
      <c r="AZ20" s="100">
        <v>39</v>
      </c>
      <c r="BA20" s="100">
        <v>11185.2</v>
      </c>
      <c r="BB20" s="100">
        <v>56</v>
      </c>
      <c r="BC20" s="100">
        <v>16060.800000000001</v>
      </c>
      <c r="BD20" s="100">
        <v>76</v>
      </c>
      <c r="BE20" s="100">
        <v>21796.799999999999</v>
      </c>
      <c r="BF20" s="100">
        <v>57</v>
      </c>
      <c r="BG20" s="100">
        <v>16347.6</v>
      </c>
      <c r="BH20" s="100">
        <v>37</v>
      </c>
      <c r="BI20" s="100">
        <v>10611.6</v>
      </c>
      <c r="BJ20" s="100">
        <v>65</v>
      </c>
      <c r="BK20" s="100">
        <v>18642</v>
      </c>
      <c r="BL20" s="100">
        <v>71</v>
      </c>
      <c r="BM20" s="100">
        <v>20362.8</v>
      </c>
      <c r="BN20" s="100">
        <v>38</v>
      </c>
      <c r="BO20" s="100">
        <v>10898.4</v>
      </c>
      <c r="BP20" s="100">
        <v>70</v>
      </c>
      <c r="BQ20" s="100">
        <v>20076</v>
      </c>
      <c r="BR20" s="100">
        <v>46</v>
      </c>
      <c r="BS20" s="100">
        <v>13192.800000000001</v>
      </c>
      <c r="BT20" s="100">
        <v>62</v>
      </c>
      <c r="BU20" s="100">
        <v>17781.600000000002</v>
      </c>
      <c r="BV20" s="100">
        <v>56</v>
      </c>
      <c r="BW20" s="100">
        <v>16060.800000000001</v>
      </c>
      <c r="BX20" s="100">
        <v>38</v>
      </c>
      <c r="BY20" s="100">
        <v>10898.4</v>
      </c>
      <c r="BZ20" s="100">
        <v>55</v>
      </c>
      <c r="CA20" s="100">
        <v>15774</v>
      </c>
      <c r="CB20" s="100">
        <v>49</v>
      </c>
      <c r="CC20" s="100">
        <v>14053.2</v>
      </c>
      <c r="CD20" s="100">
        <v>70</v>
      </c>
      <c r="CE20" s="100">
        <v>20076</v>
      </c>
      <c r="CF20" s="100">
        <v>55</v>
      </c>
      <c r="CG20" s="100">
        <v>15774</v>
      </c>
      <c r="CH20" s="100">
        <v>48</v>
      </c>
      <c r="CI20" s="100">
        <v>13766.400000000001</v>
      </c>
      <c r="CJ20" s="100">
        <v>37</v>
      </c>
      <c r="CK20" s="100">
        <v>10611.6</v>
      </c>
      <c r="CL20" s="100">
        <v>39</v>
      </c>
      <c r="CM20" s="100">
        <v>11185.2</v>
      </c>
      <c r="CN20" s="100">
        <v>61</v>
      </c>
      <c r="CO20" s="100">
        <v>17494.8</v>
      </c>
      <c r="CP20" s="100">
        <v>53</v>
      </c>
      <c r="CQ20" s="100">
        <v>15200.400000000001</v>
      </c>
      <c r="CR20" s="100">
        <v>39</v>
      </c>
      <c r="CS20" s="100">
        <v>11185.2</v>
      </c>
      <c r="CT20" s="100">
        <v>44</v>
      </c>
      <c r="CU20" s="100">
        <v>12619.2</v>
      </c>
    </row>
    <row r="21" spans="2:99">
      <c r="C21" s="99" t="s">
        <v>187</v>
      </c>
      <c r="D21" s="100">
        <v>65</v>
      </c>
      <c r="E21" s="100">
        <v>4056</v>
      </c>
      <c r="F21" s="100">
        <v>44</v>
      </c>
      <c r="G21" s="100">
        <v>2745.6</v>
      </c>
      <c r="H21" s="100">
        <v>60.689497657747403</v>
      </c>
      <c r="I21" s="100">
        <v>3787.024653843438</v>
      </c>
      <c r="J21" s="100">
        <v>64</v>
      </c>
      <c r="K21" s="100">
        <v>3993.6</v>
      </c>
      <c r="L21" s="100">
        <v>35</v>
      </c>
      <c r="M21" s="100">
        <v>2184</v>
      </c>
      <c r="N21" s="100">
        <v>67</v>
      </c>
      <c r="O21" s="100">
        <v>4180.8</v>
      </c>
      <c r="P21" s="100">
        <v>57</v>
      </c>
      <c r="Q21" s="100">
        <v>3556.7999999999997</v>
      </c>
      <c r="R21" s="100">
        <v>38</v>
      </c>
      <c r="S21" s="100">
        <v>2371.1999999999998</v>
      </c>
      <c r="T21" s="100">
        <v>62</v>
      </c>
      <c r="U21" s="100">
        <v>3868.7999999999997</v>
      </c>
      <c r="V21" s="100">
        <v>51</v>
      </c>
      <c r="W21" s="100">
        <v>3182.4</v>
      </c>
      <c r="X21" s="100">
        <v>53</v>
      </c>
      <c r="Y21" s="100">
        <v>3307.2</v>
      </c>
      <c r="Z21" s="100">
        <v>55</v>
      </c>
      <c r="AA21" s="100">
        <v>3432</v>
      </c>
      <c r="AB21" s="100">
        <v>66</v>
      </c>
      <c r="AC21" s="100">
        <v>4118.3999999999996</v>
      </c>
      <c r="AD21" s="100">
        <v>41</v>
      </c>
      <c r="AE21" s="100">
        <v>2558.4</v>
      </c>
      <c r="AF21" s="100">
        <v>43</v>
      </c>
      <c r="AG21" s="100">
        <v>2683.2</v>
      </c>
      <c r="AH21" s="100">
        <v>40</v>
      </c>
      <c r="AI21" s="100">
        <v>2496</v>
      </c>
      <c r="AJ21" s="100">
        <v>55</v>
      </c>
      <c r="AK21" s="100">
        <v>3432</v>
      </c>
      <c r="AL21" s="100">
        <v>51</v>
      </c>
      <c r="AM21" s="100">
        <v>3182.4</v>
      </c>
      <c r="AN21" s="100">
        <v>40</v>
      </c>
      <c r="AO21" s="100">
        <v>2496</v>
      </c>
      <c r="AP21" s="100">
        <v>52</v>
      </c>
      <c r="AQ21" s="100">
        <v>3244.7999999999997</v>
      </c>
      <c r="AR21" s="100">
        <v>53</v>
      </c>
      <c r="AS21" s="100">
        <v>3307.2</v>
      </c>
      <c r="AT21" s="100">
        <v>54</v>
      </c>
      <c r="AU21" s="100">
        <v>3369.6</v>
      </c>
      <c r="AV21" s="100">
        <v>38</v>
      </c>
      <c r="AW21" s="100">
        <v>2371.1999999999998</v>
      </c>
      <c r="AX21" s="100">
        <v>46</v>
      </c>
      <c r="AY21" s="100">
        <v>2870.4</v>
      </c>
      <c r="AZ21" s="100">
        <v>40</v>
      </c>
      <c r="BA21" s="100">
        <v>2496</v>
      </c>
      <c r="BB21" s="100">
        <v>54</v>
      </c>
      <c r="BC21" s="100">
        <v>3369.6</v>
      </c>
      <c r="BD21" s="100">
        <v>79</v>
      </c>
      <c r="BE21" s="100">
        <v>4929.5999999999995</v>
      </c>
      <c r="BF21" s="100">
        <v>65</v>
      </c>
      <c r="BG21" s="100">
        <v>4056</v>
      </c>
      <c r="BH21" s="100">
        <v>40</v>
      </c>
      <c r="BI21" s="100">
        <v>2496</v>
      </c>
      <c r="BJ21" s="100">
        <v>71</v>
      </c>
      <c r="BK21" s="100">
        <v>4430.3999999999996</v>
      </c>
      <c r="BL21" s="100">
        <v>81</v>
      </c>
      <c r="BM21" s="100">
        <v>5054.3999999999996</v>
      </c>
      <c r="BN21" s="100">
        <v>47</v>
      </c>
      <c r="BO21" s="100">
        <v>2932.7999999999997</v>
      </c>
      <c r="BP21" s="100">
        <v>77</v>
      </c>
      <c r="BQ21" s="100">
        <v>4804.8</v>
      </c>
      <c r="BR21" s="100">
        <v>43</v>
      </c>
      <c r="BS21" s="100">
        <v>2683.2</v>
      </c>
      <c r="BT21" s="100">
        <v>64</v>
      </c>
      <c r="BU21" s="100">
        <v>3993.6</v>
      </c>
      <c r="BV21" s="100">
        <v>51</v>
      </c>
      <c r="BW21" s="100">
        <v>3182.4</v>
      </c>
      <c r="BX21" s="100">
        <v>38</v>
      </c>
      <c r="BY21" s="100">
        <v>2371.1999999999998</v>
      </c>
      <c r="BZ21" s="100">
        <v>65</v>
      </c>
      <c r="CA21" s="100">
        <v>4056</v>
      </c>
      <c r="CB21" s="100">
        <v>43</v>
      </c>
      <c r="CC21" s="100">
        <v>2683.2</v>
      </c>
      <c r="CD21" s="100">
        <v>77</v>
      </c>
      <c r="CE21" s="100">
        <v>4804.8</v>
      </c>
      <c r="CF21" s="100">
        <v>58</v>
      </c>
      <c r="CG21" s="100">
        <v>3619.2</v>
      </c>
      <c r="CH21" s="100">
        <v>50</v>
      </c>
      <c r="CI21" s="100">
        <v>3120</v>
      </c>
      <c r="CJ21" s="100">
        <v>36</v>
      </c>
      <c r="CK21" s="100">
        <v>2246.4</v>
      </c>
      <c r="CL21" s="100">
        <v>39</v>
      </c>
      <c r="CM21" s="100">
        <v>2433.6</v>
      </c>
      <c r="CN21" s="100">
        <v>65</v>
      </c>
      <c r="CO21" s="100">
        <v>4056</v>
      </c>
      <c r="CP21" s="100">
        <v>51</v>
      </c>
      <c r="CQ21" s="100">
        <v>3182.4</v>
      </c>
      <c r="CR21" s="100">
        <v>46</v>
      </c>
      <c r="CS21" s="100">
        <v>2870.4</v>
      </c>
      <c r="CT21" s="100">
        <v>47</v>
      </c>
      <c r="CU21" s="100">
        <v>2932.7999999999997</v>
      </c>
    </row>
    <row r="22" spans="2:99">
      <c r="C22" s="99" t="s">
        <v>188</v>
      </c>
      <c r="D22" s="100">
        <v>65</v>
      </c>
      <c r="E22" s="100">
        <v>12168</v>
      </c>
      <c r="F22" s="100">
        <v>43</v>
      </c>
      <c r="G22" s="100">
        <v>8049.5999999999995</v>
      </c>
      <c r="H22" s="100">
        <v>52.646404054138188</v>
      </c>
      <c r="I22" s="100">
        <v>9855.4068389346685</v>
      </c>
      <c r="J22" s="100">
        <v>58</v>
      </c>
      <c r="K22" s="100">
        <v>10857.599999999999</v>
      </c>
      <c r="L22" s="100">
        <v>33</v>
      </c>
      <c r="M22" s="100">
        <v>6177.5999999999995</v>
      </c>
      <c r="N22" s="100">
        <v>58</v>
      </c>
      <c r="O22" s="100">
        <v>10857.599999999999</v>
      </c>
      <c r="P22" s="100">
        <v>53</v>
      </c>
      <c r="Q22" s="100">
        <v>9921.5999999999985</v>
      </c>
      <c r="R22" s="100">
        <v>43</v>
      </c>
      <c r="S22" s="100">
        <v>8049.5999999999995</v>
      </c>
      <c r="T22" s="100">
        <v>59</v>
      </c>
      <c r="U22" s="100">
        <v>11044.8</v>
      </c>
      <c r="V22" s="100">
        <v>55</v>
      </c>
      <c r="W22" s="100">
        <v>10296</v>
      </c>
      <c r="X22" s="100">
        <v>52</v>
      </c>
      <c r="Y22" s="100">
        <v>9734.4</v>
      </c>
      <c r="Z22" s="100">
        <v>53</v>
      </c>
      <c r="AA22" s="100">
        <v>9921.5999999999985</v>
      </c>
      <c r="AB22" s="100">
        <v>68</v>
      </c>
      <c r="AC22" s="100">
        <v>12729.599999999999</v>
      </c>
      <c r="AD22" s="100">
        <v>43</v>
      </c>
      <c r="AE22" s="100">
        <v>8049.5999999999995</v>
      </c>
      <c r="AF22" s="100">
        <v>39</v>
      </c>
      <c r="AG22" s="100">
        <v>7300.7999999999993</v>
      </c>
      <c r="AH22" s="100">
        <v>44</v>
      </c>
      <c r="AI22" s="100">
        <v>8236.7999999999993</v>
      </c>
      <c r="AJ22" s="100">
        <v>55</v>
      </c>
      <c r="AK22" s="100">
        <v>10296</v>
      </c>
      <c r="AL22" s="100">
        <v>50</v>
      </c>
      <c r="AM22" s="100">
        <v>9360</v>
      </c>
      <c r="AN22" s="100">
        <v>43</v>
      </c>
      <c r="AO22" s="100">
        <v>8049.5999999999995</v>
      </c>
      <c r="AP22" s="100">
        <v>52</v>
      </c>
      <c r="AQ22" s="100">
        <v>9734.4</v>
      </c>
      <c r="AR22" s="100">
        <v>51</v>
      </c>
      <c r="AS22" s="100">
        <v>9547.1999999999989</v>
      </c>
      <c r="AT22" s="100">
        <v>57</v>
      </c>
      <c r="AU22" s="100">
        <v>10670.4</v>
      </c>
      <c r="AV22" s="100">
        <v>38</v>
      </c>
      <c r="AW22" s="100">
        <v>7113.5999999999995</v>
      </c>
      <c r="AX22" s="100">
        <v>48</v>
      </c>
      <c r="AY22" s="100">
        <v>8985.5999999999985</v>
      </c>
      <c r="AZ22" s="100">
        <v>44</v>
      </c>
      <c r="BA22" s="100">
        <v>8236.7999999999993</v>
      </c>
      <c r="BB22" s="100">
        <v>57</v>
      </c>
      <c r="BC22" s="100">
        <v>10670.4</v>
      </c>
      <c r="BD22" s="100">
        <v>69</v>
      </c>
      <c r="BE22" s="100">
        <v>12916.8</v>
      </c>
      <c r="BF22" s="100">
        <v>66</v>
      </c>
      <c r="BG22" s="100">
        <v>12355.199999999999</v>
      </c>
      <c r="BH22" s="100">
        <v>42</v>
      </c>
      <c r="BI22" s="100">
        <v>7862.4</v>
      </c>
      <c r="BJ22" s="100">
        <v>71</v>
      </c>
      <c r="BK22" s="100">
        <v>13291.199999999999</v>
      </c>
      <c r="BL22" s="100">
        <v>77</v>
      </c>
      <c r="BM22" s="100">
        <v>14414.4</v>
      </c>
      <c r="BN22" s="100">
        <v>44</v>
      </c>
      <c r="BO22" s="100">
        <v>8236.7999999999993</v>
      </c>
      <c r="BP22" s="100">
        <v>73</v>
      </c>
      <c r="BQ22" s="100">
        <v>13665.599999999999</v>
      </c>
      <c r="BR22" s="100">
        <v>42</v>
      </c>
      <c r="BS22" s="100">
        <v>7862.4</v>
      </c>
      <c r="BT22" s="100">
        <v>53</v>
      </c>
      <c r="BU22" s="100">
        <v>9921.5999999999985</v>
      </c>
      <c r="BV22" s="100">
        <v>52</v>
      </c>
      <c r="BW22" s="100">
        <v>9734.4</v>
      </c>
      <c r="BX22" s="100">
        <v>42</v>
      </c>
      <c r="BY22" s="100">
        <v>7862.4</v>
      </c>
      <c r="BZ22" s="100">
        <v>56</v>
      </c>
      <c r="CA22" s="100">
        <v>10483.199999999999</v>
      </c>
      <c r="CB22" s="100">
        <v>48</v>
      </c>
      <c r="CC22" s="100">
        <v>8985.5999999999985</v>
      </c>
      <c r="CD22" s="100">
        <v>65</v>
      </c>
      <c r="CE22" s="100">
        <v>12168</v>
      </c>
      <c r="CF22" s="100">
        <v>58</v>
      </c>
      <c r="CG22" s="100">
        <v>10857.599999999999</v>
      </c>
      <c r="CH22" s="100">
        <v>49</v>
      </c>
      <c r="CI22" s="100">
        <v>9172.7999999999993</v>
      </c>
      <c r="CJ22" s="100">
        <v>41</v>
      </c>
      <c r="CK22" s="100">
        <v>7675.2</v>
      </c>
      <c r="CL22" s="100">
        <v>44</v>
      </c>
      <c r="CM22" s="100">
        <v>8236.7999999999993</v>
      </c>
      <c r="CN22" s="100">
        <v>57</v>
      </c>
      <c r="CO22" s="100">
        <v>10670.4</v>
      </c>
      <c r="CP22" s="100">
        <v>48</v>
      </c>
      <c r="CQ22" s="100">
        <v>8985.5999999999985</v>
      </c>
      <c r="CR22" s="100">
        <v>41</v>
      </c>
      <c r="CS22" s="100">
        <v>7675.2</v>
      </c>
      <c r="CT22" s="100">
        <v>44</v>
      </c>
      <c r="CU22" s="100">
        <v>8236.7999999999993</v>
      </c>
    </row>
    <row r="23" spans="2:99">
      <c r="C23" s="99" t="s">
        <v>189</v>
      </c>
      <c r="D23" s="100">
        <v>60</v>
      </c>
      <c r="E23" s="100">
        <v>17640</v>
      </c>
      <c r="F23" s="100">
        <v>41</v>
      </c>
      <c r="G23" s="100">
        <v>12054</v>
      </c>
      <c r="H23" s="100">
        <v>49.711044459552006</v>
      </c>
      <c r="I23" s="100">
        <v>14615.047071108291</v>
      </c>
      <c r="J23" s="100">
        <v>54</v>
      </c>
      <c r="K23" s="100">
        <v>15876</v>
      </c>
      <c r="L23" s="100">
        <v>33</v>
      </c>
      <c r="M23" s="100">
        <v>9702</v>
      </c>
      <c r="N23" s="100">
        <v>54</v>
      </c>
      <c r="O23" s="100">
        <v>15876</v>
      </c>
      <c r="P23" s="100">
        <v>54</v>
      </c>
      <c r="Q23" s="100">
        <v>15876</v>
      </c>
      <c r="R23" s="100">
        <v>44</v>
      </c>
      <c r="S23" s="100">
        <v>12936</v>
      </c>
      <c r="T23" s="100">
        <v>62</v>
      </c>
      <c r="U23" s="100">
        <v>18228</v>
      </c>
      <c r="V23" s="100">
        <v>50</v>
      </c>
      <c r="W23" s="100">
        <v>14700</v>
      </c>
      <c r="X23" s="100">
        <v>43</v>
      </c>
      <c r="Y23" s="100">
        <v>12642</v>
      </c>
      <c r="Z23" s="100">
        <v>60</v>
      </c>
      <c r="AA23" s="100">
        <v>17640</v>
      </c>
      <c r="AB23" s="100">
        <v>63</v>
      </c>
      <c r="AC23" s="100">
        <v>18522</v>
      </c>
      <c r="AD23" s="100">
        <v>41</v>
      </c>
      <c r="AE23" s="100">
        <v>12054</v>
      </c>
      <c r="AF23" s="100">
        <v>38</v>
      </c>
      <c r="AG23" s="100">
        <v>11172</v>
      </c>
      <c r="AH23" s="100">
        <v>40</v>
      </c>
      <c r="AI23" s="100">
        <v>11760</v>
      </c>
      <c r="AJ23" s="100">
        <v>47</v>
      </c>
      <c r="AK23" s="100">
        <v>13818</v>
      </c>
      <c r="AL23" s="100">
        <v>50</v>
      </c>
      <c r="AM23" s="100">
        <v>14700</v>
      </c>
      <c r="AN23" s="100">
        <v>44</v>
      </c>
      <c r="AO23" s="100">
        <v>12936</v>
      </c>
      <c r="AP23" s="100">
        <v>47</v>
      </c>
      <c r="AQ23" s="100">
        <v>13818</v>
      </c>
      <c r="AR23" s="100">
        <v>53</v>
      </c>
      <c r="AS23" s="100">
        <v>15582</v>
      </c>
      <c r="AT23" s="100">
        <v>61</v>
      </c>
      <c r="AU23" s="100">
        <v>17934</v>
      </c>
      <c r="AV23" s="100">
        <v>40</v>
      </c>
      <c r="AW23" s="100">
        <v>11760</v>
      </c>
      <c r="AX23" s="100">
        <v>47</v>
      </c>
      <c r="AY23" s="100">
        <v>13818</v>
      </c>
      <c r="AZ23" s="100">
        <v>37</v>
      </c>
      <c r="BA23" s="100">
        <v>10878</v>
      </c>
      <c r="BB23" s="100">
        <v>50</v>
      </c>
      <c r="BC23" s="100">
        <v>14700</v>
      </c>
      <c r="BD23" s="100">
        <v>79</v>
      </c>
      <c r="BE23" s="100">
        <v>23226</v>
      </c>
      <c r="BF23" s="100">
        <v>62</v>
      </c>
      <c r="BG23" s="100">
        <v>18228</v>
      </c>
      <c r="BH23" s="100">
        <v>37</v>
      </c>
      <c r="BI23" s="100">
        <v>10878</v>
      </c>
      <c r="BJ23" s="100">
        <v>66</v>
      </c>
      <c r="BK23" s="100">
        <v>19404</v>
      </c>
      <c r="BL23" s="100">
        <v>77</v>
      </c>
      <c r="BM23" s="100">
        <v>22638</v>
      </c>
      <c r="BN23" s="100">
        <v>40</v>
      </c>
      <c r="BO23" s="100">
        <v>11760</v>
      </c>
      <c r="BP23" s="100">
        <v>65</v>
      </c>
      <c r="BQ23" s="100">
        <v>19110</v>
      </c>
      <c r="BR23" s="100">
        <v>43</v>
      </c>
      <c r="BS23" s="100">
        <v>12642</v>
      </c>
      <c r="BT23" s="100">
        <v>57</v>
      </c>
      <c r="BU23" s="100">
        <v>16758</v>
      </c>
      <c r="BV23" s="100">
        <v>55</v>
      </c>
      <c r="BW23" s="100">
        <v>16170</v>
      </c>
      <c r="BX23" s="100">
        <v>41</v>
      </c>
      <c r="BY23" s="100">
        <v>12054</v>
      </c>
      <c r="BZ23" s="100">
        <v>58</v>
      </c>
      <c r="CA23" s="100">
        <v>17052</v>
      </c>
      <c r="CB23" s="100">
        <v>45</v>
      </c>
      <c r="CC23" s="100">
        <v>13230</v>
      </c>
      <c r="CD23" s="100">
        <v>68</v>
      </c>
      <c r="CE23" s="100">
        <v>19992</v>
      </c>
      <c r="CF23" s="100">
        <v>51</v>
      </c>
      <c r="CG23" s="100">
        <v>14994</v>
      </c>
      <c r="CH23" s="100">
        <v>54</v>
      </c>
      <c r="CI23" s="100">
        <v>15876</v>
      </c>
      <c r="CJ23" s="100">
        <v>39</v>
      </c>
      <c r="CK23" s="100">
        <v>11466</v>
      </c>
      <c r="CL23" s="100">
        <v>45</v>
      </c>
      <c r="CM23" s="100">
        <v>13230</v>
      </c>
      <c r="CN23" s="100">
        <v>57</v>
      </c>
      <c r="CO23" s="100">
        <v>16758</v>
      </c>
      <c r="CP23" s="100">
        <v>54</v>
      </c>
      <c r="CQ23" s="100">
        <v>15876</v>
      </c>
      <c r="CR23" s="100">
        <v>42</v>
      </c>
      <c r="CS23" s="100">
        <v>12348</v>
      </c>
      <c r="CT23" s="100">
        <v>43</v>
      </c>
      <c r="CU23" s="100">
        <v>12642</v>
      </c>
    </row>
    <row r="24" spans="2:99">
      <c r="C24" s="99" t="s">
        <v>190</v>
      </c>
      <c r="D24" s="100">
        <v>55</v>
      </c>
      <c r="E24" s="100">
        <v>20196</v>
      </c>
      <c r="F24" s="100">
        <v>43</v>
      </c>
      <c r="G24" s="100">
        <v>15789.6</v>
      </c>
      <c r="H24" s="100">
        <v>50.624857252333584</v>
      </c>
      <c r="I24" s="100">
        <v>18589.447583056892</v>
      </c>
      <c r="J24" s="100">
        <v>56</v>
      </c>
      <c r="K24" s="100">
        <v>20563.2</v>
      </c>
      <c r="L24" s="100">
        <v>37</v>
      </c>
      <c r="M24" s="100">
        <v>13586.4</v>
      </c>
      <c r="N24" s="100">
        <v>64</v>
      </c>
      <c r="O24" s="100">
        <v>23500.799999999999</v>
      </c>
      <c r="P24" s="100">
        <v>56</v>
      </c>
      <c r="Q24" s="100">
        <v>20563.2</v>
      </c>
      <c r="R24" s="100">
        <v>39</v>
      </c>
      <c r="S24" s="100">
        <v>14320.8</v>
      </c>
      <c r="T24" s="100">
        <v>63</v>
      </c>
      <c r="U24" s="100">
        <v>23133.599999999999</v>
      </c>
      <c r="V24" s="100">
        <v>46</v>
      </c>
      <c r="W24" s="100">
        <v>16891.2</v>
      </c>
      <c r="X24" s="100">
        <v>49</v>
      </c>
      <c r="Y24" s="100">
        <v>17992.8</v>
      </c>
      <c r="Z24" s="100">
        <v>53</v>
      </c>
      <c r="AA24" s="100">
        <v>19461.599999999999</v>
      </c>
      <c r="AB24" s="100">
        <v>59</v>
      </c>
      <c r="AC24" s="100">
        <v>21664.799999999999</v>
      </c>
      <c r="AD24" s="100">
        <v>39</v>
      </c>
      <c r="AE24" s="100">
        <v>14320.8</v>
      </c>
      <c r="AF24" s="100">
        <v>39</v>
      </c>
      <c r="AG24" s="100">
        <v>14320.8</v>
      </c>
      <c r="AH24" s="100">
        <v>39</v>
      </c>
      <c r="AI24" s="100">
        <v>14320.8</v>
      </c>
      <c r="AJ24" s="100">
        <v>49</v>
      </c>
      <c r="AK24" s="100">
        <v>17992.8</v>
      </c>
      <c r="AL24" s="100">
        <v>42</v>
      </c>
      <c r="AM24" s="100">
        <v>15422.4</v>
      </c>
      <c r="AN24" s="100">
        <v>45</v>
      </c>
      <c r="AO24" s="100">
        <v>16524</v>
      </c>
      <c r="AP24" s="100">
        <v>46</v>
      </c>
      <c r="AQ24" s="100">
        <v>16891.2</v>
      </c>
      <c r="AR24" s="100">
        <v>51</v>
      </c>
      <c r="AS24" s="100">
        <v>18727.2</v>
      </c>
      <c r="AT24" s="100">
        <v>57</v>
      </c>
      <c r="AU24" s="100">
        <v>20930.399999999998</v>
      </c>
      <c r="AV24" s="100">
        <v>40</v>
      </c>
      <c r="AW24" s="100">
        <v>14688</v>
      </c>
      <c r="AX24" s="100">
        <v>48</v>
      </c>
      <c r="AY24" s="100">
        <v>17625.599999999999</v>
      </c>
      <c r="AZ24" s="100">
        <v>40</v>
      </c>
      <c r="BA24" s="100">
        <v>14688</v>
      </c>
      <c r="BB24" s="100">
        <v>51</v>
      </c>
      <c r="BC24" s="100">
        <v>18727.2</v>
      </c>
      <c r="BD24" s="100">
        <v>78</v>
      </c>
      <c r="BE24" s="100">
        <v>28641.599999999999</v>
      </c>
      <c r="BF24" s="100">
        <v>61</v>
      </c>
      <c r="BG24" s="100">
        <v>22399.200000000001</v>
      </c>
      <c r="BH24" s="100">
        <v>38</v>
      </c>
      <c r="BI24" s="100">
        <v>13953.6</v>
      </c>
      <c r="BJ24" s="100">
        <v>59</v>
      </c>
      <c r="BK24" s="100">
        <v>21664.799999999999</v>
      </c>
      <c r="BL24" s="100">
        <v>75</v>
      </c>
      <c r="BM24" s="100">
        <v>27540</v>
      </c>
      <c r="BN24" s="100">
        <v>44</v>
      </c>
      <c r="BO24" s="100">
        <v>16156.8</v>
      </c>
      <c r="BP24" s="100">
        <v>71</v>
      </c>
      <c r="BQ24" s="100">
        <v>26071.200000000001</v>
      </c>
      <c r="BR24" s="100">
        <v>47</v>
      </c>
      <c r="BS24" s="100">
        <v>17258.399999999998</v>
      </c>
      <c r="BT24" s="100">
        <v>52</v>
      </c>
      <c r="BU24" s="100">
        <v>19094.399999999998</v>
      </c>
      <c r="BV24" s="100">
        <v>50</v>
      </c>
      <c r="BW24" s="100">
        <v>18360</v>
      </c>
      <c r="BX24" s="100">
        <v>45</v>
      </c>
      <c r="BY24" s="100">
        <v>16524</v>
      </c>
      <c r="BZ24" s="100">
        <v>56</v>
      </c>
      <c r="CA24" s="100">
        <v>20563.2</v>
      </c>
      <c r="CB24" s="100">
        <v>50</v>
      </c>
      <c r="CC24" s="100">
        <v>18360</v>
      </c>
      <c r="CD24" s="100">
        <v>66</v>
      </c>
      <c r="CE24" s="100">
        <v>24235.200000000001</v>
      </c>
      <c r="CF24" s="100">
        <v>48</v>
      </c>
      <c r="CG24" s="100">
        <v>17625.599999999999</v>
      </c>
      <c r="CH24" s="100">
        <v>49</v>
      </c>
      <c r="CI24" s="100">
        <v>17992.8</v>
      </c>
      <c r="CJ24" s="100">
        <v>37</v>
      </c>
      <c r="CK24" s="100">
        <v>13586.4</v>
      </c>
      <c r="CL24" s="100">
        <v>45</v>
      </c>
      <c r="CM24" s="100">
        <v>16524</v>
      </c>
      <c r="CN24" s="100">
        <v>64</v>
      </c>
      <c r="CO24" s="100">
        <v>23500.799999999999</v>
      </c>
      <c r="CP24" s="100">
        <v>49</v>
      </c>
      <c r="CQ24" s="100">
        <v>17992.8</v>
      </c>
      <c r="CR24" s="100">
        <v>46</v>
      </c>
      <c r="CS24" s="100">
        <v>16891.2</v>
      </c>
      <c r="CT24" s="100">
        <v>39</v>
      </c>
      <c r="CU24" s="100">
        <v>14320.8</v>
      </c>
    </row>
    <row r="25" spans="2:99">
      <c r="C25" s="99" t="s">
        <v>191</v>
      </c>
      <c r="D25" s="100">
        <v>64</v>
      </c>
      <c r="E25" s="100">
        <v>33945.599999999999</v>
      </c>
      <c r="F25" s="100">
        <v>43</v>
      </c>
      <c r="G25" s="100">
        <v>22807.200000000001</v>
      </c>
      <c r="H25" s="100">
        <v>56.603310450528973</v>
      </c>
      <c r="I25" s="100">
        <v>30022.395862960566</v>
      </c>
      <c r="J25" s="100">
        <v>59</v>
      </c>
      <c r="K25" s="100">
        <v>31293.599999999999</v>
      </c>
      <c r="L25" s="100">
        <v>32</v>
      </c>
      <c r="M25" s="100">
        <v>16972.8</v>
      </c>
      <c r="N25" s="100">
        <v>53</v>
      </c>
      <c r="O25" s="100">
        <v>28111.199999999997</v>
      </c>
      <c r="P25" s="100">
        <v>58</v>
      </c>
      <c r="Q25" s="100">
        <v>30763.199999999997</v>
      </c>
      <c r="R25" s="100">
        <v>37</v>
      </c>
      <c r="S25" s="100">
        <v>19624.8</v>
      </c>
      <c r="T25" s="100">
        <v>58</v>
      </c>
      <c r="U25" s="100">
        <v>30763.199999999997</v>
      </c>
      <c r="V25" s="100">
        <v>49</v>
      </c>
      <c r="W25" s="100">
        <v>25989.599999999999</v>
      </c>
      <c r="X25" s="100">
        <v>45</v>
      </c>
      <c r="Y25" s="100">
        <v>23868</v>
      </c>
      <c r="Z25" s="100">
        <v>57</v>
      </c>
      <c r="AA25" s="100">
        <v>30232.799999999999</v>
      </c>
      <c r="AB25" s="100">
        <v>62</v>
      </c>
      <c r="AC25" s="100">
        <v>32884.799999999996</v>
      </c>
      <c r="AD25" s="100">
        <v>37</v>
      </c>
      <c r="AE25" s="100">
        <v>19624.8</v>
      </c>
      <c r="AF25" s="100">
        <v>38</v>
      </c>
      <c r="AG25" s="100">
        <v>20155.2</v>
      </c>
      <c r="AH25" s="100">
        <v>37</v>
      </c>
      <c r="AI25" s="100">
        <v>19624.8</v>
      </c>
      <c r="AJ25" s="100">
        <v>51</v>
      </c>
      <c r="AK25" s="100">
        <v>27050.399999999998</v>
      </c>
      <c r="AL25" s="100">
        <v>42</v>
      </c>
      <c r="AM25" s="100">
        <v>22276.799999999999</v>
      </c>
      <c r="AN25" s="100">
        <v>41</v>
      </c>
      <c r="AO25" s="100">
        <v>21746.399999999998</v>
      </c>
      <c r="AP25" s="100">
        <v>49</v>
      </c>
      <c r="AQ25" s="100">
        <v>25989.599999999999</v>
      </c>
      <c r="AR25" s="100">
        <v>55</v>
      </c>
      <c r="AS25" s="100">
        <v>29172</v>
      </c>
      <c r="AT25" s="100">
        <v>52</v>
      </c>
      <c r="AU25" s="100">
        <v>27580.799999999999</v>
      </c>
      <c r="AV25" s="100">
        <v>38</v>
      </c>
      <c r="AW25" s="100">
        <v>20155.2</v>
      </c>
      <c r="AX25" s="100">
        <v>45</v>
      </c>
      <c r="AY25" s="100">
        <v>23868</v>
      </c>
      <c r="AZ25" s="100">
        <v>37</v>
      </c>
      <c r="BA25" s="100">
        <v>19624.8</v>
      </c>
      <c r="BB25" s="100">
        <v>55</v>
      </c>
      <c r="BC25" s="100">
        <v>29172</v>
      </c>
      <c r="BD25" s="100">
        <v>76</v>
      </c>
      <c r="BE25" s="100">
        <v>40310.400000000001</v>
      </c>
      <c r="BF25" s="100">
        <v>60</v>
      </c>
      <c r="BG25" s="100">
        <v>31824</v>
      </c>
      <c r="BH25" s="100">
        <v>41</v>
      </c>
      <c r="BI25" s="100">
        <v>21746.399999999998</v>
      </c>
      <c r="BJ25" s="100">
        <v>57</v>
      </c>
      <c r="BK25" s="100">
        <v>30232.799999999999</v>
      </c>
      <c r="BL25" s="100">
        <v>65</v>
      </c>
      <c r="BM25" s="100">
        <v>34476</v>
      </c>
      <c r="BN25" s="100">
        <v>43</v>
      </c>
      <c r="BO25" s="100">
        <v>22807.200000000001</v>
      </c>
      <c r="BP25" s="100">
        <v>62</v>
      </c>
      <c r="BQ25" s="100">
        <v>32884.799999999996</v>
      </c>
      <c r="BR25" s="100">
        <v>41</v>
      </c>
      <c r="BS25" s="100">
        <v>21746.399999999998</v>
      </c>
      <c r="BT25" s="100">
        <v>62</v>
      </c>
      <c r="BU25" s="100">
        <v>32884.799999999996</v>
      </c>
      <c r="BV25" s="100">
        <v>54</v>
      </c>
      <c r="BW25" s="100">
        <v>28641.599999999999</v>
      </c>
      <c r="BX25" s="100">
        <v>36</v>
      </c>
      <c r="BY25" s="100">
        <v>19094.399999999998</v>
      </c>
      <c r="BZ25" s="100">
        <v>57</v>
      </c>
      <c r="CA25" s="100">
        <v>30232.799999999999</v>
      </c>
      <c r="CB25" s="100">
        <v>43</v>
      </c>
      <c r="CC25" s="100">
        <v>22807.200000000001</v>
      </c>
      <c r="CD25" s="100">
        <v>73</v>
      </c>
      <c r="CE25" s="100">
        <v>38719.199999999997</v>
      </c>
      <c r="CF25" s="100">
        <v>47</v>
      </c>
      <c r="CG25" s="100">
        <v>24928.799999999999</v>
      </c>
      <c r="CH25" s="100">
        <v>44</v>
      </c>
      <c r="CI25" s="100">
        <v>23337.599999999999</v>
      </c>
      <c r="CJ25" s="100">
        <v>34</v>
      </c>
      <c r="CK25" s="100">
        <v>18033.599999999999</v>
      </c>
      <c r="CL25" s="100">
        <v>43</v>
      </c>
      <c r="CM25" s="100">
        <v>22807.200000000001</v>
      </c>
      <c r="CN25" s="100">
        <v>60</v>
      </c>
      <c r="CO25" s="100">
        <v>31824</v>
      </c>
      <c r="CP25" s="100">
        <v>51</v>
      </c>
      <c r="CQ25" s="100">
        <v>27050.399999999998</v>
      </c>
      <c r="CR25" s="100">
        <v>44</v>
      </c>
      <c r="CS25" s="100">
        <v>23337.599999999999</v>
      </c>
      <c r="CT25" s="100">
        <v>44</v>
      </c>
      <c r="CU25" s="100">
        <v>23337.599999999999</v>
      </c>
    </row>
    <row r="26" spans="2:99">
      <c r="C26" s="99" t="s">
        <v>192</v>
      </c>
      <c r="D26" s="100">
        <v>63</v>
      </c>
      <c r="E26" s="100">
        <v>30618</v>
      </c>
      <c r="F26" s="100">
        <v>42</v>
      </c>
      <c r="G26" s="100">
        <v>20412</v>
      </c>
      <c r="H26" s="100">
        <v>51.603310450528973</v>
      </c>
      <c r="I26" s="100">
        <v>25079.208878957081</v>
      </c>
      <c r="J26" s="100">
        <v>56</v>
      </c>
      <c r="K26" s="100">
        <v>27216</v>
      </c>
      <c r="L26" s="100">
        <v>33</v>
      </c>
      <c r="M26" s="100">
        <v>16038</v>
      </c>
      <c r="N26" s="100">
        <v>59</v>
      </c>
      <c r="O26" s="100">
        <v>28674</v>
      </c>
      <c r="P26" s="100">
        <v>58</v>
      </c>
      <c r="Q26" s="100">
        <v>28188</v>
      </c>
      <c r="R26" s="100">
        <v>43</v>
      </c>
      <c r="S26" s="100">
        <v>20898</v>
      </c>
      <c r="T26" s="100">
        <v>55</v>
      </c>
      <c r="U26" s="100">
        <v>26730</v>
      </c>
      <c r="V26" s="100">
        <v>44</v>
      </c>
      <c r="W26" s="100">
        <v>21384</v>
      </c>
      <c r="X26" s="100">
        <v>50</v>
      </c>
      <c r="Y26" s="100">
        <v>24300</v>
      </c>
      <c r="Z26" s="100">
        <v>53</v>
      </c>
      <c r="AA26" s="100">
        <v>25758</v>
      </c>
      <c r="AB26" s="100">
        <v>64</v>
      </c>
      <c r="AC26" s="100">
        <v>31104</v>
      </c>
      <c r="AD26" s="100">
        <v>42</v>
      </c>
      <c r="AE26" s="100">
        <v>20412</v>
      </c>
      <c r="AF26" s="100">
        <v>37</v>
      </c>
      <c r="AG26" s="100">
        <v>17982</v>
      </c>
      <c r="AH26" s="100">
        <v>37</v>
      </c>
      <c r="AI26" s="100">
        <v>17982</v>
      </c>
      <c r="AJ26" s="100">
        <v>47</v>
      </c>
      <c r="AK26" s="100">
        <v>22842</v>
      </c>
      <c r="AL26" s="100">
        <v>47</v>
      </c>
      <c r="AM26" s="100">
        <v>22842</v>
      </c>
      <c r="AN26" s="100">
        <v>38</v>
      </c>
      <c r="AO26" s="100">
        <v>18468</v>
      </c>
      <c r="AP26" s="100">
        <v>44</v>
      </c>
      <c r="AQ26" s="100">
        <v>21384</v>
      </c>
      <c r="AR26" s="100">
        <v>57</v>
      </c>
      <c r="AS26" s="100">
        <v>27702</v>
      </c>
      <c r="AT26" s="100">
        <v>58</v>
      </c>
      <c r="AU26" s="100">
        <v>28188</v>
      </c>
      <c r="AV26" s="100">
        <v>38</v>
      </c>
      <c r="AW26" s="100">
        <v>18468</v>
      </c>
      <c r="AX26" s="100">
        <v>46</v>
      </c>
      <c r="AY26" s="100">
        <v>22356</v>
      </c>
      <c r="AZ26" s="100">
        <v>41</v>
      </c>
      <c r="BA26" s="100">
        <v>19926</v>
      </c>
      <c r="BB26" s="100">
        <v>51</v>
      </c>
      <c r="BC26" s="100">
        <v>24786</v>
      </c>
      <c r="BD26" s="100">
        <v>73</v>
      </c>
      <c r="BE26" s="100">
        <v>35478</v>
      </c>
      <c r="BF26" s="100">
        <v>65</v>
      </c>
      <c r="BG26" s="100">
        <v>31590</v>
      </c>
      <c r="BH26" s="100">
        <v>38</v>
      </c>
      <c r="BI26" s="100">
        <v>18468</v>
      </c>
      <c r="BJ26" s="100">
        <v>61</v>
      </c>
      <c r="BK26" s="100">
        <v>29646</v>
      </c>
      <c r="BL26" s="100">
        <v>65</v>
      </c>
      <c r="BM26" s="100">
        <v>31590</v>
      </c>
      <c r="BN26" s="100">
        <v>41</v>
      </c>
      <c r="BO26" s="100">
        <v>19926</v>
      </c>
      <c r="BP26" s="100">
        <v>67</v>
      </c>
      <c r="BQ26" s="100">
        <v>32562</v>
      </c>
      <c r="BR26" s="100">
        <v>45</v>
      </c>
      <c r="BS26" s="100">
        <v>21870</v>
      </c>
      <c r="BT26" s="100">
        <v>59</v>
      </c>
      <c r="BU26" s="100">
        <v>28674</v>
      </c>
      <c r="BV26" s="100">
        <v>47</v>
      </c>
      <c r="BW26" s="100">
        <v>22842</v>
      </c>
      <c r="BX26" s="100">
        <v>38</v>
      </c>
      <c r="BY26" s="100">
        <v>18468</v>
      </c>
      <c r="BZ26" s="100">
        <v>60</v>
      </c>
      <c r="CA26" s="100">
        <v>29160</v>
      </c>
      <c r="CB26" s="100">
        <v>42</v>
      </c>
      <c r="CC26" s="100">
        <v>20412</v>
      </c>
      <c r="CD26" s="100">
        <v>71</v>
      </c>
      <c r="CE26" s="100">
        <v>34506</v>
      </c>
      <c r="CF26" s="100">
        <v>55</v>
      </c>
      <c r="CG26" s="100">
        <v>26730</v>
      </c>
      <c r="CH26" s="100">
        <v>47</v>
      </c>
      <c r="CI26" s="100">
        <v>22842</v>
      </c>
      <c r="CJ26" s="100">
        <v>34</v>
      </c>
      <c r="CK26" s="100">
        <v>16524</v>
      </c>
      <c r="CL26" s="100">
        <v>45</v>
      </c>
      <c r="CM26" s="100">
        <v>21870</v>
      </c>
      <c r="CN26" s="100">
        <v>57</v>
      </c>
      <c r="CO26" s="100">
        <v>27702</v>
      </c>
      <c r="CP26" s="100">
        <v>51</v>
      </c>
      <c r="CQ26" s="100">
        <v>24786</v>
      </c>
      <c r="CR26" s="100">
        <v>41</v>
      </c>
      <c r="CS26" s="100">
        <v>19926</v>
      </c>
      <c r="CT26" s="100">
        <v>45</v>
      </c>
      <c r="CU26" s="100">
        <v>21870</v>
      </c>
    </row>
    <row r="27" spans="2:99">
      <c r="C27" s="99" t="s">
        <v>193</v>
      </c>
      <c r="D27" s="100">
        <v>62</v>
      </c>
      <c r="E27" s="100">
        <v>26486.399999999998</v>
      </c>
      <c r="F27" s="100">
        <v>40</v>
      </c>
      <c r="G27" s="100">
        <v>17088</v>
      </c>
      <c r="H27" s="100">
        <v>52.603310450528973</v>
      </c>
      <c r="I27" s="100">
        <v>22472.134224465975</v>
      </c>
      <c r="J27" s="100">
        <v>60</v>
      </c>
      <c r="K27" s="100">
        <v>25632</v>
      </c>
      <c r="L27" s="100">
        <v>35</v>
      </c>
      <c r="M27" s="100">
        <v>14952</v>
      </c>
      <c r="N27" s="100">
        <v>60</v>
      </c>
      <c r="O27" s="100">
        <v>25632</v>
      </c>
      <c r="P27" s="100">
        <v>50</v>
      </c>
      <c r="Q27" s="100">
        <v>21360</v>
      </c>
      <c r="R27" s="100">
        <v>39</v>
      </c>
      <c r="S27" s="100">
        <v>16660.8</v>
      </c>
      <c r="T27" s="100">
        <v>57</v>
      </c>
      <c r="U27" s="100">
        <v>24350.399999999998</v>
      </c>
      <c r="V27" s="100">
        <v>48</v>
      </c>
      <c r="W27" s="100">
        <v>20505.599999999999</v>
      </c>
      <c r="X27" s="100">
        <v>47</v>
      </c>
      <c r="Y27" s="100">
        <v>20078.399999999998</v>
      </c>
      <c r="Z27" s="100">
        <v>52</v>
      </c>
      <c r="AA27" s="100">
        <v>22214.399999999998</v>
      </c>
      <c r="AB27" s="100">
        <v>61</v>
      </c>
      <c r="AC27" s="100">
        <v>26059.200000000001</v>
      </c>
      <c r="AD27" s="100">
        <v>36</v>
      </c>
      <c r="AE27" s="100">
        <v>15379.199999999999</v>
      </c>
      <c r="AF27" s="100">
        <v>41</v>
      </c>
      <c r="AG27" s="100">
        <v>17515.2</v>
      </c>
      <c r="AH27" s="100">
        <v>40</v>
      </c>
      <c r="AI27" s="100">
        <v>17088</v>
      </c>
      <c r="AJ27" s="100">
        <v>48</v>
      </c>
      <c r="AK27" s="100">
        <v>20505.599999999999</v>
      </c>
      <c r="AL27" s="100">
        <v>47</v>
      </c>
      <c r="AM27" s="100">
        <v>20078.399999999998</v>
      </c>
      <c r="AN27" s="100">
        <v>40</v>
      </c>
      <c r="AO27" s="100">
        <v>17088</v>
      </c>
      <c r="AP27" s="100">
        <v>50</v>
      </c>
      <c r="AQ27" s="100">
        <v>21360</v>
      </c>
      <c r="AR27" s="100">
        <v>53</v>
      </c>
      <c r="AS27" s="100">
        <v>22641.599999999999</v>
      </c>
      <c r="AT27" s="100">
        <v>61</v>
      </c>
      <c r="AU27" s="100">
        <v>26059.200000000001</v>
      </c>
      <c r="AV27" s="100">
        <v>35</v>
      </c>
      <c r="AW27" s="100">
        <v>14952</v>
      </c>
      <c r="AX27" s="100">
        <v>44</v>
      </c>
      <c r="AY27" s="100">
        <v>18796.8</v>
      </c>
      <c r="AZ27" s="100">
        <v>37</v>
      </c>
      <c r="BA27" s="100">
        <v>15806.4</v>
      </c>
      <c r="BB27" s="100">
        <v>53</v>
      </c>
      <c r="BC27" s="100">
        <v>22641.599999999999</v>
      </c>
      <c r="BD27" s="100">
        <v>76</v>
      </c>
      <c r="BE27" s="100">
        <v>32467.200000000001</v>
      </c>
      <c r="BF27" s="100">
        <v>55</v>
      </c>
      <c r="BG27" s="100">
        <v>23496</v>
      </c>
      <c r="BH27" s="100">
        <v>39</v>
      </c>
      <c r="BI27" s="100">
        <v>16660.8</v>
      </c>
      <c r="BJ27" s="100">
        <v>63</v>
      </c>
      <c r="BK27" s="100">
        <v>26913.599999999999</v>
      </c>
      <c r="BL27" s="100">
        <v>75</v>
      </c>
      <c r="BM27" s="100">
        <v>32040</v>
      </c>
      <c r="BN27" s="100">
        <v>42</v>
      </c>
      <c r="BO27" s="100">
        <v>17942.399999999998</v>
      </c>
      <c r="BP27" s="100">
        <v>75</v>
      </c>
      <c r="BQ27" s="100">
        <v>32040</v>
      </c>
      <c r="BR27" s="100">
        <v>41</v>
      </c>
      <c r="BS27" s="100">
        <v>17515.2</v>
      </c>
      <c r="BT27" s="100">
        <v>53</v>
      </c>
      <c r="BU27" s="100">
        <v>22641.599999999999</v>
      </c>
      <c r="BV27" s="100">
        <v>52</v>
      </c>
      <c r="BW27" s="100">
        <v>22214.399999999998</v>
      </c>
      <c r="BX27" s="100">
        <v>44</v>
      </c>
      <c r="BY27" s="100">
        <v>18796.8</v>
      </c>
      <c r="BZ27" s="100">
        <v>62</v>
      </c>
      <c r="CA27" s="100">
        <v>26486.399999999998</v>
      </c>
      <c r="CB27" s="100">
        <v>50</v>
      </c>
      <c r="CC27" s="100">
        <v>21360</v>
      </c>
      <c r="CD27" s="100">
        <v>73</v>
      </c>
      <c r="CE27" s="100">
        <v>31185.599999999999</v>
      </c>
      <c r="CF27" s="100">
        <v>54</v>
      </c>
      <c r="CG27" s="100">
        <v>23068.799999999999</v>
      </c>
      <c r="CH27" s="100">
        <v>47</v>
      </c>
      <c r="CI27" s="100">
        <v>20078.399999999998</v>
      </c>
      <c r="CJ27" s="100">
        <v>36</v>
      </c>
      <c r="CK27" s="100">
        <v>15379.199999999999</v>
      </c>
      <c r="CL27" s="100">
        <v>42</v>
      </c>
      <c r="CM27" s="100">
        <v>17942.399999999998</v>
      </c>
      <c r="CN27" s="100">
        <v>61</v>
      </c>
      <c r="CO27" s="100">
        <v>26059.200000000001</v>
      </c>
      <c r="CP27" s="100">
        <v>50</v>
      </c>
      <c r="CQ27" s="100">
        <v>21360</v>
      </c>
      <c r="CR27" s="100">
        <v>43</v>
      </c>
      <c r="CS27" s="100">
        <v>18369.599999999999</v>
      </c>
      <c r="CT27" s="100">
        <v>42</v>
      </c>
      <c r="CU27" s="100">
        <v>17942.399999999998</v>
      </c>
    </row>
    <row r="28" spans="2:99">
      <c r="C28" s="99" t="s">
        <v>194</v>
      </c>
      <c r="D28" s="100">
        <v>64</v>
      </c>
      <c r="E28" s="100">
        <v>47232</v>
      </c>
      <c r="F28" s="100">
        <v>39</v>
      </c>
      <c r="G28" s="100">
        <v>28782</v>
      </c>
      <c r="H28" s="100">
        <v>54.667950855942792</v>
      </c>
      <c r="I28" s="100">
        <v>40344.947731685781</v>
      </c>
      <c r="J28" s="100">
        <v>56</v>
      </c>
      <c r="K28" s="100">
        <v>41328</v>
      </c>
      <c r="L28" s="100">
        <v>36</v>
      </c>
      <c r="M28" s="100">
        <v>26568</v>
      </c>
      <c r="N28" s="100">
        <v>53</v>
      </c>
      <c r="O28" s="100">
        <v>39114</v>
      </c>
      <c r="P28" s="100">
        <v>55</v>
      </c>
      <c r="Q28" s="100">
        <v>40590</v>
      </c>
      <c r="R28" s="100">
        <v>40</v>
      </c>
      <c r="S28" s="100">
        <v>29520</v>
      </c>
      <c r="T28" s="100">
        <v>58</v>
      </c>
      <c r="U28" s="100">
        <v>42804</v>
      </c>
      <c r="V28" s="100">
        <v>47</v>
      </c>
      <c r="W28" s="100">
        <v>34686</v>
      </c>
      <c r="X28" s="100">
        <v>42</v>
      </c>
      <c r="Y28" s="100">
        <v>30996</v>
      </c>
      <c r="Z28" s="100">
        <v>53</v>
      </c>
      <c r="AA28" s="100">
        <v>39114</v>
      </c>
      <c r="AB28" s="100">
        <v>57</v>
      </c>
      <c r="AC28" s="100">
        <v>42066</v>
      </c>
      <c r="AD28" s="100">
        <v>41</v>
      </c>
      <c r="AE28" s="100">
        <v>30258</v>
      </c>
      <c r="AF28" s="100">
        <v>34</v>
      </c>
      <c r="AG28" s="100">
        <v>25092</v>
      </c>
      <c r="AH28" s="100">
        <v>36</v>
      </c>
      <c r="AI28" s="100">
        <v>26568</v>
      </c>
      <c r="AJ28" s="100">
        <v>47</v>
      </c>
      <c r="AK28" s="100">
        <v>34686</v>
      </c>
      <c r="AL28" s="100">
        <v>44</v>
      </c>
      <c r="AM28" s="100">
        <v>32472</v>
      </c>
      <c r="AN28" s="100">
        <v>40</v>
      </c>
      <c r="AO28" s="100">
        <v>29520</v>
      </c>
      <c r="AP28" s="100">
        <v>43</v>
      </c>
      <c r="AQ28" s="100">
        <v>31734</v>
      </c>
      <c r="AR28" s="100">
        <v>54</v>
      </c>
      <c r="AS28" s="100">
        <v>39852</v>
      </c>
      <c r="AT28" s="100">
        <v>54</v>
      </c>
      <c r="AU28" s="100">
        <v>39852</v>
      </c>
      <c r="AV28" s="100">
        <v>33</v>
      </c>
      <c r="AW28" s="100">
        <v>24354</v>
      </c>
      <c r="AX28" s="100">
        <v>44</v>
      </c>
      <c r="AY28" s="100">
        <v>32472</v>
      </c>
      <c r="AZ28" s="100">
        <v>35</v>
      </c>
      <c r="BA28" s="100">
        <v>25830</v>
      </c>
      <c r="BB28" s="100">
        <v>45</v>
      </c>
      <c r="BC28" s="100">
        <v>33210</v>
      </c>
      <c r="BD28" s="100">
        <v>71</v>
      </c>
      <c r="BE28" s="100">
        <v>52398</v>
      </c>
      <c r="BF28" s="100">
        <v>55</v>
      </c>
      <c r="BG28" s="100">
        <v>40590</v>
      </c>
      <c r="BH28" s="100">
        <v>34</v>
      </c>
      <c r="BI28" s="100">
        <v>25092</v>
      </c>
      <c r="BJ28" s="100">
        <v>61</v>
      </c>
      <c r="BK28" s="100">
        <v>45018</v>
      </c>
      <c r="BL28" s="100">
        <v>66</v>
      </c>
      <c r="BM28" s="100">
        <v>48708</v>
      </c>
      <c r="BN28" s="100">
        <v>40</v>
      </c>
      <c r="BO28" s="100">
        <v>29520</v>
      </c>
      <c r="BP28" s="100">
        <v>62</v>
      </c>
      <c r="BQ28" s="100">
        <v>45756</v>
      </c>
      <c r="BR28" s="100">
        <v>42</v>
      </c>
      <c r="BS28" s="100">
        <v>30996</v>
      </c>
      <c r="BT28" s="100">
        <v>53</v>
      </c>
      <c r="BU28" s="100">
        <v>39114</v>
      </c>
      <c r="BV28" s="100">
        <v>48</v>
      </c>
      <c r="BW28" s="100">
        <v>35424</v>
      </c>
      <c r="BX28" s="100">
        <v>41</v>
      </c>
      <c r="BY28" s="100">
        <v>30258</v>
      </c>
      <c r="BZ28" s="100">
        <v>59</v>
      </c>
      <c r="CA28" s="100">
        <v>43542</v>
      </c>
      <c r="CB28" s="100">
        <v>46</v>
      </c>
      <c r="CC28" s="100">
        <v>33948</v>
      </c>
      <c r="CD28" s="100">
        <v>70</v>
      </c>
      <c r="CE28" s="100">
        <v>51660</v>
      </c>
      <c r="CF28" s="100">
        <v>49</v>
      </c>
      <c r="CG28" s="100">
        <v>36162</v>
      </c>
      <c r="CH28" s="100">
        <v>49</v>
      </c>
      <c r="CI28" s="100">
        <v>36162</v>
      </c>
      <c r="CJ28" s="100">
        <v>37</v>
      </c>
      <c r="CK28" s="100">
        <v>27306</v>
      </c>
      <c r="CL28" s="100">
        <v>40</v>
      </c>
      <c r="CM28" s="100">
        <v>29520</v>
      </c>
      <c r="CN28" s="100">
        <v>56</v>
      </c>
      <c r="CO28" s="100">
        <v>41328</v>
      </c>
      <c r="CP28" s="100">
        <v>52</v>
      </c>
      <c r="CQ28" s="100">
        <v>38376</v>
      </c>
      <c r="CR28" s="100">
        <v>38</v>
      </c>
      <c r="CS28" s="100">
        <v>28044</v>
      </c>
      <c r="CT28" s="100">
        <v>44</v>
      </c>
      <c r="CU28" s="100">
        <v>32472</v>
      </c>
    </row>
    <row r="29" spans="2:99">
      <c r="C29" s="99" t="s">
        <v>195</v>
      </c>
      <c r="D29" s="100">
        <v>55</v>
      </c>
      <c r="E29" s="100">
        <v>18612</v>
      </c>
      <c r="F29" s="100">
        <v>43</v>
      </c>
      <c r="G29" s="100">
        <v>14551.199999999999</v>
      </c>
      <c r="H29" s="100">
        <v>55.603310450528973</v>
      </c>
      <c r="I29" s="100">
        <v>18816.160256459003</v>
      </c>
      <c r="J29" s="100">
        <v>53</v>
      </c>
      <c r="K29" s="100">
        <v>17935.199999999997</v>
      </c>
      <c r="L29" s="100">
        <v>37</v>
      </c>
      <c r="M29" s="100">
        <v>12520.8</v>
      </c>
      <c r="N29" s="100">
        <v>56</v>
      </c>
      <c r="O29" s="100">
        <v>18950.399999999998</v>
      </c>
      <c r="P29" s="100">
        <v>53</v>
      </c>
      <c r="Q29" s="100">
        <v>17935.199999999997</v>
      </c>
      <c r="R29" s="100">
        <v>39</v>
      </c>
      <c r="S29" s="100">
        <v>13197.599999999999</v>
      </c>
      <c r="T29" s="100">
        <v>60</v>
      </c>
      <c r="U29" s="100">
        <v>20304</v>
      </c>
      <c r="V29" s="100">
        <v>48</v>
      </c>
      <c r="W29" s="100">
        <v>16243.199999999999</v>
      </c>
      <c r="X29" s="100">
        <v>48</v>
      </c>
      <c r="Y29" s="100">
        <v>16243.199999999999</v>
      </c>
      <c r="Z29" s="100">
        <v>56</v>
      </c>
      <c r="AA29" s="100">
        <v>18950.399999999998</v>
      </c>
      <c r="AB29" s="100">
        <v>61</v>
      </c>
      <c r="AC29" s="100">
        <v>20642.399999999998</v>
      </c>
      <c r="AD29" s="100">
        <v>40</v>
      </c>
      <c r="AE29" s="100">
        <v>13536</v>
      </c>
      <c r="AF29" s="100">
        <v>40</v>
      </c>
      <c r="AG29" s="100">
        <v>13536</v>
      </c>
      <c r="AH29" s="100">
        <v>42</v>
      </c>
      <c r="AI29" s="100">
        <v>14212.8</v>
      </c>
      <c r="AJ29" s="100">
        <v>53</v>
      </c>
      <c r="AK29" s="100">
        <v>17935.199999999997</v>
      </c>
      <c r="AL29" s="100">
        <v>46</v>
      </c>
      <c r="AM29" s="100">
        <v>15566.4</v>
      </c>
      <c r="AN29" s="100">
        <v>41</v>
      </c>
      <c r="AO29" s="100">
        <v>13874.4</v>
      </c>
      <c r="AP29" s="100">
        <v>53</v>
      </c>
      <c r="AQ29" s="100">
        <v>17935.199999999997</v>
      </c>
      <c r="AR29" s="100">
        <v>57</v>
      </c>
      <c r="AS29" s="100">
        <v>19288.8</v>
      </c>
      <c r="AT29" s="100">
        <v>61</v>
      </c>
      <c r="AU29" s="100">
        <v>20642.399999999998</v>
      </c>
      <c r="AV29" s="100">
        <v>36</v>
      </c>
      <c r="AW29" s="100">
        <v>12182.4</v>
      </c>
      <c r="AX29" s="100">
        <v>50</v>
      </c>
      <c r="AY29" s="100">
        <v>16920</v>
      </c>
      <c r="AZ29" s="100">
        <v>42</v>
      </c>
      <c r="BA29" s="100">
        <v>14212.8</v>
      </c>
      <c r="BB29" s="100">
        <v>55</v>
      </c>
      <c r="BC29" s="100">
        <v>18612</v>
      </c>
      <c r="BD29" s="100">
        <v>70</v>
      </c>
      <c r="BE29" s="100">
        <v>23688</v>
      </c>
      <c r="BF29" s="100">
        <v>61</v>
      </c>
      <c r="BG29" s="100">
        <v>20642.399999999998</v>
      </c>
      <c r="BH29" s="100">
        <v>40</v>
      </c>
      <c r="BI29" s="100">
        <v>13536</v>
      </c>
      <c r="BJ29" s="100">
        <v>67</v>
      </c>
      <c r="BK29" s="100">
        <v>22672.799999999999</v>
      </c>
      <c r="BL29" s="100">
        <v>66</v>
      </c>
      <c r="BM29" s="100">
        <v>22334.399999999998</v>
      </c>
      <c r="BN29" s="100">
        <v>39</v>
      </c>
      <c r="BO29" s="100">
        <v>13197.599999999999</v>
      </c>
      <c r="BP29" s="100">
        <v>63</v>
      </c>
      <c r="BQ29" s="100">
        <v>21319.199999999997</v>
      </c>
      <c r="BR29" s="100">
        <v>45</v>
      </c>
      <c r="BS29" s="100">
        <v>15227.999999999998</v>
      </c>
      <c r="BT29" s="100">
        <v>60</v>
      </c>
      <c r="BU29" s="100">
        <v>20304</v>
      </c>
      <c r="BV29" s="100">
        <v>57</v>
      </c>
      <c r="BW29" s="100">
        <v>19288.8</v>
      </c>
      <c r="BX29" s="100">
        <v>42</v>
      </c>
      <c r="BY29" s="100">
        <v>14212.8</v>
      </c>
      <c r="BZ29" s="100">
        <v>56</v>
      </c>
      <c r="CA29" s="100">
        <v>18950.399999999998</v>
      </c>
      <c r="CB29" s="100">
        <v>43</v>
      </c>
      <c r="CC29" s="100">
        <v>14551.199999999999</v>
      </c>
      <c r="CD29" s="100">
        <v>69</v>
      </c>
      <c r="CE29" s="100">
        <v>23349.599999999999</v>
      </c>
      <c r="CF29" s="100">
        <v>51</v>
      </c>
      <c r="CG29" s="100">
        <v>17258.399999999998</v>
      </c>
      <c r="CH29" s="100">
        <v>53</v>
      </c>
      <c r="CI29" s="100">
        <v>17935.199999999997</v>
      </c>
      <c r="CJ29" s="100">
        <v>40</v>
      </c>
      <c r="CK29" s="100">
        <v>13536</v>
      </c>
      <c r="CL29" s="100">
        <v>39</v>
      </c>
      <c r="CM29" s="100">
        <v>13197.599999999999</v>
      </c>
      <c r="CN29" s="100">
        <v>55</v>
      </c>
      <c r="CO29" s="100">
        <v>18612</v>
      </c>
      <c r="CP29" s="100">
        <v>47</v>
      </c>
      <c r="CQ29" s="100">
        <v>15904.8</v>
      </c>
      <c r="CR29" s="100">
        <v>45</v>
      </c>
      <c r="CS29" s="100">
        <v>15227.999999999998</v>
      </c>
      <c r="CT29" s="100">
        <v>46</v>
      </c>
      <c r="CU29" s="100">
        <v>15566.4</v>
      </c>
    </row>
    <row r="30" spans="2:99">
      <c r="C30" s="99" t="s">
        <v>196</v>
      </c>
      <c r="D30" s="100">
        <v>62</v>
      </c>
      <c r="E30" s="100">
        <v>8630.4</v>
      </c>
      <c r="F30" s="100">
        <v>46</v>
      </c>
      <c r="G30" s="100">
        <v>6403.2</v>
      </c>
      <c r="H30" s="100">
        <v>60.711044459552006</v>
      </c>
      <c r="I30" s="100">
        <v>8450.9773887696392</v>
      </c>
      <c r="J30" s="100">
        <v>63</v>
      </c>
      <c r="K30" s="100">
        <v>8769.5999999999985</v>
      </c>
      <c r="L30" s="100">
        <v>33</v>
      </c>
      <c r="M30" s="100">
        <v>4593.5999999999995</v>
      </c>
      <c r="N30" s="100">
        <v>62</v>
      </c>
      <c r="O30" s="100">
        <v>8630.4</v>
      </c>
      <c r="P30" s="100">
        <v>52</v>
      </c>
      <c r="Q30" s="100">
        <v>7238.4</v>
      </c>
      <c r="R30" s="100">
        <v>41</v>
      </c>
      <c r="S30" s="100">
        <v>5707.2</v>
      </c>
      <c r="T30" s="100">
        <v>65</v>
      </c>
      <c r="U30" s="100">
        <v>9048</v>
      </c>
      <c r="V30" s="100">
        <v>54</v>
      </c>
      <c r="W30" s="100">
        <v>7516.7999999999993</v>
      </c>
      <c r="X30" s="100">
        <v>50</v>
      </c>
      <c r="Y30" s="100">
        <v>6959.9999999999991</v>
      </c>
      <c r="Z30" s="100">
        <v>55</v>
      </c>
      <c r="AA30" s="100">
        <v>7655.9999999999991</v>
      </c>
      <c r="AB30" s="100">
        <v>63</v>
      </c>
      <c r="AC30" s="100">
        <v>8769.5999999999985</v>
      </c>
      <c r="AD30" s="100">
        <v>42</v>
      </c>
      <c r="AE30" s="100">
        <v>5846.4</v>
      </c>
      <c r="AF30" s="100">
        <v>41</v>
      </c>
      <c r="AG30" s="100">
        <v>5707.2</v>
      </c>
      <c r="AH30" s="100">
        <v>38</v>
      </c>
      <c r="AI30" s="100">
        <v>5289.5999999999995</v>
      </c>
      <c r="AJ30" s="100">
        <v>52</v>
      </c>
      <c r="AK30" s="100">
        <v>7238.4</v>
      </c>
      <c r="AL30" s="100">
        <v>47</v>
      </c>
      <c r="AM30" s="100">
        <v>6542.4</v>
      </c>
      <c r="AN30" s="100">
        <v>46</v>
      </c>
      <c r="AO30" s="100">
        <v>6403.2</v>
      </c>
      <c r="AP30" s="100">
        <v>51</v>
      </c>
      <c r="AQ30" s="100">
        <v>7099.2</v>
      </c>
      <c r="AR30" s="100">
        <v>58</v>
      </c>
      <c r="AS30" s="100">
        <v>8073.5999999999995</v>
      </c>
      <c r="AT30" s="100">
        <v>54</v>
      </c>
      <c r="AU30" s="100">
        <v>7516.7999999999993</v>
      </c>
      <c r="AV30" s="100">
        <v>37</v>
      </c>
      <c r="AW30" s="100">
        <v>5150.3999999999996</v>
      </c>
      <c r="AX30" s="100">
        <v>48</v>
      </c>
      <c r="AY30" s="100">
        <v>6681.5999999999995</v>
      </c>
      <c r="AZ30" s="100">
        <v>42</v>
      </c>
      <c r="BA30" s="100">
        <v>5846.4</v>
      </c>
      <c r="BB30" s="100">
        <v>49</v>
      </c>
      <c r="BC30" s="100">
        <v>6820.7999999999993</v>
      </c>
      <c r="BD30" s="100">
        <v>66</v>
      </c>
      <c r="BE30" s="100">
        <v>9187.1999999999989</v>
      </c>
      <c r="BF30" s="100">
        <v>63</v>
      </c>
      <c r="BG30" s="100">
        <v>8769.5999999999985</v>
      </c>
      <c r="BH30" s="100">
        <v>38</v>
      </c>
      <c r="BI30" s="100">
        <v>5289.5999999999995</v>
      </c>
      <c r="BJ30" s="100">
        <v>71</v>
      </c>
      <c r="BK30" s="100">
        <v>9883.1999999999989</v>
      </c>
      <c r="BL30" s="100">
        <v>69</v>
      </c>
      <c r="BM30" s="100">
        <v>9604.7999999999993</v>
      </c>
      <c r="BN30" s="100">
        <v>42</v>
      </c>
      <c r="BO30" s="100">
        <v>5846.4</v>
      </c>
      <c r="BP30" s="100">
        <v>65</v>
      </c>
      <c r="BQ30" s="100">
        <v>9048</v>
      </c>
      <c r="BR30" s="100">
        <v>47</v>
      </c>
      <c r="BS30" s="100">
        <v>6542.4</v>
      </c>
      <c r="BT30" s="100">
        <v>64</v>
      </c>
      <c r="BU30" s="100">
        <v>8908.7999999999993</v>
      </c>
      <c r="BV30" s="100">
        <v>54</v>
      </c>
      <c r="BW30" s="100">
        <v>7516.7999999999993</v>
      </c>
      <c r="BX30" s="100">
        <v>46</v>
      </c>
      <c r="BY30" s="100">
        <v>6403.2</v>
      </c>
      <c r="BZ30" s="100">
        <v>61</v>
      </c>
      <c r="CA30" s="100">
        <v>8491.1999999999989</v>
      </c>
      <c r="CB30" s="100">
        <v>50</v>
      </c>
      <c r="CC30" s="100">
        <v>6959.9999999999991</v>
      </c>
      <c r="CD30" s="100">
        <v>65</v>
      </c>
      <c r="CE30" s="100">
        <v>9048</v>
      </c>
      <c r="CF30" s="100">
        <v>49</v>
      </c>
      <c r="CG30" s="100">
        <v>6820.7999999999993</v>
      </c>
      <c r="CH30" s="100">
        <v>49</v>
      </c>
      <c r="CI30" s="100">
        <v>6820.7999999999993</v>
      </c>
      <c r="CJ30" s="100">
        <v>42</v>
      </c>
      <c r="CK30" s="100">
        <v>5846.4</v>
      </c>
      <c r="CL30" s="100">
        <v>39</v>
      </c>
      <c r="CM30" s="100">
        <v>5428.7999999999993</v>
      </c>
      <c r="CN30" s="100">
        <v>67</v>
      </c>
      <c r="CO30" s="100">
        <v>9326.4</v>
      </c>
      <c r="CP30" s="100">
        <v>49</v>
      </c>
      <c r="CQ30" s="100">
        <v>6820.7999999999993</v>
      </c>
      <c r="CR30" s="100">
        <v>48</v>
      </c>
      <c r="CS30" s="100">
        <v>6681.5999999999995</v>
      </c>
      <c r="CT30" s="100">
        <v>47</v>
      </c>
      <c r="CU30" s="100">
        <v>6542.4</v>
      </c>
    </row>
    <row r="31" spans="2:99">
      <c r="C31" s="99" t="s">
        <v>197</v>
      </c>
      <c r="D31" s="100">
        <v>63</v>
      </c>
      <c r="E31" s="100">
        <v>21470.400000000001</v>
      </c>
      <c r="F31" s="100">
        <v>43</v>
      </c>
      <c r="G31" s="100">
        <v>14654.4</v>
      </c>
      <c r="H31" s="100">
        <v>55.667950855942792</v>
      </c>
      <c r="I31" s="100">
        <v>18971.637651705303</v>
      </c>
      <c r="J31" s="100">
        <v>54.691026708944129</v>
      </c>
      <c r="K31" s="100">
        <v>18638.70190240816</v>
      </c>
      <c r="L31" s="100">
        <v>31</v>
      </c>
      <c r="M31" s="100">
        <v>10564.800000000001</v>
      </c>
      <c r="N31" s="100">
        <v>61</v>
      </c>
      <c r="O31" s="100">
        <v>20788.8</v>
      </c>
      <c r="P31" s="100">
        <v>58</v>
      </c>
      <c r="Q31" s="100">
        <v>19766.400000000001</v>
      </c>
      <c r="R31" s="100">
        <v>38</v>
      </c>
      <c r="S31" s="100">
        <v>12950.4</v>
      </c>
      <c r="T31" s="100">
        <v>59</v>
      </c>
      <c r="U31" s="100">
        <v>20107.2</v>
      </c>
      <c r="V31" s="100">
        <v>52</v>
      </c>
      <c r="W31" s="100">
        <v>17721.600000000002</v>
      </c>
      <c r="X31" s="100">
        <v>49</v>
      </c>
      <c r="Y31" s="100">
        <v>16699.2</v>
      </c>
      <c r="Z31" s="100">
        <v>58</v>
      </c>
      <c r="AA31" s="100">
        <v>19766.400000000001</v>
      </c>
      <c r="AB31" s="100">
        <v>61</v>
      </c>
      <c r="AC31" s="100">
        <v>20788.8</v>
      </c>
      <c r="AD31" s="100">
        <v>40</v>
      </c>
      <c r="AE31" s="100">
        <v>13632</v>
      </c>
      <c r="AF31" s="100">
        <v>40</v>
      </c>
      <c r="AG31" s="100">
        <v>13632</v>
      </c>
      <c r="AH31" s="100">
        <v>38</v>
      </c>
      <c r="AI31" s="100">
        <v>12950.4</v>
      </c>
      <c r="AJ31" s="100">
        <v>49</v>
      </c>
      <c r="AK31" s="100">
        <v>16699.2</v>
      </c>
      <c r="AL31" s="100">
        <v>50</v>
      </c>
      <c r="AM31" s="100">
        <v>17040</v>
      </c>
      <c r="AN31" s="100">
        <v>45</v>
      </c>
      <c r="AO31" s="100">
        <v>15336</v>
      </c>
      <c r="AP31" s="100">
        <v>52</v>
      </c>
      <c r="AQ31" s="100">
        <v>17721.600000000002</v>
      </c>
      <c r="AR31" s="100">
        <v>56</v>
      </c>
      <c r="AS31" s="100">
        <v>19084.8</v>
      </c>
      <c r="AT31" s="100">
        <v>54</v>
      </c>
      <c r="AU31" s="100">
        <v>18403.2</v>
      </c>
      <c r="AV31" s="100">
        <v>38</v>
      </c>
      <c r="AW31" s="100">
        <v>12950.4</v>
      </c>
      <c r="AX31" s="100">
        <v>49</v>
      </c>
      <c r="AY31" s="100">
        <v>16699.2</v>
      </c>
      <c r="AZ31" s="100">
        <v>42</v>
      </c>
      <c r="BA31" s="100">
        <v>14313.6</v>
      </c>
      <c r="BB31" s="100">
        <v>51</v>
      </c>
      <c r="BC31" s="100">
        <v>17380.8</v>
      </c>
      <c r="BD31" s="100">
        <v>74</v>
      </c>
      <c r="BE31" s="100">
        <v>25219.200000000001</v>
      </c>
      <c r="BF31" s="100">
        <v>56</v>
      </c>
      <c r="BG31" s="100">
        <v>19084.8</v>
      </c>
      <c r="BH31" s="100">
        <v>40</v>
      </c>
      <c r="BI31" s="100">
        <v>13632</v>
      </c>
      <c r="BJ31" s="100">
        <v>66</v>
      </c>
      <c r="BK31" s="100">
        <v>22492.799999999999</v>
      </c>
      <c r="BL31" s="100">
        <v>75</v>
      </c>
      <c r="BM31" s="100">
        <v>25560</v>
      </c>
      <c r="BN31" s="100">
        <v>40</v>
      </c>
      <c r="BO31" s="100">
        <v>13632</v>
      </c>
      <c r="BP31" s="100">
        <v>70</v>
      </c>
      <c r="BQ31" s="100">
        <v>23856</v>
      </c>
      <c r="BR31" s="100">
        <v>48</v>
      </c>
      <c r="BS31" s="100">
        <v>16358.400000000001</v>
      </c>
      <c r="BT31" s="100">
        <v>63</v>
      </c>
      <c r="BU31" s="100">
        <v>21470.400000000001</v>
      </c>
      <c r="BV31" s="100">
        <v>56</v>
      </c>
      <c r="BW31" s="100">
        <v>19084.8</v>
      </c>
      <c r="BX31" s="100">
        <v>41</v>
      </c>
      <c r="BY31" s="100">
        <v>13972.800000000001</v>
      </c>
      <c r="BZ31" s="100">
        <v>57</v>
      </c>
      <c r="CA31" s="100">
        <v>19425.600000000002</v>
      </c>
      <c r="CB31" s="100">
        <v>46</v>
      </c>
      <c r="CC31" s="100">
        <v>15676.800000000001</v>
      </c>
      <c r="CD31" s="100">
        <v>71</v>
      </c>
      <c r="CE31" s="100">
        <v>24196.799999999999</v>
      </c>
      <c r="CF31" s="100">
        <v>50</v>
      </c>
      <c r="CG31" s="100">
        <v>17040</v>
      </c>
      <c r="CH31" s="100">
        <v>52</v>
      </c>
      <c r="CI31" s="100">
        <v>17721.600000000002</v>
      </c>
      <c r="CJ31" s="100">
        <v>40</v>
      </c>
      <c r="CK31" s="100">
        <v>13632</v>
      </c>
      <c r="CL31" s="100">
        <v>43</v>
      </c>
      <c r="CM31" s="100">
        <v>14654.4</v>
      </c>
      <c r="CN31" s="100">
        <v>63</v>
      </c>
      <c r="CO31" s="100">
        <v>21470.400000000001</v>
      </c>
      <c r="CP31" s="100">
        <v>54</v>
      </c>
      <c r="CQ31" s="100">
        <v>18403.2</v>
      </c>
      <c r="CR31" s="100">
        <v>44</v>
      </c>
      <c r="CS31" s="100">
        <v>14995.2</v>
      </c>
      <c r="CT31" s="100">
        <v>42</v>
      </c>
      <c r="CU31" s="100">
        <v>14313.6</v>
      </c>
    </row>
    <row r="32" spans="2:99">
      <c r="C32" s="99" t="s">
        <v>198</v>
      </c>
      <c r="D32" s="100">
        <v>54</v>
      </c>
      <c r="E32" s="100">
        <v>45360</v>
      </c>
      <c r="F32" s="100">
        <v>36</v>
      </c>
      <c r="G32" s="100">
        <v>30240</v>
      </c>
      <c r="H32" s="100">
        <v>54.603310450528973</v>
      </c>
      <c r="I32" s="100">
        <v>45866.780778444336</v>
      </c>
      <c r="J32" s="100">
        <v>59</v>
      </c>
      <c r="K32" s="100">
        <v>49560</v>
      </c>
      <c r="L32" s="100">
        <v>31</v>
      </c>
      <c r="M32" s="100">
        <v>26040</v>
      </c>
      <c r="N32" s="100">
        <v>58</v>
      </c>
      <c r="O32" s="100">
        <v>48720</v>
      </c>
      <c r="P32" s="100">
        <v>56</v>
      </c>
      <c r="Q32" s="100">
        <v>47040</v>
      </c>
      <c r="R32" s="100">
        <v>42</v>
      </c>
      <c r="S32" s="100">
        <v>35280</v>
      </c>
      <c r="T32" s="100">
        <v>57</v>
      </c>
      <c r="U32" s="100">
        <v>47880</v>
      </c>
      <c r="V32" s="100">
        <v>46</v>
      </c>
      <c r="W32" s="100">
        <v>38640</v>
      </c>
      <c r="X32" s="100">
        <v>47</v>
      </c>
      <c r="Y32" s="100">
        <v>39480</v>
      </c>
      <c r="Z32" s="100">
        <v>56</v>
      </c>
      <c r="AA32" s="100">
        <v>47040</v>
      </c>
      <c r="AB32" s="100">
        <v>63</v>
      </c>
      <c r="AC32" s="100">
        <v>52920</v>
      </c>
      <c r="AD32" s="100">
        <v>36</v>
      </c>
      <c r="AE32" s="100">
        <v>30240</v>
      </c>
      <c r="AF32" s="100">
        <v>36</v>
      </c>
      <c r="AG32" s="100">
        <v>30240</v>
      </c>
      <c r="AH32" s="100">
        <v>35</v>
      </c>
      <c r="AI32" s="100">
        <v>29400</v>
      </c>
      <c r="AJ32" s="100">
        <v>51</v>
      </c>
      <c r="AK32" s="100">
        <v>42840</v>
      </c>
      <c r="AL32" s="100">
        <v>42</v>
      </c>
      <c r="AM32" s="100">
        <v>35280</v>
      </c>
      <c r="AN32" s="100">
        <v>35</v>
      </c>
      <c r="AO32" s="100">
        <v>29400</v>
      </c>
      <c r="AP32" s="100">
        <v>43</v>
      </c>
      <c r="AQ32" s="100">
        <v>36120</v>
      </c>
      <c r="AR32" s="100">
        <v>53</v>
      </c>
      <c r="AS32" s="100">
        <v>44520</v>
      </c>
      <c r="AT32" s="100">
        <v>51</v>
      </c>
      <c r="AU32" s="100">
        <v>42840</v>
      </c>
      <c r="AV32" s="100">
        <v>32</v>
      </c>
      <c r="AW32" s="100">
        <v>26880</v>
      </c>
      <c r="AX32" s="100">
        <v>41</v>
      </c>
      <c r="AY32" s="100">
        <v>34440</v>
      </c>
      <c r="AZ32" s="100">
        <v>37</v>
      </c>
      <c r="BA32" s="100">
        <v>31080</v>
      </c>
      <c r="BB32" s="100">
        <v>47</v>
      </c>
      <c r="BC32" s="100">
        <v>39480</v>
      </c>
      <c r="BD32" s="100">
        <v>68</v>
      </c>
      <c r="BE32" s="100">
        <v>57120</v>
      </c>
      <c r="BF32" s="100">
        <v>56</v>
      </c>
      <c r="BG32" s="100">
        <v>47040</v>
      </c>
      <c r="BH32" s="100">
        <v>34</v>
      </c>
      <c r="BI32" s="100">
        <v>28560</v>
      </c>
      <c r="BJ32" s="100">
        <v>55</v>
      </c>
      <c r="BK32" s="100">
        <v>46200</v>
      </c>
      <c r="BL32" s="100">
        <v>73</v>
      </c>
      <c r="BM32" s="100">
        <v>61320</v>
      </c>
      <c r="BN32" s="100">
        <v>38</v>
      </c>
      <c r="BO32" s="100">
        <v>31920</v>
      </c>
      <c r="BP32" s="100">
        <v>70</v>
      </c>
      <c r="BQ32" s="100">
        <v>58800</v>
      </c>
      <c r="BR32" s="100">
        <v>44</v>
      </c>
      <c r="BS32" s="100">
        <v>36960</v>
      </c>
      <c r="BT32" s="100">
        <v>57</v>
      </c>
      <c r="BU32" s="100">
        <v>47880</v>
      </c>
      <c r="BV32" s="100">
        <v>45</v>
      </c>
      <c r="BW32" s="100">
        <v>37800</v>
      </c>
      <c r="BX32" s="100">
        <v>42</v>
      </c>
      <c r="BY32" s="100">
        <v>35280</v>
      </c>
      <c r="BZ32" s="100">
        <v>61</v>
      </c>
      <c r="CA32" s="100">
        <v>51240</v>
      </c>
      <c r="CB32" s="100">
        <v>42</v>
      </c>
      <c r="CC32" s="100">
        <v>35280</v>
      </c>
      <c r="CD32" s="100">
        <v>68</v>
      </c>
      <c r="CE32" s="100">
        <v>57120</v>
      </c>
      <c r="CF32" s="100">
        <v>45</v>
      </c>
      <c r="CG32" s="100">
        <v>37800</v>
      </c>
      <c r="CH32" s="100">
        <v>42</v>
      </c>
      <c r="CI32" s="100">
        <v>35280</v>
      </c>
      <c r="CJ32" s="100">
        <v>37</v>
      </c>
      <c r="CK32" s="100">
        <v>31080</v>
      </c>
      <c r="CL32" s="100">
        <v>38</v>
      </c>
      <c r="CM32" s="100">
        <v>31920</v>
      </c>
      <c r="CN32" s="100">
        <v>61</v>
      </c>
      <c r="CO32" s="100">
        <v>51240</v>
      </c>
      <c r="CP32" s="100">
        <v>44</v>
      </c>
      <c r="CQ32" s="100">
        <v>36960</v>
      </c>
      <c r="CR32" s="100">
        <v>44</v>
      </c>
      <c r="CS32" s="100">
        <v>36960</v>
      </c>
      <c r="CT32" s="100">
        <v>40</v>
      </c>
      <c r="CU32" s="100">
        <v>33600</v>
      </c>
    </row>
    <row r="33" spans="2:99">
      <c r="C33" s="99" t="s">
        <v>199</v>
      </c>
      <c r="D33" s="100">
        <v>55</v>
      </c>
      <c r="E33" s="100">
        <v>26070</v>
      </c>
      <c r="F33" s="100">
        <v>44</v>
      </c>
      <c r="G33" s="100">
        <v>20856</v>
      </c>
      <c r="H33" s="100">
        <v>57.711044459552006</v>
      </c>
      <c r="I33" s="100">
        <v>27355.03507382765</v>
      </c>
      <c r="J33" s="100">
        <v>57</v>
      </c>
      <c r="K33" s="100">
        <v>27018</v>
      </c>
      <c r="L33" s="100">
        <v>36</v>
      </c>
      <c r="M33" s="100">
        <v>17064</v>
      </c>
      <c r="N33" s="100">
        <v>63</v>
      </c>
      <c r="O33" s="100">
        <v>29862</v>
      </c>
      <c r="P33" s="100">
        <v>52</v>
      </c>
      <c r="Q33" s="100">
        <v>24648</v>
      </c>
      <c r="R33" s="100">
        <v>38</v>
      </c>
      <c r="S33" s="100">
        <v>18012</v>
      </c>
      <c r="T33" s="100">
        <v>62</v>
      </c>
      <c r="U33" s="100">
        <v>29388</v>
      </c>
      <c r="V33" s="100">
        <v>52</v>
      </c>
      <c r="W33" s="100">
        <v>24648</v>
      </c>
      <c r="X33" s="100">
        <v>43</v>
      </c>
      <c r="Y33" s="100">
        <v>20382</v>
      </c>
      <c r="Z33" s="100">
        <v>59</v>
      </c>
      <c r="AA33" s="100">
        <v>27966</v>
      </c>
      <c r="AB33" s="100">
        <v>63</v>
      </c>
      <c r="AC33" s="100">
        <v>29862</v>
      </c>
      <c r="AD33" s="100">
        <v>41</v>
      </c>
      <c r="AE33" s="100">
        <v>19434</v>
      </c>
      <c r="AF33" s="100">
        <v>39</v>
      </c>
      <c r="AG33" s="100">
        <v>18486</v>
      </c>
      <c r="AH33" s="100">
        <v>42</v>
      </c>
      <c r="AI33" s="100">
        <v>19908</v>
      </c>
      <c r="AJ33" s="100">
        <v>48</v>
      </c>
      <c r="AK33" s="100">
        <v>22752</v>
      </c>
      <c r="AL33" s="100">
        <v>45</v>
      </c>
      <c r="AM33" s="100">
        <v>21330</v>
      </c>
      <c r="AN33" s="100">
        <v>42</v>
      </c>
      <c r="AO33" s="100">
        <v>19908</v>
      </c>
      <c r="AP33" s="100">
        <v>46</v>
      </c>
      <c r="AQ33" s="100">
        <v>21804</v>
      </c>
      <c r="AR33" s="100">
        <v>59</v>
      </c>
      <c r="AS33" s="100">
        <v>27966</v>
      </c>
      <c r="AT33" s="100">
        <v>56</v>
      </c>
      <c r="AU33" s="100">
        <v>26544</v>
      </c>
      <c r="AV33" s="100">
        <v>39</v>
      </c>
      <c r="AW33" s="100">
        <v>18486</v>
      </c>
      <c r="AX33" s="100">
        <v>46</v>
      </c>
      <c r="AY33" s="100">
        <v>21804</v>
      </c>
      <c r="AZ33" s="100">
        <v>40</v>
      </c>
      <c r="BA33" s="100">
        <v>18960</v>
      </c>
      <c r="BB33" s="100">
        <v>47</v>
      </c>
      <c r="BC33" s="100">
        <v>22278</v>
      </c>
      <c r="BD33" s="100">
        <v>74</v>
      </c>
      <c r="BE33" s="100">
        <v>35076</v>
      </c>
      <c r="BF33" s="100">
        <v>63</v>
      </c>
      <c r="BG33" s="100">
        <v>29862</v>
      </c>
      <c r="BH33" s="100">
        <v>39</v>
      </c>
      <c r="BI33" s="100">
        <v>18486</v>
      </c>
      <c r="BJ33" s="100">
        <v>62</v>
      </c>
      <c r="BK33" s="100">
        <v>29388</v>
      </c>
      <c r="BL33" s="100">
        <v>72</v>
      </c>
      <c r="BM33" s="100">
        <v>34128</v>
      </c>
      <c r="BN33" s="100">
        <v>39</v>
      </c>
      <c r="BO33" s="100">
        <v>18486</v>
      </c>
      <c r="BP33" s="100">
        <v>75</v>
      </c>
      <c r="BQ33" s="100">
        <v>35550</v>
      </c>
      <c r="BR33" s="100">
        <v>45</v>
      </c>
      <c r="BS33" s="100">
        <v>21330</v>
      </c>
      <c r="BT33" s="100">
        <v>61</v>
      </c>
      <c r="BU33" s="100">
        <v>28914</v>
      </c>
      <c r="BV33" s="100">
        <v>48</v>
      </c>
      <c r="BW33" s="100">
        <v>22752</v>
      </c>
      <c r="BX33" s="100">
        <v>42</v>
      </c>
      <c r="BY33" s="100">
        <v>19908</v>
      </c>
      <c r="BZ33" s="100">
        <v>62</v>
      </c>
      <c r="CA33" s="100">
        <v>29388</v>
      </c>
      <c r="CB33" s="100">
        <v>47</v>
      </c>
      <c r="CC33" s="100">
        <v>22278</v>
      </c>
      <c r="CD33" s="100">
        <v>69</v>
      </c>
      <c r="CE33" s="100">
        <v>32706</v>
      </c>
      <c r="CF33" s="100">
        <v>50</v>
      </c>
      <c r="CG33" s="100">
        <v>23700</v>
      </c>
      <c r="CH33" s="100">
        <v>51</v>
      </c>
      <c r="CI33" s="100">
        <v>24174</v>
      </c>
      <c r="CJ33" s="100">
        <v>34</v>
      </c>
      <c r="CK33" s="100">
        <v>16116</v>
      </c>
      <c r="CL33" s="100">
        <v>45</v>
      </c>
      <c r="CM33" s="100">
        <v>21330</v>
      </c>
      <c r="CN33" s="100">
        <v>57</v>
      </c>
      <c r="CO33" s="100">
        <v>27018</v>
      </c>
      <c r="CP33" s="100">
        <v>47</v>
      </c>
      <c r="CQ33" s="100">
        <v>22278</v>
      </c>
      <c r="CR33" s="100">
        <v>44</v>
      </c>
      <c r="CS33" s="100">
        <v>20856</v>
      </c>
      <c r="CT33" s="100">
        <v>45</v>
      </c>
      <c r="CU33" s="100">
        <v>21330</v>
      </c>
    </row>
    <row r="34" spans="2:99">
      <c r="C34" s="99" t="s">
        <v>200</v>
      </c>
      <c r="D34" s="100">
        <v>59</v>
      </c>
      <c r="E34" s="100">
        <v>32355.599999999999</v>
      </c>
      <c r="F34" s="100">
        <v>38</v>
      </c>
      <c r="G34" s="100">
        <v>20839.2</v>
      </c>
      <c r="H34" s="100">
        <v>51.603310450528973</v>
      </c>
      <c r="I34" s="100">
        <v>28299.255451070087</v>
      </c>
      <c r="J34" s="100">
        <v>60</v>
      </c>
      <c r="K34" s="100">
        <v>32904</v>
      </c>
      <c r="L34" s="100">
        <v>33</v>
      </c>
      <c r="M34" s="100">
        <v>18097.2</v>
      </c>
      <c r="N34" s="100">
        <v>53</v>
      </c>
      <c r="O34" s="100">
        <v>29065.199999999997</v>
      </c>
      <c r="P34" s="100">
        <v>53</v>
      </c>
      <c r="Q34" s="100">
        <v>29065.199999999997</v>
      </c>
      <c r="R34" s="100">
        <v>42</v>
      </c>
      <c r="S34" s="100">
        <v>23032.799999999999</v>
      </c>
      <c r="T34" s="100">
        <v>65</v>
      </c>
      <c r="U34" s="100">
        <v>35646</v>
      </c>
      <c r="V34" s="100">
        <v>49</v>
      </c>
      <c r="W34" s="100">
        <v>26871.599999999999</v>
      </c>
      <c r="X34" s="100">
        <v>47</v>
      </c>
      <c r="Y34" s="100">
        <v>25774.799999999999</v>
      </c>
      <c r="Z34" s="100">
        <v>60</v>
      </c>
      <c r="AA34" s="100">
        <v>32904</v>
      </c>
      <c r="AB34" s="100">
        <v>65</v>
      </c>
      <c r="AC34" s="100">
        <v>35646</v>
      </c>
      <c r="AD34" s="100">
        <v>40</v>
      </c>
      <c r="AE34" s="100">
        <v>21936</v>
      </c>
      <c r="AF34" s="100">
        <v>35</v>
      </c>
      <c r="AG34" s="100">
        <v>19194</v>
      </c>
      <c r="AH34" s="100">
        <v>35</v>
      </c>
      <c r="AI34" s="100">
        <v>19194</v>
      </c>
      <c r="AJ34" s="100">
        <v>51</v>
      </c>
      <c r="AK34" s="100">
        <v>27968.399999999998</v>
      </c>
      <c r="AL34" s="100">
        <v>49</v>
      </c>
      <c r="AM34" s="100">
        <v>26871.599999999999</v>
      </c>
      <c r="AN34" s="100">
        <v>38</v>
      </c>
      <c r="AO34" s="100">
        <v>20839.2</v>
      </c>
      <c r="AP34" s="100">
        <v>46</v>
      </c>
      <c r="AQ34" s="100">
        <v>25226.399999999998</v>
      </c>
      <c r="AR34" s="100">
        <v>49</v>
      </c>
      <c r="AS34" s="100">
        <v>26871.599999999999</v>
      </c>
      <c r="AT34" s="100">
        <v>62</v>
      </c>
      <c r="AU34" s="100">
        <v>34000.799999999996</v>
      </c>
      <c r="AV34" s="100">
        <v>32</v>
      </c>
      <c r="AW34" s="100">
        <v>17548.8</v>
      </c>
      <c r="AX34" s="100">
        <v>45</v>
      </c>
      <c r="AY34" s="100">
        <v>24678</v>
      </c>
      <c r="AZ34" s="100">
        <v>37</v>
      </c>
      <c r="BA34" s="100">
        <v>20290.8</v>
      </c>
      <c r="BB34" s="100">
        <v>48</v>
      </c>
      <c r="BC34" s="100">
        <v>26323.199999999997</v>
      </c>
      <c r="BD34" s="100">
        <v>69</v>
      </c>
      <c r="BE34" s="100">
        <v>37839.599999999999</v>
      </c>
      <c r="BF34" s="100">
        <v>63</v>
      </c>
      <c r="BG34" s="100">
        <v>34549.199999999997</v>
      </c>
      <c r="BH34" s="100">
        <v>37</v>
      </c>
      <c r="BI34" s="100">
        <v>20290.8</v>
      </c>
      <c r="BJ34" s="100">
        <v>68</v>
      </c>
      <c r="BK34" s="100">
        <v>37291.199999999997</v>
      </c>
      <c r="BL34" s="100">
        <v>69</v>
      </c>
      <c r="BM34" s="100">
        <v>37839.599999999999</v>
      </c>
      <c r="BN34" s="100">
        <v>43</v>
      </c>
      <c r="BO34" s="100">
        <v>23581.200000000001</v>
      </c>
      <c r="BP34" s="100">
        <v>62</v>
      </c>
      <c r="BQ34" s="100">
        <v>34000.799999999996</v>
      </c>
      <c r="BR34" s="100">
        <v>44</v>
      </c>
      <c r="BS34" s="100">
        <v>24129.599999999999</v>
      </c>
      <c r="BT34" s="100">
        <v>57</v>
      </c>
      <c r="BU34" s="100">
        <v>31258.799999999999</v>
      </c>
      <c r="BV34" s="100">
        <v>47</v>
      </c>
      <c r="BW34" s="100">
        <v>25774.799999999999</v>
      </c>
      <c r="BX34" s="100">
        <v>36</v>
      </c>
      <c r="BY34" s="100">
        <v>19742.399999999998</v>
      </c>
      <c r="BZ34" s="100">
        <v>53</v>
      </c>
      <c r="CA34" s="100">
        <v>29065.199999999997</v>
      </c>
      <c r="CB34" s="100">
        <v>42</v>
      </c>
      <c r="CC34" s="100">
        <v>23032.799999999999</v>
      </c>
      <c r="CD34" s="100">
        <v>64</v>
      </c>
      <c r="CE34" s="100">
        <v>35097.599999999999</v>
      </c>
      <c r="CF34" s="100">
        <v>53</v>
      </c>
      <c r="CG34" s="100">
        <v>29065.199999999997</v>
      </c>
      <c r="CH34" s="100">
        <v>46</v>
      </c>
      <c r="CI34" s="100">
        <v>25226.399999999998</v>
      </c>
      <c r="CJ34" s="100">
        <v>38</v>
      </c>
      <c r="CK34" s="100">
        <v>20839.2</v>
      </c>
      <c r="CL34" s="100">
        <v>41</v>
      </c>
      <c r="CM34" s="100">
        <v>22484.399999999998</v>
      </c>
      <c r="CN34" s="100">
        <v>59</v>
      </c>
      <c r="CO34" s="100">
        <v>32355.599999999999</v>
      </c>
      <c r="CP34" s="100">
        <v>47</v>
      </c>
      <c r="CQ34" s="100">
        <v>25774.799999999999</v>
      </c>
      <c r="CR34" s="100">
        <v>39</v>
      </c>
      <c r="CS34" s="100">
        <v>21387.599999999999</v>
      </c>
      <c r="CT34" s="100">
        <v>42</v>
      </c>
      <c r="CU34" s="100">
        <v>23032.799999999999</v>
      </c>
    </row>
    <row r="35" spans="2:99">
      <c r="C35" s="99" t="s">
        <v>201</v>
      </c>
      <c r="D35" s="100">
        <v>63</v>
      </c>
      <c r="E35" s="100">
        <v>31676.399999999994</v>
      </c>
      <c r="F35" s="100">
        <v>40</v>
      </c>
      <c r="G35" s="100">
        <v>20111.999999999996</v>
      </c>
      <c r="H35" s="100">
        <v>55.667950855942792</v>
      </c>
      <c r="I35" s="100">
        <v>27989.845690368031</v>
      </c>
      <c r="J35" s="100">
        <v>54.740762788618959</v>
      </c>
      <c r="K35" s="100">
        <v>27523.655530117609</v>
      </c>
      <c r="L35" s="100">
        <v>30</v>
      </c>
      <c r="M35" s="100">
        <v>15083.999999999996</v>
      </c>
      <c r="N35" s="100">
        <v>58</v>
      </c>
      <c r="O35" s="100">
        <v>29162.399999999994</v>
      </c>
      <c r="P35" s="100">
        <v>51</v>
      </c>
      <c r="Q35" s="100">
        <v>25642.799999999996</v>
      </c>
      <c r="R35" s="100">
        <v>39</v>
      </c>
      <c r="S35" s="100">
        <v>19609.199999999997</v>
      </c>
      <c r="T35" s="100">
        <v>57</v>
      </c>
      <c r="U35" s="100">
        <v>28659.599999999995</v>
      </c>
      <c r="V35" s="100">
        <v>53</v>
      </c>
      <c r="W35" s="100">
        <v>26648.399999999994</v>
      </c>
      <c r="X35" s="100">
        <v>42</v>
      </c>
      <c r="Y35" s="100">
        <v>21117.599999999995</v>
      </c>
      <c r="Z35" s="100">
        <v>50</v>
      </c>
      <c r="AA35" s="100">
        <v>25139.999999999996</v>
      </c>
      <c r="AB35" s="100">
        <v>58</v>
      </c>
      <c r="AC35" s="100">
        <v>29162.399999999994</v>
      </c>
      <c r="AD35" s="100">
        <v>41</v>
      </c>
      <c r="AE35" s="100">
        <v>20614.799999999996</v>
      </c>
      <c r="AF35" s="100">
        <v>42</v>
      </c>
      <c r="AG35" s="100">
        <v>21117.599999999995</v>
      </c>
      <c r="AH35" s="100">
        <v>37</v>
      </c>
      <c r="AI35" s="100">
        <v>18603.599999999995</v>
      </c>
      <c r="AJ35" s="100">
        <v>48</v>
      </c>
      <c r="AK35" s="100">
        <v>24134.399999999994</v>
      </c>
      <c r="AL35" s="100">
        <v>43</v>
      </c>
      <c r="AM35" s="100">
        <v>21620.399999999994</v>
      </c>
      <c r="AN35" s="100">
        <v>39</v>
      </c>
      <c r="AO35" s="100">
        <v>19609.199999999997</v>
      </c>
      <c r="AP35" s="100">
        <v>49</v>
      </c>
      <c r="AQ35" s="100">
        <v>24637.199999999993</v>
      </c>
      <c r="AR35" s="100">
        <v>56</v>
      </c>
      <c r="AS35" s="100">
        <v>28156.799999999996</v>
      </c>
      <c r="AT35" s="100">
        <v>53</v>
      </c>
      <c r="AU35" s="100">
        <v>26648.399999999994</v>
      </c>
      <c r="AV35" s="100">
        <v>34</v>
      </c>
      <c r="AW35" s="100">
        <v>17095.199999999997</v>
      </c>
      <c r="AX35" s="100">
        <v>46</v>
      </c>
      <c r="AY35" s="100">
        <v>23128.799999999996</v>
      </c>
      <c r="AZ35" s="100">
        <v>37</v>
      </c>
      <c r="BA35" s="100">
        <v>18603.599999999995</v>
      </c>
      <c r="BB35" s="100">
        <v>47</v>
      </c>
      <c r="BC35" s="100">
        <v>23631.599999999995</v>
      </c>
      <c r="BD35" s="100">
        <v>73</v>
      </c>
      <c r="BE35" s="100">
        <v>36704.399999999994</v>
      </c>
      <c r="BF35" s="100">
        <v>54</v>
      </c>
      <c r="BG35" s="100">
        <v>27151.199999999993</v>
      </c>
      <c r="BH35" s="100">
        <v>39</v>
      </c>
      <c r="BI35" s="100">
        <v>19609.199999999997</v>
      </c>
      <c r="BJ35" s="100">
        <v>67</v>
      </c>
      <c r="BK35" s="100">
        <v>33687.599999999991</v>
      </c>
      <c r="BL35" s="100">
        <v>78</v>
      </c>
      <c r="BM35" s="100">
        <v>39218.399999999994</v>
      </c>
      <c r="BN35" s="100">
        <v>39</v>
      </c>
      <c r="BO35" s="100">
        <v>19609.199999999997</v>
      </c>
      <c r="BP35" s="100">
        <v>67</v>
      </c>
      <c r="BQ35" s="100">
        <v>33687.599999999991</v>
      </c>
      <c r="BR35" s="100">
        <v>40</v>
      </c>
      <c r="BS35" s="100">
        <v>20111.999999999996</v>
      </c>
      <c r="BT35" s="100">
        <v>56</v>
      </c>
      <c r="BU35" s="100">
        <v>28156.799999999996</v>
      </c>
      <c r="BV35" s="100">
        <v>53</v>
      </c>
      <c r="BW35" s="100">
        <v>26648.399999999994</v>
      </c>
      <c r="BX35" s="100">
        <v>38</v>
      </c>
      <c r="BY35" s="100">
        <v>19106.399999999998</v>
      </c>
      <c r="BZ35" s="100">
        <v>60</v>
      </c>
      <c r="CA35" s="100">
        <v>30167.999999999993</v>
      </c>
      <c r="CB35" s="100">
        <v>43</v>
      </c>
      <c r="CC35" s="100">
        <v>21620.399999999994</v>
      </c>
      <c r="CD35" s="100">
        <v>69</v>
      </c>
      <c r="CE35" s="100">
        <v>34693.19999999999</v>
      </c>
      <c r="CF35" s="100">
        <v>55</v>
      </c>
      <c r="CG35" s="100">
        <v>27653.999999999993</v>
      </c>
      <c r="CH35" s="100">
        <v>50</v>
      </c>
      <c r="CI35" s="100">
        <v>25139.999999999996</v>
      </c>
      <c r="CJ35" s="100">
        <v>35</v>
      </c>
      <c r="CK35" s="100">
        <v>17597.999999999996</v>
      </c>
      <c r="CL35" s="100">
        <v>38</v>
      </c>
      <c r="CM35" s="100">
        <v>19106.399999999998</v>
      </c>
      <c r="CN35" s="100">
        <v>55</v>
      </c>
      <c r="CO35" s="100">
        <v>27653.999999999993</v>
      </c>
      <c r="CP35" s="100">
        <v>45</v>
      </c>
      <c r="CQ35" s="100">
        <v>22625.999999999996</v>
      </c>
      <c r="CR35" s="100">
        <v>41</v>
      </c>
      <c r="CS35" s="100">
        <v>20614.799999999996</v>
      </c>
      <c r="CT35" s="100">
        <v>46</v>
      </c>
      <c r="CU35" s="100">
        <v>23128.799999999996</v>
      </c>
    </row>
    <row r="36" spans="2:99">
      <c r="C36" s="99" t="s">
        <v>202</v>
      </c>
      <c r="D36" s="100">
        <v>53</v>
      </c>
      <c r="E36" s="100">
        <v>40322.399999999994</v>
      </c>
      <c r="F36" s="100">
        <v>40</v>
      </c>
      <c r="G36" s="100">
        <v>30432</v>
      </c>
      <c r="H36" s="100">
        <v>48.667950855942792</v>
      </c>
      <c r="I36" s="100">
        <v>37026.577011201276</v>
      </c>
      <c r="J36" s="100">
        <v>52</v>
      </c>
      <c r="K36" s="100">
        <v>39561.599999999999</v>
      </c>
      <c r="L36" s="100">
        <v>33</v>
      </c>
      <c r="M36" s="100">
        <v>25106.399999999998</v>
      </c>
      <c r="N36" s="100">
        <v>54</v>
      </c>
      <c r="O36" s="100">
        <v>41083.199999999997</v>
      </c>
      <c r="P36" s="100">
        <v>52</v>
      </c>
      <c r="Q36" s="100">
        <v>39561.599999999999</v>
      </c>
      <c r="R36" s="100">
        <v>39</v>
      </c>
      <c r="S36" s="100">
        <v>29671.199999999997</v>
      </c>
      <c r="T36" s="100">
        <v>55</v>
      </c>
      <c r="U36" s="100">
        <v>41844</v>
      </c>
      <c r="V36" s="100">
        <v>47</v>
      </c>
      <c r="W36" s="100">
        <v>35757.599999999999</v>
      </c>
      <c r="X36" s="100">
        <v>45</v>
      </c>
      <c r="Y36" s="100">
        <v>34236</v>
      </c>
      <c r="Z36" s="100">
        <v>54</v>
      </c>
      <c r="AA36" s="100">
        <v>41083.199999999997</v>
      </c>
      <c r="AB36" s="100">
        <v>64</v>
      </c>
      <c r="AC36" s="100">
        <v>48691.199999999997</v>
      </c>
      <c r="AD36" s="100">
        <v>38</v>
      </c>
      <c r="AE36" s="100">
        <v>28910.399999999998</v>
      </c>
      <c r="AF36" s="100">
        <v>39</v>
      </c>
      <c r="AG36" s="100">
        <v>29671.199999999997</v>
      </c>
      <c r="AH36" s="100">
        <v>36</v>
      </c>
      <c r="AI36" s="100">
        <v>27388.799999999999</v>
      </c>
      <c r="AJ36" s="100">
        <v>50</v>
      </c>
      <c r="AK36" s="100">
        <v>38040</v>
      </c>
      <c r="AL36" s="100">
        <v>44</v>
      </c>
      <c r="AM36" s="100">
        <v>33475.199999999997</v>
      </c>
      <c r="AN36" s="100">
        <v>36</v>
      </c>
      <c r="AO36" s="100">
        <v>27388.799999999999</v>
      </c>
      <c r="AP36" s="100">
        <v>44</v>
      </c>
      <c r="AQ36" s="100">
        <v>33475.199999999997</v>
      </c>
      <c r="AR36" s="100">
        <v>53</v>
      </c>
      <c r="AS36" s="100">
        <v>40322.399999999994</v>
      </c>
      <c r="AT36" s="100">
        <v>54</v>
      </c>
      <c r="AU36" s="100">
        <v>41083.199999999997</v>
      </c>
      <c r="AV36" s="100">
        <v>32</v>
      </c>
      <c r="AW36" s="100">
        <v>24345.599999999999</v>
      </c>
      <c r="AX36" s="100">
        <v>49</v>
      </c>
      <c r="AY36" s="100">
        <v>37279.199999999997</v>
      </c>
      <c r="AZ36" s="100">
        <v>38</v>
      </c>
      <c r="BA36" s="100">
        <v>28910.399999999998</v>
      </c>
      <c r="BB36" s="100">
        <v>53</v>
      </c>
      <c r="BC36" s="100">
        <v>40322.399999999994</v>
      </c>
      <c r="BD36" s="100">
        <v>64</v>
      </c>
      <c r="BE36" s="100">
        <v>48691.199999999997</v>
      </c>
      <c r="BF36" s="100">
        <v>61</v>
      </c>
      <c r="BG36" s="100">
        <v>46408.799999999996</v>
      </c>
      <c r="BH36" s="100">
        <v>37</v>
      </c>
      <c r="BI36" s="100">
        <v>28149.599999999999</v>
      </c>
      <c r="BJ36" s="100">
        <v>56</v>
      </c>
      <c r="BK36" s="100">
        <v>42604.799999999996</v>
      </c>
      <c r="BL36" s="100">
        <v>65</v>
      </c>
      <c r="BM36" s="100">
        <v>49452</v>
      </c>
      <c r="BN36" s="100">
        <v>38</v>
      </c>
      <c r="BO36" s="100">
        <v>28910.399999999998</v>
      </c>
      <c r="BP36" s="100">
        <v>72</v>
      </c>
      <c r="BQ36" s="100">
        <v>54777.599999999999</v>
      </c>
      <c r="BR36" s="100">
        <v>46</v>
      </c>
      <c r="BS36" s="100">
        <v>34996.799999999996</v>
      </c>
      <c r="BT36" s="100">
        <v>56</v>
      </c>
      <c r="BU36" s="100">
        <v>42604.799999999996</v>
      </c>
      <c r="BV36" s="100">
        <v>54</v>
      </c>
      <c r="BW36" s="100">
        <v>41083.199999999997</v>
      </c>
      <c r="BX36" s="100">
        <v>42</v>
      </c>
      <c r="BY36" s="100">
        <v>31953.599999999999</v>
      </c>
      <c r="BZ36" s="100">
        <v>52</v>
      </c>
      <c r="CA36" s="100">
        <v>39561.599999999999</v>
      </c>
      <c r="CB36" s="100">
        <v>48</v>
      </c>
      <c r="CC36" s="100">
        <v>36518.399999999994</v>
      </c>
      <c r="CD36" s="100">
        <v>65</v>
      </c>
      <c r="CE36" s="100">
        <v>49452</v>
      </c>
      <c r="CF36" s="100">
        <v>47</v>
      </c>
      <c r="CG36" s="100">
        <v>35757.599999999999</v>
      </c>
      <c r="CH36" s="100">
        <v>47</v>
      </c>
      <c r="CI36" s="100">
        <v>35757.599999999999</v>
      </c>
      <c r="CJ36" s="100">
        <v>33</v>
      </c>
      <c r="CK36" s="100">
        <v>25106.399999999998</v>
      </c>
      <c r="CL36" s="100">
        <v>40</v>
      </c>
      <c r="CM36" s="100">
        <v>30432</v>
      </c>
      <c r="CN36" s="100">
        <v>52</v>
      </c>
      <c r="CO36" s="100">
        <v>39561.599999999999</v>
      </c>
      <c r="CP36" s="100">
        <v>49</v>
      </c>
      <c r="CQ36" s="100">
        <v>37279.199999999997</v>
      </c>
      <c r="CR36" s="100">
        <v>37</v>
      </c>
      <c r="CS36" s="100">
        <v>28149.599999999999</v>
      </c>
      <c r="CT36" s="100">
        <v>39</v>
      </c>
      <c r="CU36" s="100">
        <v>29671.199999999997</v>
      </c>
    </row>
    <row r="37" spans="2:99">
      <c r="B37" s="99" t="s">
        <v>128</v>
      </c>
      <c r="C37" s="99" t="s">
        <v>203</v>
      </c>
      <c r="D37" s="100">
        <v>22.616595929330657</v>
      </c>
      <c r="E37" s="100">
        <v>19459.319137596096</v>
      </c>
      <c r="F37" s="100">
        <v>34</v>
      </c>
      <c r="G37" s="100">
        <v>29253.599999999999</v>
      </c>
      <c r="H37" s="100">
        <v>25.732591261356614</v>
      </c>
      <c r="I37" s="100">
        <v>22140.321521271231</v>
      </c>
      <c r="J37" s="100">
        <v>17</v>
      </c>
      <c r="K37" s="100">
        <v>14626.8</v>
      </c>
      <c r="L37" s="100">
        <v>23</v>
      </c>
      <c r="M37" s="100">
        <v>19789.2</v>
      </c>
      <c r="N37" s="100">
        <v>23</v>
      </c>
      <c r="O37" s="100">
        <v>19789.2</v>
      </c>
      <c r="P37" s="100">
        <v>28</v>
      </c>
      <c r="Q37" s="100">
        <v>24091.200000000001</v>
      </c>
      <c r="R37" s="100">
        <v>30</v>
      </c>
      <c r="S37" s="100">
        <v>25812</v>
      </c>
      <c r="T37" s="100">
        <v>24</v>
      </c>
      <c r="U37" s="100">
        <v>20649.599999999999</v>
      </c>
      <c r="V37" s="100">
        <v>17</v>
      </c>
      <c r="W37" s="100">
        <v>14626.8</v>
      </c>
      <c r="X37" s="100">
        <v>29</v>
      </c>
      <c r="Y37" s="100">
        <v>24951.599999999999</v>
      </c>
      <c r="Z37" s="100">
        <v>18</v>
      </c>
      <c r="AA37" s="100">
        <v>15487.199999999999</v>
      </c>
      <c r="AB37" s="100">
        <v>30</v>
      </c>
      <c r="AC37" s="100">
        <v>25812</v>
      </c>
      <c r="AD37" s="100">
        <v>27</v>
      </c>
      <c r="AE37" s="100">
        <v>23230.799999999999</v>
      </c>
      <c r="AF37" s="100">
        <v>24</v>
      </c>
      <c r="AG37" s="100">
        <v>20649.599999999999</v>
      </c>
      <c r="AH37" s="100">
        <v>16</v>
      </c>
      <c r="AI37" s="100">
        <v>13766.4</v>
      </c>
      <c r="AJ37" s="100">
        <v>33</v>
      </c>
      <c r="AK37" s="100">
        <v>28393.200000000001</v>
      </c>
      <c r="AL37" s="100">
        <v>20</v>
      </c>
      <c r="AM37" s="100">
        <v>17208</v>
      </c>
      <c r="AN37" s="100">
        <v>22</v>
      </c>
      <c r="AO37" s="100">
        <v>18928.8</v>
      </c>
      <c r="AP37" s="100">
        <v>31</v>
      </c>
      <c r="AQ37" s="100">
        <v>26672.399999999998</v>
      </c>
      <c r="AR37" s="100">
        <v>27</v>
      </c>
      <c r="AS37" s="100">
        <v>23230.799999999999</v>
      </c>
      <c r="AT37" s="100">
        <v>17</v>
      </c>
      <c r="AU37" s="100">
        <v>14626.8</v>
      </c>
      <c r="AV37" s="100">
        <v>23</v>
      </c>
      <c r="AW37" s="100">
        <v>19789.2</v>
      </c>
      <c r="AX37" s="100">
        <v>33</v>
      </c>
      <c r="AY37" s="100">
        <v>28393.200000000001</v>
      </c>
      <c r="AZ37" s="100">
        <v>25</v>
      </c>
      <c r="BA37" s="100">
        <v>21510</v>
      </c>
      <c r="BB37" s="100">
        <v>19</v>
      </c>
      <c r="BC37" s="100">
        <v>16347.6</v>
      </c>
      <c r="BD37" s="100">
        <v>15</v>
      </c>
      <c r="BE37" s="100">
        <v>12906</v>
      </c>
      <c r="BF37" s="100">
        <v>20</v>
      </c>
      <c r="BG37" s="100">
        <v>17208</v>
      </c>
      <c r="BH37" s="100">
        <v>22</v>
      </c>
      <c r="BI37" s="100">
        <v>18928.8</v>
      </c>
      <c r="BJ37" s="100">
        <v>28</v>
      </c>
      <c r="BK37" s="100">
        <v>24091.200000000001</v>
      </c>
      <c r="BL37" s="100">
        <v>31</v>
      </c>
      <c r="BM37" s="100">
        <v>26672.399999999998</v>
      </c>
      <c r="BN37" s="100">
        <v>25</v>
      </c>
      <c r="BO37" s="100">
        <v>21510</v>
      </c>
      <c r="BP37" s="100">
        <v>30</v>
      </c>
      <c r="BQ37" s="100">
        <v>25812</v>
      </c>
      <c r="BR37" s="100">
        <v>20</v>
      </c>
      <c r="BS37" s="100">
        <v>17208</v>
      </c>
      <c r="BT37" s="100">
        <v>18</v>
      </c>
      <c r="BU37" s="100">
        <v>15487.199999999999</v>
      </c>
      <c r="BV37" s="100">
        <v>19</v>
      </c>
      <c r="BW37" s="100">
        <v>16347.6</v>
      </c>
      <c r="BX37" s="100">
        <v>28</v>
      </c>
      <c r="BY37" s="100">
        <v>24091.200000000001</v>
      </c>
      <c r="BZ37" s="100">
        <v>19</v>
      </c>
      <c r="CA37" s="100">
        <v>16347.6</v>
      </c>
      <c r="CB37" s="100">
        <v>22</v>
      </c>
      <c r="CC37" s="100">
        <v>18928.8</v>
      </c>
      <c r="CD37" s="100">
        <v>26</v>
      </c>
      <c r="CE37" s="100">
        <v>22370.399999999998</v>
      </c>
      <c r="CF37" s="100">
        <v>23</v>
      </c>
      <c r="CG37" s="100">
        <v>19789.2</v>
      </c>
      <c r="CH37" s="100">
        <v>33</v>
      </c>
      <c r="CI37" s="100">
        <v>28393.200000000001</v>
      </c>
      <c r="CJ37" s="100">
        <v>26</v>
      </c>
      <c r="CK37" s="100">
        <v>22370.399999999998</v>
      </c>
      <c r="CL37" s="100">
        <v>21</v>
      </c>
      <c r="CM37" s="100">
        <v>18068.399999999998</v>
      </c>
      <c r="CN37" s="100">
        <v>21</v>
      </c>
      <c r="CO37" s="100">
        <v>18068.399999999998</v>
      </c>
      <c r="CP37" s="100">
        <v>16</v>
      </c>
      <c r="CQ37" s="100">
        <v>13766.4</v>
      </c>
      <c r="CR37" s="100">
        <v>26</v>
      </c>
      <c r="CS37" s="100">
        <v>22370.399999999998</v>
      </c>
      <c r="CT37" s="100">
        <v>29</v>
      </c>
      <c r="CU37" s="100">
        <v>24951.599999999999</v>
      </c>
    </row>
    <row r="38" spans="2:99">
      <c r="C38" s="99" t="s">
        <v>204</v>
      </c>
      <c r="D38" s="100">
        <v>21.473955112036776</v>
      </c>
      <c r="E38" s="100">
        <v>26670.652249149676</v>
      </c>
      <c r="F38" s="100">
        <v>30</v>
      </c>
      <c r="G38" s="100">
        <v>37260</v>
      </c>
      <c r="H38" s="100">
        <v>27.775684864965825</v>
      </c>
      <c r="I38" s="100">
        <v>34497.400602287555</v>
      </c>
      <c r="J38" s="100">
        <v>17</v>
      </c>
      <c r="K38" s="100">
        <v>21114</v>
      </c>
      <c r="L38" s="100">
        <v>22</v>
      </c>
      <c r="M38" s="100">
        <v>27324</v>
      </c>
      <c r="N38" s="100">
        <v>19</v>
      </c>
      <c r="O38" s="100">
        <v>23598</v>
      </c>
      <c r="P38" s="100">
        <v>29</v>
      </c>
      <c r="Q38" s="100">
        <v>36018</v>
      </c>
      <c r="R38" s="100">
        <v>28</v>
      </c>
      <c r="S38" s="100">
        <v>34776</v>
      </c>
      <c r="T38" s="100">
        <v>21</v>
      </c>
      <c r="U38" s="100">
        <v>26082</v>
      </c>
      <c r="V38" s="100">
        <v>16</v>
      </c>
      <c r="W38" s="100">
        <v>19872</v>
      </c>
      <c r="X38" s="100">
        <v>27</v>
      </c>
      <c r="Y38" s="100">
        <v>33534</v>
      </c>
      <c r="Z38" s="100">
        <v>18</v>
      </c>
      <c r="AA38" s="100">
        <v>22356</v>
      </c>
      <c r="AB38" s="100">
        <v>31</v>
      </c>
      <c r="AC38" s="100">
        <v>38502</v>
      </c>
      <c r="AD38" s="100">
        <v>29</v>
      </c>
      <c r="AE38" s="100">
        <v>36018</v>
      </c>
      <c r="AF38" s="100">
        <v>24</v>
      </c>
      <c r="AG38" s="100">
        <v>29808</v>
      </c>
      <c r="AH38" s="100">
        <v>16</v>
      </c>
      <c r="AI38" s="100">
        <v>19872</v>
      </c>
      <c r="AJ38" s="100">
        <v>32</v>
      </c>
      <c r="AK38" s="100">
        <v>39744</v>
      </c>
      <c r="AL38" s="100">
        <v>20</v>
      </c>
      <c r="AM38" s="100">
        <v>24840</v>
      </c>
      <c r="AN38" s="100">
        <v>20</v>
      </c>
      <c r="AO38" s="100">
        <v>24840</v>
      </c>
      <c r="AP38" s="100">
        <v>32</v>
      </c>
      <c r="AQ38" s="100">
        <v>39744</v>
      </c>
      <c r="AR38" s="100">
        <v>25</v>
      </c>
      <c r="AS38" s="100">
        <v>31050</v>
      </c>
      <c r="AT38" s="100">
        <v>17</v>
      </c>
      <c r="AU38" s="100">
        <v>21114</v>
      </c>
      <c r="AV38" s="100">
        <v>25</v>
      </c>
      <c r="AW38" s="100">
        <v>31050</v>
      </c>
      <c r="AX38" s="100">
        <v>29</v>
      </c>
      <c r="AY38" s="100">
        <v>36018</v>
      </c>
      <c r="AZ38" s="100">
        <v>24</v>
      </c>
      <c r="BA38" s="100">
        <v>29808</v>
      </c>
      <c r="BB38" s="100">
        <v>20</v>
      </c>
      <c r="BC38" s="100">
        <v>24840</v>
      </c>
      <c r="BD38" s="100">
        <v>16</v>
      </c>
      <c r="BE38" s="100">
        <v>19872</v>
      </c>
      <c r="BF38" s="100">
        <v>20</v>
      </c>
      <c r="BG38" s="100">
        <v>24840</v>
      </c>
      <c r="BH38" s="100">
        <v>20</v>
      </c>
      <c r="BI38" s="100">
        <v>24840</v>
      </c>
      <c r="BJ38" s="100">
        <v>28</v>
      </c>
      <c r="BK38" s="100">
        <v>34776</v>
      </c>
      <c r="BL38" s="100">
        <v>32</v>
      </c>
      <c r="BM38" s="100">
        <v>39744</v>
      </c>
      <c r="BN38" s="100">
        <v>22</v>
      </c>
      <c r="BO38" s="100">
        <v>27324</v>
      </c>
      <c r="BP38" s="100">
        <v>31</v>
      </c>
      <c r="BQ38" s="100">
        <v>38502</v>
      </c>
      <c r="BR38" s="100">
        <v>18</v>
      </c>
      <c r="BS38" s="100">
        <v>22356</v>
      </c>
      <c r="BT38" s="100">
        <v>18</v>
      </c>
      <c r="BU38" s="100">
        <v>22356</v>
      </c>
      <c r="BV38" s="100">
        <v>18</v>
      </c>
      <c r="BW38" s="100">
        <v>22356</v>
      </c>
      <c r="BX38" s="100">
        <v>25</v>
      </c>
      <c r="BY38" s="100">
        <v>31050</v>
      </c>
      <c r="BZ38" s="100">
        <v>17</v>
      </c>
      <c r="CA38" s="100">
        <v>21114</v>
      </c>
      <c r="CB38" s="100">
        <v>21</v>
      </c>
      <c r="CC38" s="100">
        <v>26082</v>
      </c>
      <c r="CD38" s="100">
        <v>25</v>
      </c>
      <c r="CE38" s="100">
        <v>31050</v>
      </c>
      <c r="CF38" s="100">
        <v>24</v>
      </c>
      <c r="CG38" s="100">
        <v>29808</v>
      </c>
      <c r="CH38" s="100">
        <v>34</v>
      </c>
      <c r="CI38" s="100">
        <v>42228</v>
      </c>
      <c r="CJ38" s="100">
        <v>26</v>
      </c>
      <c r="CK38" s="100">
        <v>32292</v>
      </c>
      <c r="CL38" s="100">
        <v>21</v>
      </c>
      <c r="CM38" s="100">
        <v>26082</v>
      </c>
      <c r="CN38" s="100">
        <v>21</v>
      </c>
      <c r="CO38" s="100">
        <v>26082</v>
      </c>
      <c r="CP38" s="100">
        <v>16</v>
      </c>
      <c r="CQ38" s="100">
        <v>19872</v>
      </c>
      <c r="CR38" s="100">
        <v>23</v>
      </c>
      <c r="CS38" s="100">
        <v>28566</v>
      </c>
      <c r="CT38" s="100">
        <v>29</v>
      </c>
      <c r="CU38" s="100">
        <v>36018</v>
      </c>
    </row>
    <row r="39" spans="2:99">
      <c r="C39" s="99" t="s">
        <v>205</v>
      </c>
      <c r="D39" s="100">
        <v>19.331314294742896</v>
      </c>
      <c r="E39" s="100">
        <v>27512.326504278091</v>
      </c>
      <c r="F39" s="100">
        <v>27</v>
      </c>
      <c r="G39" s="100">
        <v>38426.400000000001</v>
      </c>
      <c r="H39" s="100">
        <v>24.667950855942795</v>
      </c>
      <c r="I39" s="100">
        <v>35107.427658177789</v>
      </c>
      <c r="J39" s="100">
        <v>17</v>
      </c>
      <c r="K39" s="100">
        <v>24194.400000000001</v>
      </c>
      <c r="L39" s="100">
        <v>24</v>
      </c>
      <c r="M39" s="100">
        <v>34156.800000000003</v>
      </c>
      <c r="N39" s="100">
        <v>19</v>
      </c>
      <c r="O39" s="100">
        <v>27040.799999999999</v>
      </c>
      <c r="P39" s="100">
        <v>29</v>
      </c>
      <c r="Q39" s="100">
        <v>41272.800000000003</v>
      </c>
      <c r="R39" s="100">
        <v>26</v>
      </c>
      <c r="S39" s="100">
        <v>37003.200000000004</v>
      </c>
      <c r="T39" s="100">
        <v>24</v>
      </c>
      <c r="U39" s="100">
        <v>34156.800000000003</v>
      </c>
      <c r="V39" s="100">
        <v>14</v>
      </c>
      <c r="W39" s="100">
        <v>19924.8</v>
      </c>
      <c r="X39" s="100">
        <v>24</v>
      </c>
      <c r="Y39" s="100">
        <v>34156.800000000003</v>
      </c>
      <c r="Z39" s="100">
        <v>19</v>
      </c>
      <c r="AA39" s="100">
        <v>27040.799999999999</v>
      </c>
      <c r="AB39" s="100">
        <v>26</v>
      </c>
      <c r="AC39" s="100">
        <v>37003.200000000004</v>
      </c>
      <c r="AD39" s="100">
        <v>28</v>
      </c>
      <c r="AE39" s="100">
        <v>39849.599999999999</v>
      </c>
      <c r="AF39" s="100">
        <v>23</v>
      </c>
      <c r="AG39" s="100">
        <v>32733.600000000002</v>
      </c>
      <c r="AH39" s="100">
        <v>15</v>
      </c>
      <c r="AI39" s="100">
        <v>21348</v>
      </c>
      <c r="AJ39" s="100">
        <v>33</v>
      </c>
      <c r="AK39" s="100">
        <v>46965.599999999999</v>
      </c>
      <c r="AL39" s="100">
        <v>20</v>
      </c>
      <c r="AM39" s="100">
        <v>28464</v>
      </c>
      <c r="AN39" s="100">
        <v>21</v>
      </c>
      <c r="AO39" s="100">
        <v>29887.200000000001</v>
      </c>
      <c r="AP39" s="100">
        <v>31</v>
      </c>
      <c r="AQ39" s="100">
        <v>44119.200000000004</v>
      </c>
      <c r="AR39" s="100">
        <v>25</v>
      </c>
      <c r="AS39" s="100">
        <v>35580</v>
      </c>
      <c r="AT39" s="100">
        <v>18</v>
      </c>
      <c r="AU39" s="100">
        <v>25617.600000000002</v>
      </c>
      <c r="AV39" s="100">
        <v>24</v>
      </c>
      <c r="AW39" s="100">
        <v>34156.800000000003</v>
      </c>
      <c r="AX39" s="100">
        <v>29</v>
      </c>
      <c r="AY39" s="100">
        <v>41272.800000000003</v>
      </c>
      <c r="AZ39" s="100">
        <v>25</v>
      </c>
      <c r="BA39" s="100">
        <v>35580</v>
      </c>
      <c r="BB39" s="100">
        <v>20</v>
      </c>
      <c r="BC39" s="100">
        <v>28464</v>
      </c>
      <c r="BD39" s="100">
        <v>17</v>
      </c>
      <c r="BE39" s="100">
        <v>24194.400000000001</v>
      </c>
      <c r="BF39" s="100">
        <v>20</v>
      </c>
      <c r="BG39" s="100">
        <v>28464</v>
      </c>
      <c r="BH39" s="100">
        <v>18</v>
      </c>
      <c r="BI39" s="100">
        <v>25617.600000000002</v>
      </c>
      <c r="BJ39" s="100">
        <v>27</v>
      </c>
      <c r="BK39" s="100">
        <v>38426.400000000001</v>
      </c>
      <c r="BL39" s="100">
        <v>32</v>
      </c>
      <c r="BM39" s="100">
        <v>45542.400000000001</v>
      </c>
      <c r="BN39" s="100">
        <v>22</v>
      </c>
      <c r="BO39" s="100">
        <v>31310.400000000001</v>
      </c>
      <c r="BP39" s="100">
        <v>28</v>
      </c>
      <c r="BQ39" s="100">
        <v>39849.599999999999</v>
      </c>
      <c r="BR39" s="100">
        <v>18</v>
      </c>
      <c r="BS39" s="100">
        <v>25617.600000000002</v>
      </c>
      <c r="BT39" s="100">
        <v>19</v>
      </c>
      <c r="BU39" s="100">
        <v>27040.799999999999</v>
      </c>
      <c r="BV39" s="100">
        <v>17</v>
      </c>
      <c r="BW39" s="100">
        <v>24194.400000000001</v>
      </c>
      <c r="BX39" s="100">
        <v>22</v>
      </c>
      <c r="BY39" s="100">
        <v>31310.400000000001</v>
      </c>
      <c r="BZ39" s="100">
        <v>16</v>
      </c>
      <c r="CA39" s="100">
        <v>22771.200000000001</v>
      </c>
      <c r="CB39" s="100">
        <v>20</v>
      </c>
      <c r="CC39" s="100">
        <v>28464</v>
      </c>
      <c r="CD39" s="100">
        <v>26</v>
      </c>
      <c r="CE39" s="100">
        <v>37003.200000000004</v>
      </c>
      <c r="CF39" s="100">
        <v>21</v>
      </c>
      <c r="CG39" s="100">
        <v>29887.200000000001</v>
      </c>
      <c r="CH39" s="100">
        <v>31</v>
      </c>
      <c r="CI39" s="100">
        <v>44119.200000000004</v>
      </c>
      <c r="CJ39" s="100">
        <v>25</v>
      </c>
      <c r="CK39" s="100">
        <v>35580</v>
      </c>
      <c r="CL39" s="100">
        <v>20</v>
      </c>
      <c r="CM39" s="100">
        <v>28464</v>
      </c>
      <c r="CN39" s="100">
        <v>20</v>
      </c>
      <c r="CO39" s="100">
        <v>28464</v>
      </c>
      <c r="CP39" s="100">
        <v>17</v>
      </c>
      <c r="CQ39" s="100">
        <v>24194.400000000001</v>
      </c>
      <c r="CR39" s="100">
        <v>22</v>
      </c>
      <c r="CS39" s="100">
        <v>31310.400000000001</v>
      </c>
      <c r="CT39" s="100">
        <v>26</v>
      </c>
      <c r="CU39" s="100">
        <v>37003.200000000004</v>
      </c>
    </row>
    <row r="40" spans="2:99">
      <c r="C40" s="99" t="s">
        <v>206</v>
      </c>
      <c r="D40" s="100">
        <v>23.521502051134739</v>
      </c>
      <c r="E40" s="100">
        <v>17048.384686662459</v>
      </c>
      <c r="F40" s="100">
        <v>29</v>
      </c>
      <c r="G40" s="100">
        <v>21019.199999999997</v>
      </c>
      <c r="H40" s="100">
        <v>27.754138063161221</v>
      </c>
      <c r="I40" s="100">
        <v>20116.199268179251</v>
      </c>
      <c r="J40" s="100">
        <v>17</v>
      </c>
      <c r="K40" s="100">
        <v>12321.599999999999</v>
      </c>
      <c r="L40" s="100">
        <v>25</v>
      </c>
      <c r="M40" s="100">
        <v>18120</v>
      </c>
      <c r="N40" s="100">
        <v>23</v>
      </c>
      <c r="O40" s="100">
        <v>16670.399999999998</v>
      </c>
      <c r="P40" s="100">
        <v>34</v>
      </c>
      <c r="Q40" s="100">
        <v>24643.199999999997</v>
      </c>
      <c r="R40" s="100">
        <v>29</v>
      </c>
      <c r="S40" s="100">
        <v>21019.199999999997</v>
      </c>
      <c r="T40" s="100">
        <v>23</v>
      </c>
      <c r="U40" s="100">
        <v>16670.399999999998</v>
      </c>
      <c r="V40" s="100">
        <v>18</v>
      </c>
      <c r="W40" s="100">
        <v>13046.4</v>
      </c>
      <c r="X40" s="100">
        <v>25</v>
      </c>
      <c r="Y40" s="100">
        <v>18120</v>
      </c>
      <c r="Z40" s="100">
        <v>18</v>
      </c>
      <c r="AA40" s="100">
        <v>13046.4</v>
      </c>
      <c r="AB40" s="100">
        <v>28</v>
      </c>
      <c r="AC40" s="100">
        <v>20294.399999999998</v>
      </c>
      <c r="AD40" s="100">
        <v>30</v>
      </c>
      <c r="AE40" s="100">
        <v>21744</v>
      </c>
      <c r="AF40" s="100">
        <v>26</v>
      </c>
      <c r="AG40" s="100">
        <v>18844.8</v>
      </c>
      <c r="AH40" s="100">
        <v>16</v>
      </c>
      <c r="AI40" s="100">
        <v>11596.8</v>
      </c>
      <c r="AJ40" s="100">
        <v>33</v>
      </c>
      <c r="AK40" s="100">
        <v>23918.399999999998</v>
      </c>
      <c r="AL40" s="100">
        <v>21</v>
      </c>
      <c r="AM40" s="100">
        <v>15220.8</v>
      </c>
      <c r="AN40" s="100">
        <v>22</v>
      </c>
      <c r="AO40" s="100">
        <v>15945.599999999999</v>
      </c>
      <c r="AP40" s="100">
        <v>35</v>
      </c>
      <c r="AQ40" s="100">
        <v>25368</v>
      </c>
      <c r="AR40" s="100">
        <v>28</v>
      </c>
      <c r="AS40" s="100">
        <v>20294.399999999998</v>
      </c>
      <c r="AT40" s="100">
        <v>18</v>
      </c>
      <c r="AU40" s="100">
        <v>13046.4</v>
      </c>
      <c r="AV40" s="100">
        <v>26</v>
      </c>
      <c r="AW40" s="100">
        <v>18844.8</v>
      </c>
      <c r="AX40" s="100">
        <v>30</v>
      </c>
      <c r="AY40" s="100">
        <v>21744</v>
      </c>
      <c r="AZ40" s="100">
        <v>25</v>
      </c>
      <c r="BA40" s="100">
        <v>18120</v>
      </c>
      <c r="BB40" s="100">
        <v>22</v>
      </c>
      <c r="BC40" s="100">
        <v>15945.599999999999</v>
      </c>
      <c r="BD40" s="100">
        <v>17</v>
      </c>
      <c r="BE40" s="100">
        <v>12321.599999999999</v>
      </c>
      <c r="BF40" s="100">
        <v>24</v>
      </c>
      <c r="BG40" s="100">
        <v>17395.199999999997</v>
      </c>
      <c r="BH40" s="100">
        <v>19</v>
      </c>
      <c r="BI40" s="100">
        <v>13771.199999999999</v>
      </c>
      <c r="BJ40" s="100">
        <v>31</v>
      </c>
      <c r="BK40" s="100">
        <v>22468.799999999999</v>
      </c>
      <c r="BL40" s="100">
        <v>30</v>
      </c>
      <c r="BM40" s="100">
        <v>21744</v>
      </c>
      <c r="BN40" s="100">
        <v>23</v>
      </c>
      <c r="BO40" s="100">
        <v>16670.399999999998</v>
      </c>
      <c r="BP40" s="100">
        <v>35</v>
      </c>
      <c r="BQ40" s="100">
        <v>25368</v>
      </c>
      <c r="BR40" s="100">
        <v>20</v>
      </c>
      <c r="BS40" s="100">
        <v>14496</v>
      </c>
      <c r="BT40" s="100">
        <v>19</v>
      </c>
      <c r="BU40" s="100">
        <v>13771.199999999999</v>
      </c>
      <c r="BV40" s="100">
        <v>19</v>
      </c>
      <c r="BW40" s="100">
        <v>13771.199999999999</v>
      </c>
      <c r="BX40" s="100">
        <v>28</v>
      </c>
      <c r="BY40" s="100">
        <v>20294.399999999998</v>
      </c>
      <c r="BZ40" s="100">
        <v>16</v>
      </c>
      <c r="CA40" s="100">
        <v>11596.8</v>
      </c>
      <c r="CB40" s="100">
        <v>21</v>
      </c>
      <c r="CC40" s="100">
        <v>15220.8</v>
      </c>
      <c r="CD40" s="100">
        <v>25</v>
      </c>
      <c r="CE40" s="100">
        <v>18120</v>
      </c>
      <c r="CF40" s="100">
        <v>24</v>
      </c>
      <c r="CG40" s="100">
        <v>17395.199999999997</v>
      </c>
      <c r="CH40" s="100">
        <v>36</v>
      </c>
      <c r="CI40" s="100">
        <v>26092.799999999999</v>
      </c>
      <c r="CJ40" s="100">
        <v>23</v>
      </c>
      <c r="CK40" s="100">
        <v>16670.399999999998</v>
      </c>
      <c r="CL40" s="100">
        <v>23</v>
      </c>
      <c r="CM40" s="100">
        <v>16670.399999999998</v>
      </c>
      <c r="CN40" s="100">
        <v>22</v>
      </c>
      <c r="CO40" s="100">
        <v>15945.599999999999</v>
      </c>
      <c r="CP40" s="100">
        <v>16</v>
      </c>
      <c r="CQ40" s="100">
        <v>11596.8</v>
      </c>
      <c r="CR40" s="100">
        <v>28</v>
      </c>
      <c r="CS40" s="100">
        <v>20294.399999999998</v>
      </c>
      <c r="CT40" s="100">
        <v>27</v>
      </c>
      <c r="CU40" s="100">
        <v>19569.599999999999</v>
      </c>
    </row>
    <row r="41" spans="2:99">
      <c r="C41" s="99" t="s">
        <v>207</v>
      </c>
      <c r="D41" s="100">
        <v>24.426408172938817</v>
      </c>
      <c r="E41" s="100">
        <v>16121.429394139619</v>
      </c>
      <c r="F41" s="100">
        <v>30</v>
      </c>
      <c r="G41" s="100">
        <v>19800</v>
      </c>
      <c r="H41" s="100">
        <v>29.754138063161221</v>
      </c>
      <c r="I41" s="100">
        <v>19637.731121686407</v>
      </c>
      <c r="J41" s="100">
        <v>16</v>
      </c>
      <c r="K41" s="100">
        <v>10560</v>
      </c>
      <c r="L41" s="100">
        <v>25</v>
      </c>
      <c r="M41" s="100">
        <v>16500</v>
      </c>
      <c r="N41" s="100">
        <v>22</v>
      </c>
      <c r="O41" s="100">
        <v>14520</v>
      </c>
      <c r="P41" s="100">
        <v>33</v>
      </c>
      <c r="Q41" s="100">
        <v>21780</v>
      </c>
      <c r="R41" s="100">
        <v>29</v>
      </c>
      <c r="S41" s="100">
        <v>19140</v>
      </c>
      <c r="T41" s="100">
        <v>26</v>
      </c>
      <c r="U41" s="100">
        <v>17160</v>
      </c>
      <c r="V41" s="100">
        <v>18</v>
      </c>
      <c r="W41" s="100">
        <v>11880</v>
      </c>
      <c r="X41" s="100">
        <v>27</v>
      </c>
      <c r="Y41" s="100">
        <v>17820</v>
      </c>
      <c r="Z41" s="100">
        <v>17</v>
      </c>
      <c r="AA41" s="100">
        <v>11220</v>
      </c>
      <c r="AB41" s="100">
        <v>31</v>
      </c>
      <c r="AC41" s="100">
        <v>20460</v>
      </c>
      <c r="AD41" s="100">
        <v>29</v>
      </c>
      <c r="AE41" s="100">
        <v>19140</v>
      </c>
      <c r="AF41" s="100">
        <v>25</v>
      </c>
      <c r="AG41" s="100">
        <v>16500</v>
      </c>
      <c r="AH41" s="100">
        <v>15</v>
      </c>
      <c r="AI41" s="100">
        <v>9900</v>
      </c>
      <c r="AJ41" s="100">
        <v>30</v>
      </c>
      <c r="AK41" s="100">
        <v>19800</v>
      </c>
      <c r="AL41" s="100">
        <v>20</v>
      </c>
      <c r="AM41" s="100">
        <v>13200</v>
      </c>
      <c r="AN41" s="100">
        <v>21</v>
      </c>
      <c r="AO41" s="100">
        <v>13860</v>
      </c>
      <c r="AP41" s="100">
        <v>35</v>
      </c>
      <c r="AQ41" s="100">
        <v>23100</v>
      </c>
      <c r="AR41" s="100">
        <v>26</v>
      </c>
      <c r="AS41" s="100">
        <v>17160</v>
      </c>
      <c r="AT41" s="100">
        <v>18</v>
      </c>
      <c r="AU41" s="100">
        <v>11880</v>
      </c>
      <c r="AV41" s="100">
        <v>29</v>
      </c>
      <c r="AW41" s="100">
        <v>19140</v>
      </c>
      <c r="AX41" s="100">
        <v>35</v>
      </c>
      <c r="AY41" s="100">
        <v>23100</v>
      </c>
      <c r="AZ41" s="100">
        <v>25</v>
      </c>
      <c r="BA41" s="100">
        <v>16500</v>
      </c>
      <c r="BB41" s="100">
        <v>19</v>
      </c>
      <c r="BC41" s="100">
        <v>12540</v>
      </c>
      <c r="BD41" s="100">
        <v>18</v>
      </c>
      <c r="BE41" s="100">
        <v>11880</v>
      </c>
      <c r="BF41" s="100">
        <v>21</v>
      </c>
      <c r="BG41" s="100">
        <v>13860</v>
      </c>
      <c r="BH41" s="100">
        <v>20</v>
      </c>
      <c r="BI41" s="100">
        <v>13200</v>
      </c>
      <c r="BJ41" s="100">
        <v>28</v>
      </c>
      <c r="BK41" s="100">
        <v>18480</v>
      </c>
      <c r="BL41" s="100">
        <v>33</v>
      </c>
      <c r="BM41" s="100">
        <v>21780</v>
      </c>
      <c r="BN41" s="100">
        <v>24</v>
      </c>
      <c r="BO41" s="100">
        <v>15840</v>
      </c>
      <c r="BP41" s="100">
        <v>35</v>
      </c>
      <c r="BQ41" s="100">
        <v>23100</v>
      </c>
      <c r="BR41" s="100">
        <v>22</v>
      </c>
      <c r="BS41" s="100">
        <v>14520</v>
      </c>
      <c r="BT41" s="100">
        <v>18</v>
      </c>
      <c r="BU41" s="100">
        <v>11880</v>
      </c>
      <c r="BV41" s="100">
        <v>19</v>
      </c>
      <c r="BW41" s="100">
        <v>12540</v>
      </c>
      <c r="BX41" s="100">
        <v>25</v>
      </c>
      <c r="BY41" s="100">
        <v>16500</v>
      </c>
      <c r="BZ41" s="100">
        <v>18</v>
      </c>
      <c r="CA41" s="100">
        <v>11880</v>
      </c>
      <c r="CB41" s="100">
        <v>21</v>
      </c>
      <c r="CC41" s="100">
        <v>13860</v>
      </c>
      <c r="CD41" s="100">
        <v>27</v>
      </c>
      <c r="CE41" s="100">
        <v>17820</v>
      </c>
      <c r="CF41" s="100">
        <v>25</v>
      </c>
      <c r="CG41" s="100">
        <v>16500</v>
      </c>
      <c r="CH41" s="100">
        <v>35</v>
      </c>
      <c r="CI41" s="100">
        <v>23100</v>
      </c>
      <c r="CJ41" s="100">
        <v>26</v>
      </c>
      <c r="CK41" s="100">
        <v>17160</v>
      </c>
      <c r="CL41" s="100">
        <v>21</v>
      </c>
      <c r="CM41" s="100">
        <v>13860</v>
      </c>
      <c r="CN41" s="100">
        <v>20</v>
      </c>
      <c r="CO41" s="100">
        <v>13200</v>
      </c>
      <c r="CP41" s="100">
        <v>19</v>
      </c>
      <c r="CQ41" s="100">
        <v>12540</v>
      </c>
      <c r="CR41" s="100">
        <v>23</v>
      </c>
      <c r="CS41" s="100">
        <v>15180</v>
      </c>
      <c r="CT41" s="100">
        <v>27</v>
      </c>
      <c r="CU41" s="100">
        <v>17820</v>
      </c>
    </row>
    <row r="42" spans="2:99">
      <c r="C42" s="99" t="s">
        <v>208</v>
      </c>
      <c r="D42" s="100">
        <v>22.331314294742896</v>
      </c>
      <c r="E42" s="100">
        <v>18892.291893352489</v>
      </c>
      <c r="F42" s="100">
        <v>30</v>
      </c>
      <c r="G42" s="100">
        <v>25380</v>
      </c>
      <c r="H42" s="100">
        <v>28.732591261356614</v>
      </c>
      <c r="I42" s="100">
        <v>24307.772207107697</v>
      </c>
      <c r="J42" s="100">
        <v>17</v>
      </c>
      <c r="K42" s="100">
        <v>14382</v>
      </c>
      <c r="L42" s="100">
        <v>25</v>
      </c>
      <c r="M42" s="100">
        <v>21150</v>
      </c>
      <c r="N42" s="100">
        <v>21</v>
      </c>
      <c r="O42" s="100">
        <v>17766</v>
      </c>
      <c r="P42" s="100">
        <v>28</v>
      </c>
      <c r="Q42" s="100">
        <v>23688</v>
      </c>
      <c r="R42" s="100">
        <v>26</v>
      </c>
      <c r="S42" s="100">
        <v>21996</v>
      </c>
      <c r="T42" s="100">
        <v>22</v>
      </c>
      <c r="U42" s="100">
        <v>18612</v>
      </c>
      <c r="V42" s="100">
        <v>15</v>
      </c>
      <c r="W42" s="100">
        <v>12690</v>
      </c>
      <c r="X42" s="100">
        <v>25</v>
      </c>
      <c r="Y42" s="100">
        <v>21150</v>
      </c>
      <c r="Z42" s="100">
        <v>20</v>
      </c>
      <c r="AA42" s="100">
        <v>16920</v>
      </c>
      <c r="AB42" s="100">
        <v>29</v>
      </c>
      <c r="AC42" s="100">
        <v>24534</v>
      </c>
      <c r="AD42" s="100">
        <v>29</v>
      </c>
      <c r="AE42" s="100">
        <v>24534</v>
      </c>
      <c r="AF42" s="100">
        <v>25</v>
      </c>
      <c r="AG42" s="100">
        <v>21150</v>
      </c>
      <c r="AH42" s="100">
        <v>16</v>
      </c>
      <c r="AI42" s="100">
        <v>13536</v>
      </c>
      <c r="AJ42" s="100">
        <v>32</v>
      </c>
      <c r="AK42" s="100">
        <v>27072</v>
      </c>
      <c r="AL42" s="100">
        <v>22</v>
      </c>
      <c r="AM42" s="100">
        <v>18612</v>
      </c>
      <c r="AN42" s="100">
        <v>19</v>
      </c>
      <c r="AO42" s="100">
        <v>16074</v>
      </c>
      <c r="AP42" s="100">
        <v>32</v>
      </c>
      <c r="AQ42" s="100">
        <v>27072</v>
      </c>
      <c r="AR42" s="100">
        <v>26</v>
      </c>
      <c r="AS42" s="100">
        <v>21996</v>
      </c>
      <c r="AT42" s="100">
        <v>19</v>
      </c>
      <c r="AU42" s="100">
        <v>16074</v>
      </c>
      <c r="AV42" s="100">
        <v>26</v>
      </c>
      <c r="AW42" s="100">
        <v>21996</v>
      </c>
      <c r="AX42" s="100">
        <v>30</v>
      </c>
      <c r="AY42" s="100">
        <v>25380</v>
      </c>
      <c r="AZ42" s="100">
        <v>27</v>
      </c>
      <c r="BA42" s="100">
        <v>22842</v>
      </c>
      <c r="BB42" s="100">
        <v>21</v>
      </c>
      <c r="BC42" s="100">
        <v>17766</v>
      </c>
      <c r="BD42" s="100">
        <v>17</v>
      </c>
      <c r="BE42" s="100">
        <v>14382</v>
      </c>
      <c r="BF42" s="100">
        <v>21</v>
      </c>
      <c r="BG42" s="100">
        <v>17766</v>
      </c>
      <c r="BH42" s="100">
        <v>20</v>
      </c>
      <c r="BI42" s="100">
        <v>16920</v>
      </c>
      <c r="BJ42" s="100">
        <v>30</v>
      </c>
      <c r="BK42" s="100">
        <v>25380</v>
      </c>
      <c r="BL42" s="100">
        <v>32</v>
      </c>
      <c r="BM42" s="100">
        <v>27072</v>
      </c>
      <c r="BN42" s="100">
        <v>24</v>
      </c>
      <c r="BO42" s="100">
        <v>20304</v>
      </c>
      <c r="BP42" s="100">
        <v>30</v>
      </c>
      <c r="BQ42" s="100">
        <v>25380</v>
      </c>
      <c r="BR42" s="100">
        <v>21</v>
      </c>
      <c r="BS42" s="100">
        <v>17766</v>
      </c>
      <c r="BT42" s="100">
        <v>16</v>
      </c>
      <c r="BU42" s="100">
        <v>13536</v>
      </c>
      <c r="BV42" s="100">
        <v>18</v>
      </c>
      <c r="BW42" s="100">
        <v>15228</v>
      </c>
      <c r="BX42" s="100">
        <v>26</v>
      </c>
      <c r="BY42" s="100">
        <v>21996</v>
      </c>
      <c r="BZ42" s="100">
        <v>19</v>
      </c>
      <c r="CA42" s="100">
        <v>16074</v>
      </c>
      <c r="CB42" s="100">
        <v>22</v>
      </c>
      <c r="CC42" s="100">
        <v>18612</v>
      </c>
      <c r="CD42" s="100">
        <v>27</v>
      </c>
      <c r="CE42" s="100">
        <v>22842</v>
      </c>
      <c r="CF42" s="100">
        <v>26</v>
      </c>
      <c r="CG42" s="100">
        <v>21996</v>
      </c>
      <c r="CH42" s="100">
        <v>31</v>
      </c>
      <c r="CI42" s="100">
        <v>26226</v>
      </c>
      <c r="CJ42" s="100">
        <v>27</v>
      </c>
      <c r="CK42" s="100">
        <v>22842</v>
      </c>
      <c r="CL42" s="100">
        <v>21</v>
      </c>
      <c r="CM42" s="100">
        <v>17766</v>
      </c>
      <c r="CN42" s="100">
        <v>19</v>
      </c>
      <c r="CO42" s="100">
        <v>16074</v>
      </c>
      <c r="CP42" s="100">
        <v>18</v>
      </c>
      <c r="CQ42" s="100">
        <v>15228</v>
      </c>
      <c r="CR42" s="100">
        <v>27</v>
      </c>
      <c r="CS42" s="100">
        <v>22842</v>
      </c>
      <c r="CT42" s="100">
        <v>29</v>
      </c>
      <c r="CU42" s="100">
        <v>24534</v>
      </c>
    </row>
    <row r="43" spans="2:99">
      <c r="C43" s="99" t="s">
        <v>209</v>
      </c>
      <c r="D43" s="100">
        <v>23.569048990232698</v>
      </c>
      <c r="E43" s="100">
        <v>24096.995687613911</v>
      </c>
      <c r="F43" s="100">
        <v>29</v>
      </c>
      <c r="G43" s="100">
        <v>29649.599999999999</v>
      </c>
      <c r="H43" s="100">
        <v>26.689497657747403</v>
      </c>
      <c r="I43" s="100">
        <v>27287.342405280942</v>
      </c>
      <c r="J43" s="100">
        <v>18</v>
      </c>
      <c r="K43" s="100">
        <v>18403.2</v>
      </c>
      <c r="L43" s="100">
        <v>23</v>
      </c>
      <c r="M43" s="100">
        <v>23515.200000000001</v>
      </c>
      <c r="N43" s="100">
        <v>21</v>
      </c>
      <c r="O43" s="100">
        <v>21470.399999999998</v>
      </c>
      <c r="P43" s="100">
        <v>33</v>
      </c>
      <c r="Q43" s="100">
        <v>33739.199999999997</v>
      </c>
      <c r="R43" s="100">
        <v>26</v>
      </c>
      <c r="S43" s="100">
        <v>26582.399999999998</v>
      </c>
      <c r="T43" s="100">
        <v>26</v>
      </c>
      <c r="U43" s="100">
        <v>26582.399999999998</v>
      </c>
      <c r="V43" s="100">
        <v>15</v>
      </c>
      <c r="W43" s="100">
        <v>15336</v>
      </c>
      <c r="X43" s="100">
        <v>24</v>
      </c>
      <c r="Y43" s="100">
        <v>24537.599999999999</v>
      </c>
      <c r="Z43" s="100">
        <v>20</v>
      </c>
      <c r="AA43" s="100">
        <v>20448</v>
      </c>
      <c r="AB43" s="100">
        <v>28</v>
      </c>
      <c r="AC43" s="100">
        <v>28627.200000000001</v>
      </c>
      <c r="AD43" s="100">
        <v>26</v>
      </c>
      <c r="AE43" s="100">
        <v>26582.399999999998</v>
      </c>
      <c r="AF43" s="100">
        <v>23</v>
      </c>
      <c r="AG43" s="100">
        <v>23515.200000000001</v>
      </c>
      <c r="AH43" s="100">
        <v>16</v>
      </c>
      <c r="AI43" s="100">
        <v>16358.4</v>
      </c>
      <c r="AJ43" s="100">
        <v>29</v>
      </c>
      <c r="AK43" s="100">
        <v>29649.599999999999</v>
      </c>
      <c r="AL43" s="100">
        <v>21</v>
      </c>
      <c r="AM43" s="100">
        <v>21470.399999999998</v>
      </c>
      <c r="AN43" s="100">
        <v>19</v>
      </c>
      <c r="AO43" s="100">
        <v>19425.599999999999</v>
      </c>
      <c r="AP43" s="100">
        <v>29</v>
      </c>
      <c r="AQ43" s="100">
        <v>29649.599999999999</v>
      </c>
      <c r="AR43" s="100">
        <v>28</v>
      </c>
      <c r="AS43" s="100">
        <v>28627.200000000001</v>
      </c>
      <c r="AT43" s="100">
        <v>16</v>
      </c>
      <c r="AU43" s="100">
        <v>16358.4</v>
      </c>
      <c r="AV43" s="100">
        <v>24</v>
      </c>
      <c r="AW43" s="100">
        <v>24537.599999999999</v>
      </c>
      <c r="AX43" s="100">
        <v>30</v>
      </c>
      <c r="AY43" s="100">
        <v>30672</v>
      </c>
      <c r="AZ43" s="100">
        <v>26</v>
      </c>
      <c r="BA43" s="100">
        <v>26582.399999999998</v>
      </c>
      <c r="BB43" s="100">
        <v>18</v>
      </c>
      <c r="BC43" s="100">
        <v>18403.2</v>
      </c>
      <c r="BD43" s="100">
        <v>16</v>
      </c>
      <c r="BE43" s="100">
        <v>16358.4</v>
      </c>
      <c r="BF43" s="100">
        <v>22</v>
      </c>
      <c r="BG43" s="100">
        <v>22492.799999999999</v>
      </c>
      <c r="BH43" s="100">
        <v>21</v>
      </c>
      <c r="BI43" s="100">
        <v>21470.399999999998</v>
      </c>
      <c r="BJ43" s="100">
        <v>28</v>
      </c>
      <c r="BK43" s="100">
        <v>28627.200000000001</v>
      </c>
      <c r="BL43" s="100">
        <v>29</v>
      </c>
      <c r="BM43" s="100">
        <v>29649.599999999999</v>
      </c>
      <c r="BN43" s="100">
        <v>23</v>
      </c>
      <c r="BO43" s="100">
        <v>23515.200000000001</v>
      </c>
      <c r="BP43" s="100">
        <v>32</v>
      </c>
      <c r="BQ43" s="100">
        <v>32716.799999999999</v>
      </c>
      <c r="BR43" s="100">
        <v>19</v>
      </c>
      <c r="BS43" s="100">
        <v>19425.599999999999</v>
      </c>
      <c r="BT43" s="100">
        <v>18</v>
      </c>
      <c r="BU43" s="100">
        <v>18403.2</v>
      </c>
      <c r="BV43" s="100">
        <v>21</v>
      </c>
      <c r="BW43" s="100">
        <v>21470.399999999998</v>
      </c>
      <c r="BX43" s="100">
        <v>25</v>
      </c>
      <c r="BY43" s="100">
        <v>25560</v>
      </c>
      <c r="BZ43" s="100">
        <v>16</v>
      </c>
      <c r="CA43" s="100">
        <v>16358.4</v>
      </c>
      <c r="CB43" s="100">
        <v>24</v>
      </c>
      <c r="CC43" s="100">
        <v>24537.599999999999</v>
      </c>
      <c r="CD43" s="100">
        <v>26</v>
      </c>
      <c r="CE43" s="100">
        <v>26582.399999999998</v>
      </c>
      <c r="CF43" s="100">
        <v>24</v>
      </c>
      <c r="CG43" s="100">
        <v>24537.599999999999</v>
      </c>
      <c r="CH43" s="100">
        <v>32</v>
      </c>
      <c r="CI43" s="100">
        <v>32716.799999999999</v>
      </c>
      <c r="CJ43" s="100">
        <v>24</v>
      </c>
      <c r="CK43" s="100">
        <v>24537.599999999999</v>
      </c>
      <c r="CL43" s="100">
        <v>21</v>
      </c>
      <c r="CM43" s="100">
        <v>21470.399999999998</v>
      </c>
      <c r="CN43" s="100">
        <v>18</v>
      </c>
      <c r="CO43" s="100">
        <v>18403.2</v>
      </c>
      <c r="CP43" s="100">
        <v>17</v>
      </c>
      <c r="CQ43" s="100">
        <v>17380.8</v>
      </c>
      <c r="CR43" s="100">
        <v>24</v>
      </c>
      <c r="CS43" s="100">
        <v>24537.599999999999</v>
      </c>
      <c r="CT43" s="100">
        <v>29</v>
      </c>
      <c r="CU43" s="100">
        <v>29649.599999999999</v>
      </c>
    </row>
    <row r="44" spans="2:99">
      <c r="C44" s="99" t="s">
        <v>210</v>
      </c>
      <c r="D44" s="100">
        <v>21.426408172938817</v>
      </c>
      <c r="E44" s="100">
        <v>21906.359716012645</v>
      </c>
      <c r="F44" s="100">
        <v>34</v>
      </c>
      <c r="G44" s="100">
        <v>34761.599999999999</v>
      </c>
      <c r="H44" s="100">
        <v>25.775684864965825</v>
      </c>
      <c r="I44" s="100">
        <v>26353.060205941059</v>
      </c>
      <c r="J44" s="100">
        <v>18</v>
      </c>
      <c r="K44" s="100">
        <v>18403.2</v>
      </c>
      <c r="L44" s="100">
        <v>22</v>
      </c>
      <c r="M44" s="100">
        <v>22492.799999999999</v>
      </c>
      <c r="N44" s="100">
        <v>22</v>
      </c>
      <c r="O44" s="100">
        <v>22492.799999999999</v>
      </c>
      <c r="P44" s="100">
        <v>29</v>
      </c>
      <c r="Q44" s="100">
        <v>29649.599999999999</v>
      </c>
      <c r="R44" s="100">
        <v>28</v>
      </c>
      <c r="S44" s="100">
        <v>28627.200000000001</v>
      </c>
      <c r="T44" s="100">
        <v>24</v>
      </c>
      <c r="U44" s="100">
        <v>24537.599999999999</v>
      </c>
      <c r="V44" s="100">
        <v>16</v>
      </c>
      <c r="W44" s="100">
        <v>16358.4</v>
      </c>
      <c r="X44" s="100">
        <v>28</v>
      </c>
      <c r="Y44" s="100">
        <v>28627.200000000001</v>
      </c>
      <c r="Z44" s="100">
        <v>17</v>
      </c>
      <c r="AA44" s="100">
        <v>17380.8</v>
      </c>
      <c r="AB44" s="100">
        <v>29</v>
      </c>
      <c r="AC44" s="100">
        <v>29649.599999999999</v>
      </c>
      <c r="AD44" s="100">
        <v>28</v>
      </c>
      <c r="AE44" s="100">
        <v>28627.200000000001</v>
      </c>
      <c r="AF44" s="100">
        <v>23</v>
      </c>
      <c r="AG44" s="100">
        <v>23515.200000000001</v>
      </c>
      <c r="AH44" s="100">
        <v>17</v>
      </c>
      <c r="AI44" s="100">
        <v>17380.8</v>
      </c>
      <c r="AJ44" s="100">
        <v>30</v>
      </c>
      <c r="AK44" s="100">
        <v>30672</v>
      </c>
      <c r="AL44" s="100">
        <v>20</v>
      </c>
      <c r="AM44" s="100">
        <v>20448</v>
      </c>
      <c r="AN44" s="100">
        <v>19</v>
      </c>
      <c r="AO44" s="100">
        <v>19425.599999999999</v>
      </c>
      <c r="AP44" s="100">
        <v>33</v>
      </c>
      <c r="AQ44" s="100">
        <v>33739.199999999997</v>
      </c>
      <c r="AR44" s="100">
        <v>28</v>
      </c>
      <c r="AS44" s="100">
        <v>28627.200000000001</v>
      </c>
      <c r="AT44" s="100">
        <v>17</v>
      </c>
      <c r="AU44" s="100">
        <v>17380.8</v>
      </c>
      <c r="AV44" s="100">
        <v>24</v>
      </c>
      <c r="AW44" s="100">
        <v>24537.599999999999</v>
      </c>
      <c r="AX44" s="100">
        <v>33</v>
      </c>
      <c r="AY44" s="100">
        <v>33739.199999999997</v>
      </c>
      <c r="AZ44" s="100">
        <v>27</v>
      </c>
      <c r="BA44" s="100">
        <v>27604.799999999999</v>
      </c>
      <c r="BB44" s="100">
        <v>19</v>
      </c>
      <c r="BC44" s="100">
        <v>19425.599999999999</v>
      </c>
      <c r="BD44" s="100">
        <v>15</v>
      </c>
      <c r="BE44" s="100">
        <v>15336</v>
      </c>
      <c r="BF44" s="100">
        <v>21</v>
      </c>
      <c r="BG44" s="100">
        <v>21470.399999999998</v>
      </c>
      <c r="BH44" s="100">
        <v>20</v>
      </c>
      <c r="BI44" s="100">
        <v>20448</v>
      </c>
      <c r="BJ44" s="100">
        <v>28</v>
      </c>
      <c r="BK44" s="100">
        <v>28627.200000000001</v>
      </c>
      <c r="BL44" s="100">
        <v>32</v>
      </c>
      <c r="BM44" s="100">
        <v>32716.799999999999</v>
      </c>
      <c r="BN44" s="100">
        <v>25</v>
      </c>
      <c r="BO44" s="100">
        <v>25560</v>
      </c>
      <c r="BP44" s="100">
        <v>35</v>
      </c>
      <c r="BQ44" s="100">
        <v>35784</v>
      </c>
      <c r="BR44" s="100">
        <v>20</v>
      </c>
      <c r="BS44" s="100">
        <v>20448</v>
      </c>
      <c r="BT44" s="100">
        <v>16</v>
      </c>
      <c r="BU44" s="100">
        <v>16358.4</v>
      </c>
      <c r="BV44" s="100">
        <v>19</v>
      </c>
      <c r="BW44" s="100">
        <v>19425.599999999999</v>
      </c>
      <c r="BX44" s="100">
        <v>23</v>
      </c>
      <c r="BY44" s="100">
        <v>23515.200000000001</v>
      </c>
      <c r="BZ44" s="100">
        <v>18</v>
      </c>
      <c r="CA44" s="100">
        <v>18403.2</v>
      </c>
      <c r="CB44" s="100">
        <v>21</v>
      </c>
      <c r="CC44" s="100">
        <v>21470.399999999998</v>
      </c>
      <c r="CD44" s="100">
        <v>26</v>
      </c>
      <c r="CE44" s="100">
        <v>26582.399999999998</v>
      </c>
      <c r="CF44" s="100">
        <v>25</v>
      </c>
      <c r="CG44" s="100">
        <v>25560</v>
      </c>
      <c r="CH44" s="100">
        <v>34</v>
      </c>
      <c r="CI44" s="100">
        <v>34761.599999999999</v>
      </c>
      <c r="CJ44" s="100">
        <v>26</v>
      </c>
      <c r="CK44" s="100">
        <v>26582.399999999998</v>
      </c>
      <c r="CL44" s="100">
        <v>21</v>
      </c>
      <c r="CM44" s="100">
        <v>21470.399999999998</v>
      </c>
      <c r="CN44" s="100">
        <v>20</v>
      </c>
      <c r="CO44" s="100">
        <v>20448</v>
      </c>
      <c r="CP44" s="100">
        <v>16</v>
      </c>
      <c r="CQ44" s="100">
        <v>16358.4</v>
      </c>
      <c r="CR44" s="100">
        <v>25</v>
      </c>
      <c r="CS44" s="100">
        <v>25560</v>
      </c>
      <c r="CT44" s="100">
        <v>29</v>
      </c>
      <c r="CU44" s="100">
        <v>29649.599999999999</v>
      </c>
    </row>
    <row r="45" spans="2:99">
      <c r="C45" s="99" t="s">
        <v>211</v>
      </c>
      <c r="D45" s="100">
        <v>20.521502051134739</v>
      </c>
      <c r="E45" s="100">
        <v>25635.460362277518</v>
      </c>
      <c r="F45" s="100">
        <v>29</v>
      </c>
      <c r="G45" s="100">
        <v>36226.800000000003</v>
      </c>
      <c r="H45" s="100">
        <v>27.667950855942795</v>
      </c>
      <c r="I45" s="100">
        <v>34562.804209243739</v>
      </c>
      <c r="J45" s="100">
        <v>17</v>
      </c>
      <c r="K45" s="100">
        <v>21236.400000000001</v>
      </c>
      <c r="L45" s="100">
        <v>22</v>
      </c>
      <c r="M45" s="100">
        <v>27482.400000000001</v>
      </c>
      <c r="N45" s="100">
        <v>20</v>
      </c>
      <c r="O45" s="100">
        <v>24984</v>
      </c>
      <c r="P45" s="100">
        <v>29</v>
      </c>
      <c r="Q45" s="100">
        <v>36226.800000000003</v>
      </c>
      <c r="R45" s="100">
        <v>30</v>
      </c>
      <c r="S45" s="100">
        <v>37476</v>
      </c>
      <c r="T45" s="100">
        <v>22</v>
      </c>
      <c r="U45" s="100">
        <v>27482.400000000001</v>
      </c>
      <c r="V45" s="100">
        <v>15</v>
      </c>
      <c r="W45" s="100">
        <v>18738</v>
      </c>
      <c r="X45" s="100">
        <v>26</v>
      </c>
      <c r="Y45" s="100">
        <v>32479.200000000001</v>
      </c>
      <c r="Z45" s="100">
        <v>17</v>
      </c>
      <c r="AA45" s="100">
        <v>21236.400000000001</v>
      </c>
      <c r="AB45" s="100">
        <v>29</v>
      </c>
      <c r="AC45" s="100">
        <v>36226.800000000003</v>
      </c>
      <c r="AD45" s="100">
        <v>25</v>
      </c>
      <c r="AE45" s="100">
        <v>31230</v>
      </c>
      <c r="AF45" s="100">
        <v>22</v>
      </c>
      <c r="AG45" s="100">
        <v>27482.400000000001</v>
      </c>
      <c r="AH45" s="100">
        <v>16</v>
      </c>
      <c r="AI45" s="100">
        <v>19987.2</v>
      </c>
      <c r="AJ45" s="100">
        <v>32</v>
      </c>
      <c r="AK45" s="100">
        <v>39974.400000000001</v>
      </c>
      <c r="AL45" s="100">
        <v>18</v>
      </c>
      <c r="AM45" s="100">
        <v>22485.600000000002</v>
      </c>
      <c r="AN45" s="100">
        <v>19</v>
      </c>
      <c r="AO45" s="100">
        <v>23734.799999999999</v>
      </c>
      <c r="AP45" s="100">
        <v>33</v>
      </c>
      <c r="AQ45" s="100">
        <v>41223.599999999999</v>
      </c>
      <c r="AR45" s="100">
        <v>27</v>
      </c>
      <c r="AS45" s="100">
        <v>33728.400000000001</v>
      </c>
      <c r="AT45" s="100">
        <v>18</v>
      </c>
      <c r="AU45" s="100">
        <v>22485.600000000002</v>
      </c>
      <c r="AV45" s="100">
        <v>23</v>
      </c>
      <c r="AW45" s="100">
        <v>28731.600000000002</v>
      </c>
      <c r="AX45" s="100">
        <v>27</v>
      </c>
      <c r="AY45" s="100">
        <v>33728.400000000001</v>
      </c>
      <c r="AZ45" s="100">
        <v>26</v>
      </c>
      <c r="BA45" s="100">
        <v>32479.200000000001</v>
      </c>
      <c r="BB45" s="100">
        <v>21</v>
      </c>
      <c r="BC45" s="100">
        <v>26233.200000000001</v>
      </c>
      <c r="BD45" s="100">
        <v>17</v>
      </c>
      <c r="BE45" s="100">
        <v>21236.400000000001</v>
      </c>
      <c r="BF45" s="100">
        <v>21</v>
      </c>
      <c r="BG45" s="100">
        <v>26233.200000000001</v>
      </c>
      <c r="BH45" s="100">
        <v>21</v>
      </c>
      <c r="BI45" s="100">
        <v>26233.200000000001</v>
      </c>
      <c r="BJ45" s="100">
        <v>26</v>
      </c>
      <c r="BK45" s="100">
        <v>32479.200000000001</v>
      </c>
      <c r="BL45" s="100">
        <v>30</v>
      </c>
      <c r="BM45" s="100">
        <v>37476</v>
      </c>
      <c r="BN45" s="100">
        <v>22</v>
      </c>
      <c r="BO45" s="100">
        <v>27482.400000000001</v>
      </c>
      <c r="BP45" s="100">
        <v>32</v>
      </c>
      <c r="BQ45" s="100">
        <v>39974.400000000001</v>
      </c>
      <c r="BR45" s="100">
        <v>20</v>
      </c>
      <c r="BS45" s="100">
        <v>24984</v>
      </c>
      <c r="BT45" s="100">
        <v>18</v>
      </c>
      <c r="BU45" s="100">
        <v>22485.600000000002</v>
      </c>
      <c r="BV45" s="100">
        <v>19</v>
      </c>
      <c r="BW45" s="100">
        <v>23734.799999999999</v>
      </c>
      <c r="BX45" s="100">
        <v>25</v>
      </c>
      <c r="BY45" s="100">
        <v>31230</v>
      </c>
      <c r="BZ45" s="100">
        <v>17</v>
      </c>
      <c r="CA45" s="100">
        <v>21236.400000000001</v>
      </c>
      <c r="CB45" s="100">
        <v>24</v>
      </c>
      <c r="CC45" s="100">
        <v>29980.800000000003</v>
      </c>
      <c r="CD45" s="100">
        <v>22</v>
      </c>
      <c r="CE45" s="100">
        <v>27482.400000000001</v>
      </c>
      <c r="CF45" s="100">
        <v>22</v>
      </c>
      <c r="CG45" s="100">
        <v>27482.400000000001</v>
      </c>
      <c r="CH45" s="100">
        <v>32</v>
      </c>
      <c r="CI45" s="100">
        <v>39974.400000000001</v>
      </c>
      <c r="CJ45" s="100">
        <v>23</v>
      </c>
      <c r="CK45" s="100">
        <v>28731.600000000002</v>
      </c>
      <c r="CL45" s="100">
        <v>20</v>
      </c>
      <c r="CM45" s="100">
        <v>24984</v>
      </c>
      <c r="CN45" s="100">
        <v>18</v>
      </c>
      <c r="CO45" s="100">
        <v>22485.600000000002</v>
      </c>
      <c r="CP45" s="100">
        <v>18</v>
      </c>
      <c r="CQ45" s="100">
        <v>22485.600000000002</v>
      </c>
      <c r="CR45" s="100">
        <v>23</v>
      </c>
      <c r="CS45" s="100">
        <v>28731.600000000002</v>
      </c>
      <c r="CT45" s="100">
        <v>27</v>
      </c>
      <c r="CU45" s="100">
        <v>33728.400000000001</v>
      </c>
    </row>
    <row r="46" spans="2:99">
      <c r="C46" s="99" t="s">
        <v>212</v>
      </c>
      <c r="D46" s="100">
        <v>22.378861233840855</v>
      </c>
      <c r="E46" s="100">
        <v>27123.179815415115</v>
      </c>
      <c r="F46" s="100">
        <v>30</v>
      </c>
      <c r="G46" s="100">
        <v>36360</v>
      </c>
      <c r="H46" s="100">
        <v>24.797231666770433</v>
      </c>
      <c r="I46" s="100">
        <v>30054.244780125766</v>
      </c>
      <c r="J46" s="100">
        <v>18</v>
      </c>
      <c r="K46" s="100">
        <v>21816</v>
      </c>
      <c r="L46" s="100">
        <v>22</v>
      </c>
      <c r="M46" s="100">
        <v>26664</v>
      </c>
      <c r="N46" s="100">
        <v>19</v>
      </c>
      <c r="O46" s="100">
        <v>23028</v>
      </c>
      <c r="P46" s="100">
        <v>31</v>
      </c>
      <c r="Q46" s="100">
        <v>37572</v>
      </c>
      <c r="R46" s="100">
        <v>30</v>
      </c>
      <c r="S46" s="100">
        <v>36360</v>
      </c>
      <c r="T46" s="100">
        <v>22</v>
      </c>
      <c r="U46" s="100">
        <v>26664</v>
      </c>
      <c r="V46" s="100">
        <v>15</v>
      </c>
      <c r="W46" s="100">
        <v>18180</v>
      </c>
      <c r="X46" s="100">
        <v>24</v>
      </c>
      <c r="Y46" s="100">
        <v>29088</v>
      </c>
      <c r="Z46" s="100">
        <v>17</v>
      </c>
      <c r="AA46" s="100">
        <v>20604</v>
      </c>
      <c r="AB46" s="100">
        <v>31</v>
      </c>
      <c r="AC46" s="100">
        <v>37572</v>
      </c>
      <c r="AD46" s="100">
        <v>26</v>
      </c>
      <c r="AE46" s="100">
        <v>31512</v>
      </c>
      <c r="AF46" s="100">
        <v>23</v>
      </c>
      <c r="AG46" s="100">
        <v>27876</v>
      </c>
      <c r="AH46" s="100">
        <v>16</v>
      </c>
      <c r="AI46" s="100">
        <v>19392</v>
      </c>
      <c r="AJ46" s="100">
        <v>31</v>
      </c>
      <c r="AK46" s="100">
        <v>37572</v>
      </c>
      <c r="AL46" s="100">
        <v>19</v>
      </c>
      <c r="AM46" s="100">
        <v>23028</v>
      </c>
      <c r="AN46" s="100">
        <v>19</v>
      </c>
      <c r="AO46" s="100">
        <v>23028</v>
      </c>
      <c r="AP46" s="100">
        <v>28</v>
      </c>
      <c r="AQ46" s="100">
        <v>33936</v>
      </c>
      <c r="AR46" s="100">
        <v>25</v>
      </c>
      <c r="AS46" s="100">
        <v>30300</v>
      </c>
      <c r="AT46" s="100">
        <v>18</v>
      </c>
      <c r="AU46" s="100">
        <v>21816</v>
      </c>
      <c r="AV46" s="100">
        <v>25</v>
      </c>
      <c r="AW46" s="100">
        <v>30300</v>
      </c>
      <c r="AX46" s="100">
        <v>30</v>
      </c>
      <c r="AY46" s="100">
        <v>36360</v>
      </c>
      <c r="AZ46" s="100">
        <v>27</v>
      </c>
      <c r="BA46" s="100">
        <v>32724</v>
      </c>
      <c r="BB46" s="100">
        <v>20</v>
      </c>
      <c r="BC46" s="100">
        <v>24240</v>
      </c>
      <c r="BD46" s="100">
        <v>15</v>
      </c>
      <c r="BE46" s="100">
        <v>18180</v>
      </c>
      <c r="BF46" s="100">
        <v>19</v>
      </c>
      <c r="BG46" s="100">
        <v>23028</v>
      </c>
      <c r="BH46" s="100">
        <v>20</v>
      </c>
      <c r="BI46" s="100">
        <v>24240</v>
      </c>
      <c r="BJ46" s="100">
        <v>26</v>
      </c>
      <c r="BK46" s="100">
        <v>31512</v>
      </c>
      <c r="BL46" s="100">
        <v>28</v>
      </c>
      <c r="BM46" s="100">
        <v>33936</v>
      </c>
      <c r="BN46" s="100">
        <v>22</v>
      </c>
      <c r="BO46" s="100">
        <v>26664</v>
      </c>
      <c r="BP46" s="100">
        <v>30</v>
      </c>
      <c r="BQ46" s="100">
        <v>36360</v>
      </c>
      <c r="BR46" s="100">
        <v>20</v>
      </c>
      <c r="BS46" s="100">
        <v>24240</v>
      </c>
      <c r="BT46" s="100">
        <v>18</v>
      </c>
      <c r="BU46" s="100">
        <v>21816</v>
      </c>
      <c r="BV46" s="100">
        <v>19</v>
      </c>
      <c r="BW46" s="100">
        <v>23028</v>
      </c>
      <c r="BX46" s="100">
        <v>22</v>
      </c>
      <c r="BY46" s="100">
        <v>26664</v>
      </c>
      <c r="BZ46" s="100">
        <v>16</v>
      </c>
      <c r="CA46" s="100">
        <v>19392</v>
      </c>
      <c r="CB46" s="100">
        <v>22</v>
      </c>
      <c r="CC46" s="100">
        <v>26664</v>
      </c>
      <c r="CD46" s="100">
        <v>25</v>
      </c>
      <c r="CE46" s="100">
        <v>30300</v>
      </c>
      <c r="CF46" s="100">
        <v>24</v>
      </c>
      <c r="CG46" s="100">
        <v>29088</v>
      </c>
      <c r="CH46" s="100">
        <v>32</v>
      </c>
      <c r="CI46" s="100">
        <v>38784</v>
      </c>
      <c r="CJ46" s="100">
        <v>23</v>
      </c>
      <c r="CK46" s="100">
        <v>27876</v>
      </c>
      <c r="CL46" s="100">
        <v>19</v>
      </c>
      <c r="CM46" s="100">
        <v>23028</v>
      </c>
      <c r="CN46" s="100">
        <v>19</v>
      </c>
      <c r="CO46" s="100">
        <v>23028</v>
      </c>
      <c r="CP46" s="100">
        <v>16</v>
      </c>
      <c r="CQ46" s="100">
        <v>19392</v>
      </c>
      <c r="CR46" s="100">
        <v>26</v>
      </c>
      <c r="CS46" s="100">
        <v>31512</v>
      </c>
      <c r="CT46" s="100">
        <v>29</v>
      </c>
      <c r="CU46" s="100">
        <v>35148</v>
      </c>
    </row>
    <row r="47" spans="2:99">
      <c r="C47" s="99" t="s">
        <v>213</v>
      </c>
      <c r="D47" s="100">
        <v>21.378861233840855</v>
      </c>
      <c r="E47" s="100">
        <v>32658.348420815288</v>
      </c>
      <c r="F47" s="100">
        <v>31</v>
      </c>
      <c r="G47" s="100">
        <v>47355.6</v>
      </c>
      <c r="H47" s="100">
        <v>27.754138063161221</v>
      </c>
      <c r="I47" s="100">
        <v>42397.221305285078</v>
      </c>
      <c r="J47" s="100">
        <v>15</v>
      </c>
      <c r="K47" s="100">
        <v>22914</v>
      </c>
      <c r="L47" s="100">
        <v>22</v>
      </c>
      <c r="M47" s="100">
        <v>33607.199999999997</v>
      </c>
      <c r="N47" s="100">
        <v>21</v>
      </c>
      <c r="O47" s="100">
        <v>32079.599999999999</v>
      </c>
      <c r="P47" s="100">
        <v>26</v>
      </c>
      <c r="Q47" s="100">
        <v>39717.599999999999</v>
      </c>
      <c r="R47" s="100">
        <v>25</v>
      </c>
      <c r="S47" s="100">
        <v>38190</v>
      </c>
      <c r="T47" s="100">
        <v>23</v>
      </c>
      <c r="U47" s="100">
        <v>35134.799999999996</v>
      </c>
      <c r="V47" s="100">
        <v>16</v>
      </c>
      <c r="W47" s="100">
        <v>24441.599999999999</v>
      </c>
      <c r="X47" s="100">
        <v>26</v>
      </c>
      <c r="Y47" s="100">
        <v>39717.599999999999</v>
      </c>
      <c r="Z47" s="100">
        <v>19</v>
      </c>
      <c r="AA47" s="100">
        <v>29024.399999999998</v>
      </c>
      <c r="AB47" s="100">
        <v>28</v>
      </c>
      <c r="AC47" s="100">
        <v>42772.799999999996</v>
      </c>
      <c r="AD47" s="100">
        <v>29</v>
      </c>
      <c r="AE47" s="100">
        <v>44300.399999999994</v>
      </c>
      <c r="AF47" s="100">
        <v>22</v>
      </c>
      <c r="AG47" s="100">
        <v>33607.199999999997</v>
      </c>
      <c r="AH47" s="100">
        <v>15</v>
      </c>
      <c r="AI47" s="100">
        <v>22914</v>
      </c>
      <c r="AJ47" s="100">
        <v>31</v>
      </c>
      <c r="AK47" s="100">
        <v>47355.6</v>
      </c>
      <c r="AL47" s="100">
        <v>21</v>
      </c>
      <c r="AM47" s="100">
        <v>32079.599999999999</v>
      </c>
      <c r="AN47" s="100">
        <v>18</v>
      </c>
      <c r="AO47" s="100">
        <v>27496.799999999999</v>
      </c>
      <c r="AP47" s="100">
        <v>28</v>
      </c>
      <c r="AQ47" s="100">
        <v>42772.799999999996</v>
      </c>
      <c r="AR47" s="100">
        <v>24</v>
      </c>
      <c r="AS47" s="100">
        <v>36662.399999999994</v>
      </c>
      <c r="AT47" s="100">
        <v>17</v>
      </c>
      <c r="AU47" s="100">
        <v>25969.199999999997</v>
      </c>
      <c r="AV47" s="100">
        <v>26</v>
      </c>
      <c r="AW47" s="100">
        <v>39717.599999999999</v>
      </c>
      <c r="AX47" s="100">
        <v>27</v>
      </c>
      <c r="AY47" s="100">
        <v>41245.199999999997</v>
      </c>
      <c r="AZ47" s="100">
        <v>24</v>
      </c>
      <c r="BA47" s="100">
        <v>36662.399999999994</v>
      </c>
      <c r="BB47" s="100">
        <v>21</v>
      </c>
      <c r="BC47" s="100">
        <v>32079.599999999999</v>
      </c>
      <c r="BD47" s="100">
        <v>16</v>
      </c>
      <c r="BE47" s="100">
        <v>24441.599999999999</v>
      </c>
      <c r="BF47" s="100">
        <v>21</v>
      </c>
      <c r="BG47" s="100">
        <v>32079.599999999999</v>
      </c>
      <c r="BH47" s="100">
        <v>20</v>
      </c>
      <c r="BI47" s="100">
        <v>30552</v>
      </c>
      <c r="BJ47" s="100">
        <v>30</v>
      </c>
      <c r="BK47" s="100">
        <v>45828</v>
      </c>
      <c r="BL47" s="100">
        <v>31</v>
      </c>
      <c r="BM47" s="100">
        <v>47355.6</v>
      </c>
      <c r="BN47" s="100">
        <v>20</v>
      </c>
      <c r="BO47" s="100">
        <v>30552</v>
      </c>
      <c r="BP47" s="100">
        <v>30</v>
      </c>
      <c r="BQ47" s="100">
        <v>45828</v>
      </c>
      <c r="BR47" s="100">
        <v>19</v>
      </c>
      <c r="BS47" s="100">
        <v>29024.399999999998</v>
      </c>
      <c r="BT47" s="100">
        <v>16</v>
      </c>
      <c r="BU47" s="100">
        <v>24441.599999999999</v>
      </c>
      <c r="BV47" s="100">
        <v>16</v>
      </c>
      <c r="BW47" s="100">
        <v>24441.599999999999</v>
      </c>
      <c r="BX47" s="100">
        <v>25</v>
      </c>
      <c r="BY47" s="100">
        <v>38190</v>
      </c>
      <c r="BZ47" s="100">
        <v>17</v>
      </c>
      <c r="CA47" s="100">
        <v>25969.199999999997</v>
      </c>
      <c r="CB47" s="100">
        <v>20</v>
      </c>
      <c r="CC47" s="100">
        <v>30552</v>
      </c>
      <c r="CD47" s="100">
        <v>22</v>
      </c>
      <c r="CE47" s="100">
        <v>33607.199999999997</v>
      </c>
      <c r="CF47" s="100">
        <v>21</v>
      </c>
      <c r="CG47" s="100">
        <v>32079.599999999999</v>
      </c>
      <c r="CH47" s="100">
        <v>29</v>
      </c>
      <c r="CI47" s="100">
        <v>44300.399999999994</v>
      </c>
      <c r="CJ47" s="100">
        <v>22</v>
      </c>
      <c r="CK47" s="100">
        <v>33607.199999999997</v>
      </c>
      <c r="CL47" s="100">
        <v>20</v>
      </c>
      <c r="CM47" s="100">
        <v>30552</v>
      </c>
      <c r="CN47" s="100">
        <v>17</v>
      </c>
      <c r="CO47" s="100">
        <v>25969.199999999997</v>
      </c>
      <c r="CP47" s="100">
        <v>16</v>
      </c>
      <c r="CQ47" s="100">
        <v>24441.599999999999</v>
      </c>
      <c r="CR47" s="100">
        <v>24</v>
      </c>
      <c r="CS47" s="100">
        <v>36662.399999999994</v>
      </c>
      <c r="CT47" s="100">
        <v>25</v>
      </c>
      <c r="CU47" s="100">
        <v>38190</v>
      </c>
    </row>
    <row r="48" spans="2:99">
      <c r="C48" s="99" t="s">
        <v>214</v>
      </c>
      <c r="D48" s="100">
        <v>23.521502051134739</v>
      </c>
      <c r="E48" s="100">
        <v>20407.255179564501</v>
      </c>
      <c r="F48" s="100">
        <v>32</v>
      </c>
      <c r="G48" s="100">
        <v>27763.200000000001</v>
      </c>
      <c r="H48" s="100">
        <v>29.732591261356614</v>
      </c>
      <c r="I48" s="100">
        <v>25795.996178352998</v>
      </c>
      <c r="J48" s="100">
        <v>17</v>
      </c>
      <c r="K48" s="100">
        <v>14749.2</v>
      </c>
      <c r="L48" s="100">
        <v>22</v>
      </c>
      <c r="M48" s="100">
        <v>19087.2</v>
      </c>
      <c r="N48" s="100">
        <v>23</v>
      </c>
      <c r="O48" s="100">
        <v>19954.8</v>
      </c>
      <c r="P48" s="100">
        <v>33</v>
      </c>
      <c r="Q48" s="100">
        <v>28630.799999999999</v>
      </c>
      <c r="R48" s="100">
        <v>27</v>
      </c>
      <c r="S48" s="100">
        <v>23425.200000000001</v>
      </c>
      <c r="T48" s="100">
        <v>23</v>
      </c>
      <c r="U48" s="100">
        <v>19954.8</v>
      </c>
      <c r="V48" s="100">
        <v>15</v>
      </c>
      <c r="W48" s="100">
        <v>13014</v>
      </c>
      <c r="X48" s="100">
        <v>29</v>
      </c>
      <c r="Y48" s="100">
        <v>25160.400000000001</v>
      </c>
      <c r="Z48" s="100">
        <v>18</v>
      </c>
      <c r="AA48" s="100">
        <v>15616.800000000001</v>
      </c>
      <c r="AB48" s="100">
        <v>30</v>
      </c>
      <c r="AC48" s="100">
        <v>26028</v>
      </c>
      <c r="AD48" s="100">
        <v>31</v>
      </c>
      <c r="AE48" s="100">
        <v>26895.600000000002</v>
      </c>
      <c r="AF48" s="100">
        <v>24</v>
      </c>
      <c r="AG48" s="100">
        <v>20822.400000000001</v>
      </c>
      <c r="AH48" s="100">
        <v>17</v>
      </c>
      <c r="AI48" s="100">
        <v>14749.2</v>
      </c>
      <c r="AJ48" s="100">
        <v>32</v>
      </c>
      <c r="AK48" s="100">
        <v>27763.200000000001</v>
      </c>
      <c r="AL48" s="100">
        <v>22</v>
      </c>
      <c r="AM48" s="100">
        <v>19087.2</v>
      </c>
      <c r="AN48" s="100">
        <v>18</v>
      </c>
      <c r="AO48" s="100">
        <v>15616.800000000001</v>
      </c>
      <c r="AP48" s="100">
        <v>31</v>
      </c>
      <c r="AQ48" s="100">
        <v>26895.600000000002</v>
      </c>
      <c r="AR48" s="100">
        <v>26</v>
      </c>
      <c r="AS48" s="100">
        <v>22557.600000000002</v>
      </c>
      <c r="AT48" s="100">
        <v>18</v>
      </c>
      <c r="AU48" s="100">
        <v>15616.800000000001</v>
      </c>
      <c r="AV48" s="100">
        <v>27</v>
      </c>
      <c r="AW48" s="100">
        <v>23425.200000000001</v>
      </c>
      <c r="AX48" s="100">
        <v>34</v>
      </c>
      <c r="AY48" s="100">
        <v>29498.400000000001</v>
      </c>
      <c r="AZ48" s="100">
        <v>27</v>
      </c>
      <c r="BA48" s="100">
        <v>23425.200000000001</v>
      </c>
      <c r="BB48" s="100">
        <v>21</v>
      </c>
      <c r="BC48" s="100">
        <v>18219.600000000002</v>
      </c>
      <c r="BD48" s="100">
        <v>16</v>
      </c>
      <c r="BE48" s="100">
        <v>13881.6</v>
      </c>
      <c r="BF48" s="100">
        <v>21</v>
      </c>
      <c r="BG48" s="100">
        <v>18219.600000000002</v>
      </c>
      <c r="BH48" s="100">
        <v>19</v>
      </c>
      <c r="BI48" s="100">
        <v>16484.400000000001</v>
      </c>
      <c r="BJ48" s="100">
        <v>29</v>
      </c>
      <c r="BK48" s="100">
        <v>25160.400000000001</v>
      </c>
      <c r="BL48" s="100">
        <v>29</v>
      </c>
      <c r="BM48" s="100">
        <v>25160.400000000001</v>
      </c>
      <c r="BN48" s="100">
        <v>26</v>
      </c>
      <c r="BO48" s="100">
        <v>22557.600000000002</v>
      </c>
      <c r="BP48" s="100">
        <v>35</v>
      </c>
      <c r="BQ48" s="100">
        <v>30366</v>
      </c>
      <c r="BR48" s="100">
        <v>20</v>
      </c>
      <c r="BS48" s="100">
        <v>17352</v>
      </c>
      <c r="BT48" s="100">
        <v>20</v>
      </c>
      <c r="BU48" s="100">
        <v>17352</v>
      </c>
      <c r="BV48" s="100">
        <v>18</v>
      </c>
      <c r="BW48" s="100">
        <v>15616.800000000001</v>
      </c>
      <c r="BX48" s="100">
        <v>23</v>
      </c>
      <c r="BY48" s="100">
        <v>19954.8</v>
      </c>
      <c r="BZ48" s="100">
        <v>18</v>
      </c>
      <c r="CA48" s="100">
        <v>15616.800000000001</v>
      </c>
      <c r="CB48" s="100">
        <v>24</v>
      </c>
      <c r="CC48" s="100">
        <v>20822.400000000001</v>
      </c>
      <c r="CD48" s="100">
        <v>28</v>
      </c>
      <c r="CE48" s="100">
        <v>24292.799999999999</v>
      </c>
      <c r="CF48" s="100">
        <v>24</v>
      </c>
      <c r="CG48" s="100">
        <v>20822.400000000001</v>
      </c>
      <c r="CH48" s="100">
        <v>32</v>
      </c>
      <c r="CI48" s="100">
        <v>27763.200000000001</v>
      </c>
      <c r="CJ48" s="100">
        <v>26</v>
      </c>
      <c r="CK48" s="100">
        <v>22557.600000000002</v>
      </c>
      <c r="CL48" s="100">
        <v>22</v>
      </c>
      <c r="CM48" s="100">
        <v>19087.2</v>
      </c>
      <c r="CN48" s="100">
        <v>22</v>
      </c>
      <c r="CO48" s="100">
        <v>19087.2</v>
      </c>
      <c r="CP48" s="100">
        <v>18</v>
      </c>
      <c r="CQ48" s="100">
        <v>15616.800000000001</v>
      </c>
      <c r="CR48" s="100">
        <v>26</v>
      </c>
      <c r="CS48" s="100">
        <v>22557.600000000002</v>
      </c>
      <c r="CT48" s="100">
        <v>28</v>
      </c>
      <c r="CU48" s="100">
        <v>24292.799999999999</v>
      </c>
    </row>
    <row r="49" spans="2:99">
      <c r="B49" s="99" t="s">
        <v>129</v>
      </c>
      <c r="C49" s="99" t="s">
        <v>215</v>
      </c>
      <c r="D49" s="100">
        <v>18.518086949667953</v>
      </c>
      <c r="E49" s="100">
        <v>18244.019262812868</v>
      </c>
      <c r="F49" s="100">
        <v>17.556538865108809</v>
      </c>
      <c r="G49" s="100">
        <v>17296.702089905197</v>
      </c>
      <c r="H49" s="100">
        <v>15</v>
      </c>
      <c r="I49" s="100">
        <v>14777.999999999998</v>
      </c>
      <c r="J49" s="100">
        <v>15</v>
      </c>
      <c r="K49" s="100">
        <v>14777.999999999998</v>
      </c>
      <c r="L49" s="100">
        <v>17.029392441863262</v>
      </c>
      <c r="M49" s="100">
        <v>16777.357433723686</v>
      </c>
      <c r="N49" s="100">
        <v>14.580369437548677</v>
      </c>
      <c r="O49" s="100">
        <v>14364.579969872955</v>
      </c>
      <c r="P49" s="100">
        <v>17.521878195977315</v>
      </c>
      <c r="Q49" s="100">
        <v>17262.55439867685</v>
      </c>
      <c r="R49" s="100">
        <v>15.510335569019436</v>
      </c>
      <c r="S49" s="100">
        <v>15280.782602597947</v>
      </c>
      <c r="T49" s="100">
        <v>22.391158705305866</v>
      </c>
      <c r="U49" s="100">
        <v>22059.769556467338</v>
      </c>
      <c r="V49" s="100">
        <v>18.410891501967498</v>
      </c>
      <c r="W49" s="100">
        <v>18138.410307738377</v>
      </c>
      <c r="X49" s="100">
        <v>17.459858585743508</v>
      </c>
      <c r="Y49" s="100">
        <v>17201.452678674501</v>
      </c>
      <c r="Z49" s="100">
        <v>17.343108536001431</v>
      </c>
      <c r="AA49" s="100">
        <v>17086.430529668607</v>
      </c>
      <c r="AB49" s="100">
        <v>16.602155421170849</v>
      </c>
      <c r="AC49" s="100">
        <v>16356.443520937519</v>
      </c>
      <c r="AD49" s="100">
        <v>13.409579876198338</v>
      </c>
      <c r="AE49" s="100">
        <v>13211.118094030602</v>
      </c>
      <c r="AF49" s="100">
        <v>22.560658653456063</v>
      </c>
      <c r="AG49" s="100">
        <v>22226.760905384912</v>
      </c>
      <c r="AH49" s="100">
        <v>12.312023037663904</v>
      </c>
      <c r="AI49" s="100">
        <v>12129.805096706477</v>
      </c>
      <c r="AJ49" s="100">
        <v>18.493872692481215</v>
      </c>
      <c r="AK49" s="100">
        <v>18220.163376632492</v>
      </c>
      <c r="AL49" s="100">
        <v>11</v>
      </c>
      <c r="AM49" s="100">
        <v>10837.199999999999</v>
      </c>
      <c r="AN49" s="100">
        <v>13.494538299860277</v>
      </c>
      <c r="AO49" s="100">
        <v>13294.819133022344</v>
      </c>
      <c r="AP49" s="100">
        <v>19.396927462017473</v>
      </c>
      <c r="AQ49" s="100">
        <v>19109.852935579613</v>
      </c>
      <c r="AR49" s="100">
        <v>22.437186023470232</v>
      </c>
      <c r="AS49" s="100">
        <v>22105.11567032287</v>
      </c>
      <c r="AT49" s="100">
        <v>19.40365072618512</v>
      </c>
      <c r="AU49" s="100">
        <v>19116.476695437577</v>
      </c>
      <c r="AV49" s="100">
        <v>23.349914650797785</v>
      </c>
      <c r="AW49" s="100">
        <v>23004.335913965977</v>
      </c>
      <c r="AX49" s="100">
        <v>16.50102832745274</v>
      </c>
      <c r="AY49" s="100">
        <v>16256.813108206439</v>
      </c>
      <c r="AZ49" s="100">
        <v>18</v>
      </c>
      <c r="BA49" s="100">
        <v>17733.599999999999</v>
      </c>
      <c r="BB49" s="100">
        <v>18.607450942556383</v>
      </c>
      <c r="BC49" s="100">
        <v>18332.060668606548</v>
      </c>
      <c r="BD49" s="100">
        <v>22.522621351480407</v>
      </c>
      <c r="BE49" s="100">
        <v>22189.286555478495</v>
      </c>
      <c r="BF49" s="100">
        <v>18.293129621334042</v>
      </c>
      <c r="BG49" s="100">
        <v>18022.391302938297</v>
      </c>
      <c r="BH49" s="100">
        <v>16.44284533750551</v>
      </c>
      <c r="BI49" s="100">
        <v>16199.491226510427</v>
      </c>
      <c r="BJ49" s="100">
        <v>21.473008821915631</v>
      </c>
      <c r="BK49" s="100">
        <v>21155.208291351279</v>
      </c>
      <c r="BL49" s="100">
        <v>21.394689511313317</v>
      </c>
      <c r="BM49" s="100">
        <v>21078.048106545877</v>
      </c>
      <c r="BN49" s="100">
        <v>17.496065513026842</v>
      </c>
      <c r="BO49" s="100">
        <v>17237.123743434044</v>
      </c>
      <c r="BP49" s="100">
        <v>21.468869989518005</v>
      </c>
      <c r="BQ49" s="100">
        <v>21151.130713673138</v>
      </c>
      <c r="BR49" s="100">
        <v>23.412559407490278</v>
      </c>
      <c r="BS49" s="100">
        <v>23066.053528259421</v>
      </c>
      <c r="BT49" s="100">
        <v>21.450157640813483</v>
      </c>
      <c r="BU49" s="100">
        <v>21132.695307729442</v>
      </c>
      <c r="BV49" s="100">
        <v>22.540675348813515</v>
      </c>
      <c r="BW49" s="100">
        <v>22207.073353651074</v>
      </c>
      <c r="BX49" s="100">
        <v>13.258236109242583</v>
      </c>
      <c r="BY49" s="100">
        <v>13062.014214825793</v>
      </c>
      <c r="BZ49" s="100">
        <v>13.325225298085238</v>
      </c>
      <c r="CA49" s="100">
        <v>13128.011963673576</v>
      </c>
      <c r="CB49" s="100">
        <v>16.453281041331568</v>
      </c>
      <c r="CC49" s="100">
        <v>16209.772481919859</v>
      </c>
      <c r="CD49" s="100">
        <v>20.531110318199815</v>
      </c>
      <c r="CE49" s="100">
        <v>20227.249885490455</v>
      </c>
      <c r="CF49" s="100">
        <v>14.476953258083865</v>
      </c>
      <c r="CG49" s="100">
        <v>14262.694349864223</v>
      </c>
      <c r="CH49" s="100">
        <v>21.536440807946033</v>
      </c>
      <c r="CI49" s="100">
        <v>21217.701483988429</v>
      </c>
      <c r="CJ49" s="100">
        <v>14.594355486546489</v>
      </c>
      <c r="CK49" s="100">
        <v>14378.3590253456</v>
      </c>
      <c r="CL49" s="100">
        <v>11.545181614289051</v>
      </c>
      <c r="CM49" s="100">
        <v>11374.312926397572</v>
      </c>
      <c r="CN49" s="100">
        <v>10.512817477636833</v>
      </c>
      <c r="CO49" s="100">
        <v>10357.227778967808</v>
      </c>
      <c r="CP49" s="100">
        <v>11.802461502020522</v>
      </c>
      <c r="CQ49" s="100">
        <v>11627.785071790617</v>
      </c>
      <c r="CR49" s="100">
        <v>9.6544472636101819</v>
      </c>
      <c r="CS49" s="100">
        <v>9511.5614441087509</v>
      </c>
      <c r="CT49" s="100">
        <v>11.308951586426346</v>
      </c>
      <c r="CU49" s="100">
        <v>11141.579102947235</v>
      </c>
    </row>
    <row r="50" spans="2:99">
      <c r="C50" s="99" t="s">
        <v>216</v>
      </c>
      <c r="D50" s="100">
        <v>18.90339184286125</v>
      </c>
      <c r="E50" s="100">
        <v>5330.7564996868723</v>
      </c>
      <c r="F50" s="100">
        <v>19</v>
      </c>
      <c r="G50" s="100">
        <v>5358</v>
      </c>
      <c r="H50" s="100">
        <v>16.538670045115158</v>
      </c>
      <c r="I50" s="100">
        <v>4663.9049527224743</v>
      </c>
      <c r="J50" s="100">
        <v>14.94498551382172</v>
      </c>
      <c r="K50" s="100">
        <v>4214.4859148977248</v>
      </c>
      <c r="L50" s="100">
        <v>15</v>
      </c>
      <c r="M50" s="100">
        <v>4230</v>
      </c>
      <c r="N50" s="100">
        <v>14</v>
      </c>
      <c r="O50" s="100">
        <v>3948</v>
      </c>
      <c r="P50" s="100">
        <v>19</v>
      </c>
      <c r="Q50" s="100">
        <v>5358</v>
      </c>
      <c r="R50" s="100">
        <v>16</v>
      </c>
      <c r="S50" s="100">
        <v>4512</v>
      </c>
      <c r="T50" s="100">
        <v>24</v>
      </c>
      <c r="U50" s="100">
        <v>6768</v>
      </c>
      <c r="V50" s="100">
        <v>18</v>
      </c>
      <c r="W50" s="100">
        <v>5076</v>
      </c>
      <c r="X50" s="100">
        <v>17</v>
      </c>
      <c r="Y50" s="100">
        <v>4794</v>
      </c>
      <c r="Z50" s="100">
        <v>22</v>
      </c>
      <c r="AA50" s="100">
        <v>6204</v>
      </c>
      <c r="AB50" s="100">
        <v>19</v>
      </c>
      <c r="AC50" s="100">
        <v>5358</v>
      </c>
      <c r="AD50" s="100">
        <v>12</v>
      </c>
      <c r="AE50" s="100">
        <v>3384</v>
      </c>
      <c r="AF50" s="100">
        <v>24</v>
      </c>
      <c r="AG50" s="100">
        <v>6768</v>
      </c>
      <c r="AH50" s="100">
        <v>14</v>
      </c>
      <c r="AI50" s="100">
        <v>3948</v>
      </c>
      <c r="AJ50" s="100">
        <v>23</v>
      </c>
      <c r="AK50" s="100">
        <v>6486</v>
      </c>
      <c r="AL50" s="100">
        <v>13</v>
      </c>
      <c r="AM50" s="100">
        <v>3666</v>
      </c>
      <c r="AN50" s="100">
        <v>12</v>
      </c>
      <c r="AO50" s="100">
        <v>3384</v>
      </c>
      <c r="AP50" s="100">
        <v>23</v>
      </c>
      <c r="AQ50" s="100">
        <v>6486</v>
      </c>
      <c r="AR50" s="100">
        <v>22</v>
      </c>
      <c r="AS50" s="100">
        <v>6204</v>
      </c>
      <c r="AT50" s="100">
        <v>19</v>
      </c>
      <c r="AU50" s="100">
        <v>5358</v>
      </c>
      <c r="AV50" s="100">
        <v>25</v>
      </c>
      <c r="AW50" s="100">
        <v>7050</v>
      </c>
      <c r="AX50" s="100">
        <v>15</v>
      </c>
      <c r="AY50" s="100">
        <v>4230</v>
      </c>
      <c r="AZ50" s="100">
        <v>20</v>
      </c>
      <c r="BA50" s="100">
        <v>5640</v>
      </c>
      <c r="BB50" s="100">
        <v>20</v>
      </c>
      <c r="BC50" s="100">
        <v>5640</v>
      </c>
      <c r="BD50" s="100">
        <v>21</v>
      </c>
      <c r="BE50" s="100">
        <v>5922</v>
      </c>
      <c r="BF50" s="100">
        <v>19</v>
      </c>
      <c r="BG50" s="100">
        <v>5358</v>
      </c>
      <c r="BH50" s="100">
        <v>15</v>
      </c>
      <c r="BI50" s="100">
        <v>4230</v>
      </c>
      <c r="BJ50" s="100">
        <v>24</v>
      </c>
      <c r="BK50" s="100">
        <v>6768</v>
      </c>
      <c r="BL50" s="100">
        <v>22</v>
      </c>
      <c r="BM50" s="100">
        <v>6204</v>
      </c>
      <c r="BN50" s="100">
        <v>21</v>
      </c>
      <c r="BO50" s="100">
        <v>5922</v>
      </c>
      <c r="BP50" s="100">
        <v>22</v>
      </c>
      <c r="BQ50" s="100">
        <v>6204</v>
      </c>
      <c r="BR50" s="100">
        <v>21</v>
      </c>
      <c r="BS50" s="100">
        <v>5922</v>
      </c>
      <c r="BT50" s="100">
        <v>20</v>
      </c>
      <c r="BU50" s="100">
        <v>5640</v>
      </c>
      <c r="BV50" s="100">
        <v>24</v>
      </c>
      <c r="BW50" s="100">
        <v>6768</v>
      </c>
      <c r="BX50" s="100">
        <v>13</v>
      </c>
      <c r="BY50" s="100">
        <v>3666</v>
      </c>
      <c r="BZ50" s="100">
        <v>15</v>
      </c>
      <c r="CA50" s="100">
        <v>4230</v>
      </c>
      <c r="CB50" s="100">
        <v>15</v>
      </c>
      <c r="CC50" s="100">
        <v>4230</v>
      </c>
      <c r="CD50" s="100">
        <v>22</v>
      </c>
      <c r="CE50" s="100">
        <v>6204</v>
      </c>
      <c r="CF50" s="100">
        <v>15</v>
      </c>
      <c r="CG50" s="100">
        <v>4230</v>
      </c>
      <c r="CH50" s="100">
        <v>24</v>
      </c>
      <c r="CI50" s="100">
        <v>6768</v>
      </c>
      <c r="CJ50" s="100">
        <v>20</v>
      </c>
      <c r="CK50" s="100">
        <v>5640</v>
      </c>
      <c r="CL50" s="100">
        <v>18</v>
      </c>
      <c r="CM50" s="100">
        <v>5076</v>
      </c>
      <c r="CN50" s="100">
        <v>14</v>
      </c>
      <c r="CO50" s="100">
        <v>3948</v>
      </c>
      <c r="CP50" s="100">
        <v>19</v>
      </c>
      <c r="CQ50" s="100">
        <v>5358</v>
      </c>
      <c r="CR50" s="100">
        <v>13</v>
      </c>
      <c r="CS50" s="100">
        <v>3666</v>
      </c>
      <c r="CT50" s="100">
        <v>15</v>
      </c>
      <c r="CU50" s="100">
        <v>4230</v>
      </c>
    </row>
    <row r="51" spans="2:99">
      <c r="C51" s="99" t="s">
        <v>217</v>
      </c>
      <c r="D51" s="100">
        <v>18.808297964665329</v>
      </c>
      <c r="E51" s="100">
        <v>16069.809781010057</v>
      </c>
      <c r="F51" s="100">
        <v>18</v>
      </c>
      <c r="G51" s="100">
        <v>15379.199999999999</v>
      </c>
      <c r="H51" s="100">
        <v>16.51712324331055</v>
      </c>
      <c r="I51" s="100">
        <v>14112.230099084534</v>
      </c>
      <c r="J51" s="100">
        <v>14.895249434146892</v>
      </c>
      <c r="K51" s="100">
        <v>12726.501116535104</v>
      </c>
      <c r="L51" s="100">
        <v>14</v>
      </c>
      <c r="M51" s="100">
        <v>11961.6</v>
      </c>
      <c r="N51" s="100">
        <v>13</v>
      </c>
      <c r="O51" s="100">
        <v>11107.199999999999</v>
      </c>
      <c r="P51" s="100">
        <v>18</v>
      </c>
      <c r="Q51" s="100">
        <v>15379.199999999999</v>
      </c>
      <c r="R51" s="100">
        <v>14</v>
      </c>
      <c r="S51" s="100">
        <v>11961.6</v>
      </c>
      <c r="T51" s="100">
        <v>23</v>
      </c>
      <c r="U51" s="100">
        <v>19651.2</v>
      </c>
      <c r="V51" s="100">
        <v>18</v>
      </c>
      <c r="W51" s="100">
        <v>15379.199999999999</v>
      </c>
      <c r="X51" s="100">
        <v>17</v>
      </c>
      <c r="Y51" s="100">
        <v>14524.8</v>
      </c>
      <c r="Z51" s="100">
        <v>21</v>
      </c>
      <c r="AA51" s="100">
        <v>17942.399999999998</v>
      </c>
      <c r="AB51" s="100">
        <v>16</v>
      </c>
      <c r="AC51" s="100">
        <v>13670.4</v>
      </c>
      <c r="AD51" s="100">
        <v>12</v>
      </c>
      <c r="AE51" s="100">
        <v>10252.799999999999</v>
      </c>
      <c r="AF51" s="100">
        <v>23</v>
      </c>
      <c r="AG51" s="100">
        <v>19651.2</v>
      </c>
      <c r="AH51" s="100">
        <v>12</v>
      </c>
      <c r="AI51" s="100">
        <v>10252.799999999999</v>
      </c>
      <c r="AJ51" s="100">
        <v>21</v>
      </c>
      <c r="AK51" s="100">
        <v>17942.399999999998</v>
      </c>
      <c r="AL51" s="100">
        <v>11</v>
      </c>
      <c r="AM51" s="100">
        <v>9398.4</v>
      </c>
      <c r="AN51" s="100">
        <v>12</v>
      </c>
      <c r="AO51" s="100">
        <v>10252.799999999999</v>
      </c>
      <c r="AP51" s="100">
        <v>20</v>
      </c>
      <c r="AQ51" s="100">
        <v>17088</v>
      </c>
      <c r="AR51" s="100">
        <v>20</v>
      </c>
      <c r="AS51" s="100">
        <v>17088</v>
      </c>
      <c r="AT51" s="100">
        <v>17</v>
      </c>
      <c r="AU51" s="100">
        <v>14524.8</v>
      </c>
      <c r="AV51" s="100">
        <v>20</v>
      </c>
      <c r="AW51" s="100">
        <v>17088</v>
      </c>
      <c r="AX51" s="100">
        <v>14</v>
      </c>
      <c r="AY51" s="100">
        <v>11961.6</v>
      </c>
      <c r="AZ51" s="100">
        <v>18</v>
      </c>
      <c r="BA51" s="100">
        <v>15379.199999999999</v>
      </c>
      <c r="BB51" s="100">
        <v>19</v>
      </c>
      <c r="BC51" s="100">
        <v>16233.6</v>
      </c>
      <c r="BD51" s="100">
        <v>20</v>
      </c>
      <c r="BE51" s="100">
        <v>17088</v>
      </c>
      <c r="BF51" s="100">
        <v>18</v>
      </c>
      <c r="BG51" s="100">
        <v>15379.199999999999</v>
      </c>
      <c r="BH51" s="100">
        <v>16</v>
      </c>
      <c r="BI51" s="100">
        <v>13670.4</v>
      </c>
      <c r="BJ51" s="100">
        <v>22</v>
      </c>
      <c r="BK51" s="100">
        <v>18796.8</v>
      </c>
      <c r="BL51" s="100">
        <v>22</v>
      </c>
      <c r="BM51" s="100">
        <v>18796.8</v>
      </c>
      <c r="BN51" s="100">
        <v>19</v>
      </c>
      <c r="BO51" s="100">
        <v>16233.6</v>
      </c>
      <c r="BP51" s="100">
        <v>23</v>
      </c>
      <c r="BQ51" s="100">
        <v>19651.2</v>
      </c>
      <c r="BR51" s="100">
        <v>24</v>
      </c>
      <c r="BS51" s="100">
        <v>20505.599999999999</v>
      </c>
      <c r="BT51" s="100">
        <v>20</v>
      </c>
      <c r="BU51" s="100">
        <v>17088</v>
      </c>
      <c r="BV51" s="100">
        <v>20</v>
      </c>
      <c r="BW51" s="100">
        <v>17088</v>
      </c>
      <c r="BX51" s="100">
        <v>14</v>
      </c>
      <c r="BY51" s="100">
        <v>11961.6</v>
      </c>
      <c r="BZ51" s="100">
        <v>12</v>
      </c>
      <c r="CA51" s="100">
        <v>10252.799999999999</v>
      </c>
      <c r="CB51" s="100">
        <v>13</v>
      </c>
      <c r="CC51" s="100">
        <v>11107.199999999999</v>
      </c>
      <c r="CD51" s="100">
        <v>22</v>
      </c>
      <c r="CE51" s="100">
        <v>18796.8</v>
      </c>
      <c r="CF51" s="100">
        <v>14</v>
      </c>
      <c r="CG51" s="100">
        <v>11961.6</v>
      </c>
      <c r="CH51" s="100">
        <v>23</v>
      </c>
      <c r="CI51" s="100">
        <v>19651.2</v>
      </c>
      <c r="CJ51" s="100">
        <v>18</v>
      </c>
      <c r="CK51" s="100">
        <v>15379.199999999999</v>
      </c>
      <c r="CL51" s="100">
        <v>15</v>
      </c>
      <c r="CM51" s="100">
        <v>12816</v>
      </c>
      <c r="CN51" s="100">
        <v>15</v>
      </c>
      <c r="CO51" s="100">
        <v>12816</v>
      </c>
      <c r="CP51" s="100">
        <v>18</v>
      </c>
      <c r="CQ51" s="100">
        <v>15379.199999999999</v>
      </c>
      <c r="CR51" s="100">
        <v>13</v>
      </c>
      <c r="CS51" s="100">
        <v>11107.199999999999</v>
      </c>
      <c r="CT51" s="100">
        <v>14</v>
      </c>
      <c r="CU51" s="100">
        <v>11961.6</v>
      </c>
    </row>
    <row r="52" spans="2:99">
      <c r="C52" s="99" t="s">
        <v>218</v>
      </c>
      <c r="D52" s="100">
        <v>18.855844903763291</v>
      </c>
      <c r="E52" s="100">
        <v>10182.156248032177</v>
      </c>
      <c r="F52" s="100">
        <v>15</v>
      </c>
      <c r="G52" s="100">
        <v>8100</v>
      </c>
      <c r="H52" s="100">
        <v>15.495576441505944</v>
      </c>
      <c r="I52" s="100">
        <v>8367.6112784132092</v>
      </c>
      <c r="J52" s="100">
        <v>14.895249434146892</v>
      </c>
      <c r="K52" s="100">
        <v>8043.4346944393219</v>
      </c>
      <c r="L52" s="100">
        <v>15</v>
      </c>
      <c r="M52" s="100">
        <v>8100</v>
      </c>
      <c r="N52" s="100">
        <v>14</v>
      </c>
      <c r="O52" s="100">
        <v>7560</v>
      </c>
      <c r="P52" s="100">
        <v>20</v>
      </c>
      <c r="Q52" s="100">
        <v>10800</v>
      </c>
      <c r="R52" s="100">
        <v>16</v>
      </c>
      <c r="S52" s="100">
        <v>8640</v>
      </c>
      <c r="T52" s="100">
        <v>23</v>
      </c>
      <c r="U52" s="100">
        <v>12420</v>
      </c>
      <c r="V52" s="100">
        <v>19</v>
      </c>
      <c r="W52" s="100">
        <v>10260</v>
      </c>
      <c r="X52" s="100">
        <v>18</v>
      </c>
      <c r="Y52" s="100">
        <v>9720</v>
      </c>
      <c r="Z52" s="100">
        <v>19</v>
      </c>
      <c r="AA52" s="100">
        <v>10260</v>
      </c>
      <c r="AB52" s="100">
        <v>17</v>
      </c>
      <c r="AC52" s="100">
        <v>9180</v>
      </c>
      <c r="AD52" s="100">
        <v>12</v>
      </c>
      <c r="AE52" s="100">
        <v>6480</v>
      </c>
      <c r="AF52" s="100">
        <v>22</v>
      </c>
      <c r="AG52" s="100">
        <v>11880</v>
      </c>
      <c r="AH52" s="100">
        <v>12</v>
      </c>
      <c r="AI52" s="100">
        <v>6480</v>
      </c>
      <c r="AJ52" s="100">
        <v>20</v>
      </c>
      <c r="AK52" s="100">
        <v>10800</v>
      </c>
      <c r="AL52" s="100">
        <v>11</v>
      </c>
      <c r="AM52" s="100">
        <v>5940</v>
      </c>
      <c r="AN52" s="100">
        <v>13</v>
      </c>
      <c r="AO52" s="100">
        <v>7020</v>
      </c>
      <c r="AP52" s="100">
        <v>22</v>
      </c>
      <c r="AQ52" s="100">
        <v>11880</v>
      </c>
      <c r="AR52" s="100">
        <v>21</v>
      </c>
      <c r="AS52" s="100">
        <v>11340</v>
      </c>
      <c r="AT52" s="100">
        <v>19</v>
      </c>
      <c r="AU52" s="100">
        <v>10260</v>
      </c>
      <c r="AV52" s="100">
        <v>22</v>
      </c>
      <c r="AW52" s="100">
        <v>11880</v>
      </c>
      <c r="AX52" s="100">
        <v>16</v>
      </c>
      <c r="AY52" s="100">
        <v>8640</v>
      </c>
      <c r="AZ52" s="100">
        <v>18</v>
      </c>
      <c r="BA52" s="100">
        <v>9720</v>
      </c>
      <c r="BB52" s="100">
        <v>23</v>
      </c>
      <c r="BC52" s="100">
        <v>12420</v>
      </c>
      <c r="BD52" s="100">
        <v>23</v>
      </c>
      <c r="BE52" s="100">
        <v>12420</v>
      </c>
      <c r="BF52" s="100">
        <v>17</v>
      </c>
      <c r="BG52" s="100">
        <v>9180</v>
      </c>
      <c r="BH52" s="100">
        <v>17</v>
      </c>
      <c r="BI52" s="100">
        <v>9180</v>
      </c>
      <c r="BJ52" s="100">
        <v>21</v>
      </c>
      <c r="BK52" s="100">
        <v>11340</v>
      </c>
      <c r="BL52" s="100">
        <v>21</v>
      </c>
      <c r="BM52" s="100">
        <v>11340</v>
      </c>
      <c r="BN52" s="100">
        <v>22</v>
      </c>
      <c r="BO52" s="100">
        <v>11880</v>
      </c>
      <c r="BP52" s="100">
        <v>22</v>
      </c>
      <c r="BQ52" s="100">
        <v>11880</v>
      </c>
      <c r="BR52" s="100">
        <v>24</v>
      </c>
      <c r="BS52" s="100">
        <v>12960</v>
      </c>
      <c r="BT52" s="100">
        <v>19</v>
      </c>
      <c r="BU52" s="100">
        <v>10260</v>
      </c>
      <c r="BV52" s="100">
        <v>22</v>
      </c>
      <c r="BW52" s="100">
        <v>11880</v>
      </c>
      <c r="BX52" s="100">
        <v>13</v>
      </c>
      <c r="BY52" s="100">
        <v>7020</v>
      </c>
      <c r="BZ52" s="100">
        <v>15</v>
      </c>
      <c r="CA52" s="100">
        <v>8100</v>
      </c>
      <c r="CB52" s="100">
        <v>15</v>
      </c>
      <c r="CC52" s="100">
        <v>8100</v>
      </c>
      <c r="CD52" s="100">
        <v>20</v>
      </c>
      <c r="CE52" s="100">
        <v>10800</v>
      </c>
      <c r="CF52" s="100">
        <v>14</v>
      </c>
      <c r="CG52" s="100">
        <v>7560</v>
      </c>
      <c r="CH52" s="100">
        <v>24</v>
      </c>
      <c r="CI52" s="100">
        <v>12960</v>
      </c>
      <c r="CJ52" s="100">
        <v>20</v>
      </c>
      <c r="CK52" s="100">
        <v>10800</v>
      </c>
      <c r="CL52" s="100">
        <v>16</v>
      </c>
      <c r="CM52" s="100">
        <v>8640</v>
      </c>
      <c r="CN52" s="100">
        <v>14</v>
      </c>
      <c r="CO52" s="100">
        <v>7560</v>
      </c>
      <c r="CP52" s="100">
        <v>20</v>
      </c>
      <c r="CQ52" s="100">
        <v>10800</v>
      </c>
      <c r="CR52" s="100">
        <v>14</v>
      </c>
      <c r="CS52" s="100">
        <v>7560</v>
      </c>
      <c r="CT52" s="100">
        <v>14</v>
      </c>
      <c r="CU52" s="100">
        <v>7560</v>
      </c>
    </row>
    <row r="53" spans="2:99">
      <c r="C53" s="99" t="s">
        <v>219</v>
      </c>
      <c r="D53" s="100">
        <v>20.90339184286125</v>
      </c>
      <c r="E53" s="100">
        <v>8503.4998016759564</v>
      </c>
      <c r="F53" s="100">
        <v>17</v>
      </c>
      <c r="G53" s="100">
        <v>6915.6</v>
      </c>
      <c r="H53" s="100">
        <v>16.560216846919765</v>
      </c>
      <c r="I53" s="100">
        <v>6736.6962133269608</v>
      </c>
      <c r="J53" s="100">
        <v>14.994721593496548</v>
      </c>
      <c r="K53" s="100">
        <v>6099.8527442343957</v>
      </c>
      <c r="L53" s="100">
        <v>17</v>
      </c>
      <c r="M53" s="100">
        <v>6915.6</v>
      </c>
      <c r="N53" s="100">
        <v>14</v>
      </c>
      <c r="O53" s="100">
        <v>5695.2</v>
      </c>
      <c r="P53" s="100">
        <v>20</v>
      </c>
      <c r="Q53" s="100">
        <v>8136</v>
      </c>
      <c r="R53" s="100">
        <v>15</v>
      </c>
      <c r="S53" s="100">
        <v>6102</v>
      </c>
      <c r="T53" s="100">
        <v>26</v>
      </c>
      <c r="U53" s="100">
        <v>10576.800000000001</v>
      </c>
      <c r="V53" s="100">
        <v>16</v>
      </c>
      <c r="W53" s="100">
        <v>6508.8</v>
      </c>
      <c r="X53" s="100">
        <v>18</v>
      </c>
      <c r="Y53" s="100">
        <v>7322.4000000000005</v>
      </c>
      <c r="Z53" s="100">
        <v>21</v>
      </c>
      <c r="AA53" s="100">
        <v>8542.8000000000011</v>
      </c>
      <c r="AB53" s="100">
        <v>18</v>
      </c>
      <c r="AC53" s="100">
        <v>7322.4000000000005</v>
      </c>
      <c r="AD53" s="100">
        <v>13</v>
      </c>
      <c r="AE53" s="100">
        <v>5288.4000000000005</v>
      </c>
      <c r="AF53" s="100">
        <v>25</v>
      </c>
      <c r="AG53" s="100">
        <v>10170</v>
      </c>
      <c r="AH53" s="100">
        <v>13</v>
      </c>
      <c r="AI53" s="100">
        <v>5288.4000000000005</v>
      </c>
      <c r="AJ53" s="100">
        <v>22</v>
      </c>
      <c r="AK53" s="100">
        <v>8949.6</v>
      </c>
      <c r="AL53" s="100">
        <v>12</v>
      </c>
      <c r="AM53" s="100">
        <v>4881.6000000000004</v>
      </c>
      <c r="AN53" s="100">
        <v>12</v>
      </c>
      <c r="AO53" s="100">
        <v>4881.6000000000004</v>
      </c>
      <c r="AP53" s="100">
        <v>23</v>
      </c>
      <c r="AQ53" s="100">
        <v>9356.4</v>
      </c>
      <c r="AR53" s="100">
        <v>24</v>
      </c>
      <c r="AS53" s="100">
        <v>9763.2000000000007</v>
      </c>
      <c r="AT53" s="100">
        <v>19</v>
      </c>
      <c r="AU53" s="100">
        <v>7729.2</v>
      </c>
      <c r="AV53" s="100">
        <v>25</v>
      </c>
      <c r="AW53" s="100">
        <v>10170</v>
      </c>
      <c r="AX53" s="100">
        <v>15</v>
      </c>
      <c r="AY53" s="100">
        <v>6102</v>
      </c>
      <c r="AZ53" s="100">
        <v>19</v>
      </c>
      <c r="BA53" s="100">
        <v>7729.2</v>
      </c>
      <c r="BB53" s="100">
        <v>21</v>
      </c>
      <c r="BC53" s="100">
        <v>8542.8000000000011</v>
      </c>
      <c r="BD53" s="100">
        <v>23</v>
      </c>
      <c r="BE53" s="100">
        <v>9356.4</v>
      </c>
      <c r="BF53" s="100">
        <v>17</v>
      </c>
      <c r="BG53" s="100">
        <v>6915.6</v>
      </c>
      <c r="BH53" s="100">
        <v>16</v>
      </c>
      <c r="BI53" s="100">
        <v>6508.8</v>
      </c>
      <c r="BJ53" s="100">
        <v>23</v>
      </c>
      <c r="BK53" s="100">
        <v>9356.4</v>
      </c>
      <c r="BL53" s="100">
        <v>21</v>
      </c>
      <c r="BM53" s="100">
        <v>8542.8000000000011</v>
      </c>
      <c r="BN53" s="100">
        <v>22</v>
      </c>
      <c r="BO53" s="100">
        <v>8949.6</v>
      </c>
      <c r="BP53" s="100">
        <v>21</v>
      </c>
      <c r="BQ53" s="100">
        <v>8542.8000000000011</v>
      </c>
      <c r="BR53" s="100">
        <v>21</v>
      </c>
      <c r="BS53" s="100">
        <v>8542.8000000000011</v>
      </c>
      <c r="BT53" s="100">
        <v>22</v>
      </c>
      <c r="BU53" s="100">
        <v>8949.6</v>
      </c>
      <c r="BV53" s="100">
        <v>23</v>
      </c>
      <c r="BW53" s="100">
        <v>9356.4</v>
      </c>
      <c r="BX53" s="100">
        <v>14</v>
      </c>
      <c r="BY53" s="100">
        <v>5695.2</v>
      </c>
      <c r="BZ53" s="100">
        <v>13</v>
      </c>
      <c r="CA53" s="100">
        <v>5288.4000000000005</v>
      </c>
      <c r="CB53" s="100">
        <v>14</v>
      </c>
      <c r="CC53" s="100">
        <v>5695.2</v>
      </c>
      <c r="CD53" s="100">
        <v>21</v>
      </c>
      <c r="CE53" s="100">
        <v>8542.8000000000011</v>
      </c>
      <c r="CF53" s="100">
        <v>15</v>
      </c>
      <c r="CG53" s="100">
        <v>6102</v>
      </c>
      <c r="CH53" s="100">
        <v>25</v>
      </c>
      <c r="CI53" s="100">
        <v>10170</v>
      </c>
      <c r="CJ53" s="100">
        <v>19</v>
      </c>
      <c r="CK53" s="100">
        <v>7729.2</v>
      </c>
      <c r="CL53" s="100">
        <v>17</v>
      </c>
      <c r="CM53" s="100">
        <v>6915.6</v>
      </c>
      <c r="CN53" s="100">
        <v>14</v>
      </c>
      <c r="CO53" s="100">
        <v>5695.2</v>
      </c>
      <c r="CP53" s="100">
        <v>20</v>
      </c>
      <c r="CQ53" s="100">
        <v>8136</v>
      </c>
      <c r="CR53" s="100">
        <v>14</v>
      </c>
      <c r="CS53" s="100">
        <v>5695.2</v>
      </c>
      <c r="CT53" s="100">
        <v>16</v>
      </c>
      <c r="CU53" s="100">
        <v>6508.8</v>
      </c>
    </row>
    <row r="54" spans="2:99">
      <c r="C54" s="99" t="s">
        <v>220</v>
      </c>
      <c r="D54" s="100">
        <v>19.808297964665329</v>
      </c>
      <c r="E54" s="100">
        <v>6631.8181585699522</v>
      </c>
      <c r="F54" s="100">
        <v>18</v>
      </c>
      <c r="G54" s="100">
        <v>6026.4000000000005</v>
      </c>
      <c r="H54" s="100">
        <v>17.51712324331055</v>
      </c>
      <c r="I54" s="100">
        <v>5864.7328618603724</v>
      </c>
      <c r="J54" s="100">
        <v>14.895249434146892</v>
      </c>
      <c r="K54" s="100">
        <v>4986.9295105523797</v>
      </c>
      <c r="L54" s="100">
        <v>17</v>
      </c>
      <c r="M54" s="100">
        <v>5691.6</v>
      </c>
      <c r="N54" s="100">
        <v>15</v>
      </c>
      <c r="O54" s="100">
        <v>5022</v>
      </c>
      <c r="P54" s="100">
        <v>20</v>
      </c>
      <c r="Q54" s="100">
        <v>6696</v>
      </c>
      <c r="R54" s="100">
        <v>16</v>
      </c>
      <c r="S54" s="100">
        <v>5356.8</v>
      </c>
      <c r="T54" s="100">
        <v>22</v>
      </c>
      <c r="U54" s="100">
        <v>7365.6</v>
      </c>
      <c r="V54" s="100">
        <v>17</v>
      </c>
      <c r="W54" s="100">
        <v>5691.6</v>
      </c>
      <c r="X54" s="100">
        <v>15</v>
      </c>
      <c r="Y54" s="100">
        <v>5022</v>
      </c>
      <c r="Z54" s="100">
        <v>20</v>
      </c>
      <c r="AA54" s="100">
        <v>6696</v>
      </c>
      <c r="AB54" s="100">
        <v>17</v>
      </c>
      <c r="AC54" s="100">
        <v>5691.6</v>
      </c>
      <c r="AD54" s="100">
        <v>14</v>
      </c>
      <c r="AE54" s="100">
        <v>4687.2</v>
      </c>
      <c r="AF54" s="100">
        <v>24</v>
      </c>
      <c r="AG54" s="100">
        <v>8035.2000000000007</v>
      </c>
      <c r="AH54" s="100">
        <v>13</v>
      </c>
      <c r="AI54" s="100">
        <v>4352.4000000000005</v>
      </c>
      <c r="AJ54" s="100">
        <v>19</v>
      </c>
      <c r="AK54" s="100">
        <v>6361.2</v>
      </c>
      <c r="AL54" s="100">
        <v>13</v>
      </c>
      <c r="AM54" s="100">
        <v>4352.4000000000005</v>
      </c>
      <c r="AN54" s="100">
        <v>13</v>
      </c>
      <c r="AO54" s="100">
        <v>4352.4000000000005</v>
      </c>
      <c r="AP54" s="100">
        <v>20</v>
      </c>
      <c r="AQ54" s="100">
        <v>6696</v>
      </c>
      <c r="AR54" s="100">
        <v>24</v>
      </c>
      <c r="AS54" s="100">
        <v>8035.2000000000007</v>
      </c>
      <c r="AT54" s="100">
        <v>20</v>
      </c>
      <c r="AU54" s="100">
        <v>6696</v>
      </c>
      <c r="AV54" s="100">
        <v>25</v>
      </c>
      <c r="AW54" s="100">
        <v>8370</v>
      </c>
      <c r="AX54" s="100">
        <v>17</v>
      </c>
      <c r="AY54" s="100">
        <v>5691.6</v>
      </c>
      <c r="AZ54" s="100">
        <v>19</v>
      </c>
      <c r="BA54" s="100">
        <v>6361.2</v>
      </c>
      <c r="BB54" s="100">
        <v>21</v>
      </c>
      <c r="BC54" s="100">
        <v>7030.8</v>
      </c>
      <c r="BD54" s="100">
        <v>21</v>
      </c>
      <c r="BE54" s="100">
        <v>7030.8</v>
      </c>
      <c r="BF54" s="100">
        <v>21</v>
      </c>
      <c r="BG54" s="100">
        <v>7030.8</v>
      </c>
      <c r="BH54" s="100">
        <v>17</v>
      </c>
      <c r="BI54" s="100">
        <v>5691.6</v>
      </c>
      <c r="BJ54" s="100">
        <v>21</v>
      </c>
      <c r="BK54" s="100">
        <v>7030.8</v>
      </c>
      <c r="BL54" s="100">
        <v>22</v>
      </c>
      <c r="BM54" s="100">
        <v>7365.6</v>
      </c>
      <c r="BN54" s="100">
        <v>20</v>
      </c>
      <c r="BO54" s="100">
        <v>6696</v>
      </c>
      <c r="BP54" s="100">
        <v>26</v>
      </c>
      <c r="BQ54" s="100">
        <v>8704.8000000000011</v>
      </c>
      <c r="BR54" s="100">
        <v>21</v>
      </c>
      <c r="BS54" s="100">
        <v>7030.8</v>
      </c>
      <c r="BT54" s="100">
        <v>23</v>
      </c>
      <c r="BU54" s="100">
        <v>7700.4000000000005</v>
      </c>
      <c r="BV54" s="100">
        <v>24</v>
      </c>
      <c r="BW54" s="100">
        <v>8035.2000000000007</v>
      </c>
      <c r="BX54" s="100">
        <v>15</v>
      </c>
      <c r="BY54" s="100">
        <v>5022</v>
      </c>
      <c r="BZ54" s="100">
        <v>14</v>
      </c>
      <c r="CA54" s="100">
        <v>4687.2</v>
      </c>
      <c r="CB54" s="100">
        <v>14</v>
      </c>
      <c r="CC54" s="100">
        <v>4687.2</v>
      </c>
      <c r="CD54" s="100">
        <v>23</v>
      </c>
      <c r="CE54" s="100">
        <v>7700.4000000000005</v>
      </c>
      <c r="CF54" s="100">
        <v>15</v>
      </c>
      <c r="CG54" s="100">
        <v>5022</v>
      </c>
      <c r="CH54" s="100">
        <v>23</v>
      </c>
      <c r="CI54" s="100">
        <v>7700.4000000000005</v>
      </c>
      <c r="CJ54" s="100">
        <v>17</v>
      </c>
      <c r="CK54" s="100">
        <v>5691.6</v>
      </c>
      <c r="CL54" s="100">
        <v>17</v>
      </c>
      <c r="CM54" s="100">
        <v>5691.6</v>
      </c>
      <c r="CN54" s="100">
        <v>15</v>
      </c>
      <c r="CO54" s="100">
        <v>5022</v>
      </c>
      <c r="CP54" s="100">
        <v>18</v>
      </c>
      <c r="CQ54" s="100">
        <v>6026.4000000000005</v>
      </c>
      <c r="CR54" s="100">
        <v>15</v>
      </c>
      <c r="CS54" s="100">
        <v>5022</v>
      </c>
      <c r="CT54" s="100">
        <v>14</v>
      </c>
      <c r="CU54" s="100">
        <v>4687.2</v>
      </c>
    </row>
    <row r="55" spans="2:99">
      <c r="C55" s="99" t="s">
        <v>221</v>
      </c>
      <c r="D55" s="100">
        <v>18.76075102556737</v>
      </c>
      <c r="E55" s="100">
        <v>12449.634380566507</v>
      </c>
      <c r="F55" s="100">
        <v>16</v>
      </c>
      <c r="G55" s="100">
        <v>10617.6</v>
      </c>
      <c r="H55" s="100">
        <v>15.495576441505944</v>
      </c>
      <c r="I55" s="100">
        <v>10282.864526583346</v>
      </c>
      <c r="J55" s="100">
        <v>15.94498551382172</v>
      </c>
      <c r="K55" s="100">
        <v>10581.092386972094</v>
      </c>
      <c r="L55" s="100">
        <v>15</v>
      </c>
      <c r="M55" s="100">
        <v>9954</v>
      </c>
      <c r="N55" s="100">
        <v>14</v>
      </c>
      <c r="O55" s="100">
        <v>9290.4</v>
      </c>
      <c r="P55" s="100">
        <v>19</v>
      </c>
      <c r="Q55" s="100">
        <v>12608.4</v>
      </c>
      <c r="R55" s="100">
        <v>14</v>
      </c>
      <c r="S55" s="100">
        <v>9290.4</v>
      </c>
      <c r="T55" s="100">
        <v>21</v>
      </c>
      <c r="U55" s="100">
        <v>13935.6</v>
      </c>
      <c r="V55" s="100">
        <v>18</v>
      </c>
      <c r="W55" s="100">
        <v>11944.800000000001</v>
      </c>
      <c r="X55" s="100">
        <v>18</v>
      </c>
      <c r="Y55" s="100">
        <v>11944.800000000001</v>
      </c>
      <c r="Z55" s="100">
        <v>21</v>
      </c>
      <c r="AA55" s="100">
        <v>13935.6</v>
      </c>
      <c r="AB55" s="100">
        <v>18</v>
      </c>
      <c r="AC55" s="100">
        <v>11944.800000000001</v>
      </c>
      <c r="AD55" s="100">
        <v>12</v>
      </c>
      <c r="AE55" s="100">
        <v>7963.2000000000007</v>
      </c>
      <c r="AF55" s="100">
        <v>24</v>
      </c>
      <c r="AG55" s="100">
        <v>15926.400000000001</v>
      </c>
      <c r="AH55" s="100">
        <v>13</v>
      </c>
      <c r="AI55" s="100">
        <v>8626.8000000000011</v>
      </c>
      <c r="AJ55" s="100">
        <v>21</v>
      </c>
      <c r="AK55" s="100">
        <v>13935.6</v>
      </c>
      <c r="AL55" s="100">
        <v>11</v>
      </c>
      <c r="AM55" s="100">
        <v>7299.6</v>
      </c>
      <c r="AN55" s="100">
        <v>13</v>
      </c>
      <c r="AO55" s="100">
        <v>8626.8000000000011</v>
      </c>
      <c r="AP55" s="100">
        <v>19</v>
      </c>
      <c r="AQ55" s="100">
        <v>12608.4</v>
      </c>
      <c r="AR55" s="100">
        <v>23</v>
      </c>
      <c r="AS55" s="100">
        <v>15262.800000000001</v>
      </c>
      <c r="AT55" s="100">
        <v>19</v>
      </c>
      <c r="AU55" s="100">
        <v>12608.4</v>
      </c>
      <c r="AV55" s="100">
        <v>24</v>
      </c>
      <c r="AW55" s="100">
        <v>15926.400000000001</v>
      </c>
      <c r="AX55" s="100">
        <v>15</v>
      </c>
      <c r="AY55" s="100">
        <v>9954</v>
      </c>
      <c r="AZ55" s="100">
        <v>19</v>
      </c>
      <c r="BA55" s="100">
        <v>12608.4</v>
      </c>
      <c r="BB55" s="100">
        <v>19</v>
      </c>
      <c r="BC55" s="100">
        <v>12608.4</v>
      </c>
      <c r="BD55" s="100">
        <v>20</v>
      </c>
      <c r="BE55" s="100">
        <v>13272</v>
      </c>
      <c r="BF55" s="100">
        <v>18</v>
      </c>
      <c r="BG55" s="100">
        <v>11944.800000000001</v>
      </c>
      <c r="BH55" s="100">
        <v>17</v>
      </c>
      <c r="BI55" s="100">
        <v>11281.2</v>
      </c>
      <c r="BJ55" s="100">
        <v>22</v>
      </c>
      <c r="BK55" s="100">
        <v>14599.2</v>
      </c>
      <c r="BL55" s="100">
        <v>22</v>
      </c>
      <c r="BM55" s="100">
        <v>14599.2</v>
      </c>
      <c r="BN55" s="100">
        <v>18</v>
      </c>
      <c r="BO55" s="100">
        <v>11944.800000000001</v>
      </c>
      <c r="BP55" s="100">
        <v>21</v>
      </c>
      <c r="BQ55" s="100">
        <v>13935.6</v>
      </c>
      <c r="BR55" s="100">
        <v>21</v>
      </c>
      <c r="BS55" s="100">
        <v>13935.6</v>
      </c>
      <c r="BT55" s="100">
        <v>21</v>
      </c>
      <c r="BU55" s="100">
        <v>13935.6</v>
      </c>
      <c r="BV55" s="100">
        <v>24</v>
      </c>
      <c r="BW55" s="100">
        <v>15926.400000000001</v>
      </c>
      <c r="BX55" s="100">
        <v>13</v>
      </c>
      <c r="BY55" s="100">
        <v>8626.8000000000011</v>
      </c>
      <c r="BZ55" s="100">
        <v>14</v>
      </c>
      <c r="CA55" s="100">
        <v>9290.4</v>
      </c>
      <c r="CB55" s="100">
        <v>16</v>
      </c>
      <c r="CC55" s="100">
        <v>10617.6</v>
      </c>
      <c r="CD55" s="100">
        <v>19</v>
      </c>
      <c r="CE55" s="100">
        <v>12608.4</v>
      </c>
      <c r="CF55" s="100">
        <v>14</v>
      </c>
      <c r="CG55" s="100">
        <v>9290.4</v>
      </c>
      <c r="CH55" s="100">
        <v>21</v>
      </c>
      <c r="CI55" s="100">
        <v>13935.6</v>
      </c>
      <c r="CJ55" s="100">
        <v>17</v>
      </c>
      <c r="CK55" s="100">
        <v>11281.2</v>
      </c>
      <c r="CL55" s="100">
        <v>16</v>
      </c>
      <c r="CM55" s="100">
        <v>10617.6</v>
      </c>
      <c r="CN55" s="100">
        <v>13</v>
      </c>
      <c r="CO55" s="100">
        <v>8626.8000000000011</v>
      </c>
      <c r="CP55" s="100">
        <v>19</v>
      </c>
      <c r="CQ55" s="100">
        <v>12608.4</v>
      </c>
      <c r="CR55" s="100">
        <v>13</v>
      </c>
      <c r="CS55" s="100">
        <v>8626.8000000000011</v>
      </c>
      <c r="CT55" s="100">
        <v>14</v>
      </c>
      <c r="CU55" s="100">
        <v>9290.4</v>
      </c>
    </row>
    <row r="56" spans="2:99">
      <c r="C56" s="99" t="s">
        <v>222</v>
      </c>
      <c r="D56" s="100">
        <v>17.457135543824663</v>
      </c>
      <c r="E56" s="100">
        <v>20089.67158383342</v>
      </c>
      <c r="F56" s="100">
        <v>15.467492646691399</v>
      </c>
      <c r="G56" s="100">
        <v>17799.99053781246</v>
      </c>
      <c r="H56" s="100">
        <v>16</v>
      </c>
      <c r="I56" s="100">
        <v>18412.8</v>
      </c>
      <c r="J56" s="100">
        <v>14</v>
      </c>
      <c r="K56" s="100">
        <v>16111.199999999999</v>
      </c>
      <c r="L56" s="100">
        <v>16.980373754155487</v>
      </c>
      <c r="M56" s="100">
        <v>19541.014116282135</v>
      </c>
      <c r="N56" s="100">
        <v>14.551350965671244</v>
      </c>
      <c r="O56" s="100">
        <v>16745.694691294466</v>
      </c>
      <c r="P56" s="100">
        <v>19.56932166833889</v>
      </c>
      <c r="Q56" s="100">
        <v>22520.375375924395</v>
      </c>
      <c r="R56" s="100">
        <v>14.443770060016901</v>
      </c>
      <c r="S56" s="100">
        <v>16621.890585067449</v>
      </c>
      <c r="T56" s="100">
        <v>23.391158705305866</v>
      </c>
      <c r="U56" s="100">
        <v>26918.54543806599</v>
      </c>
      <c r="V56" s="100">
        <v>18.369802351770751</v>
      </c>
      <c r="W56" s="100">
        <v>21139.968546417778</v>
      </c>
      <c r="X56" s="100">
        <v>16.541010100874715</v>
      </c>
      <c r="Y56" s="100">
        <v>19035.394424086622</v>
      </c>
      <c r="Z56" s="100">
        <v>18.318600783429897</v>
      </c>
      <c r="AA56" s="100">
        <v>21081.045781571123</v>
      </c>
      <c r="AB56" s="100">
        <v>18.574784720208537</v>
      </c>
      <c r="AC56" s="100">
        <v>21375.862256015986</v>
      </c>
      <c r="AD56" s="100">
        <v>11.452693547377111</v>
      </c>
      <c r="AE56" s="100">
        <v>13179.759734321578</v>
      </c>
      <c r="AF56" s="100">
        <v>22.504592788110457</v>
      </c>
      <c r="AG56" s="100">
        <v>25898.285380557514</v>
      </c>
      <c r="AH56" s="100">
        <v>12.33431039749704</v>
      </c>
      <c r="AI56" s="100">
        <v>14194.324405439593</v>
      </c>
      <c r="AJ56" s="100">
        <v>19.435770022777543</v>
      </c>
      <c r="AK56" s="100">
        <v>22366.684142212394</v>
      </c>
      <c r="AL56" s="100">
        <v>11</v>
      </c>
      <c r="AM56" s="100">
        <v>12658.8</v>
      </c>
      <c r="AN56" s="100">
        <v>13.494538299860277</v>
      </c>
      <c r="AO56" s="100">
        <v>15529.514675479206</v>
      </c>
      <c r="AP56" s="100">
        <v>20.418978987685112</v>
      </c>
      <c r="AQ56" s="100">
        <v>23498.161019028026</v>
      </c>
      <c r="AR56" s="100">
        <v>19.476930207422072</v>
      </c>
      <c r="AS56" s="100">
        <v>22414.051282701319</v>
      </c>
      <c r="AT56" s="100">
        <v>17.427394886548953</v>
      </c>
      <c r="AU56" s="100">
        <v>20055.446035440535</v>
      </c>
      <c r="AV56" s="100">
        <v>20.324920747169372</v>
      </c>
      <c r="AW56" s="100">
        <v>23389.918795842514</v>
      </c>
      <c r="AX56" s="100">
        <v>16.478254312568524</v>
      </c>
      <c r="AY56" s="100">
        <v>18963.175062903858</v>
      </c>
      <c r="AZ56" s="100">
        <v>17</v>
      </c>
      <c r="BA56" s="100">
        <v>19563.599999999999</v>
      </c>
      <c r="BB56" s="100">
        <v>19.678915759327722</v>
      </c>
      <c r="BC56" s="100">
        <v>22646.496255834343</v>
      </c>
      <c r="BD56" s="100">
        <v>19.548752419054424</v>
      </c>
      <c r="BE56" s="100">
        <v>22496.70428384783</v>
      </c>
      <c r="BF56" s="100">
        <v>18.338226486154664</v>
      </c>
      <c r="BG56" s="100">
        <v>21103.631040266788</v>
      </c>
      <c r="BH56" s="100">
        <v>16.44284533750551</v>
      </c>
      <c r="BI56" s="100">
        <v>18922.42641440134</v>
      </c>
      <c r="BJ56" s="100">
        <v>20.423218419608723</v>
      </c>
      <c r="BK56" s="100">
        <v>23503.039757285718</v>
      </c>
      <c r="BL56" s="100">
        <v>22.371472481236065</v>
      </c>
      <c r="BM56" s="100">
        <v>25745.090531406462</v>
      </c>
      <c r="BN56" s="100">
        <v>19.541162377847463</v>
      </c>
      <c r="BO56" s="100">
        <v>22487.969664426859</v>
      </c>
      <c r="BP56" s="100">
        <v>23.424215704802005</v>
      </c>
      <c r="BQ56" s="100">
        <v>26956.587433086148</v>
      </c>
      <c r="BR56" s="100">
        <v>23.412559407490278</v>
      </c>
      <c r="BS56" s="100">
        <v>26943.17336613981</v>
      </c>
      <c r="BT56" s="100">
        <v>19.450157640813483</v>
      </c>
      <c r="BU56" s="100">
        <v>22383.241413048156</v>
      </c>
      <c r="BV56" s="100">
        <v>23.540675348813515</v>
      </c>
      <c r="BW56" s="100">
        <v>27090.609191414591</v>
      </c>
      <c r="BX56" s="100">
        <v>14.301275460783014</v>
      </c>
      <c r="BY56" s="100">
        <v>16457.907800269091</v>
      </c>
      <c r="BZ56" s="100">
        <v>13.345551879215567</v>
      </c>
      <c r="CA56" s="100">
        <v>15358.061102601274</v>
      </c>
      <c r="CB56" s="100">
        <v>13.453281041331566</v>
      </c>
      <c r="CC56" s="100">
        <v>15482.035822364365</v>
      </c>
      <c r="CD56" s="100">
        <v>19.508980721608157</v>
      </c>
      <c r="CE56" s="100">
        <v>22450.935014426668</v>
      </c>
      <c r="CF56" s="100">
        <v>14.386105018448843</v>
      </c>
      <c r="CG56" s="100">
        <v>16555.529655230926</v>
      </c>
      <c r="CH56" s="100">
        <v>22.482796727151431</v>
      </c>
      <c r="CI56" s="100">
        <v>25873.202473605867</v>
      </c>
      <c r="CJ56" s="100">
        <v>14.56142463410378</v>
      </c>
      <c r="CK56" s="100">
        <v>16757.287468926628</v>
      </c>
      <c r="CL56" s="100">
        <v>10.839444384757153</v>
      </c>
      <c r="CM56" s="100">
        <v>12474.03259797853</v>
      </c>
      <c r="CN56" s="100">
        <v>11.288007036949192</v>
      </c>
      <c r="CO56" s="100">
        <v>12990.238498121131</v>
      </c>
      <c r="CP56" s="100">
        <v>13.058430906541128</v>
      </c>
      <c r="CQ56" s="100">
        <v>15027.642287247529</v>
      </c>
      <c r="CR56" s="100">
        <v>9.6714055880342471</v>
      </c>
      <c r="CS56" s="100">
        <v>11129.853550709811</v>
      </c>
      <c r="CT56" s="100">
        <v>10.569380302358537</v>
      </c>
      <c r="CU56" s="100">
        <v>12163.242851954205</v>
      </c>
    </row>
    <row r="57" spans="2:99">
      <c r="C57" s="99" t="s">
        <v>223</v>
      </c>
      <c r="D57" s="100">
        <v>16.713204086469407</v>
      </c>
      <c r="E57" s="100">
        <v>23585.673606825629</v>
      </c>
      <c r="F57" s="100">
        <v>14</v>
      </c>
      <c r="G57" s="100">
        <v>19756.8</v>
      </c>
      <c r="H57" s="100">
        <v>15.495576441505944</v>
      </c>
      <c r="I57" s="100">
        <v>21867.357474253189</v>
      </c>
      <c r="J57" s="100">
        <v>14.895249434146892</v>
      </c>
      <c r="K57" s="100">
        <v>21020.176001468095</v>
      </c>
      <c r="L57" s="100">
        <v>14</v>
      </c>
      <c r="M57" s="100">
        <v>19756.8</v>
      </c>
      <c r="N57" s="100">
        <v>13</v>
      </c>
      <c r="O57" s="100">
        <v>18345.600000000002</v>
      </c>
      <c r="P57" s="100">
        <v>19</v>
      </c>
      <c r="Q57" s="100">
        <v>26812.799999999999</v>
      </c>
      <c r="R57" s="100">
        <v>13</v>
      </c>
      <c r="S57" s="100">
        <v>18345.600000000002</v>
      </c>
      <c r="T57" s="100">
        <v>22</v>
      </c>
      <c r="U57" s="100">
        <v>31046.400000000001</v>
      </c>
      <c r="V57" s="100">
        <v>16</v>
      </c>
      <c r="W57" s="100">
        <v>22579.200000000001</v>
      </c>
      <c r="X57" s="100">
        <v>15</v>
      </c>
      <c r="Y57" s="100">
        <v>21168</v>
      </c>
      <c r="Z57" s="100">
        <v>18</v>
      </c>
      <c r="AA57" s="100">
        <v>25401.600000000002</v>
      </c>
      <c r="AB57" s="100">
        <v>16</v>
      </c>
      <c r="AC57" s="100">
        <v>22579.200000000001</v>
      </c>
      <c r="AD57" s="100">
        <v>11</v>
      </c>
      <c r="AE57" s="100">
        <v>15523.2</v>
      </c>
      <c r="AF57" s="100">
        <v>22</v>
      </c>
      <c r="AG57" s="100">
        <v>31046.400000000001</v>
      </c>
      <c r="AH57" s="100">
        <v>11</v>
      </c>
      <c r="AI57" s="100">
        <v>15523.2</v>
      </c>
      <c r="AJ57" s="100">
        <v>20</v>
      </c>
      <c r="AK57" s="100">
        <v>28224</v>
      </c>
      <c r="AL57" s="100">
        <v>12</v>
      </c>
      <c r="AM57" s="100">
        <v>16934.400000000001</v>
      </c>
      <c r="AN57" s="100">
        <v>12</v>
      </c>
      <c r="AO57" s="100">
        <v>16934.400000000001</v>
      </c>
      <c r="AP57" s="100">
        <v>21</v>
      </c>
      <c r="AQ57" s="100">
        <v>29635.200000000001</v>
      </c>
      <c r="AR57" s="100">
        <v>20</v>
      </c>
      <c r="AS57" s="100">
        <v>28224</v>
      </c>
      <c r="AT57" s="100">
        <v>16</v>
      </c>
      <c r="AU57" s="100">
        <v>22579.200000000001</v>
      </c>
      <c r="AV57" s="100">
        <v>22</v>
      </c>
      <c r="AW57" s="100">
        <v>31046.400000000001</v>
      </c>
      <c r="AX57" s="100">
        <v>13</v>
      </c>
      <c r="AY57" s="100">
        <v>18345.600000000002</v>
      </c>
      <c r="AZ57" s="100">
        <v>16</v>
      </c>
      <c r="BA57" s="100">
        <v>22579.200000000001</v>
      </c>
      <c r="BB57" s="100">
        <v>20</v>
      </c>
      <c r="BC57" s="100">
        <v>28224</v>
      </c>
      <c r="BD57" s="100">
        <v>21</v>
      </c>
      <c r="BE57" s="100">
        <v>29635.200000000001</v>
      </c>
      <c r="BF57" s="100">
        <v>16</v>
      </c>
      <c r="BG57" s="100">
        <v>22579.200000000001</v>
      </c>
      <c r="BH57" s="100">
        <v>16</v>
      </c>
      <c r="BI57" s="100">
        <v>22579.200000000001</v>
      </c>
      <c r="BJ57" s="100">
        <v>22</v>
      </c>
      <c r="BK57" s="100">
        <v>31046.400000000001</v>
      </c>
      <c r="BL57" s="100">
        <v>22</v>
      </c>
      <c r="BM57" s="100">
        <v>31046.400000000001</v>
      </c>
      <c r="BN57" s="100">
        <v>17</v>
      </c>
      <c r="BO57" s="100">
        <v>23990.400000000001</v>
      </c>
      <c r="BP57" s="100">
        <v>22</v>
      </c>
      <c r="BQ57" s="100">
        <v>31046.400000000001</v>
      </c>
      <c r="BR57" s="100">
        <v>21</v>
      </c>
      <c r="BS57" s="100">
        <v>29635.200000000001</v>
      </c>
      <c r="BT57" s="100">
        <v>19</v>
      </c>
      <c r="BU57" s="100">
        <v>26812.799999999999</v>
      </c>
      <c r="BV57" s="100">
        <v>19</v>
      </c>
      <c r="BW57" s="100">
        <v>26812.799999999999</v>
      </c>
      <c r="BX57" s="100">
        <v>13</v>
      </c>
      <c r="BY57" s="100">
        <v>18345.600000000002</v>
      </c>
      <c r="BZ57" s="100">
        <v>13</v>
      </c>
      <c r="CA57" s="100">
        <v>18345.600000000002</v>
      </c>
      <c r="CB57" s="100">
        <v>13</v>
      </c>
      <c r="CC57" s="100">
        <v>18345.600000000002</v>
      </c>
      <c r="CD57" s="100">
        <v>18</v>
      </c>
      <c r="CE57" s="100">
        <v>25401.600000000002</v>
      </c>
      <c r="CF57" s="100">
        <v>13</v>
      </c>
      <c r="CG57" s="100">
        <v>18345.600000000002</v>
      </c>
      <c r="CH57" s="100">
        <v>20</v>
      </c>
      <c r="CI57" s="100">
        <v>28224</v>
      </c>
      <c r="CJ57" s="100">
        <v>19</v>
      </c>
      <c r="CK57" s="100">
        <v>26812.799999999999</v>
      </c>
      <c r="CL57" s="100">
        <v>15</v>
      </c>
      <c r="CM57" s="100">
        <v>21168</v>
      </c>
      <c r="CN57" s="100">
        <v>14</v>
      </c>
      <c r="CO57" s="100">
        <v>19756.8</v>
      </c>
      <c r="CP57" s="100">
        <v>17</v>
      </c>
      <c r="CQ57" s="100">
        <v>23990.400000000001</v>
      </c>
      <c r="CR57" s="100">
        <v>13</v>
      </c>
      <c r="CS57" s="100">
        <v>18345.600000000002</v>
      </c>
      <c r="CT57" s="100">
        <v>15</v>
      </c>
      <c r="CU57" s="100">
        <v>21168</v>
      </c>
    </row>
    <row r="58" spans="2:99">
      <c r="C58" s="99" t="s">
        <v>224</v>
      </c>
      <c r="D58" s="100">
        <v>19.457135543824663</v>
      </c>
      <c r="E58" s="100">
        <v>22904.939962190394</v>
      </c>
      <c r="F58" s="100">
        <v>16.489754201295753</v>
      </c>
      <c r="G58" s="100">
        <v>19411.738645765363</v>
      </c>
      <c r="H58" s="100">
        <v>15</v>
      </c>
      <c r="I58" s="100">
        <v>17658</v>
      </c>
      <c r="J58" s="100">
        <v>13</v>
      </c>
      <c r="K58" s="100">
        <v>15303.6</v>
      </c>
      <c r="L58" s="100">
        <v>17.029392441863262</v>
      </c>
      <c r="M58" s="100">
        <v>20047.000782561434</v>
      </c>
      <c r="N58" s="100">
        <v>13.551350965671244</v>
      </c>
      <c r="O58" s="100">
        <v>15952.650356788188</v>
      </c>
      <c r="P58" s="100">
        <v>18.545599932158105</v>
      </c>
      <c r="Q58" s="100">
        <v>21831.880240136521</v>
      </c>
      <c r="R58" s="100">
        <v>15.510335569019436</v>
      </c>
      <c r="S58" s="100">
        <v>18258.767031849678</v>
      </c>
      <c r="T58" s="100">
        <v>20.417235952326255</v>
      </c>
      <c r="U58" s="100">
        <v>24035.17016307847</v>
      </c>
      <c r="V58" s="100">
        <v>18.410891501967498</v>
      </c>
      <c r="W58" s="100">
        <v>21673.301476116139</v>
      </c>
      <c r="X58" s="100">
        <v>16.459858585743508</v>
      </c>
      <c r="Y58" s="100">
        <v>19376.545527137259</v>
      </c>
      <c r="Z58" s="100">
        <v>19.343108536001431</v>
      </c>
      <c r="AA58" s="100">
        <v>22770.707368580886</v>
      </c>
      <c r="AB58" s="100">
        <v>17.602155421170849</v>
      </c>
      <c r="AC58" s="100">
        <v>20721.257361802323</v>
      </c>
      <c r="AD58" s="100">
        <v>13.409579876198338</v>
      </c>
      <c r="AE58" s="100">
        <v>15785.757430260684</v>
      </c>
      <c r="AF58" s="100">
        <v>23.560658653456063</v>
      </c>
      <c r="AG58" s="100">
        <v>27735.607366848479</v>
      </c>
      <c r="AH58" s="100">
        <v>11.312023037663904</v>
      </c>
      <c r="AI58" s="100">
        <v>13316.513519937947</v>
      </c>
      <c r="AJ58" s="100">
        <v>18.493872692481215</v>
      </c>
      <c r="AK58" s="100">
        <v>21770.986933588887</v>
      </c>
      <c r="AL58" s="100">
        <v>10</v>
      </c>
      <c r="AM58" s="100">
        <v>11772</v>
      </c>
      <c r="AN58" s="100">
        <v>12.494538299860277</v>
      </c>
      <c r="AO58" s="100">
        <v>14708.570486595519</v>
      </c>
      <c r="AP58" s="100">
        <v>20.441030513352747</v>
      </c>
      <c r="AQ58" s="100">
        <v>24063.181120318855</v>
      </c>
      <c r="AR58" s="100">
        <v>22.417313931494313</v>
      </c>
      <c r="AS58" s="100">
        <v>26389.661960155106</v>
      </c>
      <c r="AT58" s="100">
        <v>16.427394886548953</v>
      </c>
      <c r="AU58" s="100">
        <v>19338.329260445429</v>
      </c>
      <c r="AV58" s="100">
        <v>21.349914650797785</v>
      </c>
      <c r="AW58" s="100">
        <v>25133.119526919156</v>
      </c>
      <c r="AX58" s="100">
        <v>14.50102832745274</v>
      </c>
      <c r="AY58" s="100">
        <v>17070.610547077365</v>
      </c>
      <c r="AZ58" s="100">
        <v>16</v>
      </c>
      <c r="BA58" s="100">
        <v>18835.2</v>
      </c>
      <c r="BB58" s="100">
        <v>21.678915759327722</v>
      </c>
      <c r="BC58" s="100">
        <v>25520.419631880595</v>
      </c>
      <c r="BD58" s="100">
        <v>23.601014554202465</v>
      </c>
      <c r="BE58" s="100">
        <v>27783.114333207141</v>
      </c>
      <c r="BF58" s="100">
        <v>17.293129621334042</v>
      </c>
      <c r="BG58" s="100">
        <v>20357.472190234435</v>
      </c>
      <c r="BH58" s="100">
        <v>16.422716003982533</v>
      </c>
      <c r="BI58" s="100">
        <v>19332.821279888238</v>
      </c>
      <c r="BJ58" s="100">
        <v>21.448113620762179</v>
      </c>
      <c r="BK58" s="100">
        <v>25248.719354361237</v>
      </c>
      <c r="BL58" s="100">
        <v>20.371472481236065</v>
      </c>
      <c r="BM58" s="100">
        <v>23981.297404911096</v>
      </c>
      <c r="BN58" s="100">
        <v>20.473517080616531</v>
      </c>
      <c r="BO58" s="100">
        <v>24101.424307301782</v>
      </c>
      <c r="BP58" s="100">
        <v>23.424215704802005</v>
      </c>
      <c r="BQ58" s="100">
        <v>27574.986727692922</v>
      </c>
      <c r="BR58" s="100">
        <v>22.412559407490278</v>
      </c>
      <c r="BS58" s="100">
        <v>26384.064934497557</v>
      </c>
      <c r="BT58" s="100">
        <v>18.495173404894832</v>
      </c>
      <c r="BU58" s="100">
        <v>21772.518132242196</v>
      </c>
      <c r="BV58" s="100">
        <v>20.540675348813515</v>
      </c>
      <c r="BW58" s="100">
        <v>24180.483020623273</v>
      </c>
      <c r="BX58" s="100">
        <v>13.301275460783014</v>
      </c>
      <c r="BY58" s="100">
        <v>15658.261472433765</v>
      </c>
      <c r="BZ58" s="100">
        <v>11.325225298085238</v>
      </c>
      <c r="CA58" s="100">
        <v>13332.055220905942</v>
      </c>
      <c r="CB58" s="100">
        <v>15.429424144419379</v>
      </c>
      <c r="CC58" s="100">
        <v>18163.518102810493</v>
      </c>
      <c r="CD58" s="100">
        <v>21.464721528424839</v>
      </c>
      <c r="CE58" s="100">
        <v>25268.27018326172</v>
      </c>
      <c r="CF58" s="100">
        <v>12.386105018448843</v>
      </c>
      <c r="CG58" s="100">
        <v>14580.922827717979</v>
      </c>
      <c r="CH58" s="100">
        <v>22.50961876754873</v>
      </c>
      <c r="CI58" s="100">
        <v>26498.323213158365</v>
      </c>
      <c r="CJ58" s="100">
        <v>13.814659320156462</v>
      </c>
      <c r="CK58" s="100">
        <v>16262.616951688187</v>
      </c>
      <c r="CL58" s="100">
        <v>10.87175519102524</v>
      </c>
      <c r="CM58" s="100">
        <v>12798.230210874914</v>
      </c>
      <c r="CN58" s="100">
        <v>10.512817477636833</v>
      </c>
      <c r="CO58" s="100">
        <v>12375.68873467408</v>
      </c>
      <c r="CP58" s="100">
        <v>11.137804971720875</v>
      </c>
      <c r="CQ58" s="100">
        <v>13111.424012709815</v>
      </c>
      <c r="CR58" s="100">
        <v>9.6374889391861149</v>
      </c>
      <c r="CS58" s="100">
        <v>11345.251979209896</v>
      </c>
      <c r="CT58" s="100">
        <v>9.8144245664757843</v>
      </c>
      <c r="CU58" s="100">
        <v>11553.540599655294</v>
      </c>
    </row>
    <row r="59" spans="2:99">
      <c r="C59" s="99" t="s">
        <v>225</v>
      </c>
      <c r="D59" s="100">
        <v>19.808297964665329</v>
      </c>
      <c r="E59" s="100">
        <v>6013.7992620723935</v>
      </c>
      <c r="F59" s="100">
        <v>16</v>
      </c>
      <c r="G59" s="100">
        <v>4857.5999999999995</v>
      </c>
      <c r="H59" s="100">
        <v>17.560216846919765</v>
      </c>
      <c r="I59" s="100">
        <v>5331.2818347248403</v>
      </c>
      <c r="J59" s="100">
        <v>16.994721593496546</v>
      </c>
      <c r="K59" s="100">
        <v>5159.5974757855511</v>
      </c>
      <c r="L59" s="100">
        <v>17</v>
      </c>
      <c r="M59" s="100">
        <v>5161.2</v>
      </c>
      <c r="N59" s="100">
        <v>15</v>
      </c>
      <c r="O59" s="100">
        <v>4553.9999999999991</v>
      </c>
      <c r="P59" s="100">
        <v>19</v>
      </c>
      <c r="Q59" s="100">
        <v>5768.4</v>
      </c>
      <c r="R59" s="100">
        <v>16</v>
      </c>
      <c r="S59" s="100">
        <v>4857.5999999999995</v>
      </c>
      <c r="T59" s="100">
        <v>24</v>
      </c>
      <c r="U59" s="100">
        <v>7286.4</v>
      </c>
      <c r="V59" s="100">
        <v>19</v>
      </c>
      <c r="W59" s="100">
        <v>5768.4</v>
      </c>
      <c r="X59" s="100">
        <v>16</v>
      </c>
      <c r="Y59" s="100">
        <v>4857.5999999999995</v>
      </c>
      <c r="Z59" s="100">
        <v>21</v>
      </c>
      <c r="AA59" s="100">
        <v>6375.5999999999995</v>
      </c>
      <c r="AB59" s="100">
        <v>19</v>
      </c>
      <c r="AC59" s="100">
        <v>5768.4</v>
      </c>
      <c r="AD59" s="100">
        <v>13</v>
      </c>
      <c r="AE59" s="100">
        <v>3946.7999999999997</v>
      </c>
      <c r="AF59" s="100">
        <v>25</v>
      </c>
      <c r="AG59" s="100">
        <v>7589.9999999999991</v>
      </c>
      <c r="AH59" s="100">
        <v>14</v>
      </c>
      <c r="AI59" s="100">
        <v>4250.3999999999996</v>
      </c>
      <c r="AJ59" s="100">
        <v>22</v>
      </c>
      <c r="AK59" s="100">
        <v>6679.1999999999989</v>
      </c>
      <c r="AL59" s="100">
        <v>11</v>
      </c>
      <c r="AM59" s="100">
        <v>3339.5999999999995</v>
      </c>
      <c r="AN59" s="100">
        <v>12</v>
      </c>
      <c r="AO59" s="100">
        <v>3643.2</v>
      </c>
      <c r="AP59" s="100">
        <v>20</v>
      </c>
      <c r="AQ59" s="100">
        <v>6071.9999999999991</v>
      </c>
      <c r="AR59" s="100">
        <v>24</v>
      </c>
      <c r="AS59" s="100">
        <v>7286.4</v>
      </c>
      <c r="AT59" s="100">
        <v>20</v>
      </c>
      <c r="AU59" s="100">
        <v>6071.9999999999991</v>
      </c>
      <c r="AV59" s="100">
        <v>25</v>
      </c>
      <c r="AW59" s="100">
        <v>7589.9999999999991</v>
      </c>
      <c r="AX59" s="100">
        <v>16</v>
      </c>
      <c r="AY59" s="100">
        <v>4857.5999999999995</v>
      </c>
      <c r="AZ59" s="100">
        <v>17</v>
      </c>
      <c r="BA59" s="100">
        <v>5161.2</v>
      </c>
      <c r="BB59" s="100">
        <v>23</v>
      </c>
      <c r="BC59" s="100">
        <v>6982.7999999999993</v>
      </c>
      <c r="BD59" s="100">
        <v>25</v>
      </c>
      <c r="BE59" s="100">
        <v>7589.9999999999991</v>
      </c>
      <c r="BF59" s="100">
        <v>19</v>
      </c>
      <c r="BG59" s="100">
        <v>5768.4</v>
      </c>
      <c r="BH59" s="100">
        <v>15</v>
      </c>
      <c r="BI59" s="100">
        <v>4553.9999999999991</v>
      </c>
      <c r="BJ59" s="100">
        <v>21</v>
      </c>
      <c r="BK59" s="100">
        <v>6375.5999999999995</v>
      </c>
      <c r="BL59" s="100">
        <v>22</v>
      </c>
      <c r="BM59" s="100">
        <v>6679.1999999999989</v>
      </c>
      <c r="BN59" s="100">
        <v>20</v>
      </c>
      <c r="BO59" s="100">
        <v>6071.9999999999991</v>
      </c>
      <c r="BP59" s="100">
        <v>25</v>
      </c>
      <c r="BQ59" s="100">
        <v>7589.9999999999991</v>
      </c>
      <c r="BR59" s="100">
        <v>21</v>
      </c>
      <c r="BS59" s="100">
        <v>6375.5999999999995</v>
      </c>
      <c r="BT59" s="100">
        <v>22</v>
      </c>
      <c r="BU59" s="100">
        <v>6679.1999999999989</v>
      </c>
      <c r="BV59" s="100">
        <v>26</v>
      </c>
      <c r="BW59" s="100">
        <v>7893.5999999999995</v>
      </c>
      <c r="BX59" s="100">
        <v>14</v>
      </c>
      <c r="BY59" s="100">
        <v>4250.3999999999996</v>
      </c>
      <c r="BZ59" s="100">
        <v>13</v>
      </c>
      <c r="CA59" s="100">
        <v>3946.7999999999997</v>
      </c>
      <c r="CB59" s="100">
        <v>17</v>
      </c>
      <c r="CC59" s="100">
        <v>5161.2</v>
      </c>
      <c r="CD59" s="100">
        <v>19</v>
      </c>
      <c r="CE59" s="100">
        <v>5768.4</v>
      </c>
      <c r="CF59" s="100">
        <v>15</v>
      </c>
      <c r="CG59" s="100">
        <v>4553.9999999999991</v>
      </c>
      <c r="CH59" s="100">
        <v>22</v>
      </c>
      <c r="CI59" s="100">
        <v>6679.1999999999989</v>
      </c>
      <c r="CJ59" s="100">
        <v>18</v>
      </c>
      <c r="CK59" s="100">
        <v>5464.7999999999993</v>
      </c>
      <c r="CL59" s="100">
        <v>16</v>
      </c>
      <c r="CM59" s="100">
        <v>4857.5999999999995</v>
      </c>
      <c r="CN59" s="100">
        <v>13</v>
      </c>
      <c r="CO59" s="100">
        <v>3946.7999999999997</v>
      </c>
      <c r="CP59" s="100">
        <v>21</v>
      </c>
      <c r="CQ59" s="100">
        <v>6375.5999999999995</v>
      </c>
      <c r="CR59" s="100">
        <v>15</v>
      </c>
      <c r="CS59" s="100">
        <v>4553.9999999999991</v>
      </c>
      <c r="CT59" s="100">
        <v>17</v>
      </c>
      <c r="CU59" s="100">
        <v>5161.2</v>
      </c>
    </row>
    <row r="60" spans="2:99">
      <c r="C60" s="99" t="s">
        <v>226</v>
      </c>
      <c r="D60" s="100">
        <v>19.808297964665329</v>
      </c>
      <c r="E60" s="100">
        <v>12907.086953775928</v>
      </c>
      <c r="F60" s="100">
        <v>17</v>
      </c>
      <c r="G60" s="100">
        <v>11077.2</v>
      </c>
      <c r="H60" s="100">
        <v>15.560216846919763</v>
      </c>
      <c r="I60" s="100">
        <v>10139.037297452918</v>
      </c>
      <c r="J60" s="100">
        <v>13.94498551382172</v>
      </c>
      <c r="K60" s="100">
        <v>9086.5525608062326</v>
      </c>
      <c r="L60" s="100">
        <v>15</v>
      </c>
      <c r="M60" s="100">
        <v>9774</v>
      </c>
      <c r="N60" s="100">
        <v>13</v>
      </c>
      <c r="O60" s="100">
        <v>8470.8000000000011</v>
      </c>
      <c r="P60" s="100">
        <v>18</v>
      </c>
      <c r="Q60" s="100">
        <v>11728.800000000001</v>
      </c>
      <c r="R60" s="100">
        <v>16</v>
      </c>
      <c r="S60" s="100">
        <v>10425.6</v>
      </c>
      <c r="T60" s="100">
        <v>23</v>
      </c>
      <c r="U60" s="100">
        <v>14986.800000000001</v>
      </c>
      <c r="V60" s="100">
        <v>16</v>
      </c>
      <c r="W60" s="100">
        <v>10425.6</v>
      </c>
      <c r="X60" s="100">
        <v>16</v>
      </c>
      <c r="Y60" s="100">
        <v>10425.6</v>
      </c>
      <c r="Z60" s="100">
        <v>20</v>
      </c>
      <c r="AA60" s="100">
        <v>13032</v>
      </c>
      <c r="AB60" s="100">
        <v>18</v>
      </c>
      <c r="AC60" s="100">
        <v>11728.800000000001</v>
      </c>
      <c r="AD60" s="100">
        <v>14</v>
      </c>
      <c r="AE60" s="100">
        <v>9122.4</v>
      </c>
      <c r="AF60" s="100">
        <v>24</v>
      </c>
      <c r="AG60" s="100">
        <v>15638.400000000001</v>
      </c>
      <c r="AH60" s="100">
        <v>13</v>
      </c>
      <c r="AI60" s="100">
        <v>8470.8000000000011</v>
      </c>
      <c r="AJ60" s="100">
        <v>18</v>
      </c>
      <c r="AK60" s="100">
        <v>11728.800000000001</v>
      </c>
      <c r="AL60" s="100">
        <v>12</v>
      </c>
      <c r="AM60" s="100">
        <v>7819.2000000000007</v>
      </c>
      <c r="AN60" s="100">
        <v>12</v>
      </c>
      <c r="AO60" s="100">
        <v>7819.2000000000007</v>
      </c>
      <c r="AP60" s="100">
        <v>22</v>
      </c>
      <c r="AQ60" s="100">
        <v>14335.2</v>
      </c>
      <c r="AR60" s="100">
        <v>21</v>
      </c>
      <c r="AS60" s="100">
        <v>13683.6</v>
      </c>
      <c r="AT60" s="100">
        <v>20</v>
      </c>
      <c r="AU60" s="100">
        <v>13032</v>
      </c>
      <c r="AV60" s="100">
        <v>20</v>
      </c>
      <c r="AW60" s="100">
        <v>13032</v>
      </c>
      <c r="AX60" s="100">
        <v>16</v>
      </c>
      <c r="AY60" s="100">
        <v>10425.6</v>
      </c>
      <c r="AZ60" s="100">
        <v>17</v>
      </c>
      <c r="BA60" s="100">
        <v>11077.2</v>
      </c>
      <c r="BB60" s="100">
        <v>23</v>
      </c>
      <c r="BC60" s="100">
        <v>14986.800000000001</v>
      </c>
      <c r="BD60" s="100">
        <v>23</v>
      </c>
      <c r="BE60" s="100">
        <v>14986.800000000001</v>
      </c>
      <c r="BF60" s="100">
        <v>20</v>
      </c>
      <c r="BG60" s="100">
        <v>13032</v>
      </c>
      <c r="BH60" s="100">
        <v>15</v>
      </c>
      <c r="BI60" s="100">
        <v>9774</v>
      </c>
      <c r="BJ60" s="100">
        <v>24</v>
      </c>
      <c r="BK60" s="100">
        <v>15638.400000000001</v>
      </c>
      <c r="BL60" s="100">
        <v>20</v>
      </c>
      <c r="BM60" s="100">
        <v>13032</v>
      </c>
      <c r="BN60" s="100">
        <v>22</v>
      </c>
      <c r="BO60" s="100">
        <v>14335.2</v>
      </c>
      <c r="BP60" s="100">
        <v>23</v>
      </c>
      <c r="BQ60" s="100">
        <v>14986.800000000001</v>
      </c>
      <c r="BR60" s="100">
        <v>22</v>
      </c>
      <c r="BS60" s="100">
        <v>14335.2</v>
      </c>
      <c r="BT60" s="100">
        <v>23</v>
      </c>
      <c r="BU60" s="100">
        <v>14986.800000000001</v>
      </c>
      <c r="BV60" s="100">
        <v>21</v>
      </c>
      <c r="BW60" s="100">
        <v>13683.6</v>
      </c>
      <c r="BX60" s="100">
        <v>15</v>
      </c>
      <c r="BY60" s="100">
        <v>9774</v>
      </c>
      <c r="BZ60" s="100">
        <v>13</v>
      </c>
      <c r="CA60" s="100">
        <v>8470.8000000000011</v>
      </c>
      <c r="CB60" s="100">
        <v>16</v>
      </c>
      <c r="CC60" s="100">
        <v>10425.6</v>
      </c>
      <c r="CD60" s="100">
        <v>21</v>
      </c>
      <c r="CE60" s="100">
        <v>13683.6</v>
      </c>
      <c r="CF60" s="100">
        <v>15</v>
      </c>
      <c r="CG60" s="100">
        <v>9774</v>
      </c>
      <c r="CH60" s="100">
        <v>21</v>
      </c>
      <c r="CI60" s="100">
        <v>13683.6</v>
      </c>
      <c r="CJ60" s="100">
        <v>19</v>
      </c>
      <c r="CK60" s="100">
        <v>12380.4</v>
      </c>
      <c r="CL60" s="100">
        <v>16</v>
      </c>
      <c r="CM60" s="100">
        <v>10425.6</v>
      </c>
      <c r="CN60" s="100">
        <v>14</v>
      </c>
      <c r="CO60" s="100">
        <v>9122.4</v>
      </c>
      <c r="CP60" s="100">
        <v>19</v>
      </c>
      <c r="CQ60" s="100">
        <v>12380.4</v>
      </c>
      <c r="CR60" s="100">
        <v>14</v>
      </c>
      <c r="CS60" s="100">
        <v>9122.4</v>
      </c>
      <c r="CT60" s="100">
        <v>14</v>
      </c>
      <c r="CU60" s="100">
        <v>9122.4</v>
      </c>
    </row>
    <row r="61" spans="2:99">
      <c r="C61" s="99" t="s">
        <v>227</v>
      </c>
      <c r="D61" s="100">
        <v>18.855844903763291</v>
      </c>
      <c r="E61" s="100">
        <v>17943.222010421145</v>
      </c>
      <c r="F61" s="100">
        <v>17</v>
      </c>
      <c r="G61" s="100">
        <v>16177.199999999999</v>
      </c>
      <c r="H61" s="100">
        <v>16.474029639701339</v>
      </c>
      <c r="I61" s="100">
        <v>15676.686605139792</v>
      </c>
      <c r="J61" s="100">
        <v>14.895249434146892</v>
      </c>
      <c r="K61" s="100">
        <v>14174.319361534181</v>
      </c>
      <c r="L61" s="100">
        <v>14</v>
      </c>
      <c r="M61" s="100">
        <v>13322.399999999998</v>
      </c>
      <c r="N61" s="100">
        <v>14</v>
      </c>
      <c r="O61" s="100">
        <v>13322.399999999998</v>
      </c>
      <c r="P61" s="100">
        <v>21</v>
      </c>
      <c r="Q61" s="100">
        <v>19983.599999999999</v>
      </c>
      <c r="R61" s="100">
        <v>14</v>
      </c>
      <c r="S61" s="100">
        <v>13322.399999999998</v>
      </c>
      <c r="T61" s="100">
        <v>22</v>
      </c>
      <c r="U61" s="100">
        <v>20935.199999999997</v>
      </c>
      <c r="V61" s="100">
        <v>16</v>
      </c>
      <c r="W61" s="100">
        <v>15225.599999999999</v>
      </c>
      <c r="X61" s="100">
        <v>15</v>
      </c>
      <c r="Y61" s="100">
        <v>14273.999999999998</v>
      </c>
      <c r="Z61" s="100">
        <v>21</v>
      </c>
      <c r="AA61" s="100">
        <v>19983.599999999999</v>
      </c>
      <c r="AB61" s="100">
        <v>17</v>
      </c>
      <c r="AC61" s="100">
        <v>16177.199999999999</v>
      </c>
      <c r="AD61" s="100">
        <v>12</v>
      </c>
      <c r="AE61" s="100">
        <v>11419.199999999999</v>
      </c>
      <c r="AF61" s="100">
        <v>22</v>
      </c>
      <c r="AG61" s="100">
        <v>20935.199999999997</v>
      </c>
      <c r="AH61" s="100">
        <v>13</v>
      </c>
      <c r="AI61" s="100">
        <v>12370.8</v>
      </c>
      <c r="AJ61" s="100">
        <v>18</v>
      </c>
      <c r="AK61" s="100">
        <v>17128.8</v>
      </c>
      <c r="AL61" s="100">
        <v>10</v>
      </c>
      <c r="AM61" s="100">
        <v>9516</v>
      </c>
      <c r="AN61" s="100">
        <v>12</v>
      </c>
      <c r="AO61" s="100">
        <v>11419.199999999999</v>
      </c>
      <c r="AP61" s="100">
        <v>21</v>
      </c>
      <c r="AQ61" s="100">
        <v>19983.599999999999</v>
      </c>
      <c r="AR61" s="100">
        <v>21</v>
      </c>
      <c r="AS61" s="100">
        <v>19983.599999999999</v>
      </c>
      <c r="AT61" s="100">
        <v>17</v>
      </c>
      <c r="AU61" s="100">
        <v>16177.199999999999</v>
      </c>
      <c r="AV61" s="100">
        <v>24</v>
      </c>
      <c r="AW61" s="100">
        <v>22838.399999999998</v>
      </c>
      <c r="AX61" s="100">
        <v>15</v>
      </c>
      <c r="AY61" s="100">
        <v>14273.999999999998</v>
      </c>
      <c r="AZ61" s="100">
        <v>17</v>
      </c>
      <c r="BA61" s="100">
        <v>16177.199999999999</v>
      </c>
      <c r="BB61" s="100">
        <v>19</v>
      </c>
      <c r="BC61" s="100">
        <v>18080.399999999998</v>
      </c>
      <c r="BD61" s="100">
        <v>19</v>
      </c>
      <c r="BE61" s="100">
        <v>18080.399999999998</v>
      </c>
      <c r="BF61" s="100">
        <v>17</v>
      </c>
      <c r="BG61" s="100">
        <v>16177.199999999999</v>
      </c>
      <c r="BH61" s="100">
        <v>14</v>
      </c>
      <c r="BI61" s="100">
        <v>13322.399999999998</v>
      </c>
      <c r="BJ61" s="100">
        <v>20</v>
      </c>
      <c r="BK61" s="100">
        <v>19032</v>
      </c>
      <c r="BL61" s="100">
        <v>21</v>
      </c>
      <c r="BM61" s="100">
        <v>19983.599999999999</v>
      </c>
      <c r="BN61" s="100">
        <v>21</v>
      </c>
      <c r="BO61" s="100">
        <v>19983.599999999999</v>
      </c>
      <c r="BP61" s="100">
        <v>22</v>
      </c>
      <c r="BQ61" s="100">
        <v>20935.199999999997</v>
      </c>
      <c r="BR61" s="100">
        <v>23</v>
      </c>
      <c r="BS61" s="100">
        <v>21886.799999999999</v>
      </c>
      <c r="BT61" s="100">
        <v>19</v>
      </c>
      <c r="BU61" s="100">
        <v>18080.399999999998</v>
      </c>
      <c r="BV61" s="100">
        <v>22</v>
      </c>
      <c r="BW61" s="100">
        <v>20935.199999999997</v>
      </c>
      <c r="BX61" s="100">
        <v>13</v>
      </c>
      <c r="BY61" s="100">
        <v>12370.8</v>
      </c>
      <c r="BZ61" s="100">
        <v>12</v>
      </c>
      <c r="CA61" s="100">
        <v>11419.199999999999</v>
      </c>
      <c r="CB61" s="100">
        <v>14</v>
      </c>
      <c r="CC61" s="100">
        <v>13322.399999999998</v>
      </c>
      <c r="CD61" s="100">
        <v>22</v>
      </c>
      <c r="CE61" s="100">
        <v>20935.199999999997</v>
      </c>
      <c r="CF61" s="100">
        <v>12</v>
      </c>
      <c r="CG61" s="100">
        <v>11419.199999999999</v>
      </c>
      <c r="CH61" s="100">
        <v>20</v>
      </c>
      <c r="CI61" s="100">
        <v>19032</v>
      </c>
      <c r="CJ61" s="100">
        <v>17</v>
      </c>
      <c r="CK61" s="100">
        <v>16177.199999999999</v>
      </c>
      <c r="CL61" s="100">
        <v>16</v>
      </c>
      <c r="CM61" s="100">
        <v>15225.599999999999</v>
      </c>
      <c r="CN61" s="100">
        <v>14</v>
      </c>
      <c r="CO61" s="100">
        <v>13322.399999999998</v>
      </c>
      <c r="CP61" s="100">
        <v>21</v>
      </c>
      <c r="CQ61" s="100">
        <v>19983.599999999999</v>
      </c>
      <c r="CR61" s="100">
        <v>13</v>
      </c>
      <c r="CS61" s="100">
        <v>12370.8</v>
      </c>
      <c r="CT61" s="100">
        <v>15</v>
      </c>
      <c r="CU61" s="100">
        <v>14273.999999999998</v>
      </c>
    </row>
    <row r="62" spans="2:99">
      <c r="C62" s="99" t="s">
        <v>228</v>
      </c>
      <c r="D62" s="100">
        <v>16.76075102556737</v>
      </c>
      <c r="E62" s="100">
        <v>28580.432648797479</v>
      </c>
      <c r="F62" s="100">
        <v>14</v>
      </c>
      <c r="G62" s="100">
        <v>23872.799999999999</v>
      </c>
      <c r="H62" s="100">
        <v>13.430936036092126</v>
      </c>
      <c r="I62" s="100">
        <v>22902.432128744294</v>
      </c>
      <c r="J62" s="100">
        <v>12.845513354472065</v>
      </c>
      <c r="K62" s="100">
        <v>21904.169372045766</v>
      </c>
      <c r="L62" s="100">
        <v>14</v>
      </c>
      <c r="M62" s="100">
        <v>23872.799999999999</v>
      </c>
      <c r="N62" s="100">
        <v>13</v>
      </c>
      <c r="O62" s="100">
        <v>22167.600000000002</v>
      </c>
      <c r="P62" s="100">
        <v>16</v>
      </c>
      <c r="Q62" s="100">
        <v>27283.200000000001</v>
      </c>
      <c r="R62" s="100">
        <v>14</v>
      </c>
      <c r="S62" s="100">
        <v>23872.799999999999</v>
      </c>
      <c r="T62" s="100">
        <v>20</v>
      </c>
      <c r="U62" s="100">
        <v>34104</v>
      </c>
      <c r="V62" s="100">
        <v>17</v>
      </c>
      <c r="W62" s="100">
        <v>28988.400000000001</v>
      </c>
      <c r="X62" s="100">
        <v>15</v>
      </c>
      <c r="Y62" s="100">
        <v>25578</v>
      </c>
      <c r="Z62" s="100">
        <v>17</v>
      </c>
      <c r="AA62" s="100">
        <v>28988.400000000001</v>
      </c>
      <c r="AB62" s="100">
        <v>16</v>
      </c>
      <c r="AC62" s="100">
        <v>27283.200000000001</v>
      </c>
      <c r="AD62" s="100">
        <v>10</v>
      </c>
      <c r="AE62" s="100">
        <v>17052</v>
      </c>
      <c r="AF62" s="100">
        <v>22</v>
      </c>
      <c r="AG62" s="100">
        <v>37514.400000000001</v>
      </c>
      <c r="AH62" s="100">
        <v>11</v>
      </c>
      <c r="AI62" s="100">
        <v>18757.2</v>
      </c>
      <c r="AJ62" s="100">
        <v>18</v>
      </c>
      <c r="AK62" s="100">
        <v>30693.600000000002</v>
      </c>
      <c r="AL62" s="100">
        <v>11</v>
      </c>
      <c r="AM62" s="100">
        <v>18757.2</v>
      </c>
      <c r="AN62" s="100">
        <v>11</v>
      </c>
      <c r="AO62" s="100">
        <v>18757.2</v>
      </c>
      <c r="AP62" s="100">
        <v>21</v>
      </c>
      <c r="AQ62" s="100">
        <v>35809.200000000004</v>
      </c>
      <c r="AR62" s="100">
        <v>19</v>
      </c>
      <c r="AS62" s="100">
        <v>32398.799999999999</v>
      </c>
      <c r="AT62" s="100">
        <v>15</v>
      </c>
      <c r="AU62" s="100">
        <v>25578</v>
      </c>
      <c r="AV62" s="100">
        <v>22</v>
      </c>
      <c r="AW62" s="100">
        <v>37514.400000000001</v>
      </c>
      <c r="AX62" s="100">
        <v>15</v>
      </c>
      <c r="AY62" s="100">
        <v>25578</v>
      </c>
      <c r="AZ62" s="100">
        <v>15</v>
      </c>
      <c r="BA62" s="100">
        <v>25578</v>
      </c>
      <c r="BB62" s="100">
        <v>19</v>
      </c>
      <c r="BC62" s="100">
        <v>32398.799999999999</v>
      </c>
      <c r="BD62" s="100">
        <v>21</v>
      </c>
      <c r="BE62" s="100">
        <v>35809.200000000004</v>
      </c>
      <c r="BF62" s="100">
        <v>15</v>
      </c>
      <c r="BG62" s="100">
        <v>25578</v>
      </c>
      <c r="BH62" s="100">
        <v>13</v>
      </c>
      <c r="BI62" s="100">
        <v>22167.600000000002</v>
      </c>
      <c r="BJ62" s="100">
        <v>19</v>
      </c>
      <c r="BK62" s="100">
        <v>32398.799999999999</v>
      </c>
      <c r="BL62" s="100">
        <v>20</v>
      </c>
      <c r="BM62" s="100">
        <v>34104</v>
      </c>
      <c r="BN62" s="100">
        <v>18</v>
      </c>
      <c r="BO62" s="100">
        <v>30693.600000000002</v>
      </c>
      <c r="BP62" s="100">
        <v>20</v>
      </c>
      <c r="BQ62" s="100">
        <v>34104</v>
      </c>
      <c r="BR62" s="100">
        <v>19</v>
      </c>
      <c r="BS62" s="100">
        <v>32398.799999999999</v>
      </c>
      <c r="BT62" s="100">
        <v>20</v>
      </c>
      <c r="BU62" s="100">
        <v>34104</v>
      </c>
      <c r="BV62" s="100">
        <v>22</v>
      </c>
      <c r="BW62" s="100">
        <v>37514.400000000001</v>
      </c>
      <c r="BX62" s="100">
        <v>13</v>
      </c>
      <c r="BY62" s="100">
        <v>22167.600000000002</v>
      </c>
      <c r="BZ62" s="100">
        <v>12</v>
      </c>
      <c r="CA62" s="100">
        <v>20462.400000000001</v>
      </c>
      <c r="CB62" s="100">
        <v>13</v>
      </c>
      <c r="CC62" s="100">
        <v>22167.600000000002</v>
      </c>
      <c r="CD62" s="100">
        <v>19</v>
      </c>
      <c r="CE62" s="100">
        <v>32398.799999999999</v>
      </c>
      <c r="CF62" s="100">
        <v>13</v>
      </c>
      <c r="CG62" s="100">
        <v>22167.600000000002</v>
      </c>
      <c r="CH62" s="100">
        <v>20</v>
      </c>
      <c r="CI62" s="100">
        <v>34104</v>
      </c>
      <c r="CJ62" s="100">
        <v>17</v>
      </c>
      <c r="CK62" s="100">
        <v>28988.400000000001</v>
      </c>
      <c r="CL62" s="100">
        <v>15</v>
      </c>
      <c r="CM62" s="100">
        <v>25578</v>
      </c>
      <c r="CN62" s="100">
        <v>12</v>
      </c>
      <c r="CO62" s="100">
        <v>20462.400000000001</v>
      </c>
      <c r="CP62" s="100">
        <v>19</v>
      </c>
      <c r="CQ62" s="100">
        <v>32398.799999999999</v>
      </c>
      <c r="CR62" s="100">
        <v>13</v>
      </c>
      <c r="CS62" s="100">
        <v>22167.600000000002</v>
      </c>
      <c r="CT62" s="100">
        <v>14</v>
      </c>
      <c r="CU62" s="100">
        <v>23872.799999999999</v>
      </c>
    </row>
    <row r="63" spans="2:99">
      <c r="C63" s="99" t="s">
        <v>229</v>
      </c>
      <c r="D63" s="100">
        <v>18.855844903763291</v>
      </c>
      <c r="E63" s="100">
        <v>15001.710205434076</v>
      </c>
      <c r="F63" s="100">
        <v>17</v>
      </c>
      <c r="G63" s="100">
        <v>13525.2</v>
      </c>
      <c r="H63" s="100">
        <v>15.452482837896731</v>
      </c>
      <c r="I63" s="100">
        <v>12293.995345830639</v>
      </c>
      <c r="J63" s="100">
        <v>13.845513354472065</v>
      </c>
      <c r="K63" s="100">
        <v>11015.490424817976</v>
      </c>
      <c r="L63" s="100">
        <v>15</v>
      </c>
      <c r="M63" s="100">
        <v>11934</v>
      </c>
      <c r="N63" s="100">
        <v>14</v>
      </c>
      <c r="O63" s="100">
        <v>11138.4</v>
      </c>
      <c r="P63" s="100">
        <v>17</v>
      </c>
      <c r="Q63" s="100">
        <v>13525.2</v>
      </c>
      <c r="R63" s="100">
        <v>14</v>
      </c>
      <c r="S63" s="100">
        <v>11138.4</v>
      </c>
      <c r="T63" s="100">
        <v>23</v>
      </c>
      <c r="U63" s="100">
        <v>18298.8</v>
      </c>
      <c r="V63" s="100">
        <v>18</v>
      </c>
      <c r="W63" s="100">
        <v>14320.800000000001</v>
      </c>
      <c r="X63" s="100">
        <v>15</v>
      </c>
      <c r="Y63" s="100">
        <v>11934</v>
      </c>
      <c r="Z63" s="100">
        <v>18</v>
      </c>
      <c r="AA63" s="100">
        <v>14320.800000000001</v>
      </c>
      <c r="AB63" s="100">
        <v>16</v>
      </c>
      <c r="AC63" s="100">
        <v>12729.6</v>
      </c>
      <c r="AD63" s="100">
        <v>11</v>
      </c>
      <c r="AE63" s="100">
        <v>8751.6</v>
      </c>
      <c r="AF63" s="100">
        <v>24</v>
      </c>
      <c r="AG63" s="100">
        <v>19094.400000000001</v>
      </c>
      <c r="AH63" s="100">
        <v>13</v>
      </c>
      <c r="AI63" s="100">
        <v>10342.800000000001</v>
      </c>
      <c r="AJ63" s="100">
        <v>21</v>
      </c>
      <c r="AK63" s="100">
        <v>16707.600000000002</v>
      </c>
      <c r="AL63" s="100">
        <v>11</v>
      </c>
      <c r="AM63" s="100">
        <v>8751.6</v>
      </c>
      <c r="AN63" s="100">
        <v>12</v>
      </c>
      <c r="AO63" s="100">
        <v>9547.2000000000007</v>
      </c>
      <c r="AP63" s="100">
        <v>22</v>
      </c>
      <c r="AQ63" s="100">
        <v>17503.2</v>
      </c>
      <c r="AR63" s="100">
        <v>21</v>
      </c>
      <c r="AS63" s="100">
        <v>16707.600000000002</v>
      </c>
      <c r="AT63" s="100">
        <v>18</v>
      </c>
      <c r="AU63" s="100">
        <v>14320.800000000001</v>
      </c>
      <c r="AV63" s="100">
        <v>21</v>
      </c>
      <c r="AW63" s="100">
        <v>16707.600000000002</v>
      </c>
      <c r="AX63" s="100">
        <v>14</v>
      </c>
      <c r="AY63" s="100">
        <v>11138.4</v>
      </c>
      <c r="AZ63" s="100">
        <v>18</v>
      </c>
      <c r="BA63" s="100">
        <v>14320.800000000001</v>
      </c>
      <c r="BB63" s="100">
        <v>23</v>
      </c>
      <c r="BC63" s="100">
        <v>18298.8</v>
      </c>
      <c r="BD63" s="100">
        <v>20</v>
      </c>
      <c r="BE63" s="100">
        <v>15912</v>
      </c>
      <c r="BF63" s="100">
        <v>18</v>
      </c>
      <c r="BG63" s="100">
        <v>14320.800000000001</v>
      </c>
      <c r="BH63" s="100">
        <v>15</v>
      </c>
      <c r="BI63" s="100">
        <v>11934</v>
      </c>
      <c r="BJ63" s="100">
        <v>23</v>
      </c>
      <c r="BK63" s="100">
        <v>18298.8</v>
      </c>
      <c r="BL63" s="100">
        <v>22</v>
      </c>
      <c r="BM63" s="100">
        <v>17503.2</v>
      </c>
      <c r="BN63" s="100">
        <v>21</v>
      </c>
      <c r="BO63" s="100">
        <v>16707.600000000002</v>
      </c>
      <c r="BP63" s="100">
        <v>21</v>
      </c>
      <c r="BQ63" s="100">
        <v>16707.600000000002</v>
      </c>
      <c r="BR63" s="100">
        <v>21</v>
      </c>
      <c r="BS63" s="100">
        <v>16707.600000000002</v>
      </c>
      <c r="BT63" s="100">
        <v>19</v>
      </c>
      <c r="BU63" s="100">
        <v>15116.4</v>
      </c>
      <c r="BV63" s="100">
        <v>21</v>
      </c>
      <c r="BW63" s="100">
        <v>16707.600000000002</v>
      </c>
      <c r="BX63" s="100">
        <v>13</v>
      </c>
      <c r="BY63" s="100">
        <v>10342.800000000001</v>
      </c>
      <c r="BZ63" s="100">
        <v>12</v>
      </c>
      <c r="CA63" s="100">
        <v>9547.2000000000007</v>
      </c>
      <c r="CB63" s="100">
        <v>16</v>
      </c>
      <c r="CC63" s="100">
        <v>12729.6</v>
      </c>
      <c r="CD63" s="100">
        <v>20</v>
      </c>
      <c r="CE63" s="100">
        <v>15912</v>
      </c>
      <c r="CF63" s="100">
        <v>13</v>
      </c>
      <c r="CG63" s="100">
        <v>10342.800000000001</v>
      </c>
      <c r="CH63" s="100">
        <v>23</v>
      </c>
      <c r="CI63" s="100">
        <v>18298.8</v>
      </c>
      <c r="CJ63" s="100">
        <v>19</v>
      </c>
      <c r="CK63" s="100">
        <v>15116.4</v>
      </c>
      <c r="CL63" s="100">
        <v>16</v>
      </c>
      <c r="CM63" s="100">
        <v>12729.6</v>
      </c>
      <c r="CN63" s="100">
        <v>14</v>
      </c>
      <c r="CO63" s="100">
        <v>11138.4</v>
      </c>
      <c r="CP63" s="100">
        <v>19</v>
      </c>
      <c r="CQ63" s="100">
        <v>15116.4</v>
      </c>
      <c r="CR63" s="100">
        <v>14</v>
      </c>
      <c r="CS63" s="100">
        <v>11138.4</v>
      </c>
      <c r="CT63" s="100">
        <v>15</v>
      </c>
      <c r="CU63" s="100">
        <v>11934</v>
      </c>
    </row>
    <row r="64" spans="2:99">
      <c r="C64" s="99" t="s">
        <v>230</v>
      </c>
      <c r="D64" s="100">
        <v>20.713204086469407</v>
      </c>
      <c r="E64" s="100">
        <v>20903.765564064921</v>
      </c>
      <c r="F64" s="100">
        <v>15</v>
      </c>
      <c r="G64" s="100">
        <v>15137.999999999996</v>
      </c>
      <c r="H64" s="100">
        <v>14.452482837896731</v>
      </c>
      <c r="I64" s="100">
        <v>14585.445680005379</v>
      </c>
      <c r="J64" s="100">
        <v>15.895249434146892</v>
      </c>
      <c r="K64" s="100">
        <v>16041.485728941041</v>
      </c>
      <c r="L64" s="100">
        <v>16</v>
      </c>
      <c r="M64" s="100">
        <v>16147.199999999997</v>
      </c>
      <c r="N64" s="100">
        <v>14</v>
      </c>
      <c r="O64" s="100">
        <v>14128.799999999997</v>
      </c>
      <c r="P64" s="100">
        <v>18</v>
      </c>
      <c r="Q64" s="100">
        <v>18165.599999999999</v>
      </c>
      <c r="R64" s="100">
        <v>13</v>
      </c>
      <c r="S64" s="100">
        <v>13119.599999999999</v>
      </c>
      <c r="T64" s="100">
        <v>23</v>
      </c>
      <c r="U64" s="100">
        <v>23211.599999999995</v>
      </c>
      <c r="V64" s="100">
        <v>16</v>
      </c>
      <c r="W64" s="100">
        <v>16147.199999999997</v>
      </c>
      <c r="X64" s="100">
        <v>15</v>
      </c>
      <c r="Y64" s="100">
        <v>15137.999999999996</v>
      </c>
      <c r="Z64" s="100">
        <v>18</v>
      </c>
      <c r="AA64" s="100">
        <v>18165.599999999999</v>
      </c>
      <c r="AB64" s="100">
        <v>17</v>
      </c>
      <c r="AC64" s="100">
        <v>17156.399999999998</v>
      </c>
      <c r="AD64" s="100">
        <v>13</v>
      </c>
      <c r="AE64" s="100">
        <v>13119.599999999999</v>
      </c>
      <c r="AF64" s="100">
        <v>23</v>
      </c>
      <c r="AG64" s="100">
        <v>23211.599999999995</v>
      </c>
      <c r="AH64" s="100">
        <v>12</v>
      </c>
      <c r="AI64" s="100">
        <v>12110.399999999998</v>
      </c>
      <c r="AJ64" s="100">
        <v>19</v>
      </c>
      <c r="AK64" s="100">
        <v>19174.799999999996</v>
      </c>
      <c r="AL64" s="100">
        <v>12</v>
      </c>
      <c r="AM64" s="100">
        <v>12110.399999999998</v>
      </c>
      <c r="AN64" s="100">
        <v>12</v>
      </c>
      <c r="AO64" s="100">
        <v>12110.399999999998</v>
      </c>
      <c r="AP64" s="100">
        <v>21</v>
      </c>
      <c r="AQ64" s="100">
        <v>21193.199999999997</v>
      </c>
      <c r="AR64" s="100">
        <v>22</v>
      </c>
      <c r="AS64" s="100">
        <v>22202.399999999994</v>
      </c>
      <c r="AT64" s="100">
        <v>17</v>
      </c>
      <c r="AU64" s="100">
        <v>17156.399999999998</v>
      </c>
      <c r="AV64" s="100">
        <v>21</v>
      </c>
      <c r="AW64" s="100">
        <v>21193.199999999997</v>
      </c>
      <c r="AX64" s="100">
        <v>15</v>
      </c>
      <c r="AY64" s="100">
        <v>15137.999999999996</v>
      </c>
      <c r="AZ64" s="100">
        <v>18</v>
      </c>
      <c r="BA64" s="100">
        <v>18165.599999999999</v>
      </c>
      <c r="BB64" s="100">
        <v>19</v>
      </c>
      <c r="BC64" s="100">
        <v>19174.799999999996</v>
      </c>
      <c r="BD64" s="100">
        <v>20</v>
      </c>
      <c r="BE64" s="100">
        <v>20183.999999999996</v>
      </c>
      <c r="BF64" s="100">
        <v>18</v>
      </c>
      <c r="BG64" s="100">
        <v>18165.599999999999</v>
      </c>
      <c r="BH64" s="100">
        <v>14</v>
      </c>
      <c r="BI64" s="100">
        <v>14128.799999999997</v>
      </c>
      <c r="BJ64" s="100">
        <v>21</v>
      </c>
      <c r="BK64" s="100">
        <v>21193.199999999997</v>
      </c>
      <c r="BL64" s="100">
        <v>21</v>
      </c>
      <c r="BM64" s="100">
        <v>21193.199999999997</v>
      </c>
      <c r="BN64" s="100">
        <v>18</v>
      </c>
      <c r="BO64" s="100">
        <v>18165.599999999999</v>
      </c>
      <c r="BP64" s="100">
        <v>24</v>
      </c>
      <c r="BQ64" s="100">
        <v>24220.799999999996</v>
      </c>
      <c r="BR64" s="100">
        <v>23</v>
      </c>
      <c r="BS64" s="100">
        <v>23211.599999999995</v>
      </c>
      <c r="BT64" s="100">
        <v>19</v>
      </c>
      <c r="BU64" s="100">
        <v>19174.799999999996</v>
      </c>
      <c r="BV64" s="100">
        <v>21</v>
      </c>
      <c r="BW64" s="100">
        <v>21193.199999999997</v>
      </c>
      <c r="BX64" s="100">
        <v>14</v>
      </c>
      <c r="BY64" s="100">
        <v>14128.799999999997</v>
      </c>
      <c r="BZ64" s="100">
        <v>12</v>
      </c>
      <c r="CA64" s="100">
        <v>12110.399999999998</v>
      </c>
      <c r="CB64" s="100">
        <v>13</v>
      </c>
      <c r="CC64" s="100">
        <v>13119.599999999999</v>
      </c>
      <c r="CD64" s="100">
        <v>20</v>
      </c>
      <c r="CE64" s="100">
        <v>20183.999999999996</v>
      </c>
      <c r="CF64" s="100">
        <v>13</v>
      </c>
      <c r="CG64" s="100">
        <v>13119.599999999999</v>
      </c>
      <c r="CH64" s="100">
        <v>21</v>
      </c>
      <c r="CI64" s="100">
        <v>21193.199999999997</v>
      </c>
      <c r="CJ64" s="100">
        <v>17</v>
      </c>
      <c r="CK64" s="100">
        <v>17156.399999999998</v>
      </c>
      <c r="CL64" s="100">
        <v>15</v>
      </c>
      <c r="CM64" s="100">
        <v>15137.999999999996</v>
      </c>
      <c r="CN64" s="100">
        <v>14</v>
      </c>
      <c r="CO64" s="100">
        <v>14128.799999999997</v>
      </c>
      <c r="CP64" s="100">
        <v>21</v>
      </c>
      <c r="CQ64" s="100">
        <v>21193.199999999997</v>
      </c>
      <c r="CR64" s="100">
        <v>13</v>
      </c>
      <c r="CS64" s="100">
        <v>13119.599999999999</v>
      </c>
      <c r="CT64" s="100">
        <v>13</v>
      </c>
      <c r="CU64" s="100">
        <v>13119.599999999999</v>
      </c>
    </row>
    <row r="65" spans="2:99">
      <c r="C65" s="99" t="s">
        <v>231</v>
      </c>
      <c r="D65" s="100">
        <v>17.76075102556737</v>
      </c>
      <c r="E65" s="100">
        <v>18222.530552232121</v>
      </c>
      <c r="F65" s="100">
        <v>15</v>
      </c>
      <c r="G65" s="100">
        <v>15390</v>
      </c>
      <c r="H65" s="100">
        <v>15.51712324331055</v>
      </c>
      <c r="I65" s="100">
        <v>15920.568447636624</v>
      </c>
      <c r="J65" s="100">
        <v>14.845513354472065</v>
      </c>
      <c r="K65" s="100">
        <v>15231.496701688338</v>
      </c>
      <c r="L65" s="100">
        <v>16</v>
      </c>
      <c r="M65" s="100">
        <v>16416</v>
      </c>
      <c r="N65" s="100">
        <v>12</v>
      </c>
      <c r="O65" s="100">
        <v>12312</v>
      </c>
      <c r="P65" s="100">
        <v>20</v>
      </c>
      <c r="Q65" s="100">
        <v>20520</v>
      </c>
      <c r="R65" s="100">
        <v>15</v>
      </c>
      <c r="S65" s="100">
        <v>15390</v>
      </c>
      <c r="T65" s="100">
        <v>22</v>
      </c>
      <c r="U65" s="100">
        <v>22572</v>
      </c>
      <c r="V65" s="100">
        <v>18</v>
      </c>
      <c r="W65" s="100">
        <v>18468</v>
      </c>
      <c r="X65" s="100">
        <v>16</v>
      </c>
      <c r="Y65" s="100">
        <v>16416</v>
      </c>
      <c r="Z65" s="100">
        <v>19</v>
      </c>
      <c r="AA65" s="100">
        <v>19494</v>
      </c>
      <c r="AB65" s="100">
        <v>18</v>
      </c>
      <c r="AC65" s="100">
        <v>18468</v>
      </c>
      <c r="AD65" s="100">
        <v>13</v>
      </c>
      <c r="AE65" s="100">
        <v>13338</v>
      </c>
      <c r="AF65" s="100">
        <v>22</v>
      </c>
      <c r="AG65" s="100">
        <v>22572</v>
      </c>
      <c r="AH65" s="100">
        <v>12</v>
      </c>
      <c r="AI65" s="100">
        <v>12312</v>
      </c>
      <c r="AJ65" s="100">
        <v>21</v>
      </c>
      <c r="AK65" s="100">
        <v>21546</v>
      </c>
      <c r="AL65" s="100">
        <v>11</v>
      </c>
      <c r="AM65" s="100">
        <v>11286</v>
      </c>
      <c r="AN65" s="100">
        <v>11</v>
      </c>
      <c r="AO65" s="100">
        <v>11286</v>
      </c>
      <c r="AP65" s="100">
        <v>18</v>
      </c>
      <c r="AQ65" s="100">
        <v>18468</v>
      </c>
      <c r="AR65" s="100">
        <v>21</v>
      </c>
      <c r="AS65" s="100">
        <v>21546</v>
      </c>
      <c r="AT65" s="100">
        <v>17</v>
      </c>
      <c r="AU65" s="100">
        <v>17442</v>
      </c>
      <c r="AV65" s="100">
        <v>20</v>
      </c>
      <c r="AW65" s="100">
        <v>20520</v>
      </c>
      <c r="AX65" s="100">
        <v>14</v>
      </c>
      <c r="AY65" s="100">
        <v>14364</v>
      </c>
      <c r="AZ65" s="100">
        <v>18</v>
      </c>
      <c r="BA65" s="100">
        <v>18468</v>
      </c>
      <c r="BB65" s="100">
        <v>21</v>
      </c>
      <c r="BC65" s="100">
        <v>21546</v>
      </c>
      <c r="BD65" s="100">
        <v>22</v>
      </c>
      <c r="BE65" s="100">
        <v>22572</v>
      </c>
      <c r="BF65" s="100">
        <v>17</v>
      </c>
      <c r="BG65" s="100">
        <v>17442</v>
      </c>
      <c r="BH65" s="100">
        <v>16</v>
      </c>
      <c r="BI65" s="100">
        <v>16416</v>
      </c>
      <c r="BJ65" s="100">
        <v>20</v>
      </c>
      <c r="BK65" s="100">
        <v>20520</v>
      </c>
      <c r="BL65" s="100">
        <v>23</v>
      </c>
      <c r="BM65" s="100">
        <v>23598</v>
      </c>
      <c r="BN65" s="100">
        <v>20</v>
      </c>
      <c r="BO65" s="100">
        <v>20520</v>
      </c>
      <c r="BP65" s="100">
        <v>22</v>
      </c>
      <c r="BQ65" s="100">
        <v>22572</v>
      </c>
      <c r="BR65" s="100">
        <v>21</v>
      </c>
      <c r="BS65" s="100">
        <v>21546</v>
      </c>
      <c r="BT65" s="100">
        <v>20</v>
      </c>
      <c r="BU65" s="100">
        <v>20520</v>
      </c>
      <c r="BV65" s="100">
        <v>21</v>
      </c>
      <c r="BW65" s="100">
        <v>21546</v>
      </c>
      <c r="BX65" s="100">
        <v>13</v>
      </c>
      <c r="BY65" s="100">
        <v>13338</v>
      </c>
      <c r="BZ65" s="100">
        <v>12</v>
      </c>
      <c r="CA65" s="100">
        <v>12312</v>
      </c>
      <c r="CB65" s="100">
        <v>14</v>
      </c>
      <c r="CC65" s="100">
        <v>14364</v>
      </c>
      <c r="CD65" s="100">
        <v>19</v>
      </c>
      <c r="CE65" s="100">
        <v>19494</v>
      </c>
      <c r="CF65" s="100">
        <v>12</v>
      </c>
      <c r="CG65" s="100">
        <v>12312</v>
      </c>
      <c r="CH65" s="100">
        <v>21</v>
      </c>
      <c r="CI65" s="100">
        <v>21546</v>
      </c>
      <c r="CJ65" s="100">
        <v>19</v>
      </c>
      <c r="CK65" s="100">
        <v>19494</v>
      </c>
      <c r="CL65" s="100">
        <v>16</v>
      </c>
      <c r="CM65" s="100">
        <v>16416</v>
      </c>
      <c r="CN65" s="100">
        <v>12</v>
      </c>
      <c r="CO65" s="100">
        <v>12312</v>
      </c>
      <c r="CP65" s="100">
        <v>19</v>
      </c>
      <c r="CQ65" s="100">
        <v>19494</v>
      </c>
      <c r="CR65" s="100">
        <v>13</v>
      </c>
      <c r="CS65" s="100">
        <v>13338</v>
      </c>
      <c r="CT65" s="100">
        <v>14</v>
      </c>
      <c r="CU65" s="100">
        <v>14364</v>
      </c>
    </row>
    <row r="66" spans="2:99">
      <c r="C66" s="99" t="s">
        <v>232</v>
      </c>
      <c r="D66" s="100">
        <v>18.713204086469407</v>
      </c>
      <c r="E66" s="100">
        <v>22276.19814453318</v>
      </c>
      <c r="F66" s="100">
        <v>16</v>
      </c>
      <c r="G66" s="100">
        <v>19046.399999999998</v>
      </c>
      <c r="H66" s="100">
        <v>15.452482837896731</v>
      </c>
      <c r="I66" s="100">
        <v>18394.635570232265</v>
      </c>
      <c r="J66" s="100">
        <v>13.845513354472065</v>
      </c>
      <c r="K66" s="100">
        <v>16481.699097163542</v>
      </c>
      <c r="L66" s="100">
        <v>15</v>
      </c>
      <c r="M66" s="100">
        <v>17855.999999999996</v>
      </c>
      <c r="N66" s="100">
        <v>14</v>
      </c>
      <c r="O66" s="100">
        <v>16665.599999999999</v>
      </c>
      <c r="P66" s="100">
        <v>20</v>
      </c>
      <c r="Q66" s="100">
        <v>23807.999999999996</v>
      </c>
      <c r="R66" s="100">
        <v>15</v>
      </c>
      <c r="S66" s="100">
        <v>17855.999999999996</v>
      </c>
      <c r="T66" s="100">
        <v>23</v>
      </c>
      <c r="U66" s="100">
        <v>27379.199999999997</v>
      </c>
      <c r="V66" s="100">
        <v>16</v>
      </c>
      <c r="W66" s="100">
        <v>19046.399999999998</v>
      </c>
      <c r="X66" s="100">
        <v>15</v>
      </c>
      <c r="Y66" s="100">
        <v>17855.999999999996</v>
      </c>
      <c r="Z66" s="100">
        <v>17</v>
      </c>
      <c r="AA66" s="100">
        <v>20236.8</v>
      </c>
      <c r="AB66" s="100">
        <v>18</v>
      </c>
      <c r="AC66" s="100">
        <v>21427.199999999997</v>
      </c>
      <c r="AD66" s="100">
        <v>12</v>
      </c>
      <c r="AE66" s="100">
        <v>14284.8</v>
      </c>
      <c r="AF66" s="100">
        <v>20</v>
      </c>
      <c r="AG66" s="100">
        <v>23807.999999999996</v>
      </c>
      <c r="AH66" s="100">
        <v>13</v>
      </c>
      <c r="AI66" s="100">
        <v>15475.199999999999</v>
      </c>
      <c r="AJ66" s="100">
        <v>20</v>
      </c>
      <c r="AK66" s="100">
        <v>23807.999999999996</v>
      </c>
      <c r="AL66" s="100">
        <v>12</v>
      </c>
      <c r="AM66" s="100">
        <v>14284.8</v>
      </c>
      <c r="AN66" s="100">
        <v>12</v>
      </c>
      <c r="AO66" s="100">
        <v>14284.8</v>
      </c>
      <c r="AP66" s="100">
        <v>19</v>
      </c>
      <c r="AQ66" s="100">
        <v>22617.599999999999</v>
      </c>
      <c r="AR66" s="100">
        <v>23</v>
      </c>
      <c r="AS66" s="100">
        <v>27379.199999999997</v>
      </c>
      <c r="AT66" s="100">
        <v>16</v>
      </c>
      <c r="AU66" s="100">
        <v>19046.399999999998</v>
      </c>
      <c r="AV66" s="100">
        <v>24</v>
      </c>
      <c r="AW66" s="100">
        <v>28569.599999999999</v>
      </c>
      <c r="AX66" s="100">
        <v>15</v>
      </c>
      <c r="AY66" s="100">
        <v>17855.999999999996</v>
      </c>
      <c r="AZ66" s="100">
        <v>17</v>
      </c>
      <c r="BA66" s="100">
        <v>20236.8</v>
      </c>
      <c r="BB66" s="100">
        <v>20</v>
      </c>
      <c r="BC66" s="100">
        <v>23807.999999999996</v>
      </c>
      <c r="BD66" s="100">
        <v>21</v>
      </c>
      <c r="BE66" s="100">
        <v>24998.399999999998</v>
      </c>
      <c r="BF66" s="100">
        <v>18</v>
      </c>
      <c r="BG66" s="100">
        <v>21427.199999999997</v>
      </c>
      <c r="BH66" s="100">
        <v>15</v>
      </c>
      <c r="BI66" s="100">
        <v>17855.999999999996</v>
      </c>
      <c r="BJ66" s="100">
        <v>21</v>
      </c>
      <c r="BK66" s="100">
        <v>24998.399999999998</v>
      </c>
      <c r="BL66" s="100">
        <v>21</v>
      </c>
      <c r="BM66" s="100">
        <v>24998.399999999998</v>
      </c>
      <c r="BN66" s="100">
        <v>18</v>
      </c>
      <c r="BO66" s="100">
        <v>21427.199999999997</v>
      </c>
      <c r="BP66" s="100">
        <v>20</v>
      </c>
      <c r="BQ66" s="100">
        <v>23807.999999999996</v>
      </c>
      <c r="BR66" s="100">
        <v>20</v>
      </c>
      <c r="BS66" s="100">
        <v>23807.999999999996</v>
      </c>
      <c r="BT66" s="100">
        <v>21</v>
      </c>
      <c r="BU66" s="100">
        <v>24998.399999999998</v>
      </c>
      <c r="BV66" s="100">
        <v>20</v>
      </c>
      <c r="BW66" s="100">
        <v>23807.999999999996</v>
      </c>
      <c r="BX66" s="100">
        <v>13</v>
      </c>
      <c r="BY66" s="100">
        <v>15475.199999999999</v>
      </c>
      <c r="BZ66" s="100">
        <v>12</v>
      </c>
      <c r="CA66" s="100">
        <v>14284.8</v>
      </c>
      <c r="CB66" s="100">
        <v>15</v>
      </c>
      <c r="CC66" s="100">
        <v>17855.999999999996</v>
      </c>
      <c r="CD66" s="100">
        <v>19</v>
      </c>
      <c r="CE66" s="100">
        <v>22617.599999999999</v>
      </c>
      <c r="CF66" s="100">
        <v>12</v>
      </c>
      <c r="CG66" s="100">
        <v>14284.8</v>
      </c>
      <c r="CH66" s="100">
        <v>23</v>
      </c>
      <c r="CI66" s="100">
        <v>27379.199999999997</v>
      </c>
      <c r="CJ66" s="100">
        <v>17</v>
      </c>
      <c r="CK66" s="100">
        <v>20236.8</v>
      </c>
      <c r="CL66" s="100">
        <v>15</v>
      </c>
      <c r="CM66" s="100">
        <v>17855.999999999996</v>
      </c>
      <c r="CN66" s="100">
        <v>15</v>
      </c>
      <c r="CO66" s="100">
        <v>17855.999999999996</v>
      </c>
      <c r="CP66" s="100">
        <v>18</v>
      </c>
      <c r="CQ66" s="100">
        <v>21427.199999999997</v>
      </c>
      <c r="CR66" s="100">
        <v>14</v>
      </c>
      <c r="CS66" s="100">
        <v>16665.599999999999</v>
      </c>
      <c r="CT66" s="100">
        <v>13</v>
      </c>
      <c r="CU66" s="100">
        <v>15475.199999999999</v>
      </c>
    </row>
    <row r="67" spans="2:99">
      <c r="C67" s="99" t="s">
        <v>233</v>
      </c>
      <c r="D67" s="100">
        <v>17.808297964665329</v>
      </c>
      <c r="E67" s="100">
        <v>20002.280273912096</v>
      </c>
      <c r="F67" s="100">
        <v>17</v>
      </c>
      <c r="G67" s="100">
        <v>19094.400000000001</v>
      </c>
      <c r="H67" s="100">
        <v>15.495576441505944</v>
      </c>
      <c r="I67" s="100">
        <v>17404.631459099477</v>
      </c>
      <c r="J67" s="100">
        <v>14.845513354472065</v>
      </c>
      <c r="K67" s="100">
        <v>16674.480599743023</v>
      </c>
      <c r="L67" s="100">
        <v>14</v>
      </c>
      <c r="M67" s="100">
        <v>15724.800000000001</v>
      </c>
      <c r="N67" s="100">
        <v>13</v>
      </c>
      <c r="O67" s="100">
        <v>14601.6</v>
      </c>
      <c r="P67" s="100">
        <v>19</v>
      </c>
      <c r="Q67" s="100">
        <v>21340.799999999999</v>
      </c>
      <c r="R67" s="100">
        <v>15</v>
      </c>
      <c r="S67" s="100">
        <v>16848</v>
      </c>
      <c r="T67" s="100">
        <v>20</v>
      </c>
      <c r="U67" s="100">
        <v>22464</v>
      </c>
      <c r="V67" s="100">
        <v>15</v>
      </c>
      <c r="W67" s="100">
        <v>16848</v>
      </c>
      <c r="X67" s="100">
        <v>14</v>
      </c>
      <c r="Y67" s="100">
        <v>15724.800000000001</v>
      </c>
      <c r="Z67" s="100">
        <v>18</v>
      </c>
      <c r="AA67" s="100">
        <v>20217.600000000002</v>
      </c>
      <c r="AB67" s="100">
        <v>18</v>
      </c>
      <c r="AC67" s="100">
        <v>20217.600000000002</v>
      </c>
      <c r="AD67" s="100">
        <v>12</v>
      </c>
      <c r="AE67" s="100">
        <v>13478.400000000001</v>
      </c>
      <c r="AF67" s="100">
        <v>23</v>
      </c>
      <c r="AG67" s="100">
        <v>25833.600000000002</v>
      </c>
      <c r="AH67" s="100">
        <v>14</v>
      </c>
      <c r="AI67" s="100">
        <v>15724.800000000001</v>
      </c>
      <c r="AJ67" s="100">
        <v>18</v>
      </c>
      <c r="AK67" s="100">
        <v>20217.600000000002</v>
      </c>
      <c r="AL67" s="100">
        <v>12</v>
      </c>
      <c r="AM67" s="100">
        <v>13478.400000000001</v>
      </c>
      <c r="AN67" s="100">
        <v>11</v>
      </c>
      <c r="AO67" s="100">
        <v>12355.2</v>
      </c>
      <c r="AP67" s="100">
        <v>22</v>
      </c>
      <c r="AQ67" s="100">
        <v>24710.400000000001</v>
      </c>
      <c r="AR67" s="100">
        <v>23</v>
      </c>
      <c r="AS67" s="100">
        <v>25833.600000000002</v>
      </c>
      <c r="AT67" s="100">
        <v>18</v>
      </c>
      <c r="AU67" s="100">
        <v>20217.600000000002</v>
      </c>
      <c r="AV67" s="100">
        <v>21</v>
      </c>
      <c r="AW67" s="100">
        <v>23587.200000000001</v>
      </c>
      <c r="AX67" s="100">
        <v>16</v>
      </c>
      <c r="AY67" s="100">
        <v>17971.2</v>
      </c>
      <c r="AZ67" s="100">
        <v>17</v>
      </c>
      <c r="BA67" s="100">
        <v>19094.400000000001</v>
      </c>
      <c r="BB67" s="100">
        <v>19</v>
      </c>
      <c r="BC67" s="100">
        <v>21340.799999999999</v>
      </c>
      <c r="BD67" s="100">
        <v>21</v>
      </c>
      <c r="BE67" s="100">
        <v>23587.200000000001</v>
      </c>
      <c r="BF67" s="100">
        <v>17</v>
      </c>
      <c r="BG67" s="100">
        <v>19094.400000000001</v>
      </c>
      <c r="BH67" s="100">
        <v>15</v>
      </c>
      <c r="BI67" s="100">
        <v>16848</v>
      </c>
      <c r="BJ67" s="100">
        <v>23</v>
      </c>
      <c r="BK67" s="100">
        <v>25833.600000000002</v>
      </c>
      <c r="BL67" s="100">
        <v>21</v>
      </c>
      <c r="BM67" s="100">
        <v>23587.200000000001</v>
      </c>
      <c r="BN67" s="100">
        <v>20</v>
      </c>
      <c r="BO67" s="100">
        <v>22464</v>
      </c>
      <c r="BP67" s="100">
        <v>22</v>
      </c>
      <c r="BQ67" s="100">
        <v>24710.400000000001</v>
      </c>
      <c r="BR67" s="100">
        <v>20</v>
      </c>
      <c r="BS67" s="100">
        <v>22464</v>
      </c>
      <c r="BT67" s="100">
        <v>19</v>
      </c>
      <c r="BU67" s="100">
        <v>21340.799999999999</v>
      </c>
      <c r="BV67" s="100">
        <v>20</v>
      </c>
      <c r="BW67" s="100">
        <v>22464</v>
      </c>
      <c r="BX67" s="100">
        <v>14</v>
      </c>
      <c r="BY67" s="100">
        <v>15724.800000000001</v>
      </c>
      <c r="BZ67" s="100">
        <v>11</v>
      </c>
      <c r="CA67" s="100">
        <v>12355.2</v>
      </c>
      <c r="CB67" s="100">
        <v>13</v>
      </c>
      <c r="CC67" s="100">
        <v>14601.6</v>
      </c>
      <c r="CD67" s="100">
        <v>21</v>
      </c>
      <c r="CE67" s="100">
        <v>23587.200000000001</v>
      </c>
      <c r="CF67" s="100">
        <v>13</v>
      </c>
      <c r="CG67" s="100">
        <v>14601.6</v>
      </c>
      <c r="CH67" s="100">
        <v>20</v>
      </c>
      <c r="CI67" s="100">
        <v>22464</v>
      </c>
      <c r="CJ67" s="100">
        <v>17</v>
      </c>
      <c r="CK67" s="100">
        <v>19094.400000000001</v>
      </c>
      <c r="CL67" s="100">
        <v>16</v>
      </c>
      <c r="CM67" s="100">
        <v>17971.2</v>
      </c>
      <c r="CN67" s="100">
        <v>14</v>
      </c>
      <c r="CO67" s="100">
        <v>15724.800000000001</v>
      </c>
      <c r="CP67" s="100">
        <v>19</v>
      </c>
      <c r="CQ67" s="100">
        <v>21340.799999999999</v>
      </c>
      <c r="CR67" s="100">
        <v>14</v>
      </c>
      <c r="CS67" s="100">
        <v>15724.800000000001</v>
      </c>
      <c r="CT67" s="100">
        <v>14</v>
      </c>
      <c r="CU67" s="100">
        <v>15724.800000000001</v>
      </c>
    </row>
    <row r="68" spans="2:99">
      <c r="C68" s="99" t="s">
        <v>234</v>
      </c>
      <c r="D68" s="100">
        <v>19.713204086469407</v>
      </c>
      <c r="E68" s="100">
        <v>20367.682462140194</v>
      </c>
      <c r="F68" s="100">
        <v>17</v>
      </c>
      <c r="G68" s="100">
        <v>17564.400000000001</v>
      </c>
      <c r="H68" s="100">
        <v>16.452482837896731</v>
      </c>
      <c r="I68" s="100">
        <v>16998.705268114903</v>
      </c>
      <c r="J68" s="100">
        <v>13.895249434146892</v>
      </c>
      <c r="K68" s="100">
        <v>14356.571715360569</v>
      </c>
      <c r="L68" s="100">
        <v>14</v>
      </c>
      <c r="M68" s="100">
        <v>14464.800000000001</v>
      </c>
      <c r="N68" s="100">
        <v>13</v>
      </c>
      <c r="O68" s="100">
        <v>13431.6</v>
      </c>
      <c r="P68" s="100">
        <v>19</v>
      </c>
      <c r="Q68" s="100">
        <v>19630.8</v>
      </c>
      <c r="R68" s="100">
        <v>15</v>
      </c>
      <c r="S68" s="100">
        <v>15498</v>
      </c>
      <c r="T68" s="100">
        <v>24</v>
      </c>
      <c r="U68" s="100">
        <v>24796.800000000003</v>
      </c>
      <c r="V68" s="100">
        <v>17</v>
      </c>
      <c r="W68" s="100">
        <v>17564.400000000001</v>
      </c>
      <c r="X68" s="100">
        <v>15</v>
      </c>
      <c r="Y68" s="100">
        <v>15498</v>
      </c>
      <c r="Z68" s="100">
        <v>20</v>
      </c>
      <c r="AA68" s="100">
        <v>20664</v>
      </c>
      <c r="AB68" s="100">
        <v>18</v>
      </c>
      <c r="AC68" s="100">
        <v>18597.600000000002</v>
      </c>
      <c r="AD68" s="100">
        <v>13</v>
      </c>
      <c r="AE68" s="100">
        <v>13431.6</v>
      </c>
      <c r="AF68" s="100">
        <v>23</v>
      </c>
      <c r="AG68" s="100">
        <v>23763.600000000002</v>
      </c>
      <c r="AH68" s="100">
        <v>13</v>
      </c>
      <c r="AI68" s="100">
        <v>13431.6</v>
      </c>
      <c r="AJ68" s="100">
        <v>18</v>
      </c>
      <c r="AK68" s="100">
        <v>18597.600000000002</v>
      </c>
      <c r="AL68" s="100">
        <v>11</v>
      </c>
      <c r="AM68" s="100">
        <v>11365.2</v>
      </c>
      <c r="AN68" s="100">
        <v>12</v>
      </c>
      <c r="AO68" s="100">
        <v>12398.400000000001</v>
      </c>
      <c r="AP68" s="100">
        <v>20</v>
      </c>
      <c r="AQ68" s="100">
        <v>20664</v>
      </c>
      <c r="AR68" s="100">
        <v>20</v>
      </c>
      <c r="AS68" s="100">
        <v>20664</v>
      </c>
      <c r="AT68" s="100">
        <v>17</v>
      </c>
      <c r="AU68" s="100">
        <v>17564.400000000001</v>
      </c>
      <c r="AV68" s="100">
        <v>22</v>
      </c>
      <c r="AW68" s="100">
        <v>22730.400000000001</v>
      </c>
      <c r="AX68" s="100">
        <v>16</v>
      </c>
      <c r="AY68" s="100">
        <v>16531.2</v>
      </c>
      <c r="AZ68" s="100">
        <v>18</v>
      </c>
      <c r="BA68" s="100">
        <v>18597.600000000002</v>
      </c>
      <c r="BB68" s="100">
        <v>22</v>
      </c>
      <c r="BC68" s="100">
        <v>22730.400000000001</v>
      </c>
      <c r="BD68" s="100">
        <v>23</v>
      </c>
      <c r="BE68" s="100">
        <v>23763.600000000002</v>
      </c>
      <c r="BF68" s="100">
        <v>19</v>
      </c>
      <c r="BG68" s="100">
        <v>19630.8</v>
      </c>
      <c r="BH68" s="100">
        <v>14</v>
      </c>
      <c r="BI68" s="100">
        <v>14464.800000000001</v>
      </c>
      <c r="BJ68" s="100">
        <v>20</v>
      </c>
      <c r="BK68" s="100">
        <v>20664</v>
      </c>
      <c r="BL68" s="100">
        <v>20</v>
      </c>
      <c r="BM68" s="100">
        <v>20664</v>
      </c>
      <c r="BN68" s="100">
        <v>21</v>
      </c>
      <c r="BO68" s="100">
        <v>21697.200000000001</v>
      </c>
      <c r="BP68" s="100">
        <v>22</v>
      </c>
      <c r="BQ68" s="100">
        <v>22730.400000000001</v>
      </c>
      <c r="BR68" s="100">
        <v>24</v>
      </c>
      <c r="BS68" s="100">
        <v>24796.800000000003</v>
      </c>
      <c r="BT68" s="100">
        <v>19</v>
      </c>
      <c r="BU68" s="100">
        <v>19630.8</v>
      </c>
      <c r="BV68" s="100">
        <v>24</v>
      </c>
      <c r="BW68" s="100">
        <v>24796.800000000003</v>
      </c>
      <c r="BX68" s="100">
        <v>15</v>
      </c>
      <c r="BY68" s="100">
        <v>15498</v>
      </c>
      <c r="BZ68" s="100">
        <v>12</v>
      </c>
      <c r="CA68" s="100">
        <v>12398.400000000001</v>
      </c>
      <c r="CB68" s="100">
        <v>14</v>
      </c>
      <c r="CC68" s="100">
        <v>14464.800000000001</v>
      </c>
      <c r="CD68" s="100">
        <v>20</v>
      </c>
      <c r="CE68" s="100">
        <v>20664</v>
      </c>
      <c r="CF68" s="100">
        <v>14</v>
      </c>
      <c r="CG68" s="100">
        <v>14464.800000000001</v>
      </c>
      <c r="CH68" s="100">
        <v>24</v>
      </c>
      <c r="CI68" s="100">
        <v>24796.800000000003</v>
      </c>
      <c r="CJ68" s="100">
        <v>18</v>
      </c>
      <c r="CK68" s="100">
        <v>18597.600000000002</v>
      </c>
      <c r="CL68" s="100">
        <v>16</v>
      </c>
      <c r="CM68" s="100">
        <v>16531.2</v>
      </c>
      <c r="CN68" s="100">
        <v>14</v>
      </c>
      <c r="CO68" s="100">
        <v>14464.800000000001</v>
      </c>
      <c r="CP68" s="100">
        <v>18</v>
      </c>
      <c r="CQ68" s="100">
        <v>18597.600000000002</v>
      </c>
      <c r="CR68" s="100">
        <v>12</v>
      </c>
      <c r="CS68" s="100">
        <v>12398.400000000001</v>
      </c>
      <c r="CT68" s="100">
        <v>15</v>
      </c>
      <c r="CU68" s="100">
        <v>15498</v>
      </c>
    </row>
    <row r="69" spans="2:99">
      <c r="C69" s="99" t="s">
        <v>235</v>
      </c>
      <c r="D69" s="100">
        <v>18.808297964665329</v>
      </c>
      <c r="E69" s="100">
        <v>14264.213176402185</v>
      </c>
      <c r="F69" s="100">
        <v>18</v>
      </c>
      <c r="G69" s="100">
        <v>13651.199999999999</v>
      </c>
      <c r="H69" s="100">
        <v>16.538670045115158</v>
      </c>
      <c r="I69" s="100">
        <v>12542.927362215336</v>
      </c>
      <c r="J69" s="100">
        <v>13.895249434146892</v>
      </c>
      <c r="K69" s="100">
        <v>10538.157170857003</v>
      </c>
      <c r="L69" s="100">
        <v>14</v>
      </c>
      <c r="M69" s="100">
        <v>10617.6</v>
      </c>
      <c r="N69" s="100">
        <v>14</v>
      </c>
      <c r="O69" s="100">
        <v>10617.6</v>
      </c>
      <c r="P69" s="100">
        <v>18</v>
      </c>
      <c r="Q69" s="100">
        <v>13651.199999999999</v>
      </c>
      <c r="R69" s="100">
        <v>15</v>
      </c>
      <c r="S69" s="100">
        <v>11376</v>
      </c>
      <c r="T69" s="100">
        <v>23</v>
      </c>
      <c r="U69" s="100">
        <v>17443.2</v>
      </c>
      <c r="V69" s="100">
        <v>18</v>
      </c>
      <c r="W69" s="100">
        <v>13651.199999999999</v>
      </c>
      <c r="X69" s="100">
        <v>17</v>
      </c>
      <c r="Y69" s="100">
        <v>12892.8</v>
      </c>
      <c r="Z69" s="100">
        <v>20</v>
      </c>
      <c r="AA69" s="100">
        <v>15168</v>
      </c>
      <c r="AB69" s="100">
        <v>17</v>
      </c>
      <c r="AC69" s="100">
        <v>12892.8</v>
      </c>
      <c r="AD69" s="100">
        <v>13</v>
      </c>
      <c r="AE69" s="100">
        <v>9859.1999999999989</v>
      </c>
      <c r="AF69" s="100">
        <v>25</v>
      </c>
      <c r="AG69" s="100">
        <v>18960</v>
      </c>
      <c r="AH69" s="100">
        <v>14</v>
      </c>
      <c r="AI69" s="100">
        <v>10617.6</v>
      </c>
      <c r="AJ69" s="100">
        <v>20</v>
      </c>
      <c r="AK69" s="100">
        <v>15168</v>
      </c>
      <c r="AL69" s="100">
        <v>12</v>
      </c>
      <c r="AM69" s="100">
        <v>9100.7999999999993</v>
      </c>
      <c r="AN69" s="100">
        <v>11</v>
      </c>
      <c r="AO69" s="100">
        <v>8342.4</v>
      </c>
      <c r="AP69" s="100">
        <v>21</v>
      </c>
      <c r="AQ69" s="100">
        <v>15926.4</v>
      </c>
      <c r="AR69" s="100">
        <v>20</v>
      </c>
      <c r="AS69" s="100">
        <v>15168</v>
      </c>
      <c r="AT69" s="100">
        <v>20</v>
      </c>
      <c r="AU69" s="100">
        <v>15168</v>
      </c>
      <c r="AV69" s="100">
        <v>24</v>
      </c>
      <c r="AW69" s="100">
        <v>18201.599999999999</v>
      </c>
      <c r="AX69" s="100">
        <v>15</v>
      </c>
      <c r="AY69" s="100">
        <v>11376</v>
      </c>
      <c r="AZ69" s="100">
        <v>17</v>
      </c>
      <c r="BA69" s="100">
        <v>12892.8</v>
      </c>
      <c r="BB69" s="100">
        <v>19</v>
      </c>
      <c r="BC69" s="100">
        <v>14409.6</v>
      </c>
      <c r="BD69" s="100">
        <v>24</v>
      </c>
      <c r="BE69" s="100">
        <v>18201.599999999999</v>
      </c>
      <c r="BF69" s="100">
        <v>19</v>
      </c>
      <c r="BG69" s="100">
        <v>14409.6</v>
      </c>
      <c r="BH69" s="100">
        <v>14</v>
      </c>
      <c r="BI69" s="100">
        <v>10617.6</v>
      </c>
      <c r="BJ69" s="100">
        <v>20</v>
      </c>
      <c r="BK69" s="100">
        <v>15168</v>
      </c>
      <c r="BL69" s="100">
        <v>23</v>
      </c>
      <c r="BM69" s="100">
        <v>17443.2</v>
      </c>
      <c r="BN69" s="100">
        <v>19</v>
      </c>
      <c r="BO69" s="100">
        <v>14409.6</v>
      </c>
      <c r="BP69" s="100">
        <v>24</v>
      </c>
      <c r="BQ69" s="100">
        <v>18201.599999999999</v>
      </c>
      <c r="BR69" s="100">
        <v>22</v>
      </c>
      <c r="BS69" s="100">
        <v>16684.8</v>
      </c>
      <c r="BT69" s="100">
        <v>20</v>
      </c>
      <c r="BU69" s="100">
        <v>15168</v>
      </c>
      <c r="BV69" s="100">
        <v>23</v>
      </c>
      <c r="BW69" s="100">
        <v>17443.2</v>
      </c>
      <c r="BX69" s="100">
        <v>15</v>
      </c>
      <c r="BY69" s="100">
        <v>11376</v>
      </c>
      <c r="BZ69" s="100">
        <v>12</v>
      </c>
      <c r="CA69" s="100">
        <v>9100.7999999999993</v>
      </c>
      <c r="CB69" s="100">
        <v>16</v>
      </c>
      <c r="CC69" s="100">
        <v>12134.4</v>
      </c>
      <c r="CD69" s="100">
        <v>21</v>
      </c>
      <c r="CE69" s="100">
        <v>15926.4</v>
      </c>
      <c r="CF69" s="100">
        <v>13</v>
      </c>
      <c r="CG69" s="100">
        <v>9859.1999999999989</v>
      </c>
      <c r="CH69" s="100">
        <v>22</v>
      </c>
      <c r="CI69" s="100">
        <v>16684.8</v>
      </c>
      <c r="CJ69" s="100">
        <v>18</v>
      </c>
      <c r="CK69" s="100">
        <v>13651.199999999999</v>
      </c>
      <c r="CL69" s="100">
        <v>17</v>
      </c>
      <c r="CM69" s="100">
        <v>12892.8</v>
      </c>
      <c r="CN69" s="100">
        <v>15</v>
      </c>
      <c r="CO69" s="100">
        <v>11376</v>
      </c>
      <c r="CP69" s="100">
        <v>20</v>
      </c>
      <c r="CQ69" s="100">
        <v>15168</v>
      </c>
      <c r="CR69" s="100">
        <v>14</v>
      </c>
      <c r="CS69" s="100">
        <v>10617.6</v>
      </c>
      <c r="CT69" s="100">
        <v>13</v>
      </c>
      <c r="CU69" s="100">
        <v>9859.1999999999989</v>
      </c>
    </row>
    <row r="70" spans="2:99">
      <c r="C70" s="99" t="s">
        <v>236</v>
      </c>
      <c r="D70" s="100">
        <v>19.808297964665329</v>
      </c>
      <c r="E70" s="100">
        <v>10601.401070688882</v>
      </c>
      <c r="F70" s="100">
        <v>17</v>
      </c>
      <c r="G70" s="100">
        <v>9098.4</v>
      </c>
      <c r="H70" s="100">
        <v>16.51712324331055</v>
      </c>
      <c r="I70" s="100">
        <v>8839.9643598198054</v>
      </c>
      <c r="J70" s="100">
        <v>15.94498551382172</v>
      </c>
      <c r="K70" s="100">
        <v>8533.7562469973836</v>
      </c>
      <c r="L70" s="100">
        <v>15</v>
      </c>
      <c r="M70" s="100">
        <v>8027.9999999999991</v>
      </c>
      <c r="N70" s="100">
        <v>15</v>
      </c>
      <c r="O70" s="100">
        <v>8027.9999999999991</v>
      </c>
      <c r="P70" s="100">
        <v>19</v>
      </c>
      <c r="Q70" s="100">
        <v>10168.799999999999</v>
      </c>
      <c r="R70" s="100">
        <v>13</v>
      </c>
      <c r="S70" s="100">
        <v>6957.5999999999995</v>
      </c>
      <c r="T70" s="100">
        <v>24</v>
      </c>
      <c r="U70" s="100">
        <v>12844.8</v>
      </c>
      <c r="V70" s="100">
        <v>16</v>
      </c>
      <c r="W70" s="100">
        <v>8563.1999999999989</v>
      </c>
      <c r="X70" s="100">
        <v>18</v>
      </c>
      <c r="Y70" s="100">
        <v>9633.5999999999985</v>
      </c>
      <c r="Z70" s="100">
        <v>18</v>
      </c>
      <c r="AA70" s="100">
        <v>9633.5999999999985</v>
      </c>
      <c r="AB70" s="100">
        <v>18</v>
      </c>
      <c r="AC70" s="100">
        <v>9633.5999999999985</v>
      </c>
      <c r="AD70" s="100">
        <v>12</v>
      </c>
      <c r="AE70" s="100">
        <v>6422.4</v>
      </c>
      <c r="AF70" s="100">
        <v>23</v>
      </c>
      <c r="AG70" s="100">
        <v>12309.599999999999</v>
      </c>
      <c r="AH70" s="100">
        <v>12</v>
      </c>
      <c r="AI70" s="100">
        <v>6422.4</v>
      </c>
      <c r="AJ70" s="100">
        <v>22</v>
      </c>
      <c r="AK70" s="100">
        <v>11774.399999999998</v>
      </c>
      <c r="AL70" s="100">
        <v>12</v>
      </c>
      <c r="AM70" s="100">
        <v>6422.4</v>
      </c>
      <c r="AN70" s="100">
        <v>11</v>
      </c>
      <c r="AO70" s="100">
        <v>5887.1999999999989</v>
      </c>
      <c r="AP70" s="100">
        <v>21</v>
      </c>
      <c r="AQ70" s="100">
        <v>11239.199999999999</v>
      </c>
      <c r="AR70" s="100">
        <v>23</v>
      </c>
      <c r="AS70" s="100">
        <v>12309.599999999999</v>
      </c>
      <c r="AT70" s="100">
        <v>19</v>
      </c>
      <c r="AU70" s="100">
        <v>10168.799999999999</v>
      </c>
      <c r="AV70" s="100">
        <v>25</v>
      </c>
      <c r="AW70" s="100">
        <v>13379.999999999998</v>
      </c>
      <c r="AX70" s="100">
        <v>16</v>
      </c>
      <c r="AY70" s="100">
        <v>8563.1999999999989</v>
      </c>
      <c r="AZ70" s="100">
        <v>16</v>
      </c>
      <c r="BA70" s="100">
        <v>8563.1999999999989</v>
      </c>
      <c r="BB70" s="100">
        <v>21</v>
      </c>
      <c r="BC70" s="100">
        <v>11239.199999999999</v>
      </c>
      <c r="BD70" s="100">
        <v>21</v>
      </c>
      <c r="BE70" s="100">
        <v>11239.199999999999</v>
      </c>
      <c r="BF70" s="100">
        <v>17</v>
      </c>
      <c r="BG70" s="100">
        <v>9098.4</v>
      </c>
      <c r="BH70" s="100">
        <v>15</v>
      </c>
      <c r="BI70" s="100">
        <v>8027.9999999999991</v>
      </c>
      <c r="BJ70" s="100">
        <v>22</v>
      </c>
      <c r="BK70" s="100">
        <v>11774.399999999998</v>
      </c>
      <c r="BL70" s="100">
        <v>21</v>
      </c>
      <c r="BM70" s="100">
        <v>11239.199999999999</v>
      </c>
      <c r="BN70" s="100">
        <v>20</v>
      </c>
      <c r="BO70" s="100">
        <v>10703.999999999998</v>
      </c>
      <c r="BP70" s="100">
        <v>23</v>
      </c>
      <c r="BQ70" s="100">
        <v>12309.599999999999</v>
      </c>
      <c r="BR70" s="100">
        <v>25</v>
      </c>
      <c r="BS70" s="100">
        <v>13379.999999999998</v>
      </c>
      <c r="BT70" s="100">
        <v>19</v>
      </c>
      <c r="BU70" s="100">
        <v>10168.799999999999</v>
      </c>
      <c r="BV70" s="100">
        <v>24</v>
      </c>
      <c r="BW70" s="100">
        <v>12844.8</v>
      </c>
      <c r="BX70" s="100">
        <v>14</v>
      </c>
      <c r="BY70" s="100">
        <v>7492.7999999999993</v>
      </c>
      <c r="BZ70" s="100">
        <v>14</v>
      </c>
      <c r="CA70" s="100">
        <v>7492.7999999999993</v>
      </c>
      <c r="CB70" s="100">
        <v>14</v>
      </c>
      <c r="CC70" s="100">
        <v>7492.7999999999993</v>
      </c>
      <c r="CD70" s="100">
        <v>19</v>
      </c>
      <c r="CE70" s="100">
        <v>10168.799999999999</v>
      </c>
      <c r="CF70" s="100">
        <v>14</v>
      </c>
      <c r="CG70" s="100">
        <v>7492.7999999999993</v>
      </c>
      <c r="CH70" s="100">
        <v>23</v>
      </c>
      <c r="CI70" s="100">
        <v>12309.599999999999</v>
      </c>
      <c r="CJ70" s="100">
        <v>17</v>
      </c>
      <c r="CK70" s="100">
        <v>9098.4</v>
      </c>
      <c r="CL70" s="100">
        <v>15</v>
      </c>
      <c r="CM70" s="100">
        <v>8027.9999999999991</v>
      </c>
      <c r="CN70" s="100">
        <v>15</v>
      </c>
      <c r="CO70" s="100">
        <v>8027.9999999999991</v>
      </c>
      <c r="CP70" s="100">
        <v>21</v>
      </c>
      <c r="CQ70" s="100">
        <v>11239.199999999999</v>
      </c>
      <c r="CR70" s="100">
        <v>13</v>
      </c>
      <c r="CS70" s="100">
        <v>6957.5999999999995</v>
      </c>
      <c r="CT70" s="100">
        <v>14</v>
      </c>
      <c r="CU70" s="100">
        <v>7492.7999999999993</v>
      </c>
    </row>
    <row r="71" spans="2:99">
      <c r="B71" s="99" t="s">
        <v>130</v>
      </c>
      <c r="C71" s="99" t="s">
        <v>237</v>
      </c>
      <c r="D71" s="100">
        <v>18.066649602257549</v>
      </c>
      <c r="E71" s="100">
        <v>10189.590375673257</v>
      </c>
      <c r="F71" s="100">
        <v>13.712369747339276</v>
      </c>
      <c r="G71" s="100">
        <v>7733.7765374993514</v>
      </c>
      <c r="H71" s="100">
        <v>16</v>
      </c>
      <c r="I71" s="100">
        <v>9024</v>
      </c>
      <c r="J71" s="100">
        <v>15</v>
      </c>
      <c r="K71" s="100">
        <v>8460</v>
      </c>
      <c r="L71" s="100">
        <v>11.274485880402132</v>
      </c>
      <c r="M71" s="100">
        <v>6358.8100365468026</v>
      </c>
      <c r="N71" s="100">
        <v>12.609387909426111</v>
      </c>
      <c r="O71" s="100">
        <v>7111.6947809163266</v>
      </c>
      <c r="P71" s="100">
        <v>16.759095557785187</v>
      </c>
      <c r="Q71" s="100">
        <v>9452.1298945908457</v>
      </c>
      <c r="R71" s="100">
        <v>18.820974611031268</v>
      </c>
      <c r="S71" s="100">
        <v>10615.029680621636</v>
      </c>
      <c r="T71" s="100">
        <v>17.730162916570947</v>
      </c>
      <c r="U71" s="100">
        <v>9999.8118849460134</v>
      </c>
      <c r="V71" s="100">
        <v>14.862872154131749</v>
      </c>
      <c r="W71" s="100">
        <v>8382.6598949303061</v>
      </c>
      <c r="X71" s="100">
        <v>12.568060605918451</v>
      </c>
      <c r="Y71" s="100">
        <v>7088.3861817380057</v>
      </c>
      <c r="Z71" s="100">
        <v>12.612693814288267</v>
      </c>
      <c r="AA71" s="100">
        <v>7113.559311258583</v>
      </c>
      <c r="AB71" s="100">
        <v>16.629526122133161</v>
      </c>
      <c r="AC71" s="100">
        <v>9379.0527328831031</v>
      </c>
      <c r="AD71" s="100">
        <v>22.646705067681587</v>
      </c>
      <c r="AE71" s="100">
        <v>12772.741658172416</v>
      </c>
      <c r="AF71" s="100">
        <v>18.616724518801671</v>
      </c>
      <c r="AG71" s="100">
        <v>10499.832628604143</v>
      </c>
      <c r="AH71" s="100">
        <v>17.824632313826033</v>
      </c>
      <c r="AI71" s="100">
        <v>10053.092624997882</v>
      </c>
      <c r="AJ71" s="100">
        <v>12.726283371295906</v>
      </c>
      <c r="AK71" s="100">
        <v>7177.6238214108917</v>
      </c>
      <c r="AL71" s="100">
        <v>19</v>
      </c>
      <c r="AM71" s="100">
        <v>10716</v>
      </c>
      <c r="AN71" s="100">
        <v>15.153922699673982</v>
      </c>
      <c r="AO71" s="100">
        <v>8546.8124026161258</v>
      </c>
      <c r="AP71" s="100">
        <v>12.882061026705497</v>
      </c>
      <c r="AQ71" s="100">
        <v>7265.4824190619001</v>
      </c>
      <c r="AR71" s="100">
        <v>17.854499954964545</v>
      </c>
      <c r="AS71" s="100">
        <v>10069.937974600003</v>
      </c>
      <c r="AT71" s="100">
        <v>13.926022254189395</v>
      </c>
      <c r="AU71" s="100">
        <v>7854.2765513628183</v>
      </c>
      <c r="AV71" s="100">
        <v>17.724823205223981</v>
      </c>
      <c r="AW71" s="100">
        <v>9996.8002877463259</v>
      </c>
      <c r="AX71" s="100">
        <v>12.683220446526464</v>
      </c>
      <c r="AY71" s="100">
        <v>7153.3363318409256</v>
      </c>
      <c r="AZ71" s="100">
        <v>14</v>
      </c>
      <c r="BA71" s="100">
        <v>7896</v>
      </c>
      <c r="BB71" s="100">
        <v>15.322099110269777</v>
      </c>
      <c r="BC71" s="100">
        <v>8641.6638981921551</v>
      </c>
      <c r="BD71" s="100">
        <v>19.731669892072567</v>
      </c>
      <c r="BE71" s="100">
        <v>11128.661819128927</v>
      </c>
      <c r="BF71" s="100">
        <v>19.879388864002131</v>
      </c>
      <c r="BG71" s="100">
        <v>11211.975319297202</v>
      </c>
      <c r="BH71" s="100">
        <v>18.805173340919112</v>
      </c>
      <c r="BI71" s="100">
        <v>10606.117764278379</v>
      </c>
      <c r="BJ71" s="100">
        <v>19.846436839217446</v>
      </c>
      <c r="BK71" s="100">
        <v>11193.390377318639</v>
      </c>
      <c r="BL71" s="100">
        <v>15.650076842163113</v>
      </c>
      <c r="BM71" s="100">
        <v>8826.643338979995</v>
      </c>
      <c r="BN71" s="100">
        <v>16.766646701950574</v>
      </c>
      <c r="BO71" s="100">
        <v>9456.3887399001233</v>
      </c>
      <c r="BP71" s="100">
        <v>18.669814270740005</v>
      </c>
      <c r="BQ71" s="100">
        <v>10529.775248697362</v>
      </c>
      <c r="BR71" s="100">
        <v>10.567269185299134</v>
      </c>
      <c r="BS71" s="100">
        <v>5959.9398205087118</v>
      </c>
      <c r="BT71" s="100">
        <v>14.720252225301573</v>
      </c>
      <c r="BU71" s="100">
        <v>8302.2222550700881</v>
      </c>
      <c r="BV71" s="100">
        <v>13.585731627881307</v>
      </c>
      <c r="BW71" s="100">
        <v>7662.3526381250567</v>
      </c>
      <c r="BX71" s="100">
        <v>12.73166897618732</v>
      </c>
      <c r="BY71" s="100">
        <v>7180.6613025696488</v>
      </c>
      <c r="BZ71" s="100">
        <v>20.833389826343424</v>
      </c>
      <c r="CA71" s="100">
        <v>11750.031862057691</v>
      </c>
      <c r="CB71" s="100">
        <v>13.644136216629068</v>
      </c>
      <c r="CC71" s="100">
        <v>7695.2928261787947</v>
      </c>
      <c r="CD71" s="100">
        <v>20.686017494341428</v>
      </c>
      <c r="CE71" s="100">
        <v>11666.913866808565</v>
      </c>
      <c r="CF71" s="100">
        <v>12.567801497718886</v>
      </c>
      <c r="CG71" s="100">
        <v>7088.2400447134514</v>
      </c>
      <c r="CH71" s="100">
        <v>12.590084888740636</v>
      </c>
      <c r="CI71" s="100">
        <v>7100.8078772497183</v>
      </c>
      <c r="CJ71" s="100">
        <v>11.854275624077536</v>
      </c>
      <c r="CK71" s="100">
        <v>6685.81145197973</v>
      </c>
      <c r="CL71" s="100">
        <v>12.892034460816671</v>
      </c>
      <c r="CM71" s="100">
        <v>7271.1074359006025</v>
      </c>
      <c r="CN71" s="100">
        <v>11.610490893672283</v>
      </c>
      <c r="CO71" s="100">
        <v>6548.3168640311678</v>
      </c>
      <c r="CP71" s="100">
        <v>7.3992342205905297</v>
      </c>
      <c r="CQ71" s="100">
        <v>4173.1681004130587</v>
      </c>
      <c r="CR71" s="100">
        <v>11.574424421986416</v>
      </c>
      <c r="CS71" s="100">
        <v>6527.9753740003389</v>
      </c>
      <c r="CT71" s="100">
        <v>11.67817842998503</v>
      </c>
      <c r="CU71" s="100">
        <v>6586.4926345115564</v>
      </c>
    </row>
    <row r="72" spans="2:99">
      <c r="C72" s="99" t="s">
        <v>238</v>
      </c>
      <c r="D72" s="100">
        <v>19.127601008100839</v>
      </c>
      <c r="E72" s="100">
        <v>1423.0935150027024</v>
      </c>
      <c r="F72" s="100">
        <v>13.690108192734924</v>
      </c>
      <c r="G72" s="100">
        <v>1018.5440495394782</v>
      </c>
      <c r="H72" s="100">
        <v>15</v>
      </c>
      <c r="I72" s="100">
        <v>1115.9999999999998</v>
      </c>
      <c r="J72" s="100">
        <v>17</v>
      </c>
      <c r="K72" s="100">
        <v>1264.8</v>
      </c>
      <c r="L72" s="100">
        <v>11</v>
      </c>
      <c r="M72" s="100">
        <v>818.39999999999986</v>
      </c>
      <c r="N72" s="100">
        <v>14.75448026881328</v>
      </c>
      <c r="O72" s="100">
        <v>1097.7333319997078</v>
      </c>
      <c r="P72" s="100">
        <v>17.830260766327548</v>
      </c>
      <c r="Q72" s="100">
        <v>1326.5714010147694</v>
      </c>
      <c r="R72" s="100">
        <v>19.887540120033801</v>
      </c>
      <c r="S72" s="100">
        <v>1479.6329849305146</v>
      </c>
      <c r="T72" s="100">
        <v>15.782317410611729</v>
      </c>
      <c r="U72" s="100">
        <v>1174.2044153495124</v>
      </c>
      <c r="V72" s="100">
        <v>15.842327579033373</v>
      </c>
      <c r="W72" s="100">
        <v>1178.6691718800828</v>
      </c>
      <c r="X72" s="100">
        <v>12.676262626093393</v>
      </c>
      <c r="Y72" s="100">
        <v>943.11393938134836</v>
      </c>
      <c r="Z72" s="100">
        <v>13.588186061716735</v>
      </c>
      <c r="AA72" s="100">
        <v>1010.961042991725</v>
      </c>
      <c r="AB72" s="100">
        <v>15.656896823095472</v>
      </c>
      <c r="AC72" s="100">
        <v>1164.873123638303</v>
      </c>
      <c r="AD72" s="100">
        <v>23.819159752396676</v>
      </c>
      <c r="AE72" s="100">
        <v>1772.1454855783124</v>
      </c>
      <c r="AF72" s="100">
        <v>21.560658653456063</v>
      </c>
      <c r="AG72" s="100">
        <v>1604.1130038171309</v>
      </c>
      <c r="AH72" s="100">
        <v>18.95835647282485</v>
      </c>
      <c r="AI72" s="100">
        <v>1410.5017215781686</v>
      </c>
      <c r="AJ72" s="100">
        <v>13.726283371295906</v>
      </c>
      <c r="AK72" s="100">
        <v>1021.2354828244153</v>
      </c>
      <c r="AL72" s="100">
        <v>21</v>
      </c>
      <c r="AM72" s="100">
        <v>1562.3999999999999</v>
      </c>
      <c r="AN72" s="100">
        <v>15.359980324615766</v>
      </c>
      <c r="AO72" s="100">
        <v>1142.7825361514128</v>
      </c>
      <c r="AP72" s="100">
        <v>12.948215603708409</v>
      </c>
      <c r="AQ72" s="100">
        <v>963.34724091590556</v>
      </c>
      <c r="AR72" s="100">
        <v>18.894244138916385</v>
      </c>
      <c r="AS72" s="100">
        <v>1405.7317639353789</v>
      </c>
      <c r="AT72" s="100">
        <v>14.902278093825565</v>
      </c>
      <c r="AU72" s="100">
        <v>1108.729490180622</v>
      </c>
      <c r="AV72" s="100">
        <v>18.724823205223981</v>
      </c>
      <c r="AW72" s="100">
        <v>1393.1268464686641</v>
      </c>
      <c r="AX72" s="100">
        <v>13.728768476294896</v>
      </c>
      <c r="AY72" s="100">
        <v>1021.4203746363402</v>
      </c>
      <c r="AZ72" s="100">
        <v>16</v>
      </c>
      <c r="BA72" s="100">
        <v>1190.3999999999999</v>
      </c>
      <c r="BB72" s="100">
        <v>15.429296335426786</v>
      </c>
      <c r="BC72" s="100">
        <v>1147.9396473557526</v>
      </c>
      <c r="BD72" s="100">
        <v>20.731669892072567</v>
      </c>
      <c r="BE72" s="100">
        <v>1542.4362399701988</v>
      </c>
      <c r="BF72" s="100">
        <v>19.834291999181506</v>
      </c>
      <c r="BG72" s="100">
        <v>1475.671324739104</v>
      </c>
      <c r="BH72" s="100">
        <v>18.764914673873154</v>
      </c>
      <c r="BI72" s="100">
        <v>1396.1096517361625</v>
      </c>
      <c r="BJ72" s="100">
        <v>21.821541638063991</v>
      </c>
      <c r="BK72" s="100">
        <v>1623.5226978719606</v>
      </c>
      <c r="BL72" s="100">
        <v>18.650076842163113</v>
      </c>
      <c r="BM72" s="100">
        <v>1387.5657170569355</v>
      </c>
      <c r="BN72" s="100">
        <v>17.744098269540263</v>
      </c>
      <c r="BO72" s="100">
        <v>1320.1609112537953</v>
      </c>
      <c r="BP72" s="100">
        <v>18.669814270740005</v>
      </c>
      <c r="BQ72" s="100">
        <v>1389.0341817430563</v>
      </c>
      <c r="BR72" s="100">
        <v>12.618839111235419</v>
      </c>
      <c r="BS72" s="100">
        <v>938.84162987591503</v>
      </c>
      <c r="BT72" s="100">
        <v>16.742760107342246</v>
      </c>
      <c r="BU72" s="100">
        <v>1245.6613519862628</v>
      </c>
      <c r="BV72" s="100">
        <v>15.608259767415204</v>
      </c>
      <c r="BW72" s="100">
        <v>1161.2545266956911</v>
      </c>
      <c r="BX72" s="100">
        <v>13.73166897618732</v>
      </c>
      <c r="BY72" s="100">
        <v>1021.6361718283365</v>
      </c>
      <c r="BZ72" s="100">
        <v>21.894369569734405</v>
      </c>
      <c r="CA72" s="100">
        <v>1628.9410959882396</v>
      </c>
      <c r="CB72" s="100">
        <v>15.715706907365632</v>
      </c>
      <c r="CC72" s="100">
        <v>1169.2485939080029</v>
      </c>
      <c r="CD72" s="100">
        <v>20.730276687524746</v>
      </c>
      <c r="CE72" s="100">
        <v>1542.332585551841</v>
      </c>
      <c r="CF72" s="100">
        <v>13.681361797262664</v>
      </c>
      <c r="CG72" s="100">
        <v>1017.893317716342</v>
      </c>
      <c r="CH72" s="100">
        <v>11.616906929137938</v>
      </c>
      <c r="CI72" s="100">
        <v>864.29787552786252</v>
      </c>
      <c r="CJ72" s="100">
        <v>12.666902642910269</v>
      </c>
      <c r="CK72" s="100">
        <v>942.41755663252388</v>
      </c>
      <c r="CL72" s="100">
        <v>15.504963138201697</v>
      </c>
      <c r="CM72" s="100">
        <v>1153.5692574822062</v>
      </c>
      <c r="CN72" s="100">
        <v>11.658863472180746</v>
      </c>
      <c r="CO72" s="100">
        <v>867.41944233024742</v>
      </c>
      <c r="CP72" s="100">
        <v>8.7138785499740852</v>
      </c>
      <c r="CQ72" s="100">
        <v>648.31256411807192</v>
      </c>
      <c r="CR72" s="100">
        <v>12.356350594721846</v>
      </c>
      <c r="CS72" s="100">
        <v>919.31248424730518</v>
      </c>
      <c r="CT72" s="100">
        <v>11.67817842998503</v>
      </c>
      <c r="CU72" s="100">
        <v>868.85647519088616</v>
      </c>
    </row>
    <row r="73" spans="2:99">
      <c r="C73" s="99" t="s">
        <v>239</v>
      </c>
      <c r="D73" s="100">
        <v>19.097125305179194</v>
      </c>
      <c r="E73" s="100">
        <v>10679.112470656204</v>
      </c>
      <c r="F73" s="100">
        <v>12.734631301943628</v>
      </c>
      <c r="G73" s="100">
        <v>7121.2058240468759</v>
      </c>
      <c r="H73" s="100">
        <v>17</v>
      </c>
      <c r="I73" s="100">
        <v>9506.4</v>
      </c>
      <c r="J73" s="100">
        <v>15</v>
      </c>
      <c r="K73" s="100">
        <v>8387.9999999999982</v>
      </c>
      <c r="L73" s="100">
        <v>10.176448504986585</v>
      </c>
      <c r="M73" s="100">
        <v>5690.6700039884972</v>
      </c>
      <c r="N73" s="100">
        <v>13.609387909426111</v>
      </c>
      <c r="O73" s="100">
        <v>7610.3697189510804</v>
      </c>
      <c r="P73" s="100">
        <v>16.830260766327548</v>
      </c>
      <c r="Q73" s="100">
        <v>9411.4818205303636</v>
      </c>
      <c r="R73" s="100">
        <v>19.843163114032112</v>
      </c>
      <c r="S73" s="100">
        <v>11096.296813366756</v>
      </c>
      <c r="T73" s="100">
        <v>17.704085669550555</v>
      </c>
      <c r="U73" s="100">
        <v>9900.1247064126692</v>
      </c>
      <c r="V73" s="100">
        <v>13.739604703541499</v>
      </c>
      <c r="W73" s="100">
        <v>7683.1869502204054</v>
      </c>
      <c r="X73" s="100">
        <v>10.622161616005922</v>
      </c>
      <c r="Y73" s="100">
        <v>5939.9127756705111</v>
      </c>
      <c r="Z73" s="100">
        <v>12.637201566859797</v>
      </c>
      <c r="AA73" s="100">
        <v>7066.7231161879981</v>
      </c>
      <c r="AB73" s="100">
        <v>14.656896823095472</v>
      </c>
      <c r="AC73" s="100">
        <v>8196.1367034749874</v>
      </c>
      <c r="AD73" s="100">
        <v>19.668261903270974</v>
      </c>
      <c r="AE73" s="100">
        <v>10998.492056309127</v>
      </c>
      <c r="AF73" s="100">
        <v>19.532625720783262</v>
      </c>
      <c r="AG73" s="100">
        <v>10922.644303061999</v>
      </c>
      <c r="AH73" s="100">
        <v>19.824632313826033</v>
      </c>
      <c r="AI73" s="100">
        <v>11085.934389891516</v>
      </c>
      <c r="AJ73" s="100">
        <v>11.697232036444071</v>
      </c>
      <c r="AK73" s="100">
        <v>6541.0921547795233</v>
      </c>
      <c r="AL73" s="100">
        <v>22</v>
      </c>
      <c r="AM73" s="100">
        <v>12302.399999999998</v>
      </c>
      <c r="AN73" s="100">
        <v>15.112711174685625</v>
      </c>
      <c r="AO73" s="100">
        <v>8451.0280888842008</v>
      </c>
      <c r="AP73" s="100">
        <v>11.749751872699672</v>
      </c>
      <c r="AQ73" s="100">
        <v>6570.461247213656</v>
      </c>
      <c r="AR73" s="100">
        <v>19.755139495084947</v>
      </c>
      <c r="AS73" s="100">
        <v>11047.074005651501</v>
      </c>
      <c r="AT73" s="100">
        <v>13.831045612734073</v>
      </c>
      <c r="AU73" s="100">
        <v>7734.3207066408922</v>
      </c>
      <c r="AV73" s="100">
        <v>17.724823205223981</v>
      </c>
      <c r="AW73" s="100">
        <v>9911.7211363612496</v>
      </c>
      <c r="AX73" s="100">
        <v>13.660446431642249</v>
      </c>
      <c r="AY73" s="100">
        <v>7638.921644574345</v>
      </c>
      <c r="AZ73" s="100">
        <v>15</v>
      </c>
      <c r="BA73" s="100">
        <v>8387.9999999999982</v>
      </c>
      <c r="BB73" s="100">
        <v>14.214901885112768</v>
      </c>
      <c r="BC73" s="100">
        <v>7948.9731341550587</v>
      </c>
      <c r="BD73" s="100">
        <v>19.679407756924526</v>
      </c>
      <c r="BE73" s="100">
        <v>11004.724817672193</v>
      </c>
      <c r="BF73" s="100">
        <v>21.879388864002131</v>
      </c>
      <c r="BG73" s="100">
        <v>12234.954252749991</v>
      </c>
      <c r="BH73" s="100">
        <v>17.764914673873154</v>
      </c>
      <c r="BI73" s="100">
        <v>9934.1402856298664</v>
      </c>
      <c r="BJ73" s="100">
        <v>21.846436839217446</v>
      </c>
      <c r="BK73" s="100">
        <v>12216.527480490395</v>
      </c>
      <c r="BL73" s="100">
        <v>17.673293872240368</v>
      </c>
      <c r="BM73" s="100">
        <v>9882.905933356813</v>
      </c>
      <c r="BN73" s="100">
        <v>19.721549837129952</v>
      </c>
      <c r="BO73" s="100">
        <v>11028.290668923068</v>
      </c>
      <c r="BP73" s="100">
        <v>17.625159986024006</v>
      </c>
      <c r="BQ73" s="100">
        <v>9855.9894641846222</v>
      </c>
      <c r="BR73" s="100">
        <v>11.644624074203561</v>
      </c>
      <c r="BS73" s="100">
        <v>6511.6737822946307</v>
      </c>
      <c r="BT73" s="100">
        <v>14.65272857917955</v>
      </c>
      <c r="BU73" s="100">
        <v>8193.8058214772027</v>
      </c>
      <c r="BV73" s="100">
        <v>15.585731627881307</v>
      </c>
      <c r="BW73" s="100">
        <v>8715.5411263112255</v>
      </c>
      <c r="BX73" s="100">
        <v>12.624070597336244</v>
      </c>
      <c r="BY73" s="100">
        <v>7059.3802780304268</v>
      </c>
      <c r="BZ73" s="100">
        <v>18.853716407473751</v>
      </c>
      <c r="CA73" s="100">
        <v>10542.998215059321</v>
      </c>
      <c r="CB73" s="100">
        <v>16.667993113541257</v>
      </c>
      <c r="CC73" s="100">
        <v>9320.7417490922708</v>
      </c>
      <c r="CD73" s="100">
        <v>19.66388789774977</v>
      </c>
      <c r="CE73" s="100">
        <v>10996.046112421671</v>
      </c>
      <c r="CF73" s="100">
        <v>13.567801497718886</v>
      </c>
      <c r="CG73" s="100">
        <v>7587.1145975243999</v>
      </c>
      <c r="CH73" s="100">
        <v>10.536440807946033</v>
      </c>
      <c r="CI73" s="100">
        <v>5891.9776998034204</v>
      </c>
      <c r="CJ73" s="100">
        <v>12.617506364246205</v>
      </c>
      <c r="CK73" s="100">
        <v>7055.7095588864768</v>
      </c>
      <c r="CL73" s="100">
        <v>12.940500670218805</v>
      </c>
      <c r="CM73" s="100">
        <v>7236.3279747863553</v>
      </c>
      <c r="CN73" s="100">
        <v>10.85142552719608</v>
      </c>
      <c r="CO73" s="100">
        <v>6068.1171548080465</v>
      </c>
      <c r="CP73" s="100">
        <v>8.7578847436212968</v>
      </c>
      <c r="CQ73" s="100">
        <v>4897.409148633029</v>
      </c>
      <c r="CR73" s="100">
        <v>12.322433945873714</v>
      </c>
      <c r="CS73" s="100">
        <v>6890.7050625325801</v>
      </c>
      <c r="CT73" s="100">
        <v>10.214420313664363</v>
      </c>
      <c r="CU73" s="100">
        <v>5711.9038394011104</v>
      </c>
    </row>
    <row r="74" spans="2:99">
      <c r="C74" s="99" t="s">
        <v>240</v>
      </c>
      <c r="D74" s="100">
        <v>16.036173899335907</v>
      </c>
      <c r="E74" s="100">
        <v>6465.7853162122374</v>
      </c>
      <c r="F74" s="100">
        <v>13.66784663813057</v>
      </c>
      <c r="G74" s="100">
        <v>5510.8757644942452</v>
      </c>
      <c r="H74" s="100">
        <v>16</v>
      </c>
      <c r="I74" s="100">
        <v>6451.2</v>
      </c>
      <c r="J74" s="100">
        <v>14</v>
      </c>
      <c r="K74" s="100">
        <v>5644.8</v>
      </c>
      <c r="L74" s="100">
        <v>10</v>
      </c>
      <c r="M74" s="100">
        <v>4032</v>
      </c>
      <c r="N74" s="100">
        <v>13.609387909426111</v>
      </c>
      <c r="O74" s="100">
        <v>5487.3052050806082</v>
      </c>
      <c r="P74" s="100">
        <v>16.853982502508337</v>
      </c>
      <c r="Q74" s="100">
        <v>6795.5257450113613</v>
      </c>
      <c r="R74" s="100">
        <v>19.865351617032957</v>
      </c>
      <c r="S74" s="100">
        <v>8009.7097719876883</v>
      </c>
      <c r="T74" s="100">
        <v>15.651931175509775</v>
      </c>
      <c r="U74" s="100">
        <v>6310.8586499655412</v>
      </c>
      <c r="V74" s="100">
        <v>14.821783003934998</v>
      </c>
      <c r="W74" s="100">
        <v>5976.1429071865914</v>
      </c>
      <c r="X74" s="100">
        <v>12.649212121049658</v>
      </c>
      <c r="Y74" s="100">
        <v>5100.162327207222</v>
      </c>
      <c r="Z74" s="100">
        <v>15.588186061716735</v>
      </c>
      <c r="AA74" s="100">
        <v>6285.1566200841871</v>
      </c>
      <c r="AB74" s="100">
        <v>14.629526122133161</v>
      </c>
      <c r="AC74" s="100">
        <v>5898.6249324440905</v>
      </c>
      <c r="AD74" s="100">
        <v>22.732932410039133</v>
      </c>
      <c r="AE74" s="100">
        <v>9165.9183477277784</v>
      </c>
      <c r="AF74" s="100">
        <v>18.616724518801671</v>
      </c>
      <c r="AG74" s="100">
        <v>7506.2633259808335</v>
      </c>
      <c r="AH74" s="100">
        <v>17.936069112991714</v>
      </c>
      <c r="AI74" s="100">
        <v>7231.823066358259</v>
      </c>
      <c r="AJ74" s="100">
        <v>12.697232036444071</v>
      </c>
      <c r="AK74" s="100">
        <v>5119.5239570942495</v>
      </c>
      <c r="AL74" s="100">
        <v>20</v>
      </c>
      <c r="AM74" s="100">
        <v>8064</v>
      </c>
      <c r="AN74" s="100">
        <v>14.236345749650695</v>
      </c>
      <c r="AO74" s="100">
        <v>5740.0946062591602</v>
      </c>
      <c r="AP74" s="100">
        <v>13.882061026705497</v>
      </c>
      <c r="AQ74" s="100">
        <v>5597.2470059676562</v>
      </c>
      <c r="AR74" s="100">
        <v>17.794883679036786</v>
      </c>
      <c r="AS74" s="100">
        <v>7174.8970993876319</v>
      </c>
      <c r="AT74" s="100">
        <v>11.807301452370242</v>
      </c>
      <c r="AU74" s="100">
        <v>4760.703945595681</v>
      </c>
      <c r="AV74" s="100">
        <v>17.649841494338741</v>
      </c>
      <c r="AW74" s="100">
        <v>7116.4160905173803</v>
      </c>
      <c r="AX74" s="100">
        <v>12.728768476294896</v>
      </c>
      <c r="AY74" s="100">
        <v>5132.239449642102</v>
      </c>
      <c r="AZ74" s="100">
        <v>15</v>
      </c>
      <c r="BA74" s="100">
        <v>6048</v>
      </c>
      <c r="BB74" s="100">
        <v>15.286366701884107</v>
      </c>
      <c r="BC74" s="100">
        <v>6163.4630541996721</v>
      </c>
      <c r="BD74" s="100">
        <v>20.627145621776485</v>
      </c>
      <c r="BE74" s="100">
        <v>8316.8651147002784</v>
      </c>
      <c r="BF74" s="100">
        <v>20.85684043159182</v>
      </c>
      <c r="BG74" s="100">
        <v>8409.4780620178208</v>
      </c>
      <c r="BH74" s="100">
        <v>19.785044007396134</v>
      </c>
      <c r="BI74" s="100">
        <v>7977.3297437821211</v>
      </c>
      <c r="BJ74" s="100">
        <v>20.821541638063991</v>
      </c>
      <c r="BK74" s="100">
        <v>8395.2455884674</v>
      </c>
      <c r="BL74" s="100">
        <v>17.719727932394875</v>
      </c>
      <c r="BM74" s="100">
        <v>7144.594302341613</v>
      </c>
      <c r="BN74" s="100">
        <v>16.744098269540263</v>
      </c>
      <c r="BO74" s="100">
        <v>6751.220422278634</v>
      </c>
      <c r="BP74" s="100">
        <v>20.692141413098007</v>
      </c>
      <c r="BQ74" s="100">
        <v>8343.0714177611153</v>
      </c>
      <c r="BR74" s="100">
        <v>10.670409037171703</v>
      </c>
      <c r="BS74" s="100">
        <v>4302.3089237876311</v>
      </c>
      <c r="BT74" s="100">
        <v>13.675236461220225</v>
      </c>
      <c r="BU74" s="100">
        <v>5513.8553411639941</v>
      </c>
      <c r="BV74" s="100">
        <v>13.653316046482997</v>
      </c>
      <c r="BW74" s="100">
        <v>5505.0170299419442</v>
      </c>
      <c r="BX74" s="100">
        <v>12.73166897618732</v>
      </c>
      <c r="BY74" s="100">
        <v>5133.4089311987273</v>
      </c>
      <c r="BZ74" s="100">
        <v>19.914696150864732</v>
      </c>
      <c r="CA74" s="100">
        <v>8029.6054880286592</v>
      </c>
      <c r="CB74" s="100">
        <v>15.715706907365632</v>
      </c>
      <c r="CC74" s="100">
        <v>6336.5730250498227</v>
      </c>
      <c r="CD74" s="100">
        <v>22.575369511383133</v>
      </c>
      <c r="CE74" s="100">
        <v>9102.3889869896793</v>
      </c>
      <c r="CF74" s="100">
        <v>14.681361797262664</v>
      </c>
      <c r="CG74" s="100">
        <v>5919.5250766563058</v>
      </c>
      <c r="CH74" s="100">
        <v>11.536440807946033</v>
      </c>
      <c r="CI74" s="100">
        <v>4651.4929337638405</v>
      </c>
      <c r="CJ74" s="100">
        <v>13.495995087964355</v>
      </c>
      <c r="CK74" s="100">
        <v>5441.5852194672279</v>
      </c>
      <c r="CL74" s="100">
        <v>14.880002924340017</v>
      </c>
      <c r="CM74" s="100">
        <v>5999.6171790938952</v>
      </c>
      <c r="CN74" s="100">
        <v>11.56211831516382</v>
      </c>
      <c r="CO74" s="100">
        <v>4661.8461046740522</v>
      </c>
      <c r="CP74" s="100">
        <v>8.6845410875426108</v>
      </c>
      <c r="CQ74" s="100">
        <v>3501.6069664971806</v>
      </c>
      <c r="CR74" s="100">
        <v>13.10436011860914</v>
      </c>
      <c r="CS74" s="100">
        <v>5283.677999823205</v>
      </c>
      <c r="CT74" s="100">
        <v>11.662793978170086</v>
      </c>
      <c r="CU74" s="100">
        <v>4702.4385319981784</v>
      </c>
    </row>
    <row r="75" spans="2:99">
      <c r="C75" s="99" t="s">
        <v>241</v>
      </c>
      <c r="D75" s="100">
        <v>16.066649602257549</v>
      </c>
      <c r="E75" s="100">
        <v>10334.069024172055</v>
      </c>
      <c r="F75" s="100">
        <v>12.734631301943628</v>
      </c>
      <c r="G75" s="100">
        <v>8190.9148534101405</v>
      </c>
      <c r="H75" s="100">
        <v>15</v>
      </c>
      <c r="I75" s="100">
        <v>9647.9999999999982</v>
      </c>
      <c r="J75" s="100">
        <v>14</v>
      </c>
      <c r="K75" s="100">
        <v>9004.7999999999993</v>
      </c>
      <c r="L75" s="100">
        <v>11.176448504986585</v>
      </c>
      <c r="M75" s="100">
        <v>7188.6916784073701</v>
      </c>
      <c r="N75" s="100">
        <v>12.696443325058413</v>
      </c>
      <c r="O75" s="100">
        <v>8166.3523466775705</v>
      </c>
      <c r="P75" s="100">
        <v>16.759095557785187</v>
      </c>
      <c r="Q75" s="100">
        <v>10779.450262767432</v>
      </c>
      <c r="R75" s="100">
        <v>20.754409102028731</v>
      </c>
      <c r="S75" s="100">
        <v>13349.235934424878</v>
      </c>
      <c r="T75" s="100">
        <v>17.678008422530166</v>
      </c>
      <c r="U75" s="100">
        <v>11370.495017371401</v>
      </c>
      <c r="V75" s="100">
        <v>13.862872154131749</v>
      </c>
      <c r="W75" s="100">
        <v>8916.59936953754</v>
      </c>
      <c r="X75" s="100">
        <v>12.649212121049658</v>
      </c>
      <c r="Y75" s="100">
        <v>8135.9732362591394</v>
      </c>
      <c r="Z75" s="100">
        <v>14.514662804002144</v>
      </c>
      <c r="AA75" s="100">
        <v>9335.831115534178</v>
      </c>
      <c r="AB75" s="100">
        <v>16.574784720208537</v>
      </c>
      <c r="AC75" s="100">
        <v>10660.90153203813</v>
      </c>
      <c r="AD75" s="100">
        <v>20.75448924562852</v>
      </c>
      <c r="AE75" s="100">
        <v>13349.287482788262</v>
      </c>
      <c r="AF75" s="100">
        <v>18.532625720783262</v>
      </c>
      <c r="AG75" s="100">
        <v>11920.184863607792</v>
      </c>
      <c r="AH75" s="100">
        <v>18.891494393325441</v>
      </c>
      <c r="AI75" s="100">
        <v>12151.009193786922</v>
      </c>
      <c r="AJ75" s="100">
        <v>11.668180701592233</v>
      </c>
      <c r="AK75" s="100">
        <v>7504.9738272641234</v>
      </c>
      <c r="AL75" s="100">
        <v>18</v>
      </c>
      <c r="AM75" s="100">
        <v>11577.599999999999</v>
      </c>
      <c r="AN75" s="100">
        <v>13.153922699673982</v>
      </c>
      <c r="AO75" s="100">
        <v>8460.6030804303045</v>
      </c>
      <c r="AP75" s="100">
        <v>13.815906449702585</v>
      </c>
      <c r="AQ75" s="100">
        <v>8886.391028448701</v>
      </c>
      <c r="AR75" s="100">
        <v>18.834627862988626</v>
      </c>
      <c r="AS75" s="100">
        <v>12114.432641474283</v>
      </c>
      <c r="AT75" s="100">
        <v>13.854789773097902</v>
      </c>
      <c r="AU75" s="100">
        <v>8911.4007820565694</v>
      </c>
      <c r="AV75" s="100">
        <v>16.624847590710328</v>
      </c>
      <c r="AW75" s="100">
        <v>10693.101970344882</v>
      </c>
      <c r="AX75" s="100">
        <v>11.660446431642249</v>
      </c>
      <c r="AY75" s="100">
        <v>7499.9991448322944</v>
      </c>
      <c r="AZ75" s="100">
        <v>15</v>
      </c>
      <c r="BA75" s="100">
        <v>9647.9999999999982</v>
      </c>
      <c r="BB75" s="100">
        <v>14.393563927041116</v>
      </c>
      <c r="BC75" s="100">
        <v>9257.9403178728444</v>
      </c>
      <c r="BD75" s="100">
        <v>20.653276689350506</v>
      </c>
      <c r="BE75" s="100">
        <v>13284.187566590244</v>
      </c>
      <c r="BF75" s="100">
        <v>19.744098269540263</v>
      </c>
      <c r="BG75" s="100">
        <v>12699.404006968296</v>
      </c>
      <c r="BH75" s="100">
        <v>17.825302674442089</v>
      </c>
      <c r="BI75" s="100">
        <v>11465.234680201151</v>
      </c>
      <c r="BJ75" s="100">
        <v>19.721960833450176</v>
      </c>
      <c r="BK75" s="100">
        <v>12685.165208075152</v>
      </c>
      <c r="BL75" s="100">
        <v>15.673293872240366</v>
      </c>
      <c r="BM75" s="100">
        <v>10081.062618625003</v>
      </c>
      <c r="BN75" s="100">
        <v>16.744098269540263</v>
      </c>
      <c r="BO75" s="100">
        <v>10769.804006968296</v>
      </c>
      <c r="BP75" s="100">
        <v>17.669814270740005</v>
      </c>
      <c r="BQ75" s="100">
        <v>11365.22453893997</v>
      </c>
      <c r="BR75" s="100">
        <v>11.670409037171703</v>
      </c>
      <c r="BS75" s="100">
        <v>7506.4070927088387</v>
      </c>
      <c r="BT75" s="100">
        <v>13.630220697138876</v>
      </c>
      <c r="BU75" s="100">
        <v>8766.9579523997236</v>
      </c>
      <c r="BV75" s="100">
        <v>15.563203488347412</v>
      </c>
      <c r="BW75" s="100">
        <v>10010.252483705055</v>
      </c>
      <c r="BX75" s="100">
        <v>11.753188651957537</v>
      </c>
      <c r="BY75" s="100">
        <v>7559.6509409390865</v>
      </c>
      <c r="BZ75" s="100">
        <v>17.853716407473751</v>
      </c>
      <c r="CA75" s="100">
        <v>11483.510393287115</v>
      </c>
      <c r="CB75" s="100">
        <v>15.644136216629068</v>
      </c>
      <c r="CC75" s="100">
        <v>10062.308414535815</v>
      </c>
      <c r="CD75" s="100">
        <v>21.619628704566452</v>
      </c>
      <c r="CE75" s="100">
        <v>13905.74518277714</v>
      </c>
      <c r="CF75" s="100">
        <v>14.635937677445153</v>
      </c>
      <c r="CG75" s="100">
        <v>9413.8351141327203</v>
      </c>
      <c r="CH75" s="100">
        <v>12.536440807946033</v>
      </c>
      <c r="CI75" s="100">
        <v>8063.4387276708876</v>
      </c>
      <c r="CJ75" s="100">
        <v>13.364271678193523</v>
      </c>
      <c r="CK75" s="100">
        <v>8595.8995434140725</v>
      </c>
      <c r="CL75" s="100">
        <v>14.847692118071931</v>
      </c>
      <c r="CM75" s="100">
        <v>9550.0355703438654</v>
      </c>
      <c r="CN75" s="100">
        <v>10.85142552719608</v>
      </c>
      <c r="CO75" s="100">
        <v>6979.6368990925175</v>
      </c>
      <c r="CP75" s="100">
        <v>8.7285472811898224</v>
      </c>
      <c r="CQ75" s="100">
        <v>5614.2016112612928</v>
      </c>
      <c r="CR75" s="100">
        <v>12.254600648177451</v>
      </c>
      <c r="CS75" s="100">
        <v>7882.159136907736</v>
      </c>
      <c r="CT75" s="100">
        <v>10.969376049547114</v>
      </c>
      <c r="CU75" s="100">
        <v>7055.502675068703</v>
      </c>
    </row>
    <row r="76" spans="2:99">
      <c r="C76" s="99" t="s">
        <v>242</v>
      </c>
      <c r="D76" s="100">
        <v>17.036173899335907</v>
      </c>
      <c r="E76" s="100">
        <v>13267.772232802803</v>
      </c>
      <c r="F76" s="100">
        <v>13.712369747339276</v>
      </c>
      <c r="G76" s="100">
        <v>10679.193559227828</v>
      </c>
      <c r="H76" s="100">
        <v>16</v>
      </c>
      <c r="I76" s="100">
        <v>12460.8</v>
      </c>
      <c r="J76" s="100">
        <v>15</v>
      </c>
      <c r="K76" s="100">
        <v>11682</v>
      </c>
      <c r="L76" s="100">
        <v>11.225467192694358</v>
      </c>
      <c r="M76" s="100">
        <v>8742.3938496703649</v>
      </c>
      <c r="N76" s="100">
        <v>12.667424853180979</v>
      </c>
      <c r="O76" s="100">
        <v>9865.3904756573465</v>
      </c>
      <c r="P76" s="100">
        <v>14.830260766327548</v>
      </c>
      <c r="Q76" s="100">
        <v>11549.807084815893</v>
      </c>
      <c r="R76" s="100">
        <v>17.843163114032112</v>
      </c>
      <c r="S76" s="100">
        <v>13896.255433208209</v>
      </c>
      <c r="T76" s="100">
        <v>16.704085669550555</v>
      </c>
      <c r="U76" s="100">
        <v>13009.14191944597</v>
      </c>
      <c r="V76" s="100">
        <v>14.780693853738249</v>
      </c>
      <c r="W76" s="100">
        <v>11511.204373291348</v>
      </c>
      <c r="X76" s="100">
        <v>12.649212121049658</v>
      </c>
      <c r="Y76" s="100">
        <v>9851.206399873472</v>
      </c>
      <c r="Z76" s="100">
        <v>14.514662804002144</v>
      </c>
      <c r="AA76" s="100">
        <v>11304.019391756869</v>
      </c>
      <c r="AB76" s="100">
        <v>14.547414019246226</v>
      </c>
      <c r="AC76" s="100">
        <v>11329.52603818896</v>
      </c>
      <c r="AD76" s="100">
        <v>19.711375574449747</v>
      </c>
      <c r="AE76" s="100">
        <v>15351.219297381462</v>
      </c>
      <c r="AF76" s="100">
        <v>19.588691586128867</v>
      </c>
      <c r="AG76" s="100">
        <v>15255.673007277161</v>
      </c>
      <c r="AH76" s="100">
        <v>17.824632313826033</v>
      </c>
      <c r="AI76" s="100">
        <v>13881.823646007713</v>
      </c>
      <c r="AJ76" s="100">
        <v>11.697232036444071</v>
      </c>
      <c r="AK76" s="100">
        <v>9109.8043099826409</v>
      </c>
      <c r="AL76" s="100">
        <v>20</v>
      </c>
      <c r="AM76" s="100">
        <v>15576</v>
      </c>
      <c r="AN76" s="100">
        <v>13.07149964969727</v>
      </c>
      <c r="AO76" s="100">
        <v>10180.083927184232</v>
      </c>
      <c r="AP76" s="100">
        <v>11.793854924034946</v>
      </c>
      <c r="AQ76" s="100">
        <v>9185.0542148384156</v>
      </c>
      <c r="AR76" s="100">
        <v>18.755139495084947</v>
      </c>
      <c r="AS76" s="100">
        <v>14606.502638772155</v>
      </c>
      <c r="AT76" s="100">
        <v>12.759813131642581</v>
      </c>
      <c r="AU76" s="100">
        <v>9937.3424669232409</v>
      </c>
      <c r="AV76" s="100">
        <v>16.674835397967154</v>
      </c>
      <c r="AW76" s="100">
        <v>12986.361807936819</v>
      </c>
      <c r="AX76" s="100">
        <v>11.614898401873818</v>
      </c>
      <c r="AY76" s="100">
        <v>9045.6828753793288</v>
      </c>
      <c r="AZ76" s="100">
        <v>15</v>
      </c>
      <c r="BA76" s="100">
        <v>11682</v>
      </c>
      <c r="BB76" s="100">
        <v>16.357831518655448</v>
      </c>
      <c r="BC76" s="100">
        <v>12739.479186728862</v>
      </c>
      <c r="BD76" s="100">
        <v>20.679407756924526</v>
      </c>
      <c r="BE76" s="100">
        <v>16105.12276109282</v>
      </c>
      <c r="BF76" s="100">
        <v>18.811743566771195</v>
      </c>
      <c r="BG76" s="100">
        <v>14650.585889801407</v>
      </c>
      <c r="BH76" s="100">
        <v>19.845432007965066</v>
      </c>
      <c r="BI76" s="100">
        <v>15455.622447803193</v>
      </c>
      <c r="BJ76" s="100">
        <v>19.746856034603631</v>
      </c>
      <c r="BK76" s="100">
        <v>15378.851479749306</v>
      </c>
      <c r="BL76" s="100">
        <v>17.603642782008606</v>
      </c>
      <c r="BM76" s="100">
        <v>13709.716998628302</v>
      </c>
      <c r="BN76" s="100">
        <v>17.834291999181506</v>
      </c>
      <c r="BO76" s="100">
        <v>13889.346608962556</v>
      </c>
      <c r="BP76" s="100">
        <v>18.669814270740005</v>
      </c>
      <c r="BQ76" s="100">
        <v>14540.051354052315</v>
      </c>
      <c r="BR76" s="100">
        <v>11.644624074203561</v>
      </c>
      <c r="BS76" s="100">
        <v>9068.8332289897335</v>
      </c>
      <c r="BT76" s="100">
        <v>12.697744343260899</v>
      </c>
      <c r="BU76" s="100">
        <v>9889.003294531587</v>
      </c>
      <c r="BV76" s="100">
        <v>13.563203488347412</v>
      </c>
      <c r="BW76" s="100">
        <v>10563.022876724965</v>
      </c>
      <c r="BX76" s="100">
        <v>11.624070597336244</v>
      </c>
      <c r="BY76" s="100">
        <v>9052.8261812054661</v>
      </c>
      <c r="BZ76" s="100">
        <v>19.731756920691787</v>
      </c>
      <c r="CA76" s="100">
        <v>15367.092289834762</v>
      </c>
      <c r="CB76" s="100">
        <v>14.73956380427782</v>
      </c>
      <c r="CC76" s="100">
        <v>11479.172290771565</v>
      </c>
      <c r="CD76" s="100">
        <v>21.641758301158109</v>
      </c>
      <c r="CE76" s="100">
        <v>16854.601364941933</v>
      </c>
      <c r="CF76" s="100">
        <v>12.590513557627641</v>
      </c>
      <c r="CG76" s="100">
        <v>9805.4919586804062</v>
      </c>
      <c r="CH76" s="100">
        <v>11.563262848343335</v>
      </c>
      <c r="CI76" s="100">
        <v>9005.4691062897891</v>
      </c>
      <c r="CJ76" s="100">
        <v>12.568110085582145</v>
      </c>
      <c r="CK76" s="100">
        <v>9788.0441346513744</v>
      </c>
      <c r="CL76" s="100">
        <v>13.597771690348571</v>
      </c>
      <c r="CM76" s="100">
        <v>10589.944592443466</v>
      </c>
      <c r="CN76" s="100">
        <v>10.786928755851461</v>
      </c>
      <c r="CO76" s="100">
        <v>8400.8601150571176</v>
      </c>
      <c r="CP76" s="100">
        <v>8.1078969445373854</v>
      </c>
      <c r="CQ76" s="100">
        <v>6314.4301404057151</v>
      </c>
      <c r="CR76" s="100">
        <v>10.741623275978792</v>
      </c>
      <c r="CS76" s="100">
        <v>8365.5762073322821</v>
      </c>
      <c r="CT76" s="100">
        <v>11.724331785429865</v>
      </c>
      <c r="CU76" s="100">
        <v>9130.9095944927776</v>
      </c>
    </row>
    <row r="77" spans="2:99">
      <c r="C77" s="99" t="s">
        <v>243</v>
      </c>
      <c r="D77" s="100">
        <v>19.219028116865772</v>
      </c>
      <c r="E77" s="100">
        <v>5350.5774277354303</v>
      </c>
      <c r="F77" s="100">
        <v>12.690108192734924</v>
      </c>
      <c r="G77" s="100">
        <v>3532.9261208574026</v>
      </c>
      <c r="H77" s="100">
        <v>16</v>
      </c>
      <c r="I77" s="100">
        <v>4454.3999999999996</v>
      </c>
      <c r="J77" s="100">
        <v>15</v>
      </c>
      <c r="K77" s="100">
        <v>4176</v>
      </c>
      <c r="L77" s="100">
        <v>11</v>
      </c>
      <c r="M77" s="100">
        <v>3062.3999999999996</v>
      </c>
      <c r="N77" s="100">
        <v>11.75448026881328</v>
      </c>
      <c r="O77" s="100">
        <v>3272.4473068376169</v>
      </c>
      <c r="P77" s="100">
        <v>16.925147711050698</v>
      </c>
      <c r="Q77" s="100">
        <v>4711.9611227565138</v>
      </c>
      <c r="R77" s="100">
        <v>18.909728623034646</v>
      </c>
      <c r="S77" s="100">
        <v>5264.4684486528449</v>
      </c>
      <c r="T77" s="100">
        <v>16.678008422530166</v>
      </c>
      <c r="U77" s="100">
        <v>4643.1575448323974</v>
      </c>
      <c r="V77" s="100">
        <v>14.883416729230124</v>
      </c>
      <c r="W77" s="100">
        <v>4143.5432174176658</v>
      </c>
      <c r="X77" s="100">
        <v>12.703313131137129</v>
      </c>
      <c r="Y77" s="100">
        <v>3536.6023757085763</v>
      </c>
      <c r="Z77" s="100">
        <v>13.637201566859797</v>
      </c>
      <c r="AA77" s="100">
        <v>3796.5969162137671</v>
      </c>
      <c r="AB77" s="100">
        <v>16.574784720208537</v>
      </c>
      <c r="AC77" s="100">
        <v>4614.4200661060568</v>
      </c>
      <c r="AD77" s="100">
        <v>21.711375574449747</v>
      </c>
      <c r="AE77" s="100">
        <v>6044.4469599268086</v>
      </c>
      <c r="AF77" s="100">
        <v>19.588691586128867</v>
      </c>
      <c r="AG77" s="100">
        <v>5453.4917375782761</v>
      </c>
      <c r="AH77" s="100">
        <v>19.802344953992897</v>
      </c>
      <c r="AI77" s="100">
        <v>5512.9728351916219</v>
      </c>
      <c r="AJ77" s="100">
        <v>11.755334706147742</v>
      </c>
      <c r="AK77" s="100">
        <v>3272.6851821915311</v>
      </c>
      <c r="AL77" s="100">
        <v>19</v>
      </c>
      <c r="AM77" s="100">
        <v>5289.5999999999995</v>
      </c>
      <c r="AN77" s="100">
        <v>16.277557274639051</v>
      </c>
      <c r="AO77" s="100">
        <v>4531.6719452595116</v>
      </c>
      <c r="AP77" s="100">
        <v>13.882061026705497</v>
      </c>
      <c r="AQ77" s="100">
        <v>3864.7657898348098</v>
      </c>
      <c r="AR77" s="100">
        <v>20.735267403109027</v>
      </c>
      <c r="AS77" s="100">
        <v>5772.6984450255532</v>
      </c>
      <c r="AT77" s="100">
        <v>13.926022254189395</v>
      </c>
      <c r="AU77" s="100">
        <v>3877.0045955663272</v>
      </c>
      <c r="AV77" s="100">
        <v>16.649841494338741</v>
      </c>
      <c r="AW77" s="100">
        <v>4635.3158720239053</v>
      </c>
      <c r="AX77" s="100">
        <v>12.614898401873818</v>
      </c>
      <c r="AY77" s="100">
        <v>3511.9877150816706</v>
      </c>
      <c r="AZ77" s="100">
        <v>17</v>
      </c>
      <c r="BA77" s="100">
        <v>4732.7999999999993</v>
      </c>
      <c r="BB77" s="100">
        <v>15.393563927041116</v>
      </c>
      <c r="BC77" s="100">
        <v>4285.5681972882467</v>
      </c>
      <c r="BD77" s="100">
        <v>20.653276689350506</v>
      </c>
      <c r="BE77" s="100">
        <v>5749.8722303151799</v>
      </c>
      <c r="BF77" s="100">
        <v>21.789195134360885</v>
      </c>
      <c r="BG77" s="100">
        <v>6066.1119254060695</v>
      </c>
      <c r="BH77" s="100">
        <v>17.845432007965066</v>
      </c>
      <c r="BI77" s="100">
        <v>4968.1682710174737</v>
      </c>
      <c r="BJ77" s="100">
        <v>19.796646436910539</v>
      </c>
      <c r="BK77" s="100">
        <v>5511.3863680358936</v>
      </c>
      <c r="BL77" s="100">
        <v>17.650076842163113</v>
      </c>
      <c r="BM77" s="100">
        <v>4913.78139285821</v>
      </c>
      <c r="BN77" s="100">
        <v>16.85684043159182</v>
      </c>
      <c r="BO77" s="100">
        <v>4692.944376155162</v>
      </c>
      <c r="BP77" s="100">
        <v>20.714468555456008</v>
      </c>
      <c r="BQ77" s="100">
        <v>5766.9080458389526</v>
      </c>
      <c r="BR77" s="100">
        <v>12.696194000139846</v>
      </c>
      <c r="BS77" s="100">
        <v>3534.6204096389329</v>
      </c>
      <c r="BT77" s="100">
        <v>14.65272857917955</v>
      </c>
      <c r="BU77" s="100">
        <v>4079.3196364435867</v>
      </c>
      <c r="BV77" s="100">
        <v>14.6307879069491</v>
      </c>
      <c r="BW77" s="100">
        <v>4073.2113532946291</v>
      </c>
      <c r="BX77" s="100">
        <v>11.688629624646889</v>
      </c>
      <c r="BY77" s="100">
        <v>3254.1144875016939</v>
      </c>
      <c r="BZ77" s="100">
        <v>18.853716407473751</v>
      </c>
      <c r="CA77" s="100">
        <v>5248.874647840692</v>
      </c>
      <c r="CB77" s="100">
        <v>16.763420701190007</v>
      </c>
      <c r="CC77" s="100">
        <v>4666.9363232112973</v>
      </c>
      <c r="CD77" s="100">
        <v>18.575369511383133</v>
      </c>
      <c r="CE77" s="100">
        <v>5171.3828719690637</v>
      </c>
      <c r="CF77" s="100">
        <v>14.590513557627641</v>
      </c>
      <c r="CG77" s="100">
        <v>4061.9989744435352</v>
      </c>
      <c r="CH77" s="100">
        <v>13.643728969535239</v>
      </c>
      <c r="CI77" s="100">
        <v>3798.4141451186101</v>
      </c>
      <c r="CJ77" s="100">
        <v>13.463064235521649</v>
      </c>
      <c r="CK77" s="100">
        <v>3748.117083169227</v>
      </c>
      <c r="CL77" s="100">
        <v>14.863847521205972</v>
      </c>
      <c r="CM77" s="100">
        <v>4138.0951499037428</v>
      </c>
      <c r="CN77" s="100">
        <v>11.626615086508437</v>
      </c>
      <c r="CO77" s="100">
        <v>3236.8496400839485</v>
      </c>
      <c r="CP77" s="100">
        <v>8.1225656757531244</v>
      </c>
      <c r="CQ77" s="100">
        <v>2261.3222841296697</v>
      </c>
      <c r="CR77" s="100">
        <v>10.70770662713066</v>
      </c>
      <c r="CS77" s="100">
        <v>2981.0255249931756</v>
      </c>
      <c r="CT77" s="100">
        <v>11.01552940499195</v>
      </c>
      <c r="CU77" s="100">
        <v>3066.7233863497586</v>
      </c>
    </row>
    <row r="78" spans="2:99">
      <c r="C78" s="99" t="s">
        <v>244</v>
      </c>
      <c r="D78" s="100">
        <v>18.158076711022485</v>
      </c>
      <c r="E78" s="100">
        <v>10023.258344484411</v>
      </c>
      <c r="F78" s="100">
        <v>13.690108192734924</v>
      </c>
      <c r="G78" s="100">
        <v>7556.9397223896776</v>
      </c>
      <c r="H78" s="100">
        <v>15</v>
      </c>
      <c r="I78" s="100">
        <v>8280</v>
      </c>
      <c r="J78" s="100">
        <v>15</v>
      </c>
      <c r="K78" s="100">
        <v>8280</v>
      </c>
      <c r="L78" s="100">
        <v>11</v>
      </c>
      <c r="M78" s="100">
        <v>6072</v>
      </c>
      <c r="N78" s="100">
        <v>11.725461796935846</v>
      </c>
      <c r="O78" s="100">
        <v>6472.4549119085868</v>
      </c>
      <c r="P78" s="100">
        <v>15.830260766327548</v>
      </c>
      <c r="Q78" s="100">
        <v>8738.3039430128065</v>
      </c>
      <c r="R78" s="100">
        <v>17.754409102028731</v>
      </c>
      <c r="S78" s="100">
        <v>9800.4338243198599</v>
      </c>
      <c r="T78" s="100">
        <v>17.704085669550555</v>
      </c>
      <c r="U78" s="100">
        <v>9772.6552895919067</v>
      </c>
      <c r="V78" s="100">
        <v>14.739604703541499</v>
      </c>
      <c r="W78" s="100">
        <v>8136.2617963549073</v>
      </c>
      <c r="X78" s="100">
        <v>12.622161616005922</v>
      </c>
      <c r="Y78" s="100">
        <v>6967.4332120352692</v>
      </c>
      <c r="Z78" s="100">
        <v>13.612693814288267</v>
      </c>
      <c r="AA78" s="100">
        <v>7514.2069854871233</v>
      </c>
      <c r="AB78" s="100">
        <v>16.574784720208537</v>
      </c>
      <c r="AC78" s="100">
        <v>9149.2811655551122</v>
      </c>
      <c r="AD78" s="100">
        <v>20.711375574449747</v>
      </c>
      <c r="AE78" s="100">
        <v>11432.679317096261</v>
      </c>
      <c r="AF78" s="100">
        <v>21.616724518801671</v>
      </c>
      <c r="AG78" s="100">
        <v>11932.431934378523</v>
      </c>
      <c r="AH78" s="100">
        <v>17.780057594159761</v>
      </c>
      <c r="AI78" s="100">
        <v>9814.5917919761887</v>
      </c>
      <c r="AJ78" s="100">
        <v>11.697232036444071</v>
      </c>
      <c r="AK78" s="100">
        <v>6456.8720841171271</v>
      </c>
      <c r="AL78" s="100">
        <v>20</v>
      </c>
      <c r="AM78" s="100">
        <v>11040</v>
      </c>
      <c r="AN78" s="100">
        <v>15.195134224662338</v>
      </c>
      <c r="AO78" s="100">
        <v>8387.7140920136098</v>
      </c>
      <c r="AP78" s="100">
        <v>13.882061026705497</v>
      </c>
      <c r="AQ78" s="100">
        <v>7662.897686741434</v>
      </c>
      <c r="AR78" s="100">
        <v>17.735267403109027</v>
      </c>
      <c r="AS78" s="100">
        <v>9789.8676065161835</v>
      </c>
      <c r="AT78" s="100">
        <v>13.902278093825565</v>
      </c>
      <c r="AU78" s="100">
        <v>7674.0575077917119</v>
      </c>
      <c r="AV78" s="100">
        <v>15.724823205223982</v>
      </c>
      <c r="AW78" s="100">
        <v>8680.1024092836378</v>
      </c>
      <c r="AX78" s="100">
        <v>13.683220446526464</v>
      </c>
      <c r="AY78" s="100">
        <v>7553.1376864826079</v>
      </c>
      <c r="AZ78" s="100">
        <v>16</v>
      </c>
      <c r="BA78" s="100">
        <v>8832</v>
      </c>
      <c r="BB78" s="100">
        <v>16.21490188511277</v>
      </c>
      <c r="BC78" s="100">
        <v>8950.6258405822482</v>
      </c>
      <c r="BD78" s="100">
        <v>21.705538824498547</v>
      </c>
      <c r="BE78" s="100">
        <v>11981.457431123197</v>
      </c>
      <c r="BF78" s="100">
        <v>20.811743566771195</v>
      </c>
      <c r="BG78" s="100">
        <v>11488.0824488577</v>
      </c>
      <c r="BH78" s="100">
        <v>16.865561341488043</v>
      </c>
      <c r="BI78" s="100">
        <v>9309.7898605013997</v>
      </c>
      <c r="BJ78" s="100">
        <v>21.746856034603631</v>
      </c>
      <c r="BK78" s="100">
        <v>12004.264531101204</v>
      </c>
      <c r="BL78" s="100">
        <v>16.626859812085858</v>
      </c>
      <c r="BM78" s="100">
        <v>9178.0266162713942</v>
      </c>
      <c r="BN78" s="100">
        <v>17.85684043159182</v>
      </c>
      <c r="BO78" s="100">
        <v>9856.9759182386842</v>
      </c>
      <c r="BP78" s="100">
        <v>17.669814270740005</v>
      </c>
      <c r="BQ78" s="100">
        <v>9753.7374774484833</v>
      </c>
      <c r="BR78" s="100">
        <v>10.567269185299134</v>
      </c>
      <c r="BS78" s="100">
        <v>5833.1325902851222</v>
      </c>
      <c r="BT78" s="100">
        <v>15.720252225301573</v>
      </c>
      <c r="BU78" s="100">
        <v>8677.5792283664687</v>
      </c>
      <c r="BV78" s="100">
        <v>13.608259767415204</v>
      </c>
      <c r="BW78" s="100">
        <v>7511.7593916131927</v>
      </c>
      <c r="BX78" s="100">
        <v>12.645590273106459</v>
      </c>
      <c r="BY78" s="100">
        <v>6980.3658307547648</v>
      </c>
      <c r="BZ78" s="100">
        <v>19.792736664082767</v>
      </c>
      <c r="CA78" s="100">
        <v>10925.590638573687</v>
      </c>
      <c r="CB78" s="100">
        <v>15.715706907365632</v>
      </c>
      <c r="CC78" s="100">
        <v>8675.0702128658286</v>
      </c>
      <c r="CD78" s="100">
        <v>19.686017494341428</v>
      </c>
      <c r="CE78" s="100">
        <v>10866.681656876468</v>
      </c>
      <c r="CF78" s="100">
        <v>12.590513557627641</v>
      </c>
      <c r="CG78" s="100">
        <v>6949.9634838104585</v>
      </c>
      <c r="CH78" s="100">
        <v>12.616906929137938</v>
      </c>
      <c r="CI78" s="100">
        <v>6964.532624884142</v>
      </c>
      <c r="CJ78" s="100">
        <v>11.870741050298889</v>
      </c>
      <c r="CK78" s="100">
        <v>6552.6490597649872</v>
      </c>
      <c r="CL78" s="100">
        <v>14.912313730608103</v>
      </c>
      <c r="CM78" s="100">
        <v>8231.5971792956734</v>
      </c>
      <c r="CN78" s="100">
        <v>12.369556260148487</v>
      </c>
      <c r="CO78" s="100">
        <v>6827.9950556019649</v>
      </c>
      <c r="CP78" s="100">
        <v>8.0785594821059128</v>
      </c>
      <c r="CQ78" s="100">
        <v>4459.3648341224634</v>
      </c>
      <c r="CR78" s="100">
        <v>12.237642323753384</v>
      </c>
      <c r="CS78" s="100">
        <v>6755.1785627118679</v>
      </c>
      <c r="CT78" s="100">
        <v>10.969376049547114</v>
      </c>
      <c r="CU78" s="100">
        <v>6055.095579350007</v>
      </c>
    </row>
    <row r="79" spans="2:99">
      <c r="C79" s="99" t="s">
        <v>245</v>
      </c>
      <c r="D79" s="100">
        <v>15.158076711022483</v>
      </c>
      <c r="E79" s="100">
        <v>11477.695685586223</v>
      </c>
      <c r="F79" s="100">
        <v>13.66784663813057</v>
      </c>
      <c r="G79" s="100">
        <v>10349.293474392467</v>
      </c>
      <c r="H79" s="100">
        <v>17</v>
      </c>
      <c r="I79" s="100">
        <v>12872.4</v>
      </c>
      <c r="J79" s="100">
        <v>14</v>
      </c>
      <c r="K79" s="100">
        <v>10600.8</v>
      </c>
      <c r="L79" s="100">
        <v>9</v>
      </c>
      <c r="M79" s="100">
        <v>6814.7999999999993</v>
      </c>
      <c r="N79" s="100">
        <v>11.609387909426111</v>
      </c>
      <c r="O79" s="100">
        <v>8790.6285250174515</v>
      </c>
      <c r="P79" s="100">
        <v>17.759095557785187</v>
      </c>
      <c r="Q79" s="100">
        <v>13447.187156354943</v>
      </c>
      <c r="R79" s="100">
        <v>20.843163114032112</v>
      </c>
      <c r="S79" s="100">
        <v>15782.443109945114</v>
      </c>
      <c r="T79" s="100">
        <v>17.651931175509773</v>
      </c>
      <c r="U79" s="100">
        <v>13366.042286095999</v>
      </c>
      <c r="V79" s="100">
        <v>14.739604703541499</v>
      </c>
      <c r="W79" s="100">
        <v>11160.828681521622</v>
      </c>
      <c r="X79" s="100">
        <v>11.541010100874715</v>
      </c>
      <c r="Y79" s="100">
        <v>8738.8528483823338</v>
      </c>
      <c r="Z79" s="100">
        <v>13.539170556573675</v>
      </c>
      <c r="AA79" s="100">
        <v>10251.859945437585</v>
      </c>
      <c r="AB79" s="100">
        <v>14.629526122133161</v>
      </c>
      <c r="AC79" s="100">
        <v>11077.477179679228</v>
      </c>
      <c r="AD79" s="100">
        <v>18.668261903270974</v>
      </c>
      <c r="AE79" s="100">
        <v>14135.60791315678</v>
      </c>
      <c r="AF79" s="100">
        <v>19.616724518801671</v>
      </c>
      <c r="AG79" s="100">
        <v>14853.783805636624</v>
      </c>
      <c r="AH79" s="100">
        <v>16.802344953992897</v>
      </c>
      <c r="AI79" s="100">
        <v>12722.735599163419</v>
      </c>
      <c r="AJ79" s="100">
        <v>11.784386040999578</v>
      </c>
      <c r="AK79" s="100">
        <v>8923.1371102448793</v>
      </c>
      <c r="AL79" s="100">
        <v>19</v>
      </c>
      <c r="AM79" s="100">
        <v>14386.8</v>
      </c>
      <c r="AN79" s="100">
        <v>15.153922699673982</v>
      </c>
      <c r="AO79" s="100">
        <v>11474.550268193139</v>
      </c>
      <c r="AP79" s="100">
        <v>13.882061026705497</v>
      </c>
      <c r="AQ79" s="100">
        <v>10511.496609421401</v>
      </c>
      <c r="AR79" s="100">
        <v>18.794883679036786</v>
      </c>
      <c r="AS79" s="100">
        <v>14231.485921766653</v>
      </c>
      <c r="AT79" s="100">
        <v>13.759813131642581</v>
      </c>
      <c r="AU79" s="100">
        <v>10418.930503279762</v>
      </c>
      <c r="AV79" s="100">
        <v>16.624847590710328</v>
      </c>
      <c r="AW79" s="100">
        <v>12588.334595685859</v>
      </c>
      <c r="AX79" s="100">
        <v>11.569350372105387</v>
      </c>
      <c r="AY79" s="100">
        <v>8760.312101758198</v>
      </c>
      <c r="AZ79" s="100">
        <v>16</v>
      </c>
      <c r="BA79" s="100">
        <v>12115.199999999999</v>
      </c>
      <c r="BB79" s="100">
        <v>15.322099110269777</v>
      </c>
      <c r="BC79" s="100">
        <v>11601.893446296273</v>
      </c>
      <c r="BD79" s="100">
        <v>18.705538824498547</v>
      </c>
      <c r="BE79" s="100">
        <v>14163.833997910298</v>
      </c>
      <c r="BF79" s="100">
        <v>20.744098269540263</v>
      </c>
      <c r="BG79" s="100">
        <v>15707.431209695886</v>
      </c>
      <c r="BH79" s="100">
        <v>18.7246560068272</v>
      </c>
      <c r="BI79" s="100">
        <v>14178.309528369555</v>
      </c>
      <c r="BJ79" s="100">
        <v>18.771751235757083</v>
      </c>
      <c r="BK79" s="100">
        <v>14213.970035715261</v>
      </c>
      <c r="BL79" s="100">
        <v>18.650076842163113</v>
      </c>
      <c r="BM79" s="100">
        <v>14121.838184885908</v>
      </c>
      <c r="BN79" s="100">
        <v>17.766646701950574</v>
      </c>
      <c r="BO79" s="100">
        <v>13452.904882716974</v>
      </c>
      <c r="BP79" s="100">
        <v>16.692141413098007</v>
      </c>
      <c r="BQ79" s="100">
        <v>12639.289477997809</v>
      </c>
      <c r="BR79" s="100">
        <v>10.593054148267276</v>
      </c>
      <c r="BS79" s="100">
        <v>8021.0606010679812</v>
      </c>
      <c r="BT79" s="100">
        <v>13.607712815098202</v>
      </c>
      <c r="BU79" s="100">
        <v>10303.760143592357</v>
      </c>
      <c r="BV79" s="100">
        <v>13.608259767415204</v>
      </c>
      <c r="BW79" s="100">
        <v>10304.174295886791</v>
      </c>
      <c r="BX79" s="100">
        <v>10.710149300417106</v>
      </c>
      <c r="BY79" s="100">
        <v>8109.7250502758316</v>
      </c>
      <c r="BZ79" s="100">
        <v>18.77241008295244</v>
      </c>
      <c r="CA79" s="100">
        <v>14214.468914811587</v>
      </c>
      <c r="CB79" s="100">
        <v>16.739563804277822</v>
      </c>
      <c r="CC79" s="100">
        <v>12675.197712599165</v>
      </c>
      <c r="CD79" s="100">
        <v>21.66388789774977</v>
      </c>
      <c r="CE79" s="100">
        <v>16403.895916176123</v>
      </c>
      <c r="CF79" s="100">
        <v>14.635937677445153</v>
      </c>
      <c r="CG79" s="100">
        <v>11082.332009361469</v>
      </c>
      <c r="CH79" s="100">
        <v>12.563262848343335</v>
      </c>
      <c r="CI79" s="100">
        <v>9512.9026287655724</v>
      </c>
      <c r="CJ79" s="100">
        <v>11.870741050298889</v>
      </c>
      <c r="CK79" s="100">
        <v>8988.5251232863175</v>
      </c>
      <c r="CL79" s="100">
        <v>12.892034460816671</v>
      </c>
      <c r="CM79" s="100">
        <v>9761.848493730382</v>
      </c>
      <c r="CN79" s="100">
        <v>10.754680370179152</v>
      </c>
      <c r="CO79" s="100">
        <v>8143.4439762996526</v>
      </c>
      <c r="CP79" s="100">
        <v>8.09322821332165</v>
      </c>
      <c r="CQ79" s="100">
        <v>6128.1924031271528</v>
      </c>
      <c r="CR79" s="100">
        <v>10.724664951554725</v>
      </c>
      <c r="CS79" s="100">
        <v>8120.7163013172376</v>
      </c>
      <c r="CT79" s="100">
        <v>10.984760501362059</v>
      </c>
      <c r="CU79" s="100">
        <v>8317.6606516313495</v>
      </c>
    </row>
    <row r="80" spans="2:99">
      <c r="C80" s="99" t="s">
        <v>246</v>
      </c>
      <c r="D80" s="100">
        <v>17.127601008100839</v>
      </c>
      <c r="E80" s="100">
        <v>13791.144331722795</v>
      </c>
      <c r="F80" s="100">
        <v>13.66784663813057</v>
      </c>
      <c r="G80" s="100">
        <v>11005.350113022734</v>
      </c>
      <c r="H80" s="100">
        <v>16</v>
      </c>
      <c r="I80" s="100">
        <v>12883.199999999999</v>
      </c>
      <c r="J80" s="100">
        <v>15</v>
      </c>
      <c r="K80" s="100">
        <v>12077.999999999998</v>
      </c>
      <c r="L80" s="100">
        <v>10</v>
      </c>
      <c r="M80" s="100">
        <v>8051.9999999999991</v>
      </c>
      <c r="N80" s="100">
        <v>13.696443325058413</v>
      </c>
      <c r="O80" s="100">
        <v>11028.376165337033</v>
      </c>
      <c r="P80" s="100">
        <v>15.877704238689123</v>
      </c>
      <c r="Q80" s="100">
        <v>12784.727452992482</v>
      </c>
      <c r="R80" s="100">
        <v>17.887540120033801</v>
      </c>
      <c r="S80" s="100">
        <v>14403.047304651216</v>
      </c>
      <c r="T80" s="100">
        <v>17.678008422530166</v>
      </c>
      <c r="U80" s="100">
        <v>14234.332381821288</v>
      </c>
      <c r="V80" s="100">
        <v>13.821783003934998</v>
      </c>
      <c r="W80" s="100">
        <v>11129.299674768459</v>
      </c>
      <c r="X80" s="100">
        <v>11.622161616005922</v>
      </c>
      <c r="Y80" s="100">
        <v>9358.1645332079679</v>
      </c>
      <c r="Z80" s="100">
        <v>12.588186061716735</v>
      </c>
      <c r="AA80" s="100">
        <v>10136.007416894314</v>
      </c>
      <c r="AB80" s="100">
        <v>16.629526122133161</v>
      </c>
      <c r="AC80" s="100">
        <v>13390.094433541621</v>
      </c>
      <c r="AD80" s="100">
        <v>19.711375574449747</v>
      </c>
      <c r="AE80" s="100">
        <v>15871.599612546936</v>
      </c>
      <c r="AF80" s="100">
        <v>20.588691586128867</v>
      </c>
      <c r="AG80" s="100">
        <v>16578.014465150962</v>
      </c>
      <c r="AH80" s="100">
        <v>16.802344953992897</v>
      </c>
      <c r="AI80" s="100">
        <v>13529.24815695508</v>
      </c>
      <c r="AJ80" s="100">
        <v>12.726283371295906</v>
      </c>
      <c r="AK80" s="100">
        <v>10247.203370567464</v>
      </c>
      <c r="AL80" s="100">
        <v>18</v>
      </c>
      <c r="AM80" s="100">
        <v>14493.599999999999</v>
      </c>
      <c r="AN80" s="100">
        <v>15.112711174685625</v>
      </c>
      <c r="AO80" s="100">
        <v>12168.755037856865</v>
      </c>
      <c r="AP80" s="100">
        <v>13.815906449702585</v>
      </c>
      <c r="AQ80" s="100">
        <v>11124.567873300521</v>
      </c>
      <c r="AR80" s="100">
        <v>19.735267403109027</v>
      </c>
      <c r="AS80" s="100">
        <v>15890.837312983387</v>
      </c>
      <c r="AT80" s="100">
        <v>13.807301452370242</v>
      </c>
      <c r="AU80" s="100">
        <v>11117.639129448518</v>
      </c>
      <c r="AV80" s="100">
        <v>16.674835397967154</v>
      </c>
      <c r="AW80" s="100">
        <v>13426.577462443151</v>
      </c>
      <c r="AX80" s="100">
        <v>12.637672416758033</v>
      </c>
      <c r="AY80" s="100">
        <v>10175.853829973566</v>
      </c>
      <c r="AZ80" s="100">
        <v>15</v>
      </c>
      <c r="BA80" s="100">
        <v>12077.999999999998</v>
      </c>
      <c r="BB80" s="100">
        <v>16.21490188511277</v>
      </c>
      <c r="BC80" s="100">
        <v>13056.2389978928</v>
      </c>
      <c r="BD80" s="100">
        <v>17.679407756924526</v>
      </c>
      <c r="BE80" s="100">
        <v>14235.459125875626</v>
      </c>
      <c r="BF80" s="100">
        <v>19.811743566771195</v>
      </c>
      <c r="BG80" s="100">
        <v>15952.415919964165</v>
      </c>
      <c r="BH80" s="100">
        <v>17.704526673304223</v>
      </c>
      <c r="BI80" s="100">
        <v>14255.684877344558</v>
      </c>
      <c r="BJ80" s="100">
        <v>18.746856034603631</v>
      </c>
      <c r="BK80" s="100">
        <v>15094.968479062843</v>
      </c>
      <c r="BL80" s="100">
        <v>17.580425751931351</v>
      </c>
      <c r="BM80" s="100">
        <v>14155.758815455123</v>
      </c>
      <c r="BN80" s="100">
        <v>17.766646701950574</v>
      </c>
      <c r="BO80" s="100">
        <v>14305.7039244106</v>
      </c>
      <c r="BP80" s="100">
        <v>19.647487128382007</v>
      </c>
      <c r="BQ80" s="100">
        <v>15820.156635773192</v>
      </c>
      <c r="BR80" s="100">
        <v>12.593054148267276</v>
      </c>
      <c r="BS80" s="100">
        <v>10139.927200184809</v>
      </c>
      <c r="BT80" s="100">
        <v>13.720252225301573</v>
      </c>
      <c r="BU80" s="100">
        <v>11047.547091812827</v>
      </c>
      <c r="BV80" s="100">
        <v>12.6307879069491</v>
      </c>
      <c r="BW80" s="100">
        <v>10170.310422675415</v>
      </c>
      <c r="BX80" s="100">
        <v>10.624070597336244</v>
      </c>
      <c r="BY80" s="100">
        <v>8554.5016449751438</v>
      </c>
      <c r="BZ80" s="100">
        <v>19.853716407473751</v>
      </c>
      <c r="CA80" s="100">
        <v>15986.212451297863</v>
      </c>
      <c r="CB80" s="100">
        <v>16.691850010453443</v>
      </c>
      <c r="CC80" s="100">
        <v>13440.27762841711</v>
      </c>
      <c r="CD80" s="100">
        <v>21.597499107974791</v>
      </c>
      <c r="CE80" s="100">
        <v>17390.306281741301</v>
      </c>
      <c r="CF80" s="100">
        <v>13.567801497718886</v>
      </c>
      <c r="CG80" s="100">
        <v>10924.793765963246</v>
      </c>
      <c r="CH80" s="100">
        <v>11.590084888740636</v>
      </c>
      <c r="CI80" s="100">
        <v>9332.3363524139586</v>
      </c>
      <c r="CJ80" s="100">
        <v>11.025183179023449</v>
      </c>
      <c r="CK80" s="100">
        <v>8877.4774957496793</v>
      </c>
      <c r="CL80" s="100">
        <v>14.206576501076205</v>
      </c>
      <c r="CM80" s="100">
        <v>11439.135398666558</v>
      </c>
      <c r="CN80" s="100">
        <v>11.56211831516382</v>
      </c>
      <c r="CO80" s="100">
        <v>9309.8176673699072</v>
      </c>
      <c r="CP80" s="100">
        <v>8.7432160124055596</v>
      </c>
      <c r="CQ80" s="100">
        <v>7040.0375331889563</v>
      </c>
      <c r="CR80" s="100">
        <v>12.271558972601516</v>
      </c>
      <c r="CS80" s="100">
        <v>9881.0592847387397</v>
      </c>
      <c r="CT80" s="100">
        <v>10.260573669109196</v>
      </c>
      <c r="CU80" s="100">
        <v>8261.8139183667245</v>
      </c>
    </row>
    <row r="81" spans="2:99">
      <c r="C81" s="99" t="s">
        <v>247</v>
      </c>
      <c r="D81" s="100">
        <v>18.097125305179194</v>
      </c>
      <c r="E81" s="100">
        <v>13637.993629983041</v>
      </c>
      <c r="F81" s="100">
        <v>12.690108192734924</v>
      </c>
      <c r="G81" s="100">
        <v>9563.2655340450383</v>
      </c>
      <c r="H81" s="100">
        <v>15</v>
      </c>
      <c r="I81" s="100">
        <v>11304</v>
      </c>
      <c r="J81" s="100">
        <v>16</v>
      </c>
      <c r="K81" s="100">
        <v>12057.6</v>
      </c>
      <c r="L81" s="100">
        <v>10</v>
      </c>
      <c r="M81" s="100">
        <v>7536</v>
      </c>
      <c r="N81" s="100">
        <v>12.696443325058413</v>
      </c>
      <c r="O81" s="100">
        <v>9568.0396897640203</v>
      </c>
      <c r="P81" s="100">
        <v>16.806539030146762</v>
      </c>
      <c r="Q81" s="100">
        <v>12665.4078131186</v>
      </c>
      <c r="R81" s="100">
        <v>20.865351617032957</v>
      </c>
      <c r="S81" s="100">
        <v>15724.128978596036</v>
      </c>
      <c r="T81" s="100">
        <v>17.625853928489384</v>
      </c>
      <c r="U81" s="100">
        <v>13282.843520509601</v>
      </c>
      <c r="V81" s="100">
        <v>14.821783003934998</v>
      </c>
      <c r="W81" s="100">
        <v>11169.695671765416</v>
      </c>
      <c r="X81" s="100">
        <v>12.622161616005922</v>
      </c>
      <c r="Y81" s="100">
        <v>9512.0609938220623</v>
      </c>
      <c r="Z81" s="100">
        <v>12.588186061716735</v>
      </c>
      <c r="AA81" s="100">
        <v>9486.4570161097326</v>
      </c>
      <c r="AB81" s="100">
        <v>15.629526122133161</v>
      </c>
      <c r="AC81" s="100">
        <v>11778.410885639551</v>
      </c>
      <c r="AD81" s="100">
        <v>20.711375574449747</v>
      </c>
      <c r="AE81" s="100">
        <v>15608.092632905329</v>
      </c>
      <c r="AF81" s="100">
        <v>19.588691586128867</v>
      </c>
      <c r="AG81" s="100">
        <v>14762.037979306715</v>
      </c>
      <c r="AH81" s="100">
        <v>16.802344953992897</v>
      </c>
      <c r="AI81" s="100">
        <v>12662.247157329048</v>
      </c>
      <c r="AJ81" s="100">
        <v>11.784386040999578</v>
      </c>
      <c r="AK81" s="100">
        <v>8880.7133204972833</v>
      </c>
      <c r="AL81" s="100">
        <v>20</v>
      </c>
      <c r="AM81" s="100">
        <v>15072</v>
      </c>
      <c r="AN81" s="100">
        <v>14.153922699673982</v>
      </c>
      <c r="AO81" s="100">
        <v>10666.396146474313</v>
      </c>
      <c r="AP81" s="100">
        <v>11.904112552373133</v>
      </c>
      <c r="AQ81" s="100">
        <v>8970.9392194683933</v>
      </c>
      <c r="AR81" s="100">
        <v>19.775011587060867</v>
      </c>
      <c r="AS81" s="100">
        <v>14902.44873200907</v>
      </c>
      <c r="AT81" s="100">
        <v>12.854789773097902</v>
      </c>
      <c r="AU81" s="100">
        <v>9687.3695730065792</v>
      </c>
      <c r="AV81" s="100">
        <v>16.649841494338741</v>
      </c>
      <c r="AW81" s="100">
        <v>12547.320550133676</v>
      </c>
      <c r="AX81" s="100">
        <v>12.614898401873818</v>
      </c>
      <c r="AY81" s="100">
        <v>9506.587435652109</v>
      </c>
      <c r="AZ81" s="100">
        <v>17</v>
      </c>
      <c r="BA81" s="100">
        <v>12811.2</v>
      </c>
      <c r="BB81" s="100">
        <v>15.179169476727099</v>
      </c>
      <c r="BC81" s="100">
        <v>11439.022117661541</v>
      </c>
      <c r="BD81" s="100">
        <v>18.627145621776485</v>
      </c>
      <c r="BE81" s="100">
        <v>14037.41694057076</v>
      </c>
      <c r="BF81" s="100">
        <v>19.766646701950574</v>
      </c>
      <c r="BG81" s="100">
        <v>14896.144954589952</v>
      </c>
      <c r="BH81" s="100">
        <v>19.7246560068272</v>
      </c>
      <c r="BI81" s="100">
        <v>14864.500766744977</v>
      </c>
      <c r="BJ81" s="100">
        <v>20.771751235757083</v>
      </c>
      <c r="BK81" s="100">
        <v>15653.591731266539</v>
      </c>
      <c r="BL81" s="100">
        <v>16.69651090231762</v>
      </c>
      <c r="BM81" s="100">
        <v>12582.490615986559</v>
      </c>
      <c r="BN81" s="100">
        <v>16.721549837129952</v>
      </c>
      <c r="BO81" s="100">
        <v>12601.359957261133</v>
      </c>
      <c r="BP81" s="100">
        <v>19.625159986024006</v>
      </c>
      <c r="BQ81" s="100">
        <v>14789.52056546769</v>
      </c>
      <c r="BR81" s="100">
        <v>11.670409037171703</v>
      </c>
      <c r="BS81" s="100">
        <v>8794.8202504125966</v>
      </c>
      <c r="BT81" s="100">
        <v>15.630220697138876</v>
      </c>
      <c r="BU81" s="100">
        <v>11778.934317363857</v>
      </c>
      <c r="BV81" s="100">
        <v>15.608259767415204</v>
      </c>
      <c r="BW81" s="100">
        <v>11762.384560724098</v>
      </c>
      <c r="BX81" s="100">
        <v>11.710149300417106</v>
      </c>
      <c r="BY81" s="100">
        <v>8824.7685127943314</v>
      </c>
      <c r="BZ81" s="100">
        <v>20.77241008295244</v>
      </c>
      <c r="CA81" s="100">
        <v>15654.088238512959</v>
      </c>
      <c r="CB81" s="100">
        <v>15.620279319716881</v>
      </c>
      <c r="CC81" s="100">
        <v>11771.442495338642</v>
      </c>
      <c r="CD81" s="100">
        <v>21.641758301158109</v>
      </c>
      <c r="CE81" s="100">
        <v>16309.229055752752</v>
      </c>
      <c r="CF81" s="100">
        <v>12.567801497718886</v>
      </c>
      <c r="CG81" s="100">
        <v>9471.0952086809521</v>
      </c>
      <c r="CH81" s="100">
        <v>10.616906929137938</v>
      </c>
      <c r="CI81" s="100">
        <v>8000.9010617983504</v>
      </c>
      <c r="CJ81" s="100">
        <v>13.347806251972168</v>
      </c>
      <c r="CK81" s="100">
        <v>10058.906791486226</v>
      </c>
      <c r="CL81" s="100">
        <v>13.516994674678353</v>
      </c>
      <c r="CM81" s="100">
        <v>10186.407186837607</v>
      </c>
      <c r="CN81" s="100">
        <v>11.578242507999974</v>
      </c>
      <c r="CO81" s="100">
        <v>8725.3635540287814</v>
      </c>
      <c r="CP81" s="100">
        <v>8.0492220196744384</v>
      </c>
      <c r="CQ81" s="100">
        <v>6065.8937140266571</v>
      </c>
      <c r="CR81" s="100">
        <v>11.523549448714219</v>
      </c>
      <c r="CS81" s="100">
        <v>8684.1468645510358</v>
      </c>
      <c r="CT81" s="100">
        <v>11.000144953177005</v>
      </c>
      <c r="CU81" s="100">
        <v>8289.7092367141904</v>
      </c>
    </row>
    <row r="82" spans="2:99">
      <c r="C82" s="99" t="s">
        <v>248</v>
      </c>
      <c r="D82" s="100">
        <v>17.127601008100839</v>
      </c>
      <c r="E82" s="100">
        <v>8714.5233929217047</v>
      </c>
      <c r="F82" s="100">
        <v>13.734631301943628</v>
      </c>
      <c r="G82" s="100">
        <v>6988.1804064289163</v>
      </c>
      <c r="H82" s="100">
        <v>15</v>
      </c>
      <c r="I82" s="100">
        <v>7631.9999999999982</v>
      </c>
      <c r="J82" s="100">
        <v>16</v>
      </c>
      <c r="K82" s="100">
        <v>8140.7999999999984</v>
      </c>
      <c r="L82" s="100">
        <v>10</v>
      </c>
      <c r="M82" s="100">
        <v>5087.9999999999991</v>
      </c>
      <c r="N82" s="100">
        <v>12.638406381303545</v>
      </c>
      <c r="O82" s="100">
        <v>6430.4211668072421</v>
      </c>
      <c r="P82" s="100">
        <v>15.901425974869911</v>
      </c>
      <c r="Q82" s="100">
        <v>8090.6455360138089</v>
      </c>
      <c r="R82" s="100">
        <v>18.865351617032957</v>
      </c>
      <c r="S82" s="100">
        <v>9598.6909027463662</v>
      </c>
      <c r="T82" s="100">
        <v>18.651931175509773</v>
      </c>
      <c r="U82" s="100">
        <v>9490.1025820993709</v>
      </c>
      <c r="V82" s="100">
        <v>14.862872154131749</v>
      </c>
      <c r="W82" s="100">
        <v>7562.229352022232</v>
      </c>
      <c r="X82" s="100">
        <v>13.649212121049658</v>
      </c>
      <c r="Y82" s="100">
        <v>6944.7191271900647</v>
      </c>
      <c r="Z82" s="100">
        <v>12.539170556573675</v>
      </c>
      <c r="AA82" s="100">
        <v>6379.9299791846843</v>
      </c>
      <c r="AB82" s="100">
        <v>16.629526122133161</v>
      </c>
      <c r="AC82" s="100">
        <v>8461.1028909413508</v>
      </c>
      <c r="AD82" s="100">
        <v>18.668261903270974</v>
      </c>
      <c r="AE82" s="100">
        <v>9498.411656384269</v>
      </c>
      <c r="AF82" s="100">
        <v>19.532625720783262</v>
      </c>
      <c r="AG82" s="100">
        <v>9938.1999667345208</v>
      </c>
      <c r="AH82" s="100">
        <v>17.802344953992897</v>
      </c>
      <c r="AI82" s="100">
        <v>9057.8331125915847</v>
      </c>
      <c r="AJ82" s="100">
        <v>11.697232036444071</v>
      </c>
      <c r="AK82" s="100">
        <v>5951.5516601427416</v>
      </c>
      <c r="AL82" s="100">
        <v>21</v>
      </c>
      <c r="AM82" s="100">
        <v>10684.799999999997</v>
      </c>
      <c r="AN82" s="100">
        <v>15.236345749650695</v>
      </c>
      <c r="AO82" s="100">
        <v>7752.2527174222723</v>
      </c>
      <c r="AP82" s="100">
        <v>13.793854924034946</v>
      </c>
      <c r="AQ82" s="100">
        <v>7018.313385348979</v>
      </c>
      <c r="AR82" s="100">
        <v>19.814755771012706</v>
      </c>
      <c r="AS82" s="100">
        <v>10081.747736291263</v>
      </c>
      <c r="AT82" s="100">
        <v>12.807301452370242</v>
      </c>
      <c r="AU82" s="100">
        <v>6516.3549789659774</v>
      </c>
      <c r="AV82" s="100">
        <v>17.724823205223981</v>
      </c>
      <c r="AW82" s="100">
        <v>9018.39004681796</v>
      </c>
      <c r="AX82" s="100">
        <v>11.614898401873818</v>
      </c>
      <c r="AY82" s="100">
        <v>5909.6603068733975</v>
      </c>
      <c r="AZ82" s="100">
        <v>14</v>
      </c>
      <c r="BA82" s="100">
        <v>7123.1999999999989</v>
      </c>
      <c r="BB82" s="100">
        <v>14.357831518655447</v>
      </c>
      <c r="BC82" s="100">
        <v>7305.2646766918897</v>
      </c>
      <c r="BD82" s="100">
        <v>20.627145621776485</v>
      </c>
      <c r="BE82" s="100">
        <v>10495.091692359874</v>
      </c>
      <c r="BF82" s="100">
        <v>17.744098269540263</v>
      </c>
      <c r="BG82" s="100">
        <v>9028.1971995420845</v>
      </c>
      <c r="BH82" s="100">
        <v>17.825302674442089</v>
      </c>
      <c r="BI82" s="100">
        <v>9069.5140007561331</v>
      </c>
      <c r="BJ82" s="100">
        <v>19.821541638063991</v>
      </c>
      <c r="BK82" s="100">
        <v>10085.200385446957</v>
      </c>
      <c r="BL82" s="100">
        <v>16.626859812085858</v>
      </c>
      <c r="BM82" s="100">
        <v>8459.7462723892822</v>
      </c>
      <c r="BN82" s="100">
        <v>17.744098269540263</v>
      </c>
      <c r="BO82" s="100">
        <v>9028.1971995420845</v>
      </c>
      <c r="BP82" s="100">
        <v>19.736795697814006</v>
      </c>
      <c r="BQ82" s="100">
        <v>10042.081651047765</v>
      </c>
      <c r="BR82" s="100">
        <v>11.670409037171703</v>
      </c>
      <c r="BS82" s="100">
        <v>5937.9041181129614</v>
      </c>
      <c r="BT82" s="100">
        <v>14.630220697138876</v>
      </c>
      <c r="BU82" s="100">
        <v>7443.8562907042588</v>
      </c>
      <c r="BV82" s="100">
        <v>15.675844186016894</v>
      </c>
      <c r="BW82" s="100">
        <v>7975.869521845394</v>
      </c>
      <c r="BX82" s="100">
        <v>12.753188651957537</v>
      </c>
      <c r="BY82" s="100">
        <v>6488.8223861159931</v>
      </c>
      <c r="BZ82" s="100">
        <v>19.792736664082767</v>
      </c>
      <c r="CA82" s="100">
        <v>10070.54441468531</v>
      </c>
      <c r="CB82" s="100">
        <v>13.763420701190007</v>
      </c>
      <c r="CC82" s="100">
        <v>7002.8284527654741</v>
      </c>
      <c r="CD82" s="100">
        <v>20.575369511383133</v>
      </c>
      <c r="CE82" s="100">
        <v>10468.748007391736</v>
      </c>
      <c r="CF82" s="100">
        <v>13.635937677445153</v>
      </c>
      <c r="CG82" s="100">
        <v>6937.9650902840922</v>
      </c>
      <c r="CH82" s="100">
        <v>12.590084888740636</v>
      </c>
      <c r="CI82" s="100">
        <v>6405.8351913912338</v>
      </c>
      <c r="CJ82" s="100">
        <v>11.870741050298889</v>
      </c>
      <c r="CK82" s="100">
        <v>6039.8330463920738</v>
      </c>
      <c r="CL82" s="100">
        <v>14.255042710478337</v>
      </c>
      <c r="CM82" s="100">
        <v>7252.9657310913763</v>
      </c>
      <c r="CN82" s="100">
        <v>10.835301334359924</v>
      </c>
      <c r="CO82" s="100">
        <v>5513.0013189223282</v>
      </c>
      <c r="CP82" s="100">
        <v>8.1225656757531244</v>
      </c>
      <c r="CQ82" s="100">
        <v>4132.7614158231891</v>
      </c>
      <c r="CR82" s="100">
        <v>12.305475621449649</v>
      </c>
      <c r="CS82" s="100">
        <v>6261.0259961935799</v>
      </c>
      <c r="CT82" s="100">
        <v>10.229804765479306</v>
      </c>
      <c r="CU82" s="100">
        <v>5204.9246646758702</v>
      </c>
    </row>
    <row r="83" spans="2:99">
      <c r="C83" s="99" t="s">
        <v>249</v>
      </c>
      <c r="D83" s="100">
        <v>16.158076711022485</v>
      </c>
      <c r="E83" s="100">
        <v>13902.409202163746</v>
      </c>
      <c r="F83" s="100">
        <v>13.645585083526218</v>
      </c>
      <c r="G83" s="100">
        <v>11740.661405865958</v>
      </c>
      <c r="H83" s="100">
        <v>15</v>
      </c>
      <c r="I83" s="100">
        <v>12906</v>
      </c>
      <c r="J83" s="100">
        <v>15</v>
      </c>
      <c r="K83" s="100">
        <v>12906</v>
      </c>
      <c r="L83" s="100">
        <v>10</v>
      </c>
      <c r="M83" s="100">
        <v>8604</v>
      </c>
      <c r="N83" s="100">
        <v>11.609387909426111</v>
      </c>
      <c r="O83" s="100">
        <v>9988.717357270225</v>
      </c>
      <c r="P83" s="100">
        <v>15.759095557785187</v>
      </c>
      <c r="Q83" s="100">
        <v>13559.125817918375</v>
      </c>
      <c r="R83" s="100">
        <v>20.843163114032112</v>
      </c>
      <c r="S83" s="100">
        <v>17933.45754331323</v>
      </c>
      <c r="T83" s="100">
        <v>15.599776681468992</v>
      </c>
      <c r="U83" s="100">
        <v>13422.047856735921</v>
      </c>
      <c r="V83" s="100">
        <v>12.801238428836623</v>
      </c>
      <c r="W83" s="100">
        <v>11014.18554417103</v>
      </c>
      <c r="X83" s="100">
        <v>11.649212121049658</v>
      </c>
      <c r="Y83" s="100">
        <v>10022.982108951126</v>
      </c>
      <c r="Z83" s="100">
        <v>13.539170556573675</v>
      </c>
      <c r="AA83" s="100">
        <v>11649.102346875989</v>
      </c>
      <c r="AB83" s="100">
        <v>14.547414019246226</v>
      </c>
      <c r="AC83" s="100">
        <v>12516.595022159452</v>
      </c>
      <c r="AD83" s="100">
        <v>18.732932410039133</v>
      </c>
      <c r="AE83" s="100">
        <v>16117.81504559767</v>
      </c>
      <c r="AF83" s="100">
        <v>17.532625720783262</v>
      </c>
      <c r="AG83" s="100">
        <v>15085.071170161918</v>
      </c>
      <c r="AH83" s="100">
        <v>16.757770234326625</v>
      </c>
      <c r="AI83" s="100">
        <v>14418.385509614627</v>
      </c>
      <c r="AJ83" s="100">
        <v>11.697232036444071</v>
      </c>
      <c r="AK83" s="100">
        <v>10064.298444156479</v>
      </c>
      <c r="AL83" s="100">
        <v>19</v>
      </c>
      <c r="AM83" s="100">
        <v>16347.6</v>
      </c>
      <c r="AN83" s="100">
        <v>13.112711174685625</v>
      </c>
      <c r="AO83" s="100">
        <v>11282.176694699512</v>
      </c>
      <c r="AP83" s="100">
        <v>12.837957975370221</v>
      </c>
      <c r="AQ83" s="100">
        <v>11045.779042008538</v>
      </c>
      <c r="AR83" s="100">
        <v>18.834627862988626</v>
      </c>
      <c r="AS83" s="100">
        <v>16205.313813315413</v>
      </c>
      <c r="AT83" s="100">
        <v>12.78355729200641</v>
      </c>
      <c r="AU83" s="100">
        <v>10998.972694042315</v>
      </c>
      <c r="AV83" s="100">
        <v>15.599853687081916</v>
      </c>
      <c r="AW83" s="100">
        <v>13422.11411236528</v>
      </c>
      <c r="AX83" s="100">
        <v>11.569350372105387</v>
      </c>
      <c r="AY83" s="100">
        <v>9954.269060159475</v>
      </c>
      <c r="AZ83" s="100">
        <v>14</v>
      </c>
      <c r="BA83" s="100">
        <v>12045.6</v>
      </c>
      <c r="BB83" s="100">
        <v>14.179169476727099</v>
      </c>
      <c r="BC83" s="100">
        <v>12199.757417775996</v>
      </c>
      <c r="BD83" s="100">
        <v>21.601014554202465</v>
      </c>
      <c r="BE83" s="100">
        <v>18585.512922435799</v>
      </c>
      <c r="BF83" s="100">
        <v>20.699001404719642</v>
      </c>
      <c r="BG83" s="100">
        <v>17809.42080862078</v>
      </c>
      <c r="BH83" s="100">
        <v>19.764914673873154</v>
      </c>
      <c r="BI83" s="100">
        <v>17005.732585400459</v>
      </c>
      <c r="BJ83" s="100">
        <v>19.771751235757083</v>
      </c>
      <c r="BK83" s="100">
        <v>17011.614763245394</v>
      </c>
      <c r="BL83" s="100">
        <v>17.626859812085858</v>
      </c>
      <c r="BM83" s="100">
        <v>15166.150182318672</v>
      </c>
      <c r="BN83" s="100">
        <v>17.789195134360885</v>
      </c>
      <c r="BO83" s="100">
        <v>15305.823493604104</v>
      </c>
      <c r="BP83" s="100">
        <v>18.625159986024006</v>
      </c>
      <c r="BQ83" s="100">
        <v>16025.087651975055</v>
      </c>
      <c r="BR83" s="100">
        <v>11.567269185299134</v>
      </c>
      <c r="BS83" s="100">
        <v>9952.4784070313744</v>
      </c>
      <c r="BT83" s="100">
        <v>13.65272857917955</v>
      </c>
      <c r="BU83" s="100">
        <v>11746.807669526084</v>
      </c>
      <c r="BV83" s="100">
        <v>14.585731627881307</v>
      </c>
      <c r="BW83" s="100">
        <v>12549.563492629077</v>
      </c>
      <c r="BX83" s="100">
        <v>11.710149300417106</v>
      </c>
      <c r="BY83" s="100">
        <v>10075.412458078878</v>
      </c>
      <c r="BZ83" s="100">
        <v>16.874042988604078</v>
      </c>
      <c r="CA83" s="100">
        <v>14518.426587394948</v>
      </c>
      <c r="CB83" s="100">
        <v>15.691850010453445</v>
      </c>
      <c r="CC83" s="100">
        <v>13501.267748994143</v>
      </c>
      <c r="CD83" s="100">
        <v>19.619628704566452</v>
      </c>
      <c r="CE83" s="100">
        <v>16880.728537408973</v>
      </c>
      <c r="CF83" s="100">
        <v>11.567801497718886</v>
      </c>
      <c r="CG83" s="100">
        <v>9952.9364086373298</v>
      </c>
      <c r="CH83" s="100">
        <v>11.563262848343335</v>
      </c>
      <c r="CI83" s="100">
        <v>9949.0313547146052</v>
      </c>
      <c r="CJ83" s="100">
        <v>11.804879345413474</v>
      </c>
      <c r="CK83" s="100">
        <v>10156.918188793752</v>
      </c>
      <c r="CL83" s="100">
        <v>14.190421097942163</v>
      </c>
      <c r="CM83" s="100">
        <v>12209.438312669437</v>
      </c>
      <c r="CN83" s="100">
        <v>12.401804645820796</v>
      </c>
      <c r="CO83" s="100">
        <v>10670.512717264213</v>
      </c>
      <c r="CP83" s="100">
        <v>7.4579091454534785</v>
      </c>
      <c r="CQ83" s="100">
        <v>6416.7850287481724</v>
      </c>
      <c r="CR83" s="100">
        <v>10.673789978282528</v>
      </c>
      <c r="CS83" s="100">
        <v>9183.7288973142877</v>
      </c>
      <c r="CT83" s="100">
        <v>10.969376049547114</v>
      </c>
      <c r="CU83" s="100">
        <v>9438.0511530303356</v>
      </c>
    </row>
    <row r="84" spans="2:99">
      <c r="C84" s="99" t="s">
        <v>250</v>
      </c>
      <c r="D84" s="100">
        <v>18.188552413944127</v>
      </c>
      <c r="E84" s="100">
        <v>14208.897145773151</v>
      </c>
      <c r="F84" s="100">
        <v>12.734631301943628</v>
      </c>
      <c r="G84" s="100">
        <v>9948.2939730783619</v>
      </c>
      <c r="H84" s="100">
        <v>15</v>
      </c>
      <c r="I84" s="100">
        <v>11717.999999999998</v>
      </c>
      <c r="J84" s="100">
        <v>16</v>
      </c>
      <c r="K84" s="100">
        <v>12499.199999999999</v>
      </c>
      <c r="L84" s="100">
        <v>10</v>
      </c>
      <c r="M84" s="100">
        <v>7811.9999999999991</v>
      </c>
      <c r="N84" s="100">
        <v>11.609387909426111</v>
      </c>
      <c r="O84" s="100">
        <v>9069.2538348436774</v>
      </c>
      <c r="P84" s="100">
        <v>15.830260766327548</v>
      </c>
      <c r="Q84" s="100">
        <v>12366.59971065508</v>
      </c>
      <c r="R84" s="100">
        <v>19.865351617032957</v>
      </c>
      <c r="S84" s="100">
        <v>15518.812683226144</v>
      </c>
      <c r="T84" s="100">
        <v>16.625853928489384</v>
      </c>
      <c r="U84" s="100">
        <v>12988.117088935905</v>
      </c>
      <c r="V84" s="100">
        <v>13.862872154131749</v>
      </c>
      <c r="W84" s="100">
        <v>10829.675726807722</v>
      </c>
      <c r="X84" s="100">
        <v>11.649212121049658</v>
      </c>
      <c r="Y84" s="100">
        <v>9100.3645089639922</v>
      </c>
      <c r="Z84" s="100">
        <v>12.539170556573675</v>
      </c>
      <c r="AA84" s="100">
        <v>9795.6000387953536</v>
      </c>
      <c r="AB84" s="100">
        <v>14.629526122133161</v>
      </c>
      <c r="AC84" s="100">
        <v>11428.585806610425</v>
      </c>
      <c r="AD84" s="100">
        <v>20.68981873886036</v>
      </c>
      <c r="AE84" s="100">
        <v>16162.886398797713</v>
      </c>
      <c r="AF84" s="100">
        <v>19.532625720783262</v>
      </c>
      <c r="AG84" s="100">
        <v>15258.887213075883</v>
      </c>
      <c r="AH84" s="100">
        <v>18.891494393325441</v>
      </c>
      <c r="AI84" s="100">
        <v>14758.035420065833</v>
      </c>
      <c r="AJ84" s="100">
        <v>11.697232036444071</v>
      </c>
      <c r="AK84" s="100">
        <v>9137.8776668701066</v>
      </c>
      <c r="AL84" s="100">
        <v>19</v>
      </c>
      <c r="AM84" s="100">
        <v>14842.8</v>
      </c>
      <c r="AN84" s="100">
        <v>14.153922699673982</v>
      </c>
      <c r="AO84" s="100">
        <v>11057.044412985315</v>
      </c>
      <c r="AP84" s="100">
        <v>12.727700347032034</v>
      </c>
      <c r="AQ84" s="100">
        <v>9942.8795111014242</v>
      </c>
      <c r="AR84" s="100">
        <v>16.794883679036786</v>
      </c>
      <c r="AS84" s="100">
        <v>13120.163130063536</v>
      </c>
      <c r="AT84" s="100">
        <v>13.759813131642581</v>
      </c>
      <c r="AU84" s="100">
        <v>10749.166018439184</v>
      </c>
      <c r="AV84" s="100">
        <v>15.674835397967156</v>
      </c>
      <c r="AW84" s="100">
        <v>12245.181412891941</v>
      </c>
      <c r="AX84" s="100">
        <v>12.637672416758033</v>
      </c>
      <c r="AY84" s="100">
        <v>9872.5496919713751</v>
      </c>
      <c r="AZ84" s="100">
        <v>16</v>
      </c>
      <c r="BA84" s="100">
        <v>12499.199999999999</v>
      </c>
      <c r="BB84" s="100">
        <v>14.250634293498438</v>
      </c>
      <c r="BC84" s="100">
        <v>11132.595510080979</v>
      </c>
      <c r="BD84" s="100">
        <v>20.653276689350506</v>
      </c>
      <c r="BE84" s="100">
        <v>16134.339749720613</v>
      </c>
      <c r="BF84" s="100">
        <v>20.744098269540263</v>
      </c>
      <c r="BG84" s="100">
        <v>16205.289568164852</v>
      </c>
      <c r="BH84" s="100">
        <v>18.825302674442089</v>
      </c>
      <c r="BI84" s="100">
        <v>14706.326449274158</v>
      </c>
      <c r="BJ84" s="100">
        <v>20.746856034603631</v>
      </c>
      <c r="BK84" s="100">
        <v>16207.443934232355</v>
      </c>
      <c r="BL84" s="100">
        <v>16.673293872240368</v>
      </c>
      <c r="BM84" s="100">
        <v>13025.177172994174</v>
      </c>
      <c r="BN84" s="100">
        <v>16.811743566771195</v>
      </c>
      <c r="BO84" s="100">
        <v>13133.334074361657</v>
      </c>
      <c r="BP84" s="100">
        <v>16.714468555456008</v>
      </c>
      <c r="BQ84" s="100">
        <v>13057.342835522233</v>
      </c>
      <c r="BR84" s="100">
        <v>10.644624074203561</v>
      </c>
      <c r="BS84" s="100">
        <v>8315.5803267678202</v>
      </c>
      <c r="BT84" s="100">
        <v>12.675236461220225</v>
      </c>
      <c r="BU84" s="100">
        <v>9901.8947235052383</v>
      </c>
      <c r="BV84" s="100">
        <v>14.6307879069491</v>
      </c>
      <c r="BW84" s="100">
        <v>11429.571512908637</v>
      </c>
      <c r="BX84" s="100">
        <v>11.645590273106459</v>
      </c>
      <c r="BY84" s="100">
        <v>9097.5351213507656</v>
      </c>
      <c r="BZ84" s="100">
        <v>17.874042988604078</v>
      </c>
      <c r="CA84" s="100">
        <v>13963.202382697504</v>
      </c>
      <c r="CB84" s="100">
        <v>14.691850010453445</v>
      </c>
      <c r="CC84" s="100">
        <v>11477.27322816623</v>
      </c>
      <c r="CD84" s="100">
        <v>20.575369511383133</v>
      </c>
      <c r="CE84" s="100">
        <v>16073.478662292502</v>
      </c>
      <c r="CF84" s="100">
        <v>14.567801497718886</v>
      </c>
      <c r="CG84" s="100">
        <v>11380.366530017993</v>
      </c>
      <c r="CH84" s="100">
        <v>10.616906929137938</v>
      </c>
      <c r="CI84" s="100">
        <v>8293.9276930425567</v>
      </c>
      <c r="CJ84" s="100">
        <v>13.364271678193523</v>
      </c>
      <c r="CK84" s="100">
        <v>10440.169035004779</v>
      </c>
      <c r="CL84" s="100">
        <v>13.597771690348571</v>
      </c>
      <c r="CM84" s="100">
        <v>10622.579244500303</v>
      </c>
      <c r="CN84" s="100">
        <v>10.835301334359924</v>
      </c>
      <c r="CO84" s="100">
        <v>8464.5374024019711</v>
      </c>
      <c r="CP84" s="100">
        <v>8.0785594821059128</v>
      </c>
      <c r="CQ84" s="100">
        <v>6310.9706674211384</v>
      </c>
      <c r="CR84" s="100">
        <v>10.673789978282528</v>
      </c>
      <c r="CS84" s="100">
        <v>8338.3647310343094</v>
      </c>
      <c r="CT84" s="100">
        <v>10.892453790472388</v>
      </c>
      <c r="CU84" s="100">
        <v>8509.1849011170289</v>
      </c>
    </row>
    <row r="85" spans="2:99">
      <c r="C85" s="99" t="s">
        <v>251</v>
      </c>
      <c r="D85" s="100">
        <v>17.249503819787417</v>
      </c>
      <c r="E85" s="100">
        <v>2587.4255729681126</v>
      </c>
      <c r="F85" s="100">
        <v>13.734631301943628</v>
      </c>
      <c r="G85" s="100">
        <v>2060.1946952915441</v>
      </c>
      <c r="H85" s="100">
        <v>17</v>
      </c>
      <c r="I85" s="100">
        <v>2550</v>
      </c>
      <c r="J85" s="100">
        <v>16</v>
      </c>
      <c r="K85" s="100">
        <v>2400</v>
      </c>
      <c r="L85" s="100">
        <v>10</v>
      </c>
      <c r="M85" s="100">
        <v>1500</v>
      </c>
      <c r="N85" s="100">
        <v>12.725461796935846</v>
      </c>
      <c r="O85" s="100">
        <v>1908.819269540377</v>
      </c>
      <c r="P85" s="100">
        <v>16.877704238689123</v>
      </c>
      <c r="Q85" s="100">
        <v>2531.6556358033686</v>
      </c>
      <c r="R85" s="100">
        <v>18.79878610803042</v>
      </c>
      <c r="S85" s="100">
        <v>2819.8179162045631</v>
      </c>
      <c r="T85" s="100">
        <v>17.75624016359134</v>
      </c>
      <c r="U85" s="100">
        <v>2663.4360245387011</v>
      </c>
      <c r="V85" s="100">
        <v>13.842327579033373</v>
      </c>
      <c r="W85" s="100">
        <v>2076.3491368550058</v>
      </c>
      <c r="X85" s="100">
        <v>13.649212121049658</v>
      </c>
      <c r="Y85" s="100">
        <v>2047.3818181574486</v>
      </c>
      <c r="Z85" s="100">
        <v>15.563678309145205</v>
      </c>
      <c r="AA85" s="100">
        <v>2334.5517463717806</v>
      </c>
      <c r="AB85" s="100">
        <v>17.656896823095472</v>
      </c>
      <c r="AC85" s="100">
        <v>2648.534523464321</v>
      </c>
      <c r="AD85" s="100">
        <v>22.776046081217903</v>
      </c>
      <c r="AE85" s="100">
        <v>3416.4069121826856</v>
      </c>
      <c r="AF85" s="100">
        <v>18.588691586128867</v>
      </c>
      <c r="AG85" s="100">
        <v>2788.3037379193302</v>
      </c>
      <c r="AH85" s="100">
        <v>17.846919673659169</v>
      </c>
      <c r="AI85" s="100">
        <v>2677.0379510488756</v>
      </c>
      <c r="AJ85" s="100">
        <v>12.726283371295906</v>
      </c>
      <c r="AK85" s="100">
        <v>1908.942505694386</v>
      </c>
      <c r="AL85" s="100">
        <v>19</v>
      </c>
      <c r="AM85" s="100">
        <v>2850</v>
      </c>
      <c r="AN85" s="100">
        <v>14.195134224662338</v>
      </c>
      <c r="AO85" s="100">
        <v>2129.2701336993505</v>
      </c>
      <c r="AP85" s="100">
        <v>13.860009501037858</v>
      </c>
      <c r="AQ85" s="100">
        <v>2079.0014251556786</v>
      </c>
      <c r="AR85" s="100">
        <v>18.775011587060867</v>
      </c>
      <c r="AS85" s="100">
        <v>2816.2517380591298</v>
      </c>
      <c r="AT85" s="100">
        <v>12.807301452370242</v>
      </c>
      <c r="AU85" s="100">
        <v>1921.0952178555362</v>
      </c>
      <c r="AV85" s="100">
        <v>17.674835397967154</v>
      </c>
      <c r="AW85" s="100">
        <v>2651.2253096950731</v>
      </c>
      <c r="AX85" s="100">
        <v>13.637672416758033</v>
      </c>
      <c r="AY85" s="100">
        <v>2045.6508625137049</v>
      </c>
      <c r="AZ85" s="100">
        <v>16</v>
      </c>
      <c r="BA85" s="100">
        <v>2400</v>
      </c>
      <c r="BB85" s="100">
        <v>15.214901885112768</v>
      </c>
      <c r="BC85" s="100">
        <v>2282.2352827669151</v>
      </c>
      <c r="BD85" s="100">
        <v>22.679407756924526</v>
      </c>
      <c r="BE85" s="100">
        <v>3401.9111635386789</v>
      </c>
      <c r="BF85" s="100">
        <v>19.901937296412441</v>
      </c>
      <c r="BG85" s="100">
        <v>2985.290594461866</v>
      </c>
      <c r="BH85" s="100">
        <v>18.865561341488043</v>
      </c>
      <c r="BI85" s="100">
        <v>2829.8342012232065</v>
      </c>
      <c r="BJ85" s="100">
        <v>22.771751235757083</v>
      </c>
      <c r="BK85" s="100">
        <v>3415.7626853635625</v>
      </c>
      <c r="BL85" s="100">
        <v>17.626859812085858</v>
      </c>
      <c r="BM85" s="100">
        <v>2644.0289718128788</v>
      </c>
      <c r="BN85" s="100">
        <v>18.789195134360885</v>
      </c>
      <c r="BO85" s="100">
        <v>2818.3792701541329</v>
      </c>
      <c r="BP85" s="100">
        <v>20.714468555456008</v>
      </c>
      <c r="BQ85" s="100">
        <v>3107.1702833184013</v>
      </c>
      <c r="BR85" s="100">
        <v>12.696194000139846</v>
      </c>
      <c r="BS85" s="100">
        <v>1904.4291000209769</v>
      </c>
      <c r="BT85" s="100">
        <v>13.630220697138876</v>
      </c>
      <c r="BU85" s="100">
        <v>2044.5331045708315</v>
      </c>
      <c r="BV85" s="100">
        <v>15.698372325550789</v>
      </c>
      <c r="BW85" s="100">
        <v>2354.7558488326185</v>
      </c>
      <c r="BX85" s="100">
        <v>11.73166897618732</v>
      </c>
      <c r="BY85" s="100">
        <v>1759.7503464280981</v>
      </c>
      <c r="BZ85" s="100">
        <v>19.792736664082767</v>
      </c>
      <c r="CA85" s="100">
        <v>2968.9104996124152</v>
      </c>
      <c r="CB85" s="100">
        <v>17.739563804277822</v>
      </c>
      <c r="CC85" s="100">
        <v>2660.9345706416734</v>
      </c>
      <c r="CD85" s="100">
        <v>19.708147090933085</v>
      </c>
      <c r="CE85" s="100">
        <v>2956.2220636399629</v>
      </c>
      <c r="CF85" s="100">
        <v>13.590513557627641</v>
      </c>
      <c r="CG85" s="100">
        <v>2038.5770336441462</v>
      </c>
      <c r="CH85" s="100">
        <v>12.616906929137938</v>
      </c>
      <c r="CI85" s="100">
        <v>1892.5360393706908</v>
      </c>
      <c r="CJ85" s="100">
        <v>12.666902642910269</v>
      </c>
      <c r="CK85" s="100">
        <v>1900.0353964365404</v>
      </c>
      <c r="CL85" s="100">
        <v>12.908189863950716</v>
      </c>
      <c r="CM85" s="100">
        <v>1936.2284795926073</v>
      </c>
      <c r="CN85" s="100">
        <v>13.225366783641617</v>
      </c>
      <c r="CO85" s="100">
        <v>1983.8050175462424</v>
      </c>
      <c r="CP85" s="100">
        <v>8.09322821332165</v>
      </c>
      <c r="CQ85" s="100">
        <v>1213.9842319982474</v>
      </c>
      <c r="CR85" s="100">
        <v>13.155235091881339</v>
      </c>
      <c r="CS85" s="100">
        <v>1973.2852637822009</v>
      </c>
      <c r="CT85" s="100">
        <v>11.739716237244812</v>
      </c>
      <c r="CU85" s="100">
        <v>1760.9574355867219</v>
      </c>
    </row>
    <row r="86" spans="2:99">
      <c r="C86" s="99" t="s">
        <v>252</v>
      </c>
      <c r="D86" s="100">
        <v>17.158076711022485</v>
      </c>
      <c r="E86" s="100">
        <v>9265.3614239521412</v>
      </c>
      <c r="F86" s="100">
        <v>13.712369747339276</v>
      </c>
      <c r="G86" s="100">
        <v>7404.679663563209</v>
      </c>
      <c r="H86" s="100">
        <v>14</v>
      </c>
      <c r="I86" s="100">
        <v>7560</v>
      </c>
      <c r="J86" s="100">
        <v>14</v>
      </c>
      <c r="K86" s="100">
        <v>7560</v>
      </c>
      <c r="L86" s="100">
        <v>12.225467192694358</v>
      </c>
      <c r="M86" s="100">
        <v>6601.7522840549536</v>
      </c>
      <c r="N86" s="100">
        <v>12.696443325058413</v>
      </c>
      <c r="O86" s="100">
        <v>6856.079395531543</v>
      </c>
      <c r="P86" s="100">
        <v>14.901425974869911</v>
      </c>
      <c r="Q86" s="100">
        <v>8046.7700264297519</v>
      </c>
      <c r="R86" s="100">
        <v>17.776597605029576</v>
      </c>
      <c r="S86" s="100">
        <v>9599.3627067159705</v>
      </c>
      <c r="T86" s="100">
        <v>16.704085669550555</v>
      </c>
      <c r="U86" s="100">
        <v>9020.2062615572995</v>
      </c>
      <c r="V86" s="100">
        <v>13.801238428836623</v>
      </c>
      <c r="W86" s="100">
        <v>7452.6687515717767</v>
      </c>
      <c r="X86" s="100">
        <v>11.622161616005922</v>
      </c>
      <c r="Y86" s="100">
        <v>6275.9672726431982</v>
      </c>
      <c r="Z86" s="100">
        <v>14.588186061716735</v>
      </c>
      <c r="AA86" s="100">
        <v>7877.620473327037</v>
      </c>
      <c r="AB86" s="100">
        <v>17.547414019246226</v>
      </c>
      <c r="AC86" s="100">
        <v>9475.603570392961</v>
      </c>
      <c r="AD86" s="100">
        <v>20.668261903270974</v>
      </c>
      <c r="AE86" s="100">
        <v>11160.861427766326</v>
      </c>
      <c r="AF86" s="100">
        <v>18.560658653456063</v>
      </c>
      <c r="AG86" s="100">
        <v>10022.755672866273</v>
      </c>
      <c r="AH86" s="100">
        <v>16.824632313826033</v>
      </c>
      <c r="AI86" s="100">
        <v>9085.3014494660583</v>
      </c>
      <c r="AJ86" s="100">
        <v>12.755334706147742</v>
      </c>
      <c r="AK86" s="100">
        <v>6887.880741319781</v>
      </c>
      <c r="AL86" s="100">
        <v>19</v>
      </c>
      <c r="AM86" s="100">
        <v>10260</v>
      </c>
      <c r="AN86" s="100">
        <v>15.112711174685625</v>
      </c>
      <c r="AO86" s="100">
        <v>8160.8640343302377</v>
      </c>
      <c r="AP86" s="100">
        <v>13.860009501037858</v>
      </c>
      <c r="AQ86" s="100">
        <v>7484.4051305604435</v>
      </c>
      <c r="AR86" s="100">
        <v>17.775011587060867</v>
      </c>
      <c r="AS86" s="100">
        <v>9598.5062570128684</v>
      </c>
      <c r="AT86" s="100">
        <v>13.854789773097902</v>
      </c>
      <c r="AU86" s="100">
        <v>7481.586477472867</v>
      </c>
      <c r="AV86" s="100">
        <v>16.624847590710328</v>
      </c>
      <c r="AW86" s="100">
        <v>8977.4176989835778</v>
      </c>
      <c r="AX86" s="100">
        <v>11.592124386989603</v>
      </c>
      <c r="AY86" s="100">
        <v>6259.7471689743861</v>
      </c>
      <c r="AZ86" s="100">
        <v>16</v>
      </c>
      <c r="BA86" s="100">
        <v>8640</v>
      </c>
      <c r="BB86" s="100">
        <v>14.214901885112768</v>
      </c>
      <c r="BC86" s="100">
        <v>7676.0470179608947</v>
      </c>
      <c r="BD86" s="100">
        <v>21.653276689350506</v>
      </c>
      <c r="BE86" s="100">
        <v>11692.769412249272</v>
      </c>
      <c r="BF86" s="100">
        <v>19.766646701950574</v>
      </c>
      <c r="BG86" s="100">
        <v>10673.98921905331</v>
      </c>
      <c r="BH86" s="100">
        <v>19.744785340350177</v>
      </c>
      <c r="BI86" s="100">
        <v>10662.184083789096</v>
      </c>
      <c r="BJ86" s="100">
        <v>20.821541638063991</v>
      </c>
      <c r="BK86" s="100">
        <v>11243.632484554555</v>
      </c>
      <c r="BL86" s="100">
        <v>15.696510902317621</v>
      </c>
      <c r="BM86" s="100">
        <v>8476.1158872515152</v>
      </c>
      <c r="BN86" s="100">
        <v>16.811743566771195</v>
      </c>
      <c r="BO86" s="100">
        <v>9078.3415260564452</v>
      </c>
      <c r="BP86" s="100">
        <v>16.647487128382007</v>
      </c>
      <c r="BQ86" s="100">
        <v>8989.6430493262833</v>
      </c>
      <c r="BR86" s="100">
        <v>10.670409037171703</v>
      </c>
      <c r="BS86" s="100">
        <v>5762.0208800727196</v>
      </c>
      <c r="BT86" s="100">
        <v>13.675236461220225</v>
      </c>
      <c r="BU86" s="100">
        <v>7384.6276890589215</v>
      </c>
      <c r="BV86" s="100">
        <v>15.653316046482997</v>
      </c>
      <c r="BW86" s="100">
        <v>8452.7906651008179</v>
      </c>
      <c r="BX86" s="100">
        <v>11.753188651957537</v>
      </c>
      <c r="BY86" s="100">
        <v>6346.72187205707</v>
      </c>
      <c r="BZ86" s="100">
        <v>20.853716407473751</v>
      </c>
      <c r="CA86" s="100">
        <v>11261.006860035826</v>
      </c>
      <c r="CB86" s="100">
        <v>15.667993113541257</v>
      </c>
      <c r="CC86" s="100">
        <v>8460.7162813122795</v>
      </c>
      <c r="CD86" s="100">
        <v>20.597499107974791</v>
      </c>
      <c r="CE86" s="100">
        <v>11122.649518306387</v>
      </c>
      <c r="CF86" s="100">
        <v>14.567801497718886</v>
      </c>
      <c r="CG86" s="100">
        <v>7866.6128087681982</v>
      </c>
      <c r="CH86" s="100">
        <v>12.563262848343335</v>
      </c>
      <c r="CI86" s="100">
        <v>6784.1619381054006</v>
      </c>
      <c r="CJ86" s="100">
        <v>12.666902642910269</v>
      </c>
      <c r="CK86" s="100">
        <v>6840.1274271715456</v>
      </c>
      <c r="CL86" s="100">
        <v>14.190421097942163</v>
      </c>
      <c r="CM86" s="100">
        <v>7662.8273928887684</v>
      </c>
      <c r="CN86" s="100">
        <v>11.578242507999974</v>
      </c>
      <c r="CO86" s="100">
        <v>6252.2509543199858</v>
      </c>
      <c r="CP86" s="100">
        <v>8.0638907508901756</v>
      </c>
      <c r="CQ86" s="100">
        <v>4354.5010054806944</v>
      </c>
      <c r="CR86" s="100">
        <v>10.690748302706595</v>
      </c>
      <c r="CS86" s="100">
        <v>5773.0040834615611</v>
      </c>
      <c r="CT86" s="100">
        <v>10.260573669109196</v>
      </c>
      <c r="CU86" s="100">
        <v>5540.7097813189657</v>
      </c>
    </row>
    <row r="87" spans="2:99">
      <c r="B87" s="99" t="s">
        <v>131</v>
      </c>
      <c r="C87" s="99" t="s">
        <v>253</v>
      </c>
      <c r="D87" s="100">
        <v>14.487611246746308</v>
      </c>
      <c r="E87" s="100">
        <v>28320.382465139683</v>
      </c>
      <c r="F87" s="100">
        <v>13.267138655252229</v>
      </c>
      <c r="G87" s="100">
        <v>25934.602643287057</v>
      </c>
      <c r="H87" s="100">
        <v>9</v>
      </c>
      <c r="I87" s="100">
        <v>17593.2</v>
      </c>
      <c r="J87" s="100">
        <v>10</v>
      </c>
      <c r="K87" s="100">
        <v>19548</v>
      </c>
      <c r="L87" s="100">
        <v>13.686261627908841</v>
      </c>
      <c r="M87" s="100">
        <v>26753.904230236203</v>
      </c>
      <c r="N87" s="100">
        <v>9.3772401344066392</v>
      </c>
      <c r="O87" s="100">
        <v>18330.629014738097</v>
      </c>
      <c r="P87" s="100">
        <v>12.308382570350233</v>
      </c>
      <c r="Q87" s="100">
        <v>24060.426248520635</v>
      </c>
      <c r="R87" s="100">
        <v>13.39939305401521</v>
      </c>
      <c r="S87" s="100">
        <v>26193.133541988933</v>
      </c>
      <c r="T87" s="100">
        <v>14.54762218742821</v>
      </c>
      <c r="U87" s="100">
        <v>28437.691851984666</v>
      </c>
      <c r="V87" s="100">
        <v>16.5752481027545</v>
      </c>
      <c r="W87" s="100">
        <v>32401.294991264498</v>
      </c>
      <c r="X87" s="100">
        <v>12.3787070706123</v>
      </c>
      <c r="Y87" s="100">
        <v>24197.896581632926</v>
      </c>
      <c r="Z87" s="100">
        <v>12.661709319431328</v>
      </c>
      <c r="AA87" s="100">
        <v>24751.109377624358</v>
      </c>
      <c r="AB87" s="100">
        <v>9.6021554211708491</v>
      </c>
      <c r="AC87" s="100">
        <v>18770.293417304776</v>
      </c>
      <c r="AD87" s="100">
        <v>12.474250382966497</v>
      </c>
      <c r="AE87" s="100">
        <v>24384.664648622907</v>
      </c>
      <c r="AF87" s="100">
        <v>13.420493990092048</v>
      </c>
      <c r="AG87" s="100">
        <v>26234.381651831936</v>
      </c>
      <c r="AH87" s="100">
        <v>8.4011724769964484</v>
      </c>
      <c r="AI87" s="100">
        <v>16422.611958032656</v>
      </c>
      <c r="AJ87" s="100">
        <v>13.406718687925707</v>
      </c>
      <c r="AK87" s="100">
        <v>26207.45369115717</v>
      </c>
      <c r="AL87" s="100">
        <v>12</v>
      </c>
      <c r="AM87" s="100">
        <v>23457.599999999999</v>
      </c>
      <c r="AN87" s="100">
        <v>15.865442024755486</v>
      </c>
      <c r="AO87" s="100">
        <v>31013.766069992023</v>
      </c>
      <c r="AP87" s="100">
        <v>16.330772885014561</v>
      </c>
      <c r="AQ87" s="100">
        <v>31923.394835626463</v>
      </c>
      <c r="AR87" s="100">
        <v>13.496802299397991</v>
      </c>
      <c r="AS87" s="100">
        <v>26383.549134863195</v>
      </c>
      <c r="AT87" s="100">
        <v>15.356162405457459</v>
      </c>
      <c r="AU87" s="100">
        <v>30018.226270188239</v>
      </c>
      <c r="AV87" s="100">
        <v>10.574859783453503</v>
      </c>
      <c r="AW87" s="100">
        <v>20671.735904694906</v>
      </c>
      <c r="AX87" s="100">
        <v>14.523802342336957</v>
      </c>
      <c r="AY87" s="100">
        <v>28391.128818800284</v>
      </c>
      <c r="AZ87" s="100">
        <v>9</v>
      </c>
      <c r="BA87" s="100">
        <v>17593.2</v>
      </c>
      <c r="BB87" s="100">
        <v>13.821845392870403</v>
      </c>
      <c r="BC87" s="100">
        <v>27018.943373983064</v>
      </c>
      <c r="BD87" s="100">
        <v>16.418097081184325</v>
      </c>
      <c r="BE87" s="100">
        <v>32094.096174299117</v>
      </c>
      <c r="BF87" s="100">
        <v>10.338226486154666</v>
      </c>
      <c r="BG87" s="100">
        <v>20209.165135135139</v>
      </c>
      <c r="BH87" s="100">
        <v>10.543492005120399</v>
      </c>
      <c r="BI87" s="100">
        <v>20610.418171609355</v>
      </c>
      <c r="BJ87" s="100">
        <v>9.4481136207621788</v>
      </c>
      <c r="BK87" s="100">
        <v>18469.172505865907</v>
      </c>
      <c r="BL87" s="100">
        <v>11.510774661699589</v>
      </c>
      <c r="BM87" s="100">
        <v>22501.262308690355</v>
      </c>
      <c r="BN87" s="100">
        <v>16.563710810257774</v>
      </c>
      <c r="BO87" s="100">
        <v>32378.741891891896</v>
      </c>
      <c r="BP87" s="100">
        <v>15.558178558950006</v>
      </c>
      <c r="BQ87" s="100">
        <v>30413.127447035473</v>
      </c>
      <c r="BR87" s="100">
        <v>18.747763926076132</v>
      </c>
      <c r="BS87" s="100">
        <v>36648.128922693621</v>
      </c>
      <c r="BT87" s="100">
        <v>12.630220697138876</v>
      </c>
      <c r="BU87" s="100">
        <v>24689.555418767075</v>
      </c>
      <c r="BV87" s="100">
        <v>12.563203488347412</v>
      </c>
      <c r="BW87" s="100">
        <v>24558.55017902152</v>
      </c>
      <c r="BX87" s="100">
        <v>15.624070597336244</v>
      </c>
      <c r="BY87" s="100">
        <v>30541.933203672888</v>
      </c>
      <c r="BZ87" s="100">
        <v>9.4675113659975292</v>
      </c>
      <c r="CA87" s="100">
        <v>18507.091218251968</v>
      </c>
      <c r="CB87" s="100">
        <v>14.548708628980318</v>
      </c>
      <c r="CC87" s="100">
        <v>28439.815627930726</v>
      </c>
      <c r="CD87" s="100">
        <v>10.508980721608156</v>
      </c>
      <c r="CE87" s="100">
        <v>20542.955514599624</v>
      </c>
      <c r="CF87" s="100">
        <v>15.704073857171419</v>
      </c>
      <c r="CG87" s="100">
        <v>30698.323575998689</v>
      </c>
      <c r="CH87" s="100">
        <v>13.509618767548732</v>
      </c>
      <c r="CI87" s="100">
        <v>26408.602766804259</v>
      </c>
      <c r="CJ87" s="100">
        <v>12.222336134933705</v>
      </c>
      <c r="CK87" s="100">
        <v>23892.222676568406</v>
      </c>
      <c r="CL87" s="100">
        <v>7.5530892841083181</v>
      </c>
      <c r="CM87" s="100">
        <v>14764.77893257494</v>
      </c>
      <c r="CN87" s="100">
        <v>6.7819874166004315</v>
      </c>
      <c r="CO87" s="100">
        <v>13257.429001970524</v>
      </c>
      <c r="CP87" s="100">
        <v>12.437780569888695</v>
      </c>
      <c r="CQ87" s="100">
        <v>24313.373458018421</v>
      </c>
      <c r="CR87" s="100">
        <v>8.906437739722886</v>
      </c>
      <c r="CS87" s="100">
        <v>17410.304493610296</v>
      </c>
      <c r="CT87" s="100">
        <v>9.9528846328102905</v>
      </c>
      <c r="CU87" s="100">
        <v>19455.898880217555</v>
      </c>
    </row>
    <row r="88" spans="2:99">
      <c r="C88" s="99" t="s">
        <v>254</v>
      </c>
      <c r="D88" s="100">
        <v>15.426659840903021</v>
      </c>
      <c r="E88" s="100">
        <v>29193.411082924875</v>
      </c>
      <c r="F88" s="100">
        <v>13.311661764460933</v>
      </c>
      <c r="G88" s="100">
        <v>25190.988723065868</v>
      </c>
      <c r="H88" s="100">
        <v>10</v>
      </c>
      <c r="I88" s="100">
        <v>18924</v>
      </c>
      <c r="J88" s="100">
        <v>10</v>
      </c>
      <c r="K88" s="100">
        <v>18924</v>
      </c>
      <c r="L88" s="100">
        <v>12.784299003324389</v>
      </c>
      <c r="M88" s="100">
        <v>24193.007433891071</v>
      </c>
      <c r="N88" s="100">
        <v>11.406258606284073</v>
      </c>
      <c r="O88" s="100">
        <v>21585.20378653198</v>
      </c>
      <c r="P88" s="100">
        <v>12.284660834169445</v>
      </c>
      <c r="Q88" s="100">
        <v>23247.492162582257</v>
      </c>
      <c r="R88" s="100">
        <v>13.377204551014366</v>
      </c>
      <c r="S88" s="100">
        <v>25315.021892339584</v>
      </c>
      <c r="T88" s="100">
        <v>13.625853928489382</v>
      </c>
      <c r="U88" s="100">
        <v>25785.565974273304</v>
      </c>
      <c r="V88" s="100">
        <v>14.53415895255775</v>
      </c>
      <c r="W88" s="100">
        <v>27504.442401820284</v>
      </c>
      <c r="X88" s="100">
        <v>13.351656565568565</v>
      </c>
      <c r="Y88" s="100">
        <v>25266.67488468195</v>
      </c>
      <c r="Z88" s="100">
        <v>14.563678309145205</v>
      </c>
      <c r="AA88" s="100">
        <v>27560.304832226382</v>
      </c>
      <c r="AB88" s="100">
        <v>8.6295261221331607</v>
      </c>
      <c r="AC88" s="100">
        <v>16330.515233524793</v>
      </c>
      <c r="AD88" s="100">
        <v>12.538920889734655</v>
      </c>
      <c r="AE88" s="100">
        <v>23728.653891733858</v>
      </c>
      <c r="AF88" s="100">
        <v>14.420493990092048</v>
      </c>
      <c r="AG88" s="100">
        <v>27289.342826850188</v>
      </c>
      <c r="AH88" s="100">
        <v>9.4234598368295845</v>
      </c>
      <c r="AI88" s="100">
        <v>17832.955395216304</v>
      </c>
      <c r="AJ88" s="100">
        <v>13.406718687925707</v>
      </c>
      <c r="AK88" s="100">
        <v>25370.874445030608</v>
      </c>
      <c r="AL88" s="100">
        <v>10</v>
      </c>
      <c r="AM88" s="100">
        <v>18924</v>
      </c>
      <c r="AN88" s="100">
        <v>16.824230499767129</v>
      </c>
      <c r="AO88" s="100">
        <v>31838.173797759311</v>
      </c>
      <c r="AP88" s="100">
        <v>15.330772885014561</v>
      </c>
      <c r="AQ88" s="100">
        <v>29011.954607601554</v>
      </c>
      <c r="AR88" s="100">
        <v>15.536546483349831</v>
      </c>
      <c r="AS88" s="100">
        <v>29401.360565091218</v>
      </c>
      <c r="AT88" s="100">
        <v>13.37990656582129</v>
      </c>
      <c r="AU88" s="100">
        <v>25320.135185160208</v>
      </c>
      <c r="AV88" s="100">
        <v>12.624847590710329</v>
      </c>
      <c r="AW88" s="100">
        <v>23891.261580660226</v>
      </c>
      <c r="AX88" s="100">
        <v>15.50102832745274</v>
      </c>
      <c r="AY88" s="100">
        <v>29334.146006871564</v>
      </c>
      <c r="AZ88" s="100">
        <v>9</v>
      </c>
      <c r="BA88" s="100">
        <v>17031.599999999999</v>
      </c>
      <c r="BB88" s="100">
        <v>13.714648167713394</v>
      </c>
      <c r="BC88" s="100">
        <v>25953.600192580823</v>
      </c>
      <c r="BD88" s="100">
        <v>16.444228148758345</v>
      </c>
      <c r="BE88" s="100">
        <v>31119.057348710288</v>
      </c>
      <c r="BF88" s="100">
        <v>9.3156780537443549</v>
      </c>
      <c r="BG88" s="100">
        <v>17628.989148905817</v>
      </c>
      <c r="BH88" s="100">
        <v>10.483104004551466</v>
      </c>
      <c r="BI88" s="100">
        <v>19838.226018213194</v>
      </c>
      <c r="BJ88" s="100">
        <v>9.4232184196087232</v>
      </c>
      <c r="BK88" s="100">
        <v>17832.498537267547</v>
      </c>
      <c r="BL88" s="100">
        <v>12.46434060154508</v>
      </c>
      <c r="BM88" s="100">
        <v>23587.518154363908</v>
      </c>
      <c r="BN88" s="100">
        <v>15.518613945437153</v>
      </c>
      <c r="BO88" s="100">
        <v>29367.425030345265</v>
      </c>
      <c r="BP88" s="100">
        <v>17.647487128382007</v>
      </c>
      <c r="BQ88" s="100">
        <v>33396.104641750106</v>
      </c>
      <c r="BR88" s="100">
        <v>16.773548889044275</v>
      </c>
      <c r="BS88" s="100">
        <v>31742.263917627384</v>
      </c>
      <c r="BT88" s="100">
        <v>13.607712815098202</v>
      </c>
      <c r="BU88" s="100">
        <v>25751.235731291836</v>
      </c>
      <c r="BV88" s="100">
        <v>10.6307879069491</v>
      </c>
      <c r="BW88" s="100">
        <v>20117.703035110477</v>
      </c>
      <c r="BX88" s="100">
        <v>14.645590273106459</v>
      </c>
      <c r="BY88" s="100">
        <v>27715.31503282666</v>
      </c>
      <c r="BZ88" s="100">
        <v>9.5081645282581846</v>
      </c>
      <c r="CA88" s="100">
        <v>17993.250553275786</v>
      </c>
      <c r="CB88" s="100">
        <v>14.500994835155943</v>
      </c>
      <c r="CC88" s="100">
        <v>27441.682626049103</v>
      </c>
      <c r="CD88" s="100">
        <v>9.4868511250164964</v>
      </c>
      <c r="CE88" s="100">
        <v>17952.917068981216</v>
      </c>
      <c r="CF88" s="100">
        <v>18.681361797262664</v>
      </c>
      <c r="CG88" s="100">
        <v>35352.609065139863</v>
      </c>
      <c r="CH88" s="100">
        <v>13.536440807946033</v>
      </c>
      <c r="CI88" s="100">
        <v>25616.36058495707</v>
      </c>
      <c r="CJ88" s="100">
        <v>12.255266987376414</v>
      </c>
      <c r="CK88" s="100">
        <v>23191.867246911126</v>
      </c>
      <c r="CL88" s="100">
        <v>7.5530892841083181</v>
      </c>
      <c r="CM88" s="100">
        <v>14293.466161246581</v>
      </c>
      <c r="CN88" s="100">
        <v>7.5894253615850991</v>
      </c>
      <c r="CO88" s="100">
        <v>14362.22855426364</v>
      </c>
      <c r="CP88" s="100">
        <v>11.817130233236259</v>
      </c>
      <c r="CQ88" s="100">
        <v>22362.737253376297</v>
      </c>
      <c r="CR88" s="100">
        <v>10.487248409617807</v>
      </c>
      <c r="CS88" s="100">
        <v>19846.068890360737</v>
      </c>
      <c r="CT88" s="100">
        <v>9.2286978005574287</v>
      </c>
      <c r="CU88" s="100">
        <v>17464.387717774876</v>
      </c>
    </row>
    <row r="89" spans="2:99">
      <c r="C89" s="99" t="s">
        <v>255</v>
      </c>
      <c r="D89" s="100">
        <v>14.457135543824664</v>
      </c>
      <c r="E89" s="100">
        <v>34662.428179874012</v>
      </c>
      <c r="F89" s="100">
        <v>14.267138655252229</v>
      </c>
      <c r="G89" s="100">
        <v>34206.891639832742</v>
      </c>
      <c r="H89" s="100">
        <v>8</v>
      </c>
      <c r="I89" s="100">
        <v>19180.8</v>
      </c>
      <c r="J89" s="100">
        <v>9</v>
      </c>
      <c r="K89" s="100">
        <v>21578.399999999998</v>
      </c>
      <c r="L89" s="100">
        <v>13.735280315616615</v>
      </c>
      <c r="M89" s="100">
        <v>32931.708084722392</v>
      </c>
      <c r="N89" s="100">
        <v>8.3772401344066392</v>
      </c>
      <c r="O89" s="100">
        <v>20085.270946253357</v>
      </c>
      <c r="P89" s="100">
        <v>11.260939097988658</v>
      </c>
      <c r="Q89" s="100">
        <v>26999.227581337604</v>
      </c>
      <c r="R89" s="100">
        <v>11.443770060016901</v>
      </c>
      <c r="S89" s="100">
        <v>27437.58309589652</v>
      </c>
      <c r="T89" s="100">
        <v>12.495467693387429</v>
      </c>
      <c r="U89" s="100">
        <v>29959.1333416657</v>
      </c>
      <c r="V89" s="100">
        <v>14.513614377459374</v>
      </c>
      <c r="W89" s="100">
        <v>34797.841831396596</v>
      </c>
      <c r="X89" s="100">
        <v>11.324606060524829</v>
      </c>
      <c r="Y89" s="100">
        <v>27151.87549071433</v>
      </c>
      <c r="Z89" s="100">
        <v>12.637201566859797</v>
      </c>
      <c r="AA89" s="100">
        <v>30298.954476703049</v>
      </c>
      <c r="AB89" s="100">
        <v>7.520043318283915</v>
      </c>
      <c r="AC89" s="100">
        <v>18030.055859917513</v>
      </c>
      <c r="AD89" s="100">
        <v>12.452693547377111</v>
      </c>
      <c r="AE89" s="100">
        <v>29856.578049191361</v>
      </c>
      <c r="AF89" s="100">
        <v>13.392461057419245</v>
      </c>
      <c r="AG89" s="100">
        <v>32109.764631268383</v>
      </c>
      <c r="AH89" s="100">
        <v>7.4011724769964484</v>
      </c>
      <c r="AI89" s="100">
        <v>17745.051130846685</v>
      </c>
      <c r="AJ89" s="100">
        <v>13.377667353073871</v>
      </c>
      <c r="AK89" s="100">
        <v>32074.295245729911</v>
      </c>
      <c r="AL89" s="100">
        <v>10</v>
      </c>
      <c r="AM89" s="100">
        <v>23976</v>
      </c>
      <c r="AN89" s="100">
        <v>14.741807449790418</v>
      </c>
      <c r="AO89" s="100">
        <v>35344.957541617507</v>
      </c>
      <c r="AP89" s="100">
        <v>15.352824410682199</v>
      </c>
      <c r="AQ89" s="100">
        <v>36809.931807051638</v>
      </c>
      <c r="AR89" s="100">
        <v>12.55641857532575</v>
      </c>
      <c r="AS89" s="100">
        <v>30105.269176201018</v>
      </c>
      <c r="AT89" s="100">
        <v>13.356162405457459</v>
      </c>
      <c r="AU89" s="100">
        <v>32022.734983324801</v>
      </c>
      <c r="AV89" s="100">
        <v>11.624847590710329</v>
      </c>
      <c r="AW89" s="100">
        <v>27871.734583487087</v>
      </c>
      <c r="AX89" s="100">
        <v>15.546576357221172</v>
      </c>
      <c r="AY89" s="100">
        <v>37274.471474073478</v>
      </c>
      <c r="AZ89" s="100">
        <v>9</v>
      </c>
      <c r="BA89" s="100">
        <v>21578.399999999998</v>
      </c>
      <c r="BB89" s="100">
        <v>12.786112984484733</v>
      </c>
      <c r="BC89" s="100">
        <v>30655.984491600593</v>
      </c>
      <c r="BD89" s="100">
        <v>14.391966013610304</v>
      </c>
      <c r="BE89" s="100">
        <v>34506.177714232064</v>
      </c>
      <c r="BF89" s="100">
        <v>10.315678053744355</v>
      </c>
      <c r="BG89" s="100">
        <v>24732.869701657466</v>
      </c>
      <c r="BH89" s="100">
        <v>10.44284533750551</v>
      </c>
      <c r="BI89" s="100">
        <v>25037.765981203211</v>
      </c>
      <c r="BJ89" s="100">
        <v>9.3734280173018156</v>
      </c>
      <c r="BK89" s="100">
        <v>22473.731014282832</v>
      </c>
      <c r="BL89" s="100">
        <v>12.510774661699589</v>
      </c>
      <c r="BM89" s="100">
        <v>29995.833328890934</v>
      </c>
      <c r="BN89" s="100">
        <v>15.496065513026842</v>
      </c>
      <c r="BO89" s="100">
        <v>37153.366674033154</v>
      </c>
      <c r="BP89" s="100">
        <v>14.558178558950006</v>
      </c>
      <c r="BQ89" s="100">
        <v>34904.688912938531</v>
      </c>
      <c r="BR89" s="100">
        <v>16.747763926076132</v>
      </c>
      <c r="BS89" s="100">
        <v>40154.438789160136</v>
      </c>
      <c r="BT89" s="100">
        <v>11.630220697138876</v>
      </c>
      <c r="BU89" s="100">
        <v>27884.617143460167</v>
      </c>
      <c r="BV89" s="100">
        <v>10.585731627881307</v>
      </c>
      <c r="BW89" s="100">
        <v>25380.350151008221</v>
      </c>
      <c r="BX89" s="100">
        <v>17.559511570025599</v>
      </c>
      <c r="BY89" s="100">
        <v>42100.684940293373</v>
      </c>
      <c r="BZ89" s="100">
        <v>8.4471847848672024</v>
      </c>
      <c r="CA89" s="100">
        <v>20252.970240197603</v>
      </c>
      <c r="CB89" s="100">
        <v>12.572565525892506</v>
      </c>
      <c r="CC89" s="100">
        <v>30143.98310487987</v>
      </c>
      <c r="CD89" s="100">
        <v>9.4425919318331797</v>
      </c>
      <c r="CE89" s="100">
        <v>22639.558415763229</v>
      </c>
      <c r="CF89" s="100">
        <v>15.681361797262664</v>
      </c>
      <c r="CG89" s="100">
        <v>37597.633045116963</v>
      </c>
      <c r="CH89" s="100">
        <v>12.590084888740636</v>
      </c>
      <c r="CI89" s="100">
        <v>30185.987529244547</v>
      </c>
      <c r="CJ89" s="100">
        <v>11.442639968543681</v>
      </c>
      <c r="CK89" s="100">
        <v>27434.873588580329</v>
      </c>
      <c r="CL89" s="100">
        <v>6.8796628608445065</v>
      </c>
      <c r="CM89" s="100">
        <v>16494.679675160787</v>
      </c>
      <c r="CN89" s="100">
        <v>6.8142358022727407</v>
      </c>
      <c r="CO89" s="100">
        <v>16337.811759529122</v>
      </c>
      <c r="CP89" s="100">
        <v>10.546492097499915</v>
      </c>
      <c r="CQ89" s="100">
        <v>25286.269452965793</v>
      </c>
      <c r="CR89" s="100">
        <v>8.906437739722886</v>
      </c>
      <c r="CS89" s="100">
        <v>21354.075124759591</v>
      </c>
      <c r="CT89" s="100">
        <v>9.2133133487424832</v>
      </c>
      <c r="CU89" s="100">
        <v>22089.840084944975</v>
      </c>
    </row>
    <row r="90" spans="2:99">
      <c r="C90" s="99" t="s">
        <v>256</v>
      </c>
      <c r="D90" s="100">
        <v>14.396184137981376</v>
      </c>
      <c r="E90" s="100">
        <v>31631.295787972675</v>
      </c>
      <c r="F90" s="100">
        <v>12.267138655252229</v>
      </c>
      <c r="G90" s="100">
        <v>26953.357053320193</v>
      </c>
      <c r="H90" s="100">
        <v>8</v>
      </c>
      <c r="I90" s="100">
        <v>17577.599999999999</v>
      </c>
      <c r="J90" s="100">
        <v>9</v>
      </c>
      <c r="K90" s="100">
        <v>19774.8</v>
      </c>
      <c r="L90" s="100">
        <v>14.735280315616615</v>
      </c>
      <c r="M90" s="100">
        <v>32376.357909472823</v>
      </c>
      <c r="N90" s="100">
        <v>9.406258606284073</v>
      </c>
      <c r="O90" s="100">
        <v>20667.431409727364</v>
      </c>
      <c r="P90" s="100">
        <v>11.33210430653102</v>
      </c>
      <c r="Q90" s="100">
        <v>24898.899582309954</v>
      </c>
      <c r="R90" s="100">
        <v>11.39939305401521</v>
      </c>
      <c r="S90" s="100">
        <v>25046.746418282219</v>
      </c>
      <c r="T90" s="100">
        <v>14.54762218742821</v>
      </c>
      <c r="U90" s="100">
        <v>31964.035470217263</v>
      </c>
      <c r="V90" s="100">
        <v>14.472525227262624</v>
      </c>
      <c r="W90" s="100">
        <v>31799.032429341434</v>
      </c>
      <c r="X90" s="100">
        <v>13.324606060524829</v>
      </c>
      <c r="Y90" s="100">
        <v>29276.82443618515</v>
      </c>
      <c r="Z90" s="100">
        <v>14.637201566859797</v>
      </c>
      <c r="AA90" s="100">
        <v>32160.859282704343</v>
      </c>
      <c r="AB90" s="100">
        <v>7.6021554211708491</v>
      </c>
      <c r="AC90" s="100">
        <v>16703.455891396588</v>
      </c>
      <c r="AD90" s="100">
        <v>12.495807218555884</v>
      </c>
      <c r="AE90" s="100">
        <v>27455.787620610987</v>
      </c>
      <c r="AF90" s="100">
        <v>14.420493990092048</v>
      </c>
      <c r="AG90" s="100">
        <v>31684.709395030244</v>
      </c>
      <c r="AH90" s="100">
        <v>8.3565977573301762</v>
      </c>
      <c r="AI90" s="100">
        <v>18361.116592405862</v>
      </c>
      <c r="AJ90" s="100">
        <v>14.406718687925707</v>
      </c>
      <c r="AK90" s="100">
        <v>31654.442301110361</v>
      </c>
      <c r="AL90" s="100">
        <v>12</v>
      </c>
      <c r="AM90" s="100">
        <v>26366.399999999998</v>
      </c>
      <c r="AN90" s="100">
        <v>14.741807449790418</v>
      </c>
      <c r="AO90" s="100">
        <v>32390.699328679504</v>
      </c>
      <c r="AP90" s="100">
        <v>15.330772885014561</v>
      </c>
      <c r="AQ90" s="100">
        <v>33684.774182953988</v>
      </c>
      <c r="AR90" s="100">
        <v>12.476930207422072</v>
      </c>
      <c r="AS90" s="100">
        <v>27414.311051747773</v>
      </c>
      <c r="AT90" s="100">
        <v>14.332418245093629</v>
      </c>
      <c r="AU90" s="100">
        <v>31491.189368119722</v>
      </c>
      <c r="AV90" s="100">
        <v>12.54986587982509</v>
      </c>
      <c r="AW90" s="100">
        <v>27574.565311151684</v>
      </c>
      <c r="AX90" s="100">
        <v>15.569350372105387</v>
      </c>
      <c r="AY90" s="100">
        <v>34208.976637589949</v>
      </c>
      <c r="AZ90" s="100">
        <v>9</v>
      </c>
      <c r="BA90" s="100">
        <v>19774.8</v>
      </c>
      <c r="BB90" s="100">
        <v>13.714648167713394</v>
      </c>
      <c r="BC90" s="100">
        <v>30133.824954099866</v>
      </c>
      <c r="BD90" s="100">
        <v>16.418097081184325</v>
      </c>
      <c r="BE90" s="100">
        <v>36073.842906778198</v>
      </c>
      <c r="BF90" s="100">
        <v>9.3382264861546656</v>
      </c>
      <c r="BG90" s="100">
        <v>20517.951235379031</v>
      </c>
      <c r="BH90" s="100">
        <v>10.462974671028489</v>
      </c>
      <c r="BI90" s="100">
        <v>22989.247947183794</v>
      </c>
      <c r="BJ90" s="100">
        <v>8.3734280173018156</v>
      </c>
      <c r="BK90" s="100">
        <v>18398.096039615546</v>
      </c>
      <c r="BL90" s="100">
        <v>11.510774661699589</v>
      </c>
      <c r="BM90" s="100">
        <v>25291.474086686336</v>
      </c>
      <c r="BN90" s="100">
        <v>16.496065513026842</v>
      </c>
      <c r="BO90" s="100">
        <v>36245.155145222576</v>
      </c>
      <c r="BP90" s="100">
        <v>16.535851416592006</v>
      </c>
      <c r="BQ90" s="100">
        <v>36332.572732535955</v>
      </c>
      <c r="BR90" s="100">
        <v>17.72197896310799</v>
      </c>
      <c r="BS90" s="100">
        <v>38938.732177740872</v>
      </c>
      <c r="BT90" s="100">
        <v>13.630220697138876</v>
      </c>
      <c r="BU90" s="100">
        <v>29948.320915753535</v>
      </c>
      <c r="BV90" s="100">
        <v>10.585731627881307</v>
      </c>
      <c r="BW90" s="100">
        <v>23258.969532780804</v>
      </c>
      <c r="BX90" s="100">
        <v>14.581031245795813</v>
      </c>
      <c r="BY90" s="100">
        <v>32037.441853262557</v>
      </c>
      <c r="BZ90" s="100">
        <v>8.4878379471278578</v>
      </c>
      <c r="CA90" s="100">
        <v>18649.477537429328</v>
      </c>
      <c r="CB90" s="100">
        <v>14.572565525892506</v>
      </c>
      <c r="CC90" s="100">
        <v>32018.840973491009</v>
      </c>
      <c r="CD90" s="100">
        <v>10.486851125016496</v>
      </c>
      <c r="CE90" s="100">
        <v>23041.709291886244</v>
      </c>
      <c r="CF90" s="100">
        <v>15.567801497718886</v>
      </c>
      <c r="CG90" s="100">
        <v>34205.573450787932</v>
      </c>
      <c r="CH90" s="100">
        <v>12.509618767548732</v>
      </c>
      <c r="CI90" s="100">
        <v>27486.134356058072</v>
      </c>
      <c r="CJ90" s="100">
        <v>10.630012949710949</v>
      </c>
      <c r="CK90" s="100">
        <v>23356.264453104894</v>
      </c>
      <c r="CL90" s="100">
        <v>6.8958182639785512</v>
      </c>
      <c r="CM90" s="100">
        <v>15151.491889613671</v>
      </c>
      <c r="CN90" s="100">
        <v>7.5733011687489444</v>
      </c>
      <c r="CO90" s="100">
        <v>16640.057327975181</v>
      </c>
      <c r="CP90" s="100">
        <v>11.758455308373311</v>
      </c>
      <c r="CQ90" s="100">
        <v>25835.678003557834</v>
      </c>
      <c r="CR90" s="100">
        <v>8.923396064146953</v>
      </c>
      <c r="CS90" s="100">
        <v>19606.485832143684</v>
      </c>
      <c r="CT90" s="100">
        <v>9.968269084625236</v>
      </c>
      <c r="CU90" s="100">
        <v>21902.280832738568</v>
      </c>
    </row>
    <row r="91" spans="2:99">
      <c r="C91" s="99" t="s">
        <v>257</v>
      </c>
      <c r="D91" s="100">
        <v>13.426659840903021</v>
      </c>
      <c r="E91" s="100">
        <v>30838.352322586055</v>
      </c>
      <c r="F91" s="100">
        <v>14.267138655252229</v>
      </c>
      <c r="G91" s="100">
        <v>32768.764063383314</v>
      </c>
      <c r="H91" s="100">
        <v>9</v>
      </c>
      <c r="I91" s="100">
        <v>20671.199999999997</v>
      </c>
      <c r="J91" s="100">
        <v>9</v>
      </c>
      <c r="K91" s="100">
        <v>20671.199999999997</v>
      </c>
      <c r="L91" s="100">
        <v>14.784299003324389</v>
      </c>
      <c r="M91" s="100">
        <v>33956.577950835454</v>
      </c>
      <c r="N91" s="100">
        <v>10.377240134406639</v>
      </c>
      <c r="O91" s="100">
        <v>23834.445140705167</v>
      </c>
      <c r="P91" s="100">
        <v>12.308382570350233</v>
      </c>
      <c r="Q91" s="100">
        <v>28269.893087580411</v>
      </c>
      <c r="R91" s="100">
        <v>13.443770060016901</v>
      </c>
      <c r="S91" s="100">
        <v>30877.651073846813</v>
      </c>
      <c r="T91" s="100">
        <v>13.495467693387429</v>
      </c>
      <c r="U91" s="100">
        <v>30996.390198172245</v>
      </c>
      <c r="V91" s="100">
        <v>14.472525227262624</v>
      </c>
      <c r="W91" s="100">
        <v>33240.495941976791</v>
      </c>
      <c r="X91" s="100">
        <v>13.351656565568565</v>
      </c>
      <c r="Y91" s="100">
        <v>30666.084799797874</v>
      </c>
      <c r="Z91" s="100">
        <v>14.539170556573675</v>
      </c>
      <c r="AA91" s="100">
        <v>33393.566934338414</v>
      </c>
      <c r="AB91" s="100">
        <v>8.5200433182839141</v>
      </c>
      <c r="AC91" s="100">
        <v>19568.835493434493</v>
      </c>
      <c r="AD91" s="100">
        <v>12.452693547377111</v>
      </c>
      <c r="AE91" s="100">
        <v>28601.346539615744</v>
      </c>
      <c r="AF91" s="100">
        <v>12.448526922764851</v>
      </c>
      <c r="AG91" s="100">
        <v>28591.776636206305</v>
      </c>
      <c r="AH91" s="100">
        <v>8.3565977573301762</v>
      </c>
      <c r="AI91" s="100">
        <v>19193.433729035947</v>
      </c>
      <c r="AJ91" s="100">
        <v>14.406718687925707</v>
      </c>
      <c r="AK91" s="100">
        <v>33089.351482427759</v>
      </c>
      <c r="AL91" s="100">
        <v>9</v>
      </c>
      <c r="AM91" s="100">
        <v>20671.199999999997</v>
      </c>
      <c r="AN91" s="100">
        <v>15.783018974778773</v>
      </c>
      <c r="AO91" s="100">
        <v>36250.437981271883</v>
      </c>
      <c r="AP91" s="100">
        <v>15.330772885014561</v>
      </c>
      <c r="AQ91" s="100">
        <v>35211.719162301437</v>
      </c>
      <c r="AR91" s="100">
        <v>14.476930207422072</v>
      </c>
      <c r="AS91" s="100">
        <v>33250.613300407007</v>
      </c>
      <c r="AT91" s="100">
        <v>13.356162405457459</v>
      </c>
      <c r="AU91" s="100">
        <v>30676.433812854688</v>
      </c>
      <c r="AV91" s="100">
        <v>10.599853687081916</v>
      </c>
      <c r="AW91" s="100">
        <v>24345.743948489744</v>
      </c>
      <c r="AX91" s="100">
        <v>15.50102832745274</v>
      </c>
      <c r="AY91" s="100">
        <v>35602.761862493448</v>
      </c>
      <c r="AZ91" s="100">
        <v>9</v>
      </c>
      <c r="BA91" s="100">
        <v>20671.199999999997</v>
      </c>
      <c r="BB91" s="100">
        <v>14.714648167713394</v>
      </c>
      <c r="BC91" s="100">
        <v>33796.603911604121</v>
      </c>
      <c r="BD91" s="100">
        <v>16.391966013610304</v>
      </c>
      <c r="BE91" s="100">
        <v>37649.067540060139</v>
      </c>
      <c r="BF91" s="100">
        <v>9.3833233509752869</v>
      </c>
      <c r="BG91" s="100">
        <v>21551.617072520035</v>
      </c>
      <c r="BH91" s="100">
        <v>10.462974671028489</v>
      </c>
      <c r="BI91" s="100">
        <v>24031.360224418229</v>
      </c>
      <c r="BJ91" s="100">
        <v>9.3983232184552694</v>
      </c>
      <c r="BK91" s="100">
        <v>21586.068768148059</v>
      </c>
      <c r="BL91" s="100">
        <v>10.441123571467827</v>
      </c>
      <c r="BM91" s="100">
        <v>23981.172618947301</v>
      </c>
      <c r="BN91" s="100">
        <v>15.518613945437153</v>
      </c>
      <c r="BO91" s="100">
        <v>35643.152509880048</v>
      </c>
      <c r="BP91" s="100">
        <v>15.558178558950006</v>
      </c>
      <c r="BQ91" s="100">
        <v>35734.024514196368</v>
      </c>
      <c r="BR91" s="100">
        <v>15.74776392607613</v>
      </c>
      <c r="BS91" s="100">
        <v>36169.464185411649</v>
      </c>
      <c r="BT91" s="100">
        <v>10.585204933057527</v>
      </c>
      <c r="BU91" s="100">
        <v>24312.098690246527</v>
      </c>
      <c r="BV91" s="100">
        <v>11.6307879069491</v>
      </c>
      <c r="BW91" s="100">
        <v>26713.593664680691</v>
      </c>
      <c r="BX91" s="100">
        <v>16.516472218485166</v>
      </c>
      <c r="BY91" s="100">
        <v>37935.033391416728</v>
      </c>
      <c r="BZ91" s="100">
        <v>8.5081645282581846</v>
      </c>
      <c r="CA91" s="100">
        <v>19541.552288503397</v>
      </c>
      <c r="CB91" s="100">
        <v>13.500994835155943</v>
      </c>
      <c r="CC91" s="100">
        <v>31009.084937386167</v>
      </c>
      <c r="CD91" s="100">
        <v>8.4647215284248389</v>
      </c>
      <c r="CE91" s="100">
        <v>19441.772406486169</v>
      </c>
      <c r="CF91" s="100">
        <v>15.635937677445153</v>
      </c>
      <c r="CG91" s="100">
        <v>35912.621657556025</v>
      </c>
      <c r="CH91" s="100">
        <v>14.536440807946033</v>
      </c>
      <c r="CI91" s="100">
        <v>33387.297247690447</v>
      </c>
      <c r="CJ91" s="100">
        <v>10.646478375932301</v>
      </c>
      <c r="CK91" s="100">
        <v>24452.831533841305</v>
      </c>
      <c r="CL91" s="100">
        <v>7.5530892841083181</v>
      </c>
      <c r="CM91" s="100">
        <v>17347.935467739982</v>
      </c>
      <c r="CN91" s="100">
        <v>7.6216737472574083</v>
      </c>
      <c r="CO91" s="100">
        <v>17505.460262700813</v>
      </c>
      <c r="CP91" s="100">
        <v>11.773124039589048</v>
      </c>
      <c r="CQ91" s="100">
        <v>27040.511294128122</v>
      </c>
      <c r="CR91" s="100">
        <v>8.923396064146953</v>
      </c>
      <c r="CS91" s="100">
        <v>20495.25608013272</v>
      </c>
      <c r="CT91" s="100">
        <v>9.1825444451125922</v>
      </c>
      <c r="CU91" s="100">
        <v>21090.4680815346</v>
      </c>
    </row>
    <row r="92" spans="2:99">
      <c r="C92" s="99" t="s">
        <v>258</v>
      </c>
      <c r="D92" s="100">
        <v>14.487611246746308</v>
      </c>
      <c r="E92" s="100">
        <v>20583.998059377154</v>
      </c>
      <c r="F92" s="100">
        <v>14.311661764460933</v>
      </c>
      <c r="G92" s="100">
        <v>20334.009034946092</v>
      </c>
      <c r="H92" s="100">
        <v>10</v>
      </c>
      <c r="I92" s="100">
        <v>14208</v>
      </c>
      <c r="J92" s="100">
        <v>11</v>
      </c>
      <c r="K92" s="100">
        <v>15628.8</v>
      </c>
      <c r="L92" s="100">
        <v>15.735280315616615</v>
      </c>
      <c r="M92" s="100">
        <v>22356.686272428087</v>
      </c>
      <c r="N92" s="100">
        <v>10.435277078161507</v>
      </c>
      <c r="O92" s="100">
        <v>14826.441672651868</v>
      </c>
      <c r="P92" s="100">
        <v>12.33210430653102</v>
      </c>
      <c r="Q92" s="100">
        <v>17521.453798719274</v>
      </c>
      <c r="R92" s="100">
        <v>14.465958563017745</v>
      </c>
      <c r="S92" s="100">
        <v>20553.233926335612</v>
      </c>
      <c r="T92" s="100">
        <v>15.573699434448601</v>
      </c>
      <c r="U92" s="100">
        <v>22127.112156464573</v>
      </c>
      <c r="V92" s="100">
        <v>14.595792677852874</v>
      </c>
      <c r="W92" s="100">
        <v>20737.702236693363</v>
      </c>
      <c r="X92" s="100">
        <v>12.3787070706123</v>
      </c>
      <c r="Y92" s="100">
        <v>17587.667005925956</v>
      </c>
      <c r="Z92" s="100">
        <v>14.686217072002858</v>
      </c>
      <c r="AA92" s="100">
        <v>20866.177215901658</v>
      </c>
      <c r="AB92" s="100">
        <v>10.547414019246226</v>
      </c>
      <c r="AC92" s="100">
        <v>14985.765838545038</v>
      </c>
      <c r="AD92" s="100">
        <v>12.495807218555884</v>
      </c>
      <c r="AE92" s="100">
        <v>17754.0428961242</v>
      </c>
      <c r="AF92" s="100">
        <v>13.476559855437655</v>
      </c>
      <c r="AG92" s="100">
        <v>19147.496242605819</v>
      </c>
      <c r="AH92" s="100">
        <v>9.4011724769964484</v>
      </c>
      <c r="AI92" s="100">
        <v>13357.185855316553</v>
      </c>
      <c r="AJ92" s="100">
        <v>14.435770022777543</v>
      </c>
      <c r="AK92" s="100">
        <v>20510.342048362334</v>
      </c>
      <c r="AL92" s="100">
        <v>12</v>
      </c>
      <c r="AM92" s="100">
        <v>17049.599999999999</v>
      </c>
      <c r="AN92" s="100">
        <v>16.865442024755488</v>
      </c>
      <c r="AO92" s="100">
        <v>23962.420028772598</v>
      </c>
      <c r="AP92" s="100">
        <v>16.352824410682199</v>
      </c>
      <c r="AQ92" s="100">
        <v>23234.092922697269</v>
      </c>
      <c r="AR92" s="100">
        <v>15.516674391373911</v>
      </c>
      <c r="AS92" s="100">
        <v>22046.090975264051</v>
      </c>
      <c r="AT92" s="100">
        <v>14.427394886548951</v>
      </c>
      <c r="AU92" s="100">
        <v>20498.44265480875</v>
      </c>
      <c r="AV92" s="100">
        <v>11.599853687081916</v>
      </c>
      <c r="AW92" s="100">
        <v>16481.072118605985</v>
      </c>
      <c r="AX92" s="100">
        <v>15.523802342336957</v>
      </c>
      <c r="AY92" s="100">
        <v>22056.218367992347</v>
      </c>
      <c r="AZ92" s="100">
        <v>11</v>
      </c>
      <c r="BA92" s="100">
        <v>15628.8</v>
      </c>
      <c r="BB92" s="100">
        <v>14.750380576099063</v>
      </c>
      <c r="BC92" s="100">
        <v>20957.340722521549</v>
      </c>
      <c r="BD92" s="100">
        <v>16.470359216332366</v>
      </c>
      <c r="BE92" s="100">
        <v>23401.086374565024</v>
      </c>
      <c r="BF92" s="100">
        <v>10.360774918564976</v>
      </c>
      <c r="BG92" s="100">
        <v>14720.589004297119</v>
      </c>
      <c r="BH92" s="100">
        <v>12.563621338643378</v>
      </c>
      <c r="BI92" s="100">
        <v>17850.393197944511</v>
      </c>
      <c r="BJ92" s="100">
        <v>9.3983232184552694</v>
      </c>
      <c r="BK92" s="100">
        <v>13353.137628781247</v>
      </c>
      <c r="BL92" s="100">
        <v>11.533991691776842</v>
      </c>
      <c r="BM92" s="100">
        <v>16387.495395676538</v>
      </c>
      <c r="BN92" s="100">
        <v>17.541162377847463</v>
      </c>
      <c r="BO92" s="100">
        <v>24922.483506445675</v>
      </c>
      <c r="BP92" s="100">
        <v>18.669814270740005</v>
      </c>
      <c r="BQ92" s="100">
        <v>26526.072115867399</v>
      </c>
      <c r="BR92" s="100">
        <v>18.72197896310799</v>
      </c>
      <c r="BS92" s="100">
        <v>26600.18771078383</v>
      </c>
      <c r="BT92" s="100">
        <v>11.607712815098202</v>
      </c>
      <c r="BU92" s="100">
        <v>16492.238367691523</v>
      </c>
      <c r="BV92" s="100">
        <v>11.6307879069491</v>
      </c>
      <c r="BW92" s="100">
        <v>16525.023458193282</v>
      </c>
      <c r="BX92" s="100">
        <v>18.667109948876675</v>
      </c>
      <c r="BY92" s="100">
        <v>26522.229815363979</v>
      </c>
      <c r="BZ92" s="100">
        <v>10.467511365997529</v>
      </c>
      <c r="CA92" s="100">
        <v>14872.240148809289</v>
      </c>
      <c r="CB92" s="100">
        <v>15.548708628980318</v>
      </c>
      <c r="CC92" s="100">
        <v>22091.605220055237</v>
      </c>
      <c r="CD92" s="100">
        <v>9.5089807216081557</v>
      </c>
      <c r="CE92" s="100">
        <v>13510.359809260866</v>
      </c>
      <c r="CF92" s="100">
        <v>18.681361797262664</v>
      </c>
      <c r="CG92" s="100">
        <v>26542.47884155079</v>
      </c>
      <c r="CH92" s="100">
        <v>14.563262848343335</v>
      </c>
      <c r="CI92" s="100">
        <v>20691.483854926209</v>
      </c>
      <c r="CJ92" s="100">
        <v>12.288197839819121</v>
      </c>
      <c r="CK92" s="100">
        <v>17459.071490815008</v>
      </c>
      <c r="CL92" s="100">
        <v>7.6177108966444944</v>
      </c>
      <c r="CM92" s="100">
        <v>10823.243641952497</v>
      </c>
      <c r="CN92" s="100">
        <v>8.4452358850782296</v>
      </c>
      <c r="CO92" s="100">
        <v>11998.991145519149</v>
      </c>
      <c r="CP92" s="100">
        <v>12.423111838672956</v>
      </c>
      <c r="CQ92" s="100">
        <v>17650.757300386536</v>
      </c>
      <c r="CR92" s="100">
        <v>9.7222805613064445</v>
      </c>
      <c r="CS92" s="100">
        <v>13813.416221504196</v>
      </c>
      <c r="CT92" s="100">
        <v>10.707840368693043</v>
      </c>
      <c r="CU92" s="100">
        <v>15213.699595839076</v>
      </c>
    </row>
    <row r="93" spans="2:99">
      <c r="C93" s="99" t="s">
        <v>259</v>
      </c>
      <c r="D93" s="100">
        <v>15.457135543824664</v>
      </c>
      <c r="E93" s="100">
        <v>27396.227037874833</v>
      </c>
      <c r="F93" s="100">
        <v>14.289400209856581</v>
      </c>
      <c r="G93" s="100">
        <v>25326.532931949801</v>
      </c>
      <c r="H93" s="100">
        <v>10</v>
      </c>
      <c r="I93" s="100">
        <v>17724</v>
      </c>
      <c r="J93" s="100">
        <v>9</v>
      </c>
      <c r="K93" s="100">
        <v>15951.599999999999</v>
      </c>
      <c r="L93" s="100">
        <v>15.784299003324389</v>
      </c>
      <c r="M93" s="100">
        <v>27976.091553492144</v>
      </c>
      <c r="N93" s="100">
        <v>10.377240134406639</v>
      </c>
      <c r="O93" s="100">
        <v>18392.620414222325</v>
      </c>
      <c r="P93" s="100">
        <v>12.284660834169445</v>
      </c>
      <c r="Q93" s="100">
        <v>21773.332862481922</v>
      </c>
      <c r="R93" s="100">
        <v>14.421581557016056</v>
      </c>
      <c r="S93" s="100">
        <v>25560.811151655256</v>
      </c>
      <c r="T93" s="100">
        <v>15.599776681468992</v>
      </c>
      <c r="U93" s="100">
        <v>27649.04419023564</v>
      </c>
      <c r="V93" s="100">
        <v>15.554703527656123</v>
      </c>
      <c r="W93" s="100">
        <v>27569.15653241771</v>
      </c>
      <c r="X93" s="100">
        <v>13.351656565568565</v>
      </c>
      <c r="Y93" s="100">
        <v>23664.476096813723</v>
      </c>
      <c r="Z93" s="100">
        <v>15.686217072002858</v>
      </c>
      <c r="AA93" s="100">
        <v>27802.251138417865</v>
      </c>
      <c r="AB93" s="100">
        <v>8.5747847202085374</v>
      </c>
      <c r="AC93" s="100">
        <v>15197.94843809761</v>
      </c>
      <c r="AD93" s="100">
        <v>12.495807218555884</v>
      </c>
      <c r="AE93" s="100">
        <v>22147.568714168447</v>
      </c>
      <c r="AF93" s="100">
        <v>13.420493990092048</v>
      </c>
      <c r="AG93" s="100">
        <v>23786.483548039145</v>
      </c>
      <c r="AH93" s="100">
        <v>8.4457471966627207</v>
      </c>
      <c r="AI93" s="100">
        <v>14969.242331365005</v>
      </c>
      <c r="AJ93" s="100">
        <v>14.406718687925707</v>
      </c>
      <c r="AK93" s="100">
        <v>25534.468202479522</v>
      </c>
      <c r="AL93" s="100">
        <v>10</v>
      </c>
      <c r="AM93" s="100">
        <v>17724</v>
      </c>
      <c r="AN93" s="100">
        <v>15.865442024755486</v>
      </c>
      <c r="AO93" s="100">
        <v>28119.909444676621</v>
      </c>
      <c r="AP93" s="100">
        <v>14.330772885014561</v>
      </c>
      <c r="AQ93" s="100">
        <v>25399.861861399804</v>
      </c>
      <c r="AR93" s="100">
        <v>13.57629066730167</v>
      </c>
      <c r="AS93" s="100">
        <v>24062.61757872548</v>
      </c>
      <c r="AT93" s="100">
        <v>15.37990656582129</v>
      </c>
      <c r="AU93" s="100">
        <v>27259.346397261652</v>
      </c>
      <c r="AV93" s="100">
        <v>12.649841494338743</v>
      </c>
      <c r="AW93" s="100">
        <v>22420.579064565987</v>
      </c>
      <c r="AX93" s="100">
        <v>15.546576357221172</v>
      </c>
      <c r="AY93" s="100">
        <v>27554.751935538803</v>
      </c>
      <c r="AZ93" s="100">
        <v>10</v>
      </c>
      <c r="BA93" s="100">
        <v>17724</v>
      </c>
      <c r="BB93" s="100">
        <v>14.750380576099063</v>
      </c>
      <c r="BC93" s="100">
        <v>26143.574533077979</v>
      </c>
      <c r="BD93" s="100">
        <v>15.391966013610304</v>
      </c>
      <c r="BE93" s="100">
        <v>27280.7205625229</v>
      </c>
      <c r="BF93" s="100">
        <v>11.383323350975287</v>
      </c>
      <c r="BG93" s="100">
        <v>20175.802307268597</v>
      </c>
      <c r="BH93" s="100">
        <v>12.503233338074445</v>
      </c>
      <c r="BI93" s="100">
        <v>22160.730768403144</v>
      </c>
      <c r="BJ93" s="100">
        <v>10.373428017301816</v>
      </c>
      <c r="BK93" s="100">
        <v>18385.863817865738</v>
      </c>
      <c r="BL93" s="100">
        <v>12.533991691776842</v>
      </c>
      <c r="BM93" s="100">
        <v>22215.246874505272</v>
      </c>
      <c r="BN93" s="100">
        <v>14.586259242668087</v>
      </c>
      <c r="BO93" s="100">
        <v>25852.685881704914</v>
      </c>
      <c r="BP93" s="100">
        <v>15.669814270740007</v>
      </c>
      <c r="BQ93" s="100">
        <v>27773.178813459584</v>
      </c>
      <c r="BR93" s="100">
        <v>17.773548889044275</v>
      </c>
      <c r="BS93" s="100">
        <v>31501.838050942071</v>
      </c>
      <c r="BT93" s="100">
        <v>11.630220697138876</v>
      </c>
      <c r="BU93" s="100">
        <v>20613.403163608942</v>
      </c>
      <c r="BV93" s="100">
        <v>11.585731627881307</v>
      </c>
      <c r="BW93" s="100">
        <v>20534.550737256828</v>
      </c>
      <c r="BX93" s="100">
        <v>15.624070597336244</v>
      </c>
      <c r="BY93" s="100">
        <v>27692.102726718756</v>
      </c>
      <c r="BZ93" s="100">
        <v>9.4675113659975292</v>
      </c>
      <c r="CA93" s="100">
        <v>16780.217145094019</v>
      </c>
      <c r="CB93" s="100">
        <v>13.524851732068131</v>
      </c>
      <c r="CC93" s="100">
        <v>23971.447209917551</v>
      </c>
      <c r="CD93" s="100">
        <v>9.5532399147914742</v>
      </c>
      <c r="CE93" s="100">
        <v>16932.162424976406</v>
      </c>
      <c r="CF93" s="100">
        <v>15.635937677445153</v>
      </c>
      <c r="CG93" s="100">
        <v>27713.135939503787</v>
      </c>
      <c r="CH93" s="100">
        <v>13.536440807946033</v>
      </c>
      <c r="CI93" s="100">
        <v>23991.987688003544</v>
      </c>
      <c r="CJ93" s="100">
        <v>13.034963153766437</v>
      </c>
      <c r="CK93" s="100">
        <v>23103.168693735632</v>
      </c>
      <c r="CL93" s="100">
        <v>7.5854000903764049</v>
      </c>
      <c r="CM93" s="100">
        <v>13444.363120183139</v>
      </c>
      <c r="CN93" s="100">
        <v>7.5571769759127898</v>
      </c>
      <c r="CO93" s="100">
        <v>13394.340472107828</v>
      </c>
      <c r="CP93" s="100">
        <v>11.817130233236259</v>
      </c>
      <c r="CQ93" s="100">
        <v>20944.681625387944</v>
      </c>
      <c r="CR93" s="100">
        <v>8.9403543885710182</v>
      </c>
      <c r="CS93" s="100">
        <v>15845.884118303271</v>
      </c>
      <c r="CT93" s="100">
        <v>9.999037988255127</v>
      </c>
      <c r="CU93" s="100">
        <v>17722.294930383385</v>
      </c>
    </row>
    <row r="94" spans="2:99">
      <c r="C94" s="99" t="s">
        <v>260</v>
      </c>
      <c r="D94" s="100">
        <v>14.396184137981376</v>
      </c>
      <c r="E94" s="100">
        <v>34481.74024729299</v>
      </c>
      <c r="F94" s="100">
        <v>13.267138655252229</v>
      </c>
      <c r="G94" s="100">
        <v>31777.450507060137</v>
      </c>
      <c r="H94" s="100">
        <v>10</v>
      </c>
      <c r="I94" s="100">
        <v>23952</v>
      </c>
      <c r="J94" s="100">
        <v>9</v>
      </c>
      <c r="K94" s="100">
        <v>21556.799999999999</v>
      </c>
      <c r="L94" s="100">
        <v>13.686261627908841</v>
      </c>
      <c r="M94" s="100">
        <v>32781.333851167255</v>
      </c>
      <c r="N94" s="100">
        <v>9.406258606284073</v>
      </c>
      <c r="O94" s="100">
        <v>22529.870613771611</v>
      </c>
      <c r="P94" s="100">
        <v>12.308382570350233</v>
      </c>
      <c r="Q94" s="100">
        <v>29481.037932502873</v>
      </c>
      <c r="R94" s="100">
        <v>12.377204551014366</v>
      </c>
      <c r="S94" s="100">
        <v>29645.880340589607</v>
      </c>
      <c r="T94" s="100">
        <v>13.495467693387429</v>
      </c>
      <c r="U94" s="100">
        <v>32324.344219201568</v>
      </c>
      <c r="V94" s="100">
        <v>14.493069802360999</v>
      </c>
      <c r="W94" s="100">
        <v>34713.80079061506</v>
      </c>
      <c r="X94" s="100">
        <v>13.3787070706123</v>
      </c>
      <c r="Y94" s="100">
        <v>32044.679175530579</v>
      </c>
      <c r="Z94" s="100">
        <v>13.539170556573675</v>
      </c>
      <c r="AA94" s="100">
        <v>32429.021317105264</v>
      </c>
      <c r="AB94" s="100">
        <v>8.5747847202085374</v>
      </c>
      <c r="AC94" s="100">
        <v>20538.324361843486</v>
      </c>
      <c r="AD94" s="100">
        <v>12.474250382966497</v>
      </c>
      <c r="AE94" s="100">
        <v>29878.324517281351</v>
      </c>
      <c r="AF94" s="100">
        <v>13.364428124746441</v>
      </c>
      <c r="AG94" s="100">
        <v>32010.478244392674</v>
      </c>
      <c r="AH94" s="100">
        <v>9.4011724769964484</v>
      </c>
      <c r="AI94" s="100">
        <v>22517.688316901891</v>
      </c>
      <c r="AJ94" s="100">
        <v>14.406718687925707</v>
      </c>
      <c r="AK94" s="100">
        <v>34506.972601319649</v>
      </c>
      <c r="AL94" s="100">
        <v>11</v>
      </c>
      <c r="AM94" s="100">
        <v>26347.199999999997</v>
      </c>
      <c r="AN94" s="100">
        <v>14.741807449790418</v>
      </c>
      <c r="AO94" s="100">
        <v>35309.577203738008</v>
      </c>
      <c r="AP94" s="100">
        <v>13.352824410682199</v>
      </c>
      <c r="AQ94" s="100">
        <v>31982.685028466003</v>
      </c>
      <c r="AR94" s="100">
        <v>13.496802299397991</v>
      </c>
      <c r="AS94" s="100">
        <v>32327.540867518066</v>
      </c>
      <c r="AT94" s="100">
        <v>12.37990656582129</v>
      </c>
      <c r="AU94" s="100">
        <v>29652.352206455151</v>
      </c>
      <c r="AV94" s="100">
        <v>10.574859783453503</v>
      </c>
      <c r="AW94" s="100">
        <v>25328.904153327829</v>
      </c>
      <c r="AX94" s="100">
        <v>14.523802342336957</v>
      </c>
      <c r="AY94" s="100">
        <v>34787.411370365473</v>
      </c>
      <c r="AZ94" s="100">
        <v>9</v>
      </c>
      <c r="BA94" s="100">
        <v>21556.799999999999</v>
      </c>
      <c r="BB94" s="100">
        <v>13.678915759327724</v>
      </c>
      <c r="BC94" s="100">
        <v>32763.739026741761</v>
      </c>
      <c r="BD94" s="100">
        <v>15.418097081184325</v>
      </c>
      <c r="BE94" s="100">
        <v>36929.42612885269</v>
      </c>
      <c r="BF94" s="100">
        <v>11.338226486154666</v>
      </c>
      <c r="BG94" s="100">
        <v>27157.320079637651</v>
      </c>
      <c r="BH94" s="100">
        <v>9.5434920051203989</v>
      </c>
      <c r="BI94" s="100">
        <v>22858.572050664377</v>
      </c>
      <c r="BJ94" s="100">
        <v>9.3983232184552694</v>
      </c>
      <c r="BK94" s="100">
        <v>22510.863772844059</v>
      </c>
      <c r="BL94" s="100">
        <v>11.487557631622334</v>
      </c>
      <c r="BM94" s="100">
        <v>27514.998039261813</v>
      </c>
      <c r="BN94" s="100">
        <v>15.518613945437153</v>
      </c>
      <c r="BO94" s="100">
        <v>37170.184122111066</v>
      </c>
      <c r="BP94" s="100">
        <v>16.580505701308006</v>
      </c>
      <c r="BQ94" s="100">
        <v>39713.627255772932</v>
      </c>
      <c r="BR94" s="100">
        <v>16.747763926076132</v>
      </c>
      <c r="BS94" s="100">
        <v>40114.24415573755</v>
      </c>
      <c r="BT94" s="100">
        <v>12.630220697138876</v>
      </c>
      <c r="BU94" s="100">
        <v>30251.904613787032</v>
      </c>
      <c r="BV94" s="100">
        <v>11.563203488347412</v>
      </c>
      <c r="BW94" s="100">
        <v>27696.184995289717</v>
      </c>
      <c r="BX94" s="100">
        <v>16.516472218485166</v>
      </c>
      <c r="BY94" s="100">
        <v>39560.254257715664</v>
      </c>
      <c r="BZ94" s="100">
        <v>9.4268582037368756</v>
      </c>
      <c r="CA94" s="100">
        <v>22579.210769590562</v>
      </c>
      <c r="CB94" s="100">
        <v>11.572565525892506</v>
      </c>
      <c r="CC94" s="100">
        <v>27718.608947617726</v>
      </c>
      <c r="CD94" s="100">
        <v>8.4425919318331797</v>
      </c>
      <c r="CE94" s="100">
        <v>20221.696195126831</v>
      </c>
      <c r="CF94" s="100">
        <v>15.635937677445153</v>
      </c>
      <c r="CG94" s="100">
        <v>37451.197925016626</v>
      </c>
      <c r="CH94" s="100">
        <v>12.509618767548732</v>
      </c>
      <c r="CI94" s="100">
        <v>29963.038872032721</v>
      </c>
      <c r="CJ94" s="100">
        <v>10.613547523489594</v>
      </c>
      <c r="CK94" s="100">
        <v>25421.569028262271</v>
      </c>
      <c r="CL94" s="100">
        <v>6.2385472438487852</v>
      </c>
      <c r="CM94" s="100">
        <v>14942.568358466609</v>
      </c>
      <c r="CN94" s="100">
        <v>7.5571769759127898</v>
      </c>
      <c r="CO94" s="100">
        <v>18100.950292706311</v>
      </c>
      <c r="CP94" s="100">
        <v>10.487817172636968</v>
      </c>
      <c r="CQ94" s="100">
        <v>25120.419691900064</v>
      </c>
      <c r="CR94" s="100">
        <v>8.9403543885710182</v>
      </c>
      <c r="CS94" s="100">
        <v>21413.9368315053</v>
      </c>
      <c r="CT94" s="100">
        <v>9.1671599932976484</v>
      </c>
      <c r="CU94" s="100">
        <v>21957.181615946527</v>
      </c>
    </row>
    <row r="95" spans="2:99">
      <c r="B95" s="99" t="s">
        <v>132</v>
      </c>
      <c r="C95" s="99" t="s">
        <v>261</v>
      </c>
      <c r="D95" s="100">
        <v>33.457135543824663</v>
      </c>
      <c r="E95" s="100">
        <v>57974.524470339376</v>
      </c>
      <c r="F95" s="100">
        <v>22.489754201295753</v>
      </c>
      <c r="G95" s="100">
        <v>38970.24608000528</v>
      </c>
      <c r="H95" s="100">
        <v>35</v>
      </c>
      <c r="I95" s="100">
        <v>60648</v>
      </c>
      <c r="J95" s="100">
        <v>27</v>
      </c>
      <c r="K95" s="100">
        <v>46785.599999999999</v>
      </c>
      <c r="L95" s="100">
        <v>30.176448504986585</v>
      </c>
      <c r="M95" s="100">
        <v>52289.749969440752</v>
      </c>
      <c r="N95" s="100">
        <v>27.464295550038941</v>
      </c>
      <c r="O95" s="100">
        <v>47590.131329107477</v>
      </c>
      <c r="P95" s="100">
        <v>21.355826042711808</v>
      </c>
      <c r="Q95" s="100">
        <v>37005.375366811022</v>
      </c>
      <c r="R95" s="100">
        <v>18.26626203601014</v>
      </c>
      <c r="S95" s="100">
        <v>31651.778855998371</v>
      </c>
      <c r="T95" s="100">
        <v>25.391158705305866</v>
      </c>
      <c r="U95" s="100">
        <v>43997.799804554001</v>
      </c>
      <c r="V95" s="100">
        <v>22.308168626475624</v>
      </c>
      <c r="W95" s="100">
        <v>38655.594595956958</v>
      </c>
      <c r="X95" s="100">
        <v>21.595111110962186</v>
      </c>
      <c r="Y95" s="100">
        <v>37420.008533075277</v>
      </c>
      <c r="Z95" s="100">
        <v>23.514662804002143</v>
      </c>
      <c r="AA95" s="100">
        <v>40746.207706774912</v>
      </c>
      <c r="AB95" s="100">
        <v>18.410560514434671</v>
      </c>
      <c r="AC95" s="100">
        <v>31901.819259412398</v>
      </c>
      <c r="AD95" s="100">
        <v>28.452693547377109</v>
      </c>
      <c r="AE95" s="100">
        <v>49302.827378895054</v>
      </c>
      <c r="AF95" s="100">
        <v>26.588691586128867</v>
      </c>
      <c r="AG95" s="100">
        <v>46072.884780444103</v>
      </c>
      <c r="AH95" s="100">
        <v>35.378885117163314</v>
      </c>
      <c r="AI95" s="100">
        <v>61304.532131020591</v>
      </c>
      <c r="AJ95" s="100">
        <v>21.377667353073871</v>
      </c>
      <c r="AK95" s="100">
        <v>37043.221989406404</v>
      </c>
      <c r="AL95" s="100">
        <v>25</v>
      </c>
      <c r="AM95" s="100">
        <v>43320</v>
      </c>
      <c r="AN95" s="100">
        <v>26.741807449790418</v>
      </c>
      <c r="AO95" s="100">
        <v>46338.203948996837</v>
      </c>
      <c r="AP95" s="100">
        <v>17.374875936349834</v>
      </c>
      <c r="AQ95" s="100">
        <v>30107.185022506994</v>
      </c>
      <c r="AR95" s="100">
        <v>34.337825563590634</v>
      </c>
      <c r="AS95" s="100">
        <v>59500.584136589852</v>
      </c>
      <c r="AT95" s="100">
        <v>32.332418245093628</v>
      </c>
      <c r="AU95" s="100">
        <v>56025.614335098238</v>
      </c>
      <c r="AV95" s="100">
        <v>34.399902458054612</v>
      </c>
      <c r="AW95" s="100">
        <v>59608.150979317033</v>
      </c>
      <c r="AX95" s="100">
        <v>27.523802342336957</v>
      </c>
      <c r="AY95" s="100">
        <v>47693.244698801478</v>
      </c>
      <c r="AZ95" s="100">
        <v>28</v>
      </c>
      <c r="BA95" s="100">
        <v>48518.400000000001</v>
      </c>
      <c r="BB95" s="100">
        <v>28.786112984484731</v>
      </c>
      <c r="BC95" s="100">
        <v>49880.576579515138</v>
      </c>
      <c r="BD95" s="100">
        <v>33.496490283906383</v>
      </c>
      <c r="BE95" s="100">
        <v>58042.718363952976</v>
      </c>
      <c r="BF95" s="100">
        <v>24.42842021579591</v>
      </c>
      <c r="BG95" s="100">
        <v>42329.566549931151</v>
      </c>
      <c r="BH95" s="100">
        <v>19.362328003413602</v>
      </c>
      <c r="BI95" s="100">
        <v>33551.041964315089</v>
      </c>
      <c r="BJ95" s="100">
        <v>28.373428017301816</v>
      </c>
      <c r="BK95" s="100">
        <v>49165.476068380587</v>
      </c>
      <c r="BL95" s="100">
        <v>35.533991691776841</v>
      </c>
      <c r="BM95" s="100">
        <v>61573.300803510909</v>
      </c>
      <c r="BN95" s="100">
        <v>31.293129621334042</v>
      </c>
      <c r="BO95" s="100">
        <v>54224.73500784763</v>
      </c>
      <c r="BP95" s="100">
        <v>24.379561420086002</v>
      </c>
      <c r="BQ95" s="100">
        <v>42244.904028725025</v>
      </c>
      <c r="BR95" s="100">
        <v>17.309419555617708</v>
      </c>
      <c r="BS95" s="100">
        <v>29993.762205974363</v>
      </c>
      <c r="BT95" s="100">
        <v>24.405141876732134</v>
      </c>
      <c r="BU95" s="100">
        <v>42289.229844001442</v>
      </c>
      <c r="BV95" s="100">
        <v>19.450562790677928</v>
      </c>
      <c r="BW95" s="100">
        <v>33703.935203686713</v>
      </c>
      <c r="BX95" s="100">
        <v>32.387354163863876</v>
      </c>
      <c r="BY95" s="100">
        <v>56120.807295143321</v>
      </c>
      <c r="BZ95" s="100">
        <v>25.345551879215567</v>
      </c>
      <c r="CA95" s="100">
        <v>43918.772296304734</v>
      </c>
      <c r="CB95" s="100">
        <v>26.381710350595004</v>
      </c>
      <c r="CC95" s="100">
        <v>45714.227695511021</v>
      </c>
      <c r="CD95" s="100">
        <v>18.575369511383133</v>
      </c>
      <c r="CE95" s="100">
        <v>32187.400289324694</v>
      </c>
      <c r="CF95" s="100">
        <v>20.454241198175108</v>
      </c>
      <c r="CG95" s="100">
        <v>35443.109148197829</v>
      </c>
      <c r="CH95" s="100">
        <v>28.482796727151431</v>
      </c>
      <c r="CI95" s="100">
        <v>49354.990168807999</v>
      </c>
      <c r="CJ95" s="100">
        <v>19.387790468436112</v>
      </c>
      <c r="CK95" s="100">
        <v>33595.163323706096</v>
      </c>
      <c r="CL95" s="100">
        <v>15.424186122531477</v>
      </c>
      <c r="CM95" s="100">
        <v>26727.029713122542</v>
      </c>
      <c r="CN95" s="100">
        <v>20.977262376765204</v>
      </c>
      <c r="CO95" s="100">
        <v>36349.400246458747</v>
      </c>
      <c r="CP95" s="100">
        <v>21.170891476669993</v>
      </c>
      <c r="CQ95" s="100">
        <v>36684.920750773766</v>
      </c>
      <c r="CR95" s="100">
        <v>18.374343434668344</v>
      </c>
      <c r="CS95" s="100">
        <v>31839.062303593306</v>
      </c>
      <c r="CT95" s="100">
        <v>18.766202234364201</v>
      </c>
      <c r="CU95" s="100">
        <v>32518.075231706287</v>
      </c>
    </row>
    <row r="96" spans="2:99">
      <c r="C96" s="99" t="s">
        <v>262</v>
      </c>
      <c r="D96" s="100">
        <v>38.457135543824663</v>
      </c>
      <c r="E96" s="100">
        <v>31657.913979676461</v>
      </c>
      <c r="F96" s="100">
        <v>27.489754201295753</v>
      </c>
      <c r="G96" s="100">
        <v>22629.565658506661</v>
      </c>
      <c r="H96" s="100">
        <v>43</v>
      </c>
      <c r="I96" s="100">
        <v>35397.599999999999</v>
      </c>
      <c r="J96" s="100">
        <v>29</v>
      </c>
      <c r="K96" s="100">
        <v>23872.799999999999</v>
      </c>
      <c r="L96" s="100">
        <v>35.127429817278809</v>
      </c>
      <c r="M96" s="100">
        <v>28916.900225583915</v>
      </c>
      <c r="N96" s="100">
        <v>28.435277078161509</v>
      </c>
      <c r="O96" s="100">
        <v>23407.920090742551</v>
      </c>
      <c r="P96" s="100">
        <v>22.332104306531019</v>
      </c>
      <c r="Q96" s="100">
        <v>18383.788265136332</v>
      </c>
      <c r="R96" s="100">
        <v>22.310639042011829</v>
      </c>
      <c r="S96" s="100">
        <v>18366.118059384135</v>
      </c>
      <c r="T96" s="100">
        <v>29.443313199346647</v>
      </c>
      <c r="U96" s="100">
        <v>24237.735425702158</v>
      </c>
      <c r="V96" s="100">
        <v>24.328713201574001</v>
      </c>
      <c r="W96" s="100">
        <v>20027.396707535714</v>
      </c>
      <c r="X96" s="100">
        <v>26.568060605918451</v>
      </c>
      <c r="Y96" s="100">
        <v>21870.827490792068</v>
      </c>
      <c r="Z96" s="100">
        <v>26.588186061716737</v>
      </c>
      <c r="AA96" s="100">
        <v>21887.394766005214</v>
      </c>
      <c r="AB96" s="100">
        <v>18.410560514434671</v>
      </c>
      <c r="AC96" s="100">
        <v>15155.57341548262</v>
      </c>
      <c r="AD96" s="100">
        <v>28.538920889734655</v>
      </c>
      <c r="AE96" s="100">
        <v>23493.239676429566</v>
      </c>
      <c r="AF96" s="100">
        <v>27.588691586128867</v>
      </c>
      <c r="AG96" s="100">
        <v>22711.010913701281</v>
      </c>
      <c r="AH96" s="100">
        <v>33.40117247699645</v>
      </c>
      <c r="AI96" s="100">
        <v>27495.845183063477</v>
      </c>
      <c r="AJ96" s="100">
        <v>24.348616018222035</v>
      </c>
      <c r="AK96" s="100">
        <v>20043.780706200378</v>
      </c>
      <c r="AL96" s="100">
        <v>26</v>
      </c>
      <c r="AM96" s="100">
        <v>21403.199999999997</v>
      </c>
      <c r="AN96" s="100">
        <v>29.700595924802062</v>
      </c>
      <c r="AO96" s="100">
        <v>24449.530565297056</v>
      </c>
      <c r="AP96" s="100">
        <v>19.396927462017473</v>
      </c>
      <c r="AQ96" s="100">
        <v>15967.550686732782</v>
      </c>
      <c r="AR96" s="100">
        <v>38.397441839518393</v>
      </c>
      <c r="AS96" s="100">
        <v>31608.774122291539</v>
      </c>
      <c r="AT96" s="100">
        <v>35.356162405457461</v>
      </c>
      <c r="AU96" s="100">
        <v>29105.192892172578</v>
      </c>
      <c r="AV96" s="100">
        <v>33.399902458054612</v>
      </c>
      <c r="AW96" s="100">
        <v>27494.799703470555</v>
      </c>
      <c r="AX96" s="100">
        <v>27.478254312568524</v>
      </c>
      <c r="AY96" s="100">
        <v>22620.098950106407</v>
      </c>
      <c r="AZ96" s="100">
        <v>35</v>
      </c>
      <c r="BA96" s="100">
        <v>28811.999999999996</v>
      </c>
      <c r="BB96" s="100">
        <v>32.85757780125607</v>
      </c>
      <c r="BC96" s="100">
        <v>27048.358045993995</v>
      </c>
      <c r="BD96" s="100">
        <v>34.470359216332362</v>
      </c>
      <c r="BE96" s="100">
        <v>28375.999706884799</v>
      </c>
      <c r="BF96" s="100">
        <v>27.473517080616531</v>
      </c>
      <c r="BG96" s="100">
        <v>22616.199260763526</v>
      </c>
      <c r="BH96" s="100">
        <v>18.382457336936579</v>
      </c>
      <c r="BI96" s="100">
        <v>15132.43887976619</v>
      </c>
      <c r="BJ96" s="100">
        <v>34.348532816148364</v>
      </c>
      <c r="BK96" s="100">
        <v>28275.71221425333</v>
      </c>
      <c r="BL96" s="100">
        <v>33.533991691776841</v>
      </c>
      <c r="BM96" s="100">
        <v>27605.181960670692</v>
      </c>
      <c r="BN96" s="100">
        <v>33.270581188923735</v>
      </c>
      <c r="BO96" s="100">
        <v>27388.342434722017</v>
      </c>
      <c r="BP96" s="100">
        <v>30.401888562444004</v>
      </c>
      <c r="BQ96" s="100">
        <v>25026.834664603903</v>
      </c>
      <c r="BR96" s="100">
        <v>22.309419555617708</v>
      </c>
      <c r="BS96" s="100">
        <v>18365.114178184496</v>
      </c>
      <c r="BT96" s="100">
        <v>24.427649758772809</v>
      </c>
      <c r="BU96" s="100">
        <v>20108.841281421774</v>
      </c>
      <c r="BV96" s="100">
        <v>19.495619069745722</v>
      </c>
      <c r="BW96" s="100">
        <v>16048.793618214677</v>
      </c>
      <c r="BX96" s="100">
        <v>35.473432866944734</v>
      </c>
      <c r="BY96" s="100">
        <v>29201.729936068903</v>
      </c>
      <c r="BZ96" s="100">
        <v>24.365878460345893</v>
      </c>
      <c r="CA96" s="100">
        <v>20057.991148556739</v>
      </c>
      <c r="CB96" s="100">
        <v>29.429424144419379</v>
      </c>
      <c r="CC96" s="100">
        <v>24226.301955686031</v>
      </c>
      <c r="CD96" s="100">
        <v>21.597499107974791</v>
      </c>
      <c r="CE96" s="100">
        <v>17779.061265684846</v>
      </c>
      <c r="CF96" s="100">
        <v>25.54508943781013</v>
      </c>
      <c r="CG96" s="100">
        <v>21028.717625205296</v>
      </c>
      <c r="CH96" s="100">
        <v>33.590084888740634</v>
      </c>
      <c r="CI96" s="100">
        <v>27651.357880411288</v>
      </c>
      <c r="CJ96" s="100">
        <v>20.996579079880231</v>
      </c>
      <c r="CK96" s="100">
        <v>17284.383898557404</v>
      </c>
      <c r="CL96" s="100">
        <v>15.424186122531477</v>
      </c>
      <c r="CM96" s="100">
        <v>12697.190016067911</v>
      </c>
      <c r="CN96" s="100">
        <v>21.816948707422181</v>
      </c>
      <c r="CO96" s="100">
        <v>17959.712175949939</v>
      </c>
      <c r="CP96" s="100">
        <v>21.806210544538168</v>
      </c>
      <c r="CQ96" s="100">
        <v>17950.87252026382</v>
      </c>
      <c r="CR96" s="100">
        <v>19.173227931827839</v>
      </c>
      <c r="CS96" s="100">
        <v>15783.401233480676</v>
      </c>
      <c r="CT96" s="100">
        <v>21.000300538382568</v>
      </c>
      <c r="CU96" s="100">
        <v>17287.447403196529</v>
      </c>
    </row>
    <row r="97" spans="2:99">
      <c r="C97" s="99" t="s">
        <v>263</v>
      </c>
      <c r="D97" s="100">
        <v>37.457135543824663</v>
      </c>
      <c r="E97" s="100">
        <v>68501.609482546541</v>
      </c>
      <c r="F97" s="100">
        <v>26.489754201295753</v>
      </c>
      <c r="G97" s="100">
        <v>48444.462483329669</v>
      </c>
      <c r="H97" s="100">
        <v>36</v>
      </c>
      <c r="I97" s="100">
        <v>65836.800000000003</v>
      </c>
      <c r="J97" s="100">
        <v>25</v>
      </c>
      <c r="K97" s="100">
        <v>45720</v>
      </c>
      <c r="L97" s="100">
        <v>29.029392441863262</v>
      </c>
      <c r="M97" s="100">
        <v>53088.952897679534</v>
      </c>
      <c r="N97" s="100">
        <v>27.435277078161509</v>
      </c>
      <c r="O97" s="100">
        <v>50173.634720541762</v>
      </c>
      <c r="P97" s="100">
        <v>23.332104306531019</v>
      </c>
      <c r="Q97" s="100">
        <v>42669.752355783923</v>
      </c>
      <c r="R97" s="100">
        <v>21.288450539010984</v>
      </c>
      <c r="S97" s="100">
        <v>38932.31834574329</v>
      </c>
      <c r="T97" s="100">
        <v>29.339004211265081</v>
      </c>
      <c r="U97" s="100">
        <v>53655.170901561578</v>
      </c>
      <c r="V97" s="100">
        <v>21.28762405137725</v>
      </c>
      <c r="W97" s="100">
        <v>38930.806865158716</v>
      </c>
      <c r="X97" s="100">
        <v>21.513959595830979</v>
      </c>
      <c r="Y97" s="100">
        <v>39344.729308855691</v>
      </c>
      <c r="Z97" s="100">
        <v>23.563678309145207</v>
      </c>
      <c r="AA97" s="100">
        <v>43093.254891764751</v>
      </c>
      <c r="AB97" s="100">
        <v>19.410560514434671</v>
      </c>
      <c r="AC97" s="100">
        <v>35498.033068798126</v>
      </c>
      <c r="AD97" s="100">
        <v>24.40957987619834</v>
      </c>
      <c r="AE97" s="100">
        <v>44640.239677591526</v>
      </c>
      <c r="AF97" s="100">
        <v>25.532625720783262</v>
      </c>
      <c r="AG97" s="100">
        <v>46694.065918168431</v>
      </c>
      <c r="AH97" s="100">
        <v>28.334310397497042</v>
      </c>
      <c r="AI97" s="100">
        <v>51817.786854942591</v>
      </c>
      <c r="AJ97" s="100">
        <v>21.377667353073871</v>
      </c>
      <c r="AK97" s="100">
        <v>39095.478055301493</v>
      </c>
      <c r="AL97" s="100">
        <v>22</v>
      </c>
      <c r="AM97" s="100">
        <v>40233.599999999999</v>
      </c>
      <c r="AN97" s="100">
        <v>27.741807449790418</v>
      </c>
      <c r="AO97" s="100">
        <v>50734.217464176712</v>
      </c>
      <c r="AP97" s="100">
        <v>17.374875936349834</v>
      </c>
      <c r="AQ97" s="100">
        <v>31775.173112396576</v>
      </c>
      <c r="AR97" s="100">
        <v>29.317953471614715</v>
      </c>
      <c r="AS97" s="100">
        <v>53616.673308888989</v>
      </c>
      <c r="AT97" s="100">
        <v>28.308674084729798</v>
      </c>
      <c r="AU97" s="100">
        <v>51770.903166153854</v>
      </c>
      <c r="AV97" s="100">
        <v>32.399902458054612</v>
      </c>
      <c r="AW97" s="100">
        <v>59252.94161529027</v>
      </c>
      <c r="AX97" s="100">
        <v>28.455480297684311</v>
      </c>
      <c r="AY97" s="100">
        <v>52039.382368405066</v>
      </c>
      <c r="AZ97" s="100">
        <v>32</v>
      </c>
      <c r="BA97" s="100">
        <v>58521.599999999999</v>
      </c>
      <c r="BB97" s="100">
        <v>31.786112984484731</v>
      </c>
      <c r="BC97" s="100">
        <v>58130.443426025675</v>
      </c>
      <c r="BD97" s="100">
        <v>31.470359216332366</v>
      </c>
      <c r="BE97" s="100">
        <v>57552.992934828631</v>
      </c>
      <c r="BF97" s="100">
        <v>23.473517080616531</v>
      </c>
      <c r="BG97" s="100">
        <v>42928.368037031512</v>
      </c>
      <c r="BH97" s="100">
        <v>19.342198669890621</v>
      </c>
      <c r="BI97" s="100">
        <v>35373.012927495969</v>
      </c>
      <c r="BJ97" s="100">
        <v>27.323637614994908</v>
      </c>
      <c r="BK97" s="100">
        <v>49969.468470302687</v>
      </c>
      <c r="BL97" s="100">
        <v>29.487557631622334</v>
      </c>
      <c r="BM97" s="100">
        <v>53926.845396710924</v>
      </c>
      <c r="BN97" s="100">
        <v>32.293129621334046</v>
      </c>
      <c r="BO97" s="100">
        <v>59057.675451495699</v>
      </c>
      <c r="BP97" s="100">
        <v>23.424215704802005</v>
      </c>
      <c r="BQ97" s="100">
        <v>42838.205680941908</v>
      </c>
      <c r="BR97" s="100">
        <v>19.309419555617708</v>
      </c>
      <c r="BS97" s="100">
        <v>35313.066483313662</v>
      </c>
      <c r="BT97" s="100">
        <v>20.405141876732134</v>
      </c>
      <c r="BU97" s="100">
        <v>37316.923464167725</v>
      </c>
      <c r="BV97" s="100">
        <v>16.428034651144031</v>
      </c>
      <c r="BW97" s="100">
        <v>30043.589770012204</v>
      </c>
      <c r="BX97" s="100">
        <v>31.430393515404305</v>
      </c>
      <c r="BY97" s="100">
        <v>57479.903660971388</v>
      </c>
      <c r="BZ97" s="100">
        <v>26.345551879215567</v>
      </c>
      <c r="CA97" s="100">
        <v>48180.745276709429</v>
      </c>
      <c r="CB97" s="100">
        <v>31.405567247507193</v>
      </c>
      <c r="CC97" s="100">
        <v>57434.501382241157</v>
      </c>
      <c r="CD97" s="100">
        <v>19.508980721608157</v>
      </c>
      <c r="CE97" s="100">
        <v>35678.023943676999</v>
      </c>
      <c r="CF97" s="100">
        <v>19.476953258083864</v>
      </c>
      <c r="CG97" s="100">
        <v>35619.452118383771</v>
      </c>
      <c r="CH97" s="100">
        <v>30.50961876754873</v>
      </c>
      <c r="CI97" s="100">
        <v>55795.990802093118</v>
      </c>
      <c r="CJ97" s="100">
        <v>18.591628875824735</v>
      </c>
      <c r="CK97" s="100">
        <v>34000.370888108278</v>
      </c>
      <c r="CL97" s="100">
        <v>15.456496928799563</v>
      </c>
      <c r="CM97" s="100">
        <v>28266.841583388639</v>
      </c>
      <c r="CN97" s="100">
        <v>20.961138183929048</v>
      </c>
      <c r="CO97" s="100">
        <v>38333.729510769444</v>
      </c>
      <c r="CP97" s="100">
        <v>19.88558460971791</v>
      </c>
      <c r="CQ97" s="100">
        <v>36366.757134252111</v>
      </c>
      <c r="CR97" s="100">
        <v>18.35738511024428</v>
      </c>
      <c r="CS97" s="100">
        <v>33571.985889614742</v>
      </c>
      <c r="CT97" s="100">
        <v>18.766202234364201</v>
      </c>
      <c r="CU97" s="100">
        <v>34319.630646205253</v>
      </c>
    </row>
    <row r="98" spans="2:99">
      <c r="C98" s="99" t="s">
        <v>264</v>
      </c>
      <c r="D98" s="100">
        <v>36.426659840903021</v>
      </c>
      <c r="E98" s="100">
        <v>46028.727374965056</v>
      </c>
      <c r="F98" s="100">
        <v>28.512015755900105</v>
      </c>
      <c r="G98" s="100">
        <v>36027.783109155367</v>
      </c>
      <c r="H98" s="100">
        <v>41</v>
      </c>
      <c r="I98" s="100">
        <v>51807.6</v>
      </c>
      <c r="J98" s="100">
        <v>27</v>
      </c>
      <c r="K98" s="100">
        <v>34117.199999999997</v>
      </c>
      <c r="L98" s="100">
        <v>33.127429817278809</v>
      </c>
      <c r="M98" s="100">
        <v>41859.820317113503</v>
      </c>
      <c r="N98" s="100">
        <v>24.406258606284073</v>
      </c>
      <c r="O98" s="100">
        <v>30839.748374900551</v>
      </c>
      <c r="P98" s="100">
        <v>23.332104306531019</v>
      </c>
      <c r="Q98" s="100">
        <v>29482.447001732591</v>
      </c>
      <c r="R98" s="100">
        <v>20.310639042011829</v>
      </c>
      <c r="S98" s="100">
        <v>25664.523493486144</v>
      </c>
      <c r="T98" s="100">
        <v>30.417235952326255</v>
      </c>
      <c r="U98" s="100">
        <v>38435.219349359453</v>
      </c>
      <c r="V98" s="100">
        <v>21.28762405137725</v>
      </c>
      <c r="W98" s="100">
        <v>26899.041751320292</v>
      </c>
      <c r="X98" s="100">
        <v>25.595111110962186</v>
      </c>
      <c r="Y98" s="100">
        <v>32341.982399811815</v>
      </c>
      <c r="Z98" s="100">
        <v>27.588186061716737</v>
      </c>
      <c r="AA98" s="100">
        <v>34860.431907585269</v>
      </c>
      <c r="AB98" s="100">
        <v>20.437931215396979</v>
      </c>
      <c r="AC98" s="100">
        <v>25825.36988377562</v>
      </c>
      <c r="AD98" s="100">
        <v>29.517364054145268</v>
      </c>
      <c r="AE98" s="100">
        <v>37298.14121881796</v>
      </c>
      <c r="AF98" s="100">
        <v>24.560658653456063</v>
      </c>
      <c r="AG98" s="100">
        <v>31034.84827450708</v>
      </c>
      <c r="AH98" s="100">
        <v>34.334310397497042</v>
      </c>
      <c r="AI98" s="100">
        <v>43384.834618277258</v>
      </c>
      <c r="AJ98" s="100">
        <v>22.406718687925707</v>
      </c>
      <c r="AK98" s="100">
        <v>28313.129734062921</v>
      </c>
      <c r="AL98" s="100">
        <v>22</v>
      </c>
      <c r="AM98" s="100">
        <v>27799.199999999997</v>
      </c>
      <c r="AN98" s="100">
        <v>26.824230499767129</v>
      </c>
      <c r="AO98" s="100">
        <v>33895.097659505744</v>
      </c>
      <c r="AP98" s="100">
        <v>20.374875936349834</v>
      </c>
      <c r="AQ98" s="100">
        <v>25745.693233171649</v>
      </c>
      <c r="AR98" s="100">
        <v>31.357697655566554</v>
      </c>
      <c r="AS98" s="100">
        <v>39623.586757573896</v>
      </c>
      <c r="AT98" s="100">
        <v>33.356162405457461</v>
      </c>
      <c r="AU98" s="100">
        <v>42148.846815536046</v>
      </c>
      <c r="AV98" s="100">
        <v>34.424896361683025</v>
      </c>
      <c r="AW98" s="100">
        <v>43499.299042622668</v>
      </c>
      <c r="AX98" s="100">
        <v>26.54657635722117</v>
      </c>
      <c r="AY98" s="100">
        <v>33544.253884984668</v>
      </c>
      <c r="AZ98" s="100">
        <v>30</v>
      </c>
      <c r="BA98" s="100">
        <v>37908</v>
      </c>
      <c r="BB98" s="100">
        <v>32.89331020964174</v>
      </c>
      <c r="BC98" s="100">
        <v>41563.986780903302</v>
      </c>
      <c r="BD98" s="100">
        <v>34.470359216332362</v>
      </c>
      <c r="BE98" s="100">
        <v>43556.745905757569</v>
      </c>
      <c r="BF98" s="100">
        <v>22.473517080616531</v>
      </c>
      <c r="BG98" s="100">
        <v>28397.536183067048</v>
      </c>
      <c r="BH98" s="100">
        <v>20.342198669890621</v>
      </c>
      <c r="BI98" s="100">
        <v>25704.402239273786</v>
      </c>
      <c r="BJ98" s="100">
        <v>28.373428017301816</v>
      </c>
      <c r="BK98" s="100">
        <v>35852.66364266257</v>
      </c>
      <c r="BL98" s="100">
        <v>33.603642782008606</v>
      </c>
      <c r="BM98" s="100">
        <v>42461.563019346075</v>
      </c>
      <c r="BN98" s="100">
        <v>32.315678053744357</v>
      </c>
      <c r="BO98" s="100">
        <v>40834.090788711364</v>
      </c>
      <c r="BP98" s="100">
        <v>27.401888562444004</v>
      </c>
      <c r="BQ98" s="100">
        <v>34625.026387504244</v>
      </c>
      <c r="BR98" s="100">
        <v>18.335204518585851</v>
      </c>
      <c r="BS98" s="100">
        <v>23168.36442968508</v>
      </c>
      <c r="BT98" s="100">
        <v>24.427649758772809</v>
      </c>
      <c r="BU98" s="100">
        <v>30866.77823518532</v>
      </c>
      <c r="BV98" s="100">
        <v>18.495619069745722</v>
      </c>
      <c r="BW98" s="100">
        <v>23371.064256530692</v>
      </c>
      <c r="BX98" s="100">
        <v>33.473432866944734</v>
      </c>
      <c r="BY98" s="100">
        <v>42297.029770671361</v>
      </c>
      <c r="BZ98" s="100">
        <v>26.304898716954909</v>
      </c>
      <c r="CA98" s="100">
        <v>33238.870018744223</v>
      </c>
      <c r="CB98" s="100">
        <v>32.357853453682814</v>
      </c>
      <c r="CC98" s="100">
        <v>40887.383624073598</v>
      </c>
      <c r="CD98" s="100">
        <v>19.575369511383133</v>
      </c>
      <c r="CE98" s="100">
        <v>24735.436914583726</v>
      </c>
      <c r="CF98" s="100">
        <v>20.522377377901375</v>
      </c>
      <c r="CG98" s="100">
        <v>25932.076054716174</v>
      </c>
      <c r="CH98" s="100">
        <v>27.455974686754129</v>
      </c>
      <c r="CI98" s="100">
        <v>34693.369614182513</v>
      </c>
      <c r="CJ98" s="100">
        <v>20.216882913490203</v>
      </c>
      <c r="CK98" s="100">
        <v>25546.053249486216</v>
      </c>
      <c r="CL98" s="100">
        <v>15.472652331933608</v>
      </c>
      <c r="CM98" s="100">
        <v>19551.243486631305</v>
      </c>
      <c r="CN98" s="100">
        <v>22.559889881062229</v>
      </c>
      <c r="CO98" s="100">
        <v>28506.676853710233</v>
      </c>
      <c r="CP98" s="100">
        <v>23.06217994905877</v>
      </c>
      <c r="CQ98" s="100">
        <v>29141.370583630658</v>
      </c>
      <c r="CR98" s="100">
        <v>19.173227931827839</v>
      </c>
      <c r="CS98" s="100">
        <v>24227.290814657656</v>
      </c>
      <c r="CT98" s="100">
        <v>17.271675214413637</v>
      </c>
      <c r="CU98" s="100">
        <v>21824.488800933072</v>
      </c>
    </row>
    <row r="99" spans="2:99">
      <c r="C99" s="99" t="s">
        <v>265</v>
      </c>
      <c r="D99" s="100">
        <v>24.36570843505973</v>
      </c>
      <c r="E99" s="100">
        <v>133563.0673576234</v>
      </c>
      <c r="F99" s="100">
        <v>18.378446428273989</v>
      </c>
      <c r="G99" s="100">
        <v>100743.29194122669</v>
      </c>
      <c r="H99" s="100">
        <v>29</v>
      </c>
      <c r="I99" s="100">
        <v>158966.39999999999</v>
      </c>
      <c r="J99" s="100">
        <v>17</v>
      </c>
      <c r="K99" s="100">
        <v>93187.199999999997</v>
      </c>
      <c r="L99" s="100">
        <v>23</v>
      </c>
      <c r="M99" s="100">
        <v>126076.79999999999</v>
      </c>
      <c r="N99" s="100">
        <v>20.348221662529205</v>
      </c>
      <c r="O99" s="100">
        <v>111540.81186532008</v>
      </c>
      <c r="P99" s="100">
        <v>17.284660834169447</v>
      </c>
      <c r="Q99" s="100">
        <v>94747.596828583235</v>
      </c>
      <c r="R99" s="100">
        <v>15.199696527007605</v>
      </c>
      <c r="S99" s="100">
        <v>83318.656482444872</v>
      </c>
      <c r="T99" s="100">
        <v>22.2868497172243</v>
      </c>
      <c r="U99" s="100">
        <v>122167.59540993671</v>
      </c>
      <c r="V99" s="100">
        <v>16.205445750983749</v>
      </c>
      <c r="W99" s="100">
        <v>88831.771428592503</v>
      </c>
      <c r="X99" s="100">
        <v>16.459858585743508</v>
      </c>
      <c r="Y99" s="100">
        <v>90226.360823611598</v>
      </c>
      <c r="Z99" s="100">
        <v>18.392124041144491</v>
      </c>
      <c r="AA99" s="100">
        <v>100818.26714393763</v>
      </c>
      <c r="AB99" s="100">
        <v>13.301077710585425</v>
      </c>
      <c r="AC99" s="100">
        <v>72911.187578345052</v>
      </c>
      <c r="AD99" s="100">
        <v>20.34490936943018</v>
      </c>
      <c r="AE99" s="100">
        <v>111522.65519946847</v>
      </c>
      <c r="AF99" s="100">
        <v>20.448526922764852</v>
      </c>
      <c r="AG99" s="100">
        <v>112090.6451798278</v>
      </c>
      <c r="AH99" s="100">
        <v>25.245160958164497</v>
      </c>
      <c r="AI99" s="100">
        <v>138383.87430827451</v>
      </c>
      <c r="AJ99" s="100">
        <v>16.261462013666527</v>
      </c>
      <c r="AK99" s="100">
        <v>89138.830174114424</v>
      </c>
      <c r="AL99" s="100">
        <v>16</v>
      </c>
      <c r="AM99" s="100">
        <v>87705.599999999991</v>
      </c>
      <c r="AN99" s="100">
        <v>20.576961349836992</v>
      </c>
      <c r="AO99" s="100">
        <v>112794.67133526644</v>
      </c>
      <c r="AP99" s="100">
        <v>14.264618308011649</v>
      </c>
      <c r="AQ99" s="100">
        <v>78192.93171719664</v>
      </c>
      <c r="AR99" s="100">
        <v>22.238465103711036</v>
      </c>
      <c r="AS99" s="100">
        <v>121902.3703125024</v>
      </c>
      <c r="AT99" s="100">
        <v>23.261185764002136</v>
      </c>
      <c r="AU99" s="100">
        <v>127508.5158839541</v>
      </c>
      <c r="AV99" s="100">
        <v>21.299926843540959</v>
      </c>
      <c r="AW99" s="100">
        <v>116757.67898555411</v>
      </c>
      <c r="AX99" s="100">
        <v>18.364384238147448</v>
      </c>
      <c r="AY99" s="100">
        <v>100666.20863982904</v>
      </c>
      <c r="AZ99" s="100">
        <v>22</v>
      </c>
      <c r="BA99" s="100">
        <v>120595.19999999998</v>
      </c>
      <c r="BB99" s="100">
        <v>19.678915759327722</v>
      </c>
      <c r="BC99" s="100">
        <v>107871.94462633083</v>
      </c>
      <c r="BD99" s="100">
        <v>24.365834946036284</v>
      </c>
      <c r="BE99" s="100">
        <v>133563.76084019247</v>
      </c>
      <c r="BF99" s="100">
        <v>16.360774918564974</v>
      </c>
      <c r="BG99" s="100">
        <v>89683.22379360575</v>
      </c>
      <c r="BH99" s="100">
        <v>12.281810669321688</v>
      </c>
      <c r="BI99" s="100">
        <v>67323.973364953752</v>
      </c>
      <c r="BJ99" s="100">
        <v>22.273847212687997</v>
      </c>
      <c r="BK99" s="100">
        <v>122096.32088107051</v>
      </c>
      <c r="BL99" s="100">
        <v>22.394689511313317</v>
      </c>
      <c r="BM99" s="100">
        <v>122758.73002521506</v>
      </c>
      <c r="BN99" s="100">
        <v>22.22548432410311</v>
      </c>
      <c r="BO99" s="100">
        <v>121831.2148710036</v>
      </c>
      <c r="BP99" s="100">
        <v>19.312579993012005</v>
      </c>
      <c r="BQ99" s="100">
        <v>105863.83848969459</v>
      </c>
      <c r="BR99" s="100">
        <v>15.232064666713281</v>
      </c>
      <c r="BS99" s="100">
        <v>83496.085677055511</v>
      </c>
      <c r="BT99" s="100">
        <v>17.292602466528763</v>
      </c>
      <c r="BU99" s="100">
        <v>94791.129680524056</v>
      </c>
      <c r="BV99" s="100">
        <v>12.360450232542343</v>
      </c>
      <c r="BW99" s="100">
        <v>67755.043994704101</v>
      </c>
      <c r="BX99" s="100">
        <v>22.301275460783014</v>
      </c>
      <c r="BY99" s="100">
        <v>122246.67156582816</v>
      </c>
      <c r="BZ99" s="100">
        <v>16.264245554694256</v>
      </c>
      <c r="CA99" s="100">
        <v>89154.088432612029</v>
      </c>
      <c r="CB99" s="100">
        <v>22.310139659858439</v>
      </c>
      <c r="CC99" s="100">
        <v>122295.26155948002</v>
      </c>
      <c r="CD99" s="100">
        <v>15.376203142058202</v>
      </c>
      <c r="CE99" s="100">
        <v>84286.195143506236</v>
      </c>
      <c r="CF99" s="100">
        <v>16.340680898631334</v>
      </c>
      <c r="CG99" s="100">
        <v>89573.07641393751</v>
      </c>
      <c r="CH99" s="100">
        <v>20.402330605959524</v>
      </c>
      <c r="CI99" s="100">
        <v>111837.41544962772</v>
      </c>
      <c r="CJ99" s="100">
        <v>13.748797615271046</v>
      </c>
      <c r="CK99" s="100">
        <v>75365.409007869763</v>
      </c>
      <c r="CL99" s="100">
        <v>11.399782986082654</v>
      </c>
      <c r="CM99" s="100">
        <v>62489.050416510669</v>
      </c>
      <c r="CN99" s="100">
        <v>14.533883009724017</v>
      </c>
      <c r="CO99" s="100">
        <v>79668.933106103155</v>
      </c>
      <c r="CP99" s="100">
        <v>14.759025873125326</v>
      </c>
      <c r="CQ99" s="100">
        <v>80903.076226123783</v>
      </c>
      <c r="CR99" s="100">
        <v>13.614953100559516</v>
      </c>
      <c r="CS99" s="100">
        <v>74631.726916027037</v>
      </c>
      <c r="CT99" s="100">
        <v>12.75732525093207</v>
      </c>
      <c r="CU99" s="100">
        <v>69930.554095509229</v>
      </c>
    </row>
    <row r="100" spans="2:99">
      <c r="C100" s="99" t="s">
        <v>266</v>
      </c>
      <c r="D100" s="100">
        <v>36.487611246746312</v>
      </c>
      <c r="E100" s="100">
        <v>59197.500486721212</v>
      </c>
      <c r="F100" s="100">
        <v>26.445231092087045</v>
      </c>
      <c r="G100" s="100">
        <v>42904.74292380202</v>
      </c>
      <c r="H100" s="100">
        <v>40</v>
      </c>
      <c r="I100" s="100">
        <v>64895.999999999993</v>
      </c>
      <c r="J100" s="100">
        <v>28</v>
      </c>
      <c r="K100" s="100">
        <v>45427.199999999997</v>
      </c>
      <c r="L100" s="100">
        <v>34.176448504986581</v>
      </c>
      <c r="M100" s="100">
        <v>55447.870054490224</v>
      </c>
      <c r="N100" s="100">
        <v>23.435277078161509</v>
      </c>
      <c r="O100" s="100">
        <v>38021.393531609225</v>
      </c>
      <c r="P100" s="100">
        <v>22.332104306531019</v>
      </c>
      <c r="Q100" s="100">
        <v>36231.606026915921</v>
      </c>
      <c r="R100" s="100">
        <v>19.310639042011829</v>
      </c>
      <c r="S100" s="100">
        <v>31329.580781759989</v>
      </c>
      <c r="T100" s="100">
        <v>27.417235952326255</v>
      </c>
      <c r="U100" s="100">
        <v>44481.723609054112</v>
      </c>
      <c r="V100" s="100">
        <v>20.308168626475624</v>
      </c>
      <c r="W100" s="100">
        <v>32947.972779594049</v>
      </c>
      <c r="X100" s="100">
        <v>21.568060605918451</v>
      </c>
      <c r="Y100" s="100">
        <v>34992.021527042089</v>
      </c>
      <c r="Z100" s="100">
        <v>25.539170556573673</v>
      </c>
      <c r="AA100" s="100">
        <v>41434.750310985124</v>
      </c>
      <c r="AB100" s="100">
        <v>16.410560514434671</v>
      </c>
      <c r="AC100" s="100">
        <v>26624.493378618808</v>
      </c>
      <c r="AD100" s="100">
        <v>27.452693547377109</v>
      </c>
      <c r="AE100" s="100">
        <v>44539.250011264616</v>
      </c>
      <c r="AF100" s="100">
        <v>27.560658653456063</v>
      </c>
      <c r="AG100" s="100">
        <v>44714.412599367111</v>
      </c>
      <c r="AH100" s="100">
        <v>30.378885117163314</v>
      </c>
      <c r="AI100" s="100">
        <v>49286.703214085755</v>
      </c>
      <c r="AJ100" s="100">
        <v>22.377667353073871</v>
      </c>
      <c r="AK100" s="100">
        <v>36305.527513627043</v>
      </c>
      <c r="AL100" s="100">
        <v>25</v>
      </c>
      <c r="AM100" s="100">
        <v>40560</v>
      </c>
      <c r="AN100" s="100">
        <v>28.741807449790418</v>
      </c>
      <c r="AO100" s="100">
        <v>46630.708406539969</v>
      </c>
      <c r="AP100" s="100">
        <v>18.352824410682199</v>
      </c>
      <c r="AQ100" s="100">
        <v>29775.622323890799</v>
      </c>
      <c r="AR100" s="100">
        <v>31.317953471614715</v>
      </c>
      <c r="AS100" s="100">
        <v>50810.247712347707</v>
      </c>
      <c r="AT100" s="100">
        <v>31.308674084729798</v>
      </c>
      <c r="AU100" s="100">
        <v>50795.192835065624</v>
      </c>
      <c r="AV100" s="100">
        <v>31.374908554426199</v>
      </c>
      <c r="AW100" s="100">
        <v>50902.651638701063</v>
      </c>
      <c r="AX100" s="100">
        <v>26.50102832745274</v>
      </c>
      <c r="AY100" s="100">
        <v>42995.268358459325</v>
      </c>
      <c r="AZ100" s="100">
        <v>32</v>
      </c>
      <c r="BA100" s="100">
        <v>51916.799999999996</v>
      </c>
      <c r="BB100" s="100">
        <v>32.89331020964174</v>
      </c>
      <c r="BC100" s="100">
        <v>53366.106484122756</v>
      </c>
      <c r="BD100" s="100">
        <v>34.470359216332362</v>
      </c>
      <c r="BE100" s="100">
        <v>55924.710792577622</v>
      </c>
      <c r="BF100" s="100">
        <v>25.473517080616531</v>
      </c>
      <c r="BG100" s="100">
        <v>41328.234111592254</v>
      </c>
      <c r="BH100" s="100">
        <v>18.322069336367644</v>
      </c>
      <c r="BI100" s="100">
        <v>29725.725291322862</v>
      </c>
      <c r="BJ100" s="100">
        <v>29.323637614994908</v>
      </c>
      <c r="BK100" s="100">
        <v>47574.669666567737</v>
      </c>
      <c r="BL100" s="100">
        <v>35.510774661699585</v>
      </c>
      <c r="BM100" s="100">
        <v>57612.680811141399</v>
      </c>
      <c r="BN100" s="100">
        <v>32.293129621334046</v>
      </c>
      <c r="BO100" s="100">
        <v>52392.373497652348</v>
      </c>
      <c r="BP100" s="100">
        <v>27.401888562444004</v>
      </c>
      <c r="BQ100" s="100">
        <v>44456.824003709145</v>
      </c>
      <c r="BR100" s="100">
        <v>18.309419555617708</v>
      </c>
      <c r="BS100" s="100">
        <v>29705.202287034168</v>
      </c>
      <c r="BT100" s="100">
        <v>22.405141876732134</v>
      </c>
      <c r="BU100" s="100">
        <v>36350.102180810209</v>
      </c>
      <c r="BV100" s="100">
        <v>16.518147209279618</v>
      </c>
      <c r="BW100" s="100">
        <v>26799.042032335252</v>
      </c>
      <c r="BX100" s="100">
        <v>33.451913191174519</v>
      </c>
      <c r="BY100" s="100">
        <v>54272.383961361535</v>
      </c>
      <c r="BZ100" s="100">
        <v>25.304898716954909</v>
      </c>
      <c r="CA100" s="100">
        <v>41054.667678387639</v>
      </c>
      <c r="CB100" s="100">
        <v>32.429424144419379</v>
      </c>
      <c r="CC100" s="100">
        <v>52613.497731905998</v>
      </c>
      <c r="CD100" s="100">
        <v>21.553239914791472</v>
      </c>
      <c r="CE100" s="100">
        <v>34967.976437757679</v>
      </c>
      <c r="CF100" s="100">
        <v>21.476953258083864</v>
      </c>
      <c r="CG100" s="100">
        <v>34844.208965915255</v>
      </c>
      <c r="CH100" s="100">
        <v>32.482796727151431</v>
      </c>
      <c r="CI100" s="100">
        <v>52700.08941013048</v>
      </c>
      <c r="CJ100" s="100">
        <v>17.779001856992004</v>
      </c>
      <c r="CK100" s="100">
        <v>28844.652612783826</v>
      </c>
      <c r="CL100" s="100">
        <v>14.750759699267665</v>
      </c>
      <c r="CM100" s="100">
        <v>23931.632536091856</v>
      </c>
      <c r="CN100" s="100">
        <v>20.993386569601359</v>
      </c>
      <c r="CO100" s="100">
        <v>34059.670370521242</v>
      </c>
      <c r="CP100" s="100">
        <v>20.535572408801819</v>
      </c>
      <c r="CQ100" s="100">
        <v>33316.912676040069</v>
      </c>
      <c r="CR100" s="100">
        <v>19.139311282979708</v>
      </c>
      <c r="CS100" s="100">
        <v>31051.618625506275</v>
      </c>
      <c r="CT100" s="100">
        <v>18.720048878919364</v>
      </c>
      <c r="CU100" s="100">
        <v>30371.407301158775</v>
      </c>
    </row>
    <row r="101" spans="2:99">
      <c r="C101" s="99" t="s">
        <v>267</v>
      </c>
      <c r="D101" s="100">
        <v>37.457135543824663</v>
      </c>
      <c r="E101" s="100">
        <v>44588.974151368871</v>
      </c>
      <c r="F101" s="100">
        <v>26.512015755900105</v>
      </c>
      <c r="G101" s="100">
        <v>31559.903555823483</v>
      </c>
      <c r="H101" s="100">
        <v>43</v>
      </c>
      <c r="I101" s="100">
        <v>51187.199999999997</v>
      </c>
      <c r="J101" s="100">
        <v>25</v>
      </c>
      <c r="K101" s="100">
        <v>29759.999999999996</v>
      </c>
      <c r="L101" s="100">
        <v>31.127429817278809</v>
      </c>
      <c r="M101" s="100">
        <v>37054.092454488688</v>
      </c>
      <c r="N101" s="100">
        <v>27.464295550038941</v>
      </c>
      <c r="O101" s="100">
        <v>32693.497422766352</v>
      </c>
      <c r="P101" s="100">
        <v>21.355826042711808</v>
      </c>
      <c r="Q101" s="100">
        <v>25421.975321244132</v>
      </c>
      <c r="R101" s="100">
        <v>19.310639042011829</v>
      </c>
      <c r="S101" s="100">
        <v>22987.384715610879</v>
      </c>
      <c r="T101" s="100">
        <v>26.391158705305866</v>
      </c>
      <c r="U101" s="100">
        <v>31416.035322796099</v>
      </c>
      <c r="V101" s="100">
        <v>20.267079476278873</v>
      </c>
      <c r="W101" s="100">
        <v>24125.931408562366</v>
      </c>
      <c r="X101" s="100">
        <v>24.568060605918451</v>
      </c>
      <c r="Y101" s="100">
        <v>29245.819345285319</v>
      </c>
      <c r="Z101" s="100">
        <v>27.539170556573673</v>
      </c>
      <c r="AA101" s="100">
        <v>32782.628630545296</v>
      </c>
      <c r="AB101" s="100">
        <v>18.465301916359291</v>
      </c>
      <c r="AC101" s="100">
        <v>21981.095401234099</v>
      </c>
      <c r="AD101" s="100">
        <v>28.517364054145268</v>
      </c>
      <c r="AE101" s="100">
        <v>33947.070170054525</v>
      </c>
      <c r="AF101" s="100">
        <v>26.616724518801671</v>
      </c>
      <c r="AG101" s="100">
        <v>31684.548867181507</v>
      </c>
      <c r="AH101" s="100">
        <v>32.334310397497042</v>
      </c>
      <c r="AI101" s="100">
        <v>38490.763097180476</v>
      </c>
      <c r="AJ101" s="100">
        <v>22.377667353073871</v>
      </c>
      <c r="AK101" s="100">
        <v>26638.375217099132</v>
      </c>
      <c r="AL101" s="100">
        <v>26</v>
      </c>
      <c r="AM101" s="100">
        <v>30950.399999999998</v>
      </c>
      <c r="AN101" s="100">
        <v>28.783018974778773</v>
      </c>
      <c r="AO101" s="100">
        <v>34263.305787576646</v>
      </c>
      <c r="AP101" s="100">
        <v>19.374875936349834</v>
      </c>
      <c r="AQ101" s="100">
        <v>23063.85231463084</v>
      </c>
      <c r="AR101" s="100">
        <v>31.317953471614715</v>
      </c>
      <c r="AS101" s="100">
        <v>37280.891812610149</v>
      </c>
      <c r="AT101" s="100">
        <v>29.356162405457461</v>
      </c>
      <c r="AU101" s="100">
        <v>34945.575727456555</v>
      </c>
      <c r="AV101" s="100">
        <v>34.399902458054612</v>
      </c>
      <c r="AW101" s="100">
        <v>40949.643886068203</v>
      </c>
      <c r="AX101" s="100">
        <v>27.455480297684311</v>
      </c>
      <c r="AY101" s="100">
        <v>32683.0037463634</v>
      </c>
      <c r="AZ101" s="100">
        <v>34</v>
      </c>
      <c r="BA101" s="100">
        <v>40473.599999999999</v>
      </c>
      <c r="BB101" s="100">
        <v>28.92904261802741</v>
      </c>
      <c r="BC101" s="100">
        <v>34437.132332499823</v>
      </c>
      <c r="BD101" s="100">
        <v>31.470359216332366</v>
      </c>
      <c r="BE101" s="100">
        <v>37462.315611122045</v>
      </c>
      <c r="BF101" s="100">
        <v>22.405871783385599</v>
      </c>
      <c r="BG101" s="100">
        <v>26671.949770942214</v>
      </c>
      <c r="BH101" s="100">
        <v>19.382457336936579</v>
      </c>
      <c r="BI101" s="100">
        <v>23072.8772138893</v>
      </c>
      <c r="BJ101" s="100">
        <v>32.373428017301812</v>
      </c>
      <c r="BK101" s="100">
        <v>38537.328711796072</v>
      </c>
      <c r="BL101" s="100">
        <v>31.533991691776844</v>
      </c>
      <c r="BM101" s="100">
        <v>37538.063709891154</v>
      </c>
      <c r="BN101" s="100">
        <v>34.293129621334046</v>
      </c>
      <c r="BO101" s="100">
        <v>40822.541501236046</v>
      </c>
      <c r="BP101" s="100">
        <v>27.468869989518005</v>
      </c>
      <c r="BQ101" s="100">
        <v>32698.94283552223</v>
      </c>
      <c r="BR101" s="100">
        <v>18.309419555617708</v>
      </c>
      <c r="BS101" s="100">
        <v>21795.533039007318</v>
      </c>
      <c r="BT101" s="100">
        <v>23.38263399469146</v>
      </c>
      <c r="BU101" s="100">
        <v>27834.687507280712</v>
      </c>
      <c r="BV101" s="100">
        <v>18.473090930211825</v>
      </c>
      <c r="BW101" s="100">
        <v>21990.367443324154</v>
      </c>
      <c r="BX101" s="100">
        <v>30.473432866944737</v>
      </c>
      <c r="BY101" s="100">
        <v>36275.574484811012</v>
      </c>
      <c r="BZ101" s="100">
        <v>26.365878460345893</v>
      </c>
      <c r="CA101" s="100">
        <v>31385.941719195747</v>
      </c>
      <c r="CB101" s="100">
        <v>33.381710350595007</v>
      </c>
      <c r="CC101" s="100">
        <v>39737.588001348289</v>
      </c>
      <c r="CD101" s="100">
        <v>20.531110318199815</v>
      </c>
      <c r="CE101" s="100">
        <v>24440.233722785058</v>
      </c>
      <c r="CF101" s="100">
        <v>24.522377377901375</v>
      </c>
      <c r="CG101" s="100">
        <v>29191.438030653793</v>
      </c>
      <c r="CH101" s="100">
        <v>33.536440807946036</v>
      </c>
      <c r="CI101" s="100">
        <v>39921.779137778954</v>
      </c>
      <c r="CJ101" s="100">
        <v>21.792740672491608</v>
      </c>
      <c r="CK101" s="100">
        <v>25942.078496534006</v>
      </c>
      <c r="CL101" s="100">
        <v>15.472652331933608</v>
      </c>
      <c r="CM101" s="100">
        <v>18418.645335933765</v>
      </c>
      <c r="CN101" s="100">
        <v>23.335079440374589</v>
      </c>
      <c r="CO101" s="100">
        <v>27778.078565821907</v>
      </c>
      <c r="CP101" s="100">
        <v>22.441529612406338</v>
      </c>
      <c r="CQ101" s="100">
        <v>26714.3968506085</v>
      </c>
      <c r="CR101" s="100">
        <v>21.55292309888225</v>
      </c>
      <c r="CS101" s="100">
        <v>25656.599656909428</v>
      </c>
      <c r="CT101" s="100">
        <v>18.750817782549255</v>
      </c>
      <c r="CU101" s="100">
        <v>22320.97348834663</v>
      </c>
    </row>
    <row r="102" spans="2:99">
      <c r="C102" s="99" t="s">
        <v>268</v>
      </c>
      <c r="D102" s="100">
        <v>36.426659840903021</v>
      </c>
      <c r="E102" s="100">
        <v>70638.578763479134</v>
      </c>
      <c r="F102" s="100">
        <v>25.467492646691401</v>
      </c>
      <c r="G102" s="100">
        <v>49386.561740463963</v>
      </c>
      <c r="H102" s="100">
        <v>33</v>
      </c>
      <c r="I102" s="100">
        <v>63993.599999999991</v>
      </c>
      <c r="J102" s="100">
        <v>24</v>
      </c>
      <c r="K102" s="100">
        <v>46540.799999999996</v>
      </c>
      <c r="L102" s="100">
        <v>34.029392441863259</v>
      </c>
      <c r="M102" s="100">
        <v>65989.797823261222</v>
      </c>
      <c r="N102" s="100">
        <v>27.406258606284073</v>
      </c>
      <c r="O102" s="100">
        <v>53146.216689306071</v>
      </c>
      <c r="P102" s="100">
        <v>20.332104306531019</v>
      </c>
      <c r="Q102" s="100">
        <v>39428.016671224948</v>
      </c>
      <c r="R102" s="100">
        <v>21.26626203601014</v>
      </c>
      <c r="S102" s="100">
        <v>41239.535340230861</v>
      </c>
      <c r="T102" s="100">
        <v>26.339004211265081</v>
      </c>
      <c r="U102" s="100">
        <v>51076.596966485238</v>
      </c>
      <c r="V102" s="100">
        <v>20.267079476278873</v>
      </c>
      <c r="W102" s="100">
        <v>39301.920520399988</v>
      </c>
      <c r="X102" s="100">
        <v>21.595111110962186</v>
      </c>
      <c r="Y102" s="100">
        <v>41877.239466377869</v>
      </c>
      <c r="Z102" s="100">
        <v>23.539170556573673</v>
      </c>
      <c r="AA102" s="100">
        <v>45647.159543307665</v>
      </c>
      <c r="AB102" s="100">
        <v>19.383189813472359</v>
      </c>
      <c r="AC102" s="100">
        <v>37587.881686285597</v>
      </c>
      <c r="AD102" s="100">
        <v>24.431136711787726</v>
      </c>
      <c r="AE102" s="100">
        <v>47376.860311498756</v>
      </c>
      <c r="AF102" s="100">
        <v>25.532625720783262</v>
      </c>
      <c r="AG102" s="100">
        <v>49512.867797742896</v>
      </c>
      <c r="AH102" s="100">
        <v>30.378885117163314</v>
      </c>
      <c r="AI102" s="100">
        <v>58910.73401920309</v>
      </c>
      <c r="AJ102" s="100">
        <v>19.377667353073871</v>
      </c>
      <c r="AK102" s="100">
        <v>37577.172531080847</v>
      </c>
      <c r="AL102" s="100">
        <v>22</v>
      </c>
      <c r="AM102" s="100">
        <v>42662.399999999994</v>
      </c>
      <c r="AN102" s="100">
        <v>24.700595924802062</v>
      </c>
      <c r="AO102" s="100">
        <v>47899.395617376154</v>
      </c>
      <c r="AP102" s="100">
        <v>18.374875936349834</v>
      </c>
      <c r="AQ102" s="100">
        <v>35632.559415769596</v>
      </c>
      <c r="AR102" s="100">
        <v>29.337825563590634</v>
      </c>
      <c r="AS102" s="100">
        <v>56891.911332914955</v>
      </c>
      <c r="AT102" s="100">
        <v>32.308674084729802</v>
      </c>
      <c r="AU102" s="100">
        <v>62652.980785108026</v>
      </c>
      <c r="AV102" s="100">
        <v>30.449890265311438</v>
      </c>
      <c r="AW102" s="100">
        <v>59048.427202491934</v>
      </c>
      <c r="AX102" s="100">
        <v>26.50102832745274</v>
      </c>
      <c r="AY102" s="100">
        <v>51390.794132596347</v>
      </c>
      <c r="AZ102" s="100">
        <v>29</v>
      </c>
      <c r="BA102" s="100">
        <v>56236.799999999996</v>
      </c>
      <c r="BB102" s="100">
        <v>26.786112984484731</v>
      </c>
      <c r="BC102" s="100">
        <v>51943.630299512784</v>
      </c>
      <c r="BD102" s="100">
        <v>32.470359216332362</v>
      </c>
      <c r="BE102" s="100">
        <v>62966.52059231171</v>
      </c>
      <c r="BF102" s="100">
        <v>23.473517080616531</v>
      </c>
      <c r="BG102" s="100">
        <v>45519.844322731573</v>
      </c>
      <c r="BH102" s="100">
        <v>18.322069336367644</v>
      </c>
      <c r="BI102" s="100">
        <v>35530.156857084134</v>
      </c>
      <c r="BJ102" s="100">
        <v>28.34853281614836</v>
      </c>
      <c r="BK102" s="100">
        <v>54973.474837074893</v>
      </c>
      <c r="BL102" s="100">
        <v>29.533991691776844</v>
      </c>
      <c r="BM102" s="100">
        <v>57272.316688693652</v>
      </c>
      <c r="BN102" s="100">
        <v>27.248032756513421</v>
      </c>
      <c r="BO102" s="100">
        <v>52839.385121430823</v>
      </c>
      <c r="BP102" s="100">
        <v>28.379561420086002</v>
      </c>
      <c r="BQ102" s="100">
        <v>55033.645505830769</v>
      </c>
      <c r="BR102" s="100">
        <v>18.309419555617708</v>
      </c>
      <c r="BS102" s="100">
        <v>35505.62640225386</v>
      </c>
      <c r="BT102" s="100">
        <v>22.38263399469146</v>
      </c>
      <c r="BU102" s="100">
        <v>43404.403842505679</v>
      </c>
      <c r="BV102" s="100">
        <v>18.473090930211825</v>
      </c>
      <c r="BW102" s="100">
        <v>35823.017931866765</v>
      </c>
      <c r="BX102" s="100">
        <v>26.40887383963409</v>
      </c>
      <c r="BY102" s="100">
        <v>51212.088149818424</v>
      </c>
      <c r="BZ102" s="100">
        <v>22.345551879215567</v>
      </c>
      <c r="CA102" s="100">
        <v>43332.494204174822</v>
      </c>
      <c r="CB102" s="100">
        <v>29.381710350595004</v>
      </c>
      <c r="CC102" s="100">
        <v>56977.012711873824</v>
      </c>
      <c r="CD102" s="100">
        <v>18.531110318199815</v>
      </c>
      <c r="CE102" s="100">
        <v>35935.52912905308</v>
      </c>
      <c r="CF102" s="100">
        <v>22.431529138266352</v>
      </c>
      <c r="CG102" s="100">
        <v>43499.221304926104</v>
      </c>
      <c r="CH102" s="100">
        <v>29.455974686754129</v>
      </c>
      <c r="CI102" s="100">
        <v>57121.026112553598</v>
      </c>
      <c r="CJ102" s="100">
        <v>20.980113653658872</v>
      </c>
      <c r="CK102" s="100">
        <v>40684.63639717528</v>
      </c>
      <c r="CL102" s="100">
        <v>13.484683868410263</v>
      </c>
      <c r="CM102" s="100">
        <v>26149.498957621181</v>
      </c>
      <c r="CN102" s="100">
        <v>19.378510679632022</v>
      </c>
      <c r="CO102" s="100">
        <v>37578.807909942414</v>
      </c>
      <c r="CP102" s="100">
        <v>21.806210544538168</v>
      </c>
      <c r="CQ102" s="100">
        <v>42286.603487968408</v>
      </c>
      <c r="CR102" s="100">
        <v>18.391301759092411</v>
      </c>
      <c r="CS102" s="100">
        <v>35664.412371232</v>
      </c>
      <c r="CT102" s="100">
        <v>18.720048878919364</v>
      </c>
      <c r="CU102" s="100">
        <v>36301.918786000431</v>
      </c>
    </row>
    <row r="103" spans="2:99">
      <c r="C103" s="99" t="s">
        <v>269</v>
      </c>
      <c r="D103" s="100">
        <v>32.457135543824663</v>
      </c>
      <c r="E103" s="100">
        <v>65823.070882876418</v>
      </c>
      <c r="F103" s="100">
        <v>24.489754201295753</v>
      </c>
      <c r="G103" s="100">
        <v>49665.221520227788</v>
      </c>
      <c r="H103" s="100">
        <v>37</v>
      </c>
      <c r="I103" s="100">
        <v>75036</v>
      </c>
      <c r="J103" s="100">
        <v>27</v>
      </c>
      <c r="K103" s="100">
        <v>54756</v>
      </c>
      <c r="L103" s="100">
        <v>33.078411129571037</v>
      </c>
      <c r="M103" s="100">
        <v>67083.017770770064</v>
      </c>
      <c r="N103" s="100">
        <v>25.435277078161509</v>
      </c>
      <c r="O103" s="100">
        <v>51582.741914511542</v>
      </c>
      <c r="P103" s="100">
        <v>23.355826042711808</v>
      </c>
      <c r="Q103" s="100">
        <v>47365.615214619545</v>
      </c>
      <c r="R103" s="100">
        <v>20.288450539010984</v>
      </c>
      <c r="S103" s="100">
        <v>41144.977693114277</v>
      </c>
      <c r="T103" s="100">
        <v>29.391158705305866</v>
      </c>
      <c r="U103" s="100">
        <v>59605.269854360296</v>
      </c>
      <c r="V103" s="100">
        <v>20.28762405137725</v>
      </c>
      <c r="W103" s="100">
        <v>41143.301576193066</v>
      </c>
      <c r="X103" s="100">
        <v>21.541010100874715</v>
      </c>
      <c r="Y103" s="100">
        <v>43685.168484573922</v>
      </c>
      <c r="Z103" s="100">
        <v>24.514662804002143</v>
      </c>
      <c r="AA103" s="100">
        <v>49715.736166516348</v>
      </c>
      <c r="AB103" s="100">
        <v>18.383189813472359</v>
      </c>
      <c r="AC103" s="100">
        <v>37281.108941721948</v>
      </c>
      <c r="AD103" s="100">
        <v>24.40957987619834</v>
      </c>
      <c r="AE103" s="100">
        <v>49502.627988930231</v>
      </c>
      <c r="AF103" s="100">
        <v>22.560658653456063</v>
      </c>
      <c r="AG103" s="100">
        <v>45753.015749208898</v>
      </c>
      <c r="AH103" s="100">
        <v>32.356597757330178</v>
      </c>
      <c r="AI103" s="100">
        <v>65619.180251865604</v>
      </c>
      <c r="AJ103" s="100">
        <v>19.348616018222035</v>
      </c>
      <c r="AK103" s="100">
        <v>39238.993284954289</v>
      </c>
      <c r="AL103" s="100">
        <v>24</v>
      </c>
      <c r="AM103" s="100">
        <v>48672</v>
      </c>
      <c r="AN103" s="100">
        <v>26.741807449790418</v>
      </c>
      <c r="AO103" s="100">
        <v>54232.385508174964</v>
      </c>
      <c r="AP103" s="100">
        <v>19.330772885014561</v>
      </c>
      <c r="AQ103" s="100">
        <v>39202.807410809532</v>
      </c>
      <c r="AR103" s="100">
        <v>29.317953471614715</v>
      </c>
      <c r="AS103" s="100">
        <v>59456.809640434643</v>
      </c>
      <c r="AT103" s="100">
        <v>31.332418245093628</v>
      </c>
      <c r="AU103" s="100">
        <v>63542.144201049879</v>
      </c>
      <c r="AV103" s="100">
        <v>29.374908554426199</v>
      </c>
      <c r="AW103" s="100">
        <v>59572.314548376329</v>
      </c>
      <c r="AX103" s="100">
        <v>27.478254312568524</v>
      </c>
      <c r="AY103" s="100">
        <v>55725.899745888964</v>
      </c>
      <c r="AZ103" s="100">
        <v>30</v>
      </c>
      <c r="BA103" s="100">
        <v>60840</v>
      </c>
      <c r="BB103" s="100">
        <v>29.821845392870401</v>
      </c>
      <c r="BC103" s="100">
        <v>60478.702456741172</v>
      </c>
      <c r="BD103" s="100">
        <v>30.470359216332366</v>
      </c>
      <c r="BE103" s="100">
        <v>61793.888490722034</v>
      </c>
      <c r="BF103" s="100">
        <v>23.42842021579591</v>
      </c>
      <c r="BG103" s="100">
        <v>47512.836197634104</v>
      </c>
      <c r="BH103" s="100">
        <v>18.342198669890621</v>
      </c>
      <c r="BI103" s="100">
        <v>37197.978902538176</v>
      </c>
      <c r="BJ103" s="100">
        <v>30.34853281614836</v>
      </c>
      <c r="BK103" s="100">
        <v>61546.824551148871</v>
      </c>
      <c r="BL103" s="100">
        <v>33.464340601545082</v>
      </c>
      <c r="BM103" s="100">
        <v>67865.682739933429</v>
      </c>
      <c r="BN103" s="100">
        <v>29.315678053744353</v>
      </c>
      <c r="BO103" s="100">
        <v>59452.195092993548</v>
      </c>
      <c r="BP103" s="100">
        <v>25.424215704802005</v>
      </c>
      <c r="BQ103" s="100">
        <v>51560.309449338471</v>
      </c>
      <c r="BR103" s="100">
        <v>20.283634592649566</v>
      </c>
      <c r="BS103" s="100">
        <v>41135.210953893322</v>
      </c>
      <c r="BT103" s="100">
        <v>21.405141876732134</v>
      </c>
      <c r="BU103" s="100">
        <v>43409.627726012768</v>
      </c>
      <c r="BV103" s="100">
        <v>16.450562790677928</v>
      </c>
      <c r="BW103" s="100">
        <v>33361.741339494838</v>
      </c>
      <c r="BX103" s="100">
        <v>27.451913191174523</v>
      </c>
      <c r="BY103" s="100">
        <v>55672.479951701935</v>
      </c>
      <c r="BZ103" s="100">
        <v>22.284572135824583</v>
      </c>
      <c r="CA103" s="100">
        <v>45193.112291452257</v>
      </c>
      <c r="CB103" s="100">
        <v>29.381710350595004</v>
      </c>
      <c r="CC103" s="100">
        <v>59586.108591006669</v>
      </c>
      <c r="CD103" s="100">
        <v>18.531110318199815</v>
      </c>
      <c r="CE103" s="100">
        <v>37581.091725309227</v>
      </c>
      <c r="CF103" s="100">
        <v>21.476953258083864</v>
      </c>
      <c r="CG103" s="100">
        <v>43555.261207394076</v>
      </c>
      <c r="CH103" s="100">
        <v>27.455974686754129</v>
      </c>
      <c r="CI103" s="100">
        <v>55680.716664737374</v>
      </c>
      <c r="CJ103" s="100">
        <v>19.37132504221476</v>
      </c>
      <c r="CK103" s="100">
        <v>39285.047185611533</v>
      </c>
      <c r="CL103" s="100">
        <v>14.109644082271942</v>
      </c>
      <c r="CM103" s="100">
        <v>28614.358198847498</v>
      </c>
      <c r="CN103" s="100">
        <v>20.169824431780537</v>
      </c>
      <c r="CO103" s="100">
        <v>40904.403947650928</v>
      </c>
      <c r="CP103" s="100">
        <v>19.264934273065478</v>
      </c>
      <c r="CQ103" s="100">
        <v>39069.286705776787</v>
      </c>
      <c r="CR103" s="100">
        <v>17.609375586356983</v>
      </c>
      <c r="CS103" s="100">
        <v>35711.813689131959</v>
      </c>
      <c r="CT103" s="100">
        <v>15.761763742648135</v>
      </c>
      <c r="CU103" s="100">
        <v>31964.856870090418</v>
      </c>
    </row>
    <row r="104" spans="2:99">
      <c r="C104" s="99" t="s">
        <v>270</v>
      </c>
      <c r="D104" s="100">
        <v>35.426659840903021</v>
      </c>
      <c r="E104" s="100">
        <v>73418.20985428743</v>
      </c>
      <c r="F104" s="100">
        <v>23.422969537482693</v>
      </c>
      <c r="G104" s="100">
        <v>48541.762069479133</v>
      </c>
      <c r="H104" s="100">
        <v>37</v>
      </c>
      <c r="I104" s="100">
        <v>76678.8</v>
      </c>
      <c r="J104" s="100">
        <v>26</v>
      </c>
      <c r="K104" s="100">
        <v>53882.400000000001</v>
      </c>
      <c r="L104" s="100">
        <v>31.127429817278809</v>
      </c>
      <c r="M104" s="100">
        <v>64508.48555332861</v>
      </c>
      <c r="N104" s="100">
        <v>25.377240134406641</v>
      </c>
      <c r="O104" s="100">
        <v>52591.792454544324</v>
      </c>
      <c r="P104" s="100">
        <v>22.355826042711808</v>
      </c>
      <c r="Q104" s="100">
        <v>46330.213890915955</v>
      </c>
      <c r="R104" s="100">
        <v>19.310639042011829</v>
      </c>
      <c r="S104" s="100">
        <v>40019.368350665318</v>
      </c>
      <c r="T104" s="100">
        <v>28.365081458285474</v>
      </c>
      <c r="U104" s="100">
        <v>58783.794814150817</v>
      </c>
      <c r="V104" s="100">
        <v>20.28762405137725</v>
      </c>
      <c r="W104" s="100">
        <v>42044.072084074214</v>
      </c>
      <c r="X104" s="100">
        <v>21.568060605918451</v>
      </c>
      <c r="Y104" s="100">
        <v>44697.648799705399</v>
      </c>
      <c r="Z104" s="100">
        <v>27.539170556573673</v>
      </c>
      <c r="AA104" s="100">
        <v>57072.177061443283</v>
      </c>
      <c r="AB104" s="100">
        <v>17.410560514434671</v>
      </c>
      <c r="AC104" s="100">
        <v>36081.645610114414</v>
      </c>
      <c r="AD104" s="100">
        <v>27.40957987619834</v>
      </c>
      <c r="AE104" s="100">
        <v>56803.613335433438</v>
      </c>
      <c r="AF104" s="100">
        <v>24.588691586128867</v>
      </c>
      <c r="AG104" s="100">
        <v>50957.604443093463</v>
      </c>
      <c r="AH104" s="100">
        <v>33.356597757330178</v>
      </c>
      <c r="AI104" s="100">
        <v>69128.213192291063</v>
      </c>
      <c r="AJ104" s="100">
        <v>20.348616018222035</v>
      </c>
      <c r="AK104" s="100">
        <v>42170.47183616335</v>
      </c>
      <c r="AL104" s="100">
        <v>23</v>
      </c>
      <c r="AM104" s="100">
        <v>47665.200000000004</v>
      </c>
      <c r="AN104" s="100">
        <v>27.741807449790418</v>
      </c>
      <c r="AO104" s="100">
        <v>57492.121758945665</v>
      </c>
      <c r="AP104" s="100">
        <v>17.330772885014561</v>
      </c>
      <c r="AQ104" s="100">
        <v>35916.293726904179</v>
      </c>
      <c r="AR104" s="100">
        <v>28.357697655566554</v>
      </c>
      <c r="AS104" s="100">
        <v>58768.49262139613</v>
      </c>
      <c r="AT104" s="100">
        <v>27.308674084729798</v>
      </c>
      <c r="AU104" s="100">
        <v>56594.496173194035</v>
      </c>
      <c r="AV104" s="100">
        <v>31.424896361683025</v>
      </c>
      <c r="AW104" s="100">
        <v>65124.955219951902</v>
      </c>
      <c r="AX104" s="100">
        <v>25.50102832745274</v>
      </c>
      <c r="AY104" s="100">
        <v>52848.331105813064</v>
      </c>
      <c r="AZ104" s="100">
        <v>30</v>
      </c>
      <c r="BA104" s="100">
        <v>62172</v>
      </c>
      <c r="BB104" s="100">
        <v>27.85757780125607</v>
      </c>
      <c r="BC104" s="100">
        <v>57732.044235323083</v>
      </c>
      <c r="BD104" s="100">
        <v>27.418097081184325</v>
      </c>
      <c r="BE104" s="100">
        <v>56821.264391046396</v>
      </c>
      <c r="BF104" s="100">
        <v>21.42842021579591</v>
      </c>
      <c r="BG104" s="100">
        <v>44408.258055215447</v>
      </c>
      <c r="BH104" s="100">
        <v>16.322069336367644</v>
      </c>
      <c r="BI104" s="100">
        <v>33825.856492688305</v>
      </c>
      <c r="BJ104" s="100">
        <v>29.373428017301816</v>
      </c>
      <c r="BK104" s="100">
        <v>60873.492223056288</v>
      </c>
      <c r="BL104" s="100">
        <v>33.487557631622337</v>
      </c>
      <c r="BM104" s="100">
        <v>69399.614435774129</v>
      </c>
      <c r="BN104" s="100">
        <v>32.270581188923735</v>
      </c>
      <c r="BO104" s="100">
        <v>66877.552455925557</v>
      </c>
      <c r="BP104" s="100">
        <v>26.424215704802005</v>
      </c>
      <c r="BQ104" s="100">
        <v>54761.544626631679</v>
      </c>
      <c r="BR104" s="100">
        <v>19.309419555617708</v>
      </c>
      <c r="BS104" s="100">
        <v>40016.841087062137</v>
      </c>
      <c r="BT104" s="100">
        <v>22.360126112650786</v>
      </c>
      <c r="BU104" s="100">
        <v>46339.12535585749</v>
      </c>
      <c r="BV104" s="100">
        <v>17.428034651144031</v>
      </c>
      <c r="BW104" s="100">
        <v>36117.859011030894</v>
      </c>
      <c r="BX104" s="100">
        <v>28.40887383963409</v>
      </c>
      <c r="BY104" s="100">
        <v>58874.550145257694</v>
      </c>
      <c r="BZ104" s="100">
        <v>24.345551879215567</v>
      </c>
      <c r="CA104" s="100">
        <v>50453.721714486339</v>
      </c>
      <c r="CB104" s="100">
        <v>27.357853453682814</v>
      </c>
      <c r="CC104" s="100">
        <v>56696.415497412265</v>
      </c>
      <c r="CD104" s="100">
        <v>19.486851125016496</v>
      </c>
      <c r="CE104" s="100">
        <v>40384.550271484186</v>
      </c>
      <c r="CF104" s="100">
        <v>22.499665317992619</v>
      </c>
      <c r="CG104" s="100">
        <v>46628.306405007905</v>
      </c>
      <c r="CH104" s="100">
        <v>27.50961876754873</v>
      </c>
      <c r="CI104" s="100">
        <v>57010.933933867993</v>
      </c>
      <c r="CJ104" s="100">
        <v>17.779001856992004</v>
      </c>
      <c r="CK104" s="100">
        <v>36845.203448430228</v>
      </c>
      <c r="CL104" s="100">
        <v>13.436217659008131</v>
      </c>
      <c r="CM104" s="100">
        <v>27845.217476528451</v>
      </c>
      <c r="CN104" s="100">
        <v>20.977262376765204</v>
      </c>
      <c r="CO104" s="100">
        <v>43473.278549608207</v>
      </c>
      <c r="CP104" s="100">
        <v>20.535572408801819</v>
      </c>
      <c r="CQ104" s="100">
        <v>42557.920260000894</v>
      </c>
      <c r="CR104" s="100">
        <v>19.955154104563263</v>
      </c>
      <c r="CS104" s="100">
        <v>41355.061366296912</v>
      </c>
      <c r="CT104" s="100">
        <v>18.011246498481448</v>
      </c>
      <c r="CU104" s="100">
        <v>37326.507243452957</v>
      </c>
    </row>
    <row r="105" spans="2:99">
      <c r="C105" s="99" t="s">
        <v>271</v>
      </c>
      <c r="D105" s="100">
        <v>32.426659840903021</v>
      </c>
      <c r="E105" s="100">
        <v>64788.466362124236</v>
      </c>
      <c r="F105" s="100">
        <v>23.467492646691401</v>
      </c>
      <c r="G105" s="100">
        <v>46888.05030808942</v>
      </c>
      <c r="H105" s="100">
        <v>40</v>
      </c>
      <c r="I105" s="100">
        <v>79920</v>
      </c>
      <c r="J105" s="100">
        <v>24</v>
      </c>
      <c r="K105" s="100">
        <v>47952</v>
      </c>
      <c r="L105" s="100">
        <v>29.078411129571034</v>
      </c>
      <c r="M105" s="100">
        <v>58098.665436882926</v>
      </c>
      <c r="N105" s="100">
        <v>25.406258606284073</v>
      </c>
      <c r="O105" s="100">
        <v>50761.704695355576</v>
      </c>
      <c r="P105" s="100">
        <v>21.355826042711808</v>
      </c>
      <c r="Q105" s="100">
        <v>42668.94043333819</v>
      </c>
      <c r="R105" s="100">
        <v>18.288450539010984</v>
      </c>
      <c r="S105" s="100">
        <v>36540.324176943948</v>
      </c>
      <c r="T105" s="100">
        <v>28.417235952326255</v>
      </c>
      <c r="U105" s="100">
        <v>56777.637432747855</v>
      </c>
      <c r="V105" s="100">
        <v>19.308168626475624</v>
      </c>
      <c r="W105" s="100">
        <v>38577.720915698294</v>
      </c>
      <c r="X105" s="100">
        <v>21.513959595830979</v>
      </c>
      <c r="Y105" s="100">
        <v>42984.891272470297</v>
      </c>
      <c r="Z105" s="100">
        <v>24.514662804002143</v>
      </c>
      <c r="AA105" s="100">
        <v>48980.296282396281</v>
      </c>
      <c r="AB105" s="100">
        <v>17.355819112510048</v>
      </c>
      <c r="AC105" s="100">
        <v>34676.926586795074</v>
      </c>
      <c r="AD105" s="100">
        <v>27.452693547377109</v>
      </c>
      <c r="AE105" s="100">
        <v>54850.481707659463</v>
      </c>
      <c r="AF105" s="100">
        <v>24.588691586128867</v>
      </c>
      <c r="AG105" s="100">
        <v>49128.205789085478</v>
      </c>
      <c r="AH105" s="100">
        <v>28.334310397497042</v>
      </c>
      <c r="AI105" s="100">
        <v>56611.95217419909</v>
      </c>
      <c r="AJ105" s="100">
        <v>20.348616018222035</v>
      </c>
      <c r="AK105" s="100">
        <v>40656.534804407624</v>
      </c>
      <c r="AL105" s="100">
        <v>20</v>
      </c>
      <c r="AM105" s="100">
        <v>39960</v>
      </c>
      <c r="AN105" s="100">
        <v>26.741807449790418</v>
      </c>
      <c r="AO105" s="100">
        <v>53430.131284681258</v>
      </c>
      <c r="AP105" s="100">
        <v>19.352824410682199</v>
      </c>
      <c r="AQ105" s="100">
        <v>38666.943172543033</v>
      </c>
      <c r="AR105" s="100">
        <v>30.317953471614715</v>
      </c>
      <c r="AS105" s="100">
        <v>60575.271036286198</v>
      </c>
      <c r="AT105" s="100">
        <v>31.308674084729798</v>
      </c>
      <c r="AU105" s="100">
        <v>62554.730821290133</v>
      </c>
      <c r="AV105" s="100">
        <v>31.374908554426199</v>
      </c>
      <c r="AW105" s="100">
        <v>62687.067291743544</v>
      </c>
      <c r="AX105" s="100">
        <v>24.50102832745274</v>
      </c>
      <c r="AY105" s="100">
        <v>48953.054598250572</v>
      </c>
      <c r="AZ105" s="100">
        <v>29</v>
      </c>
      <c r="BA105" s="100">
        <v>57942</v>
      </c>
      <c r="BB105" s="100">
        <v>28.821845392870401</v>
      </c>
      <c r="BC105" s="100">
        <v>57586.047094955058</v>
      </c>
      <c r="BD105" s="100">
        <v>34.418097081184321</v>
      </c>
      <c r="BE105" s="100">
        <v>68767.35796820627</v>
      </c>
      <c r="BF105" s="100">
        <v>21.405871783385599</v>
      </c>
      <c r="BG105" s="100">
        <v>42768.931823204424</v>
      </c>
      <c r="BH105" s="100">
        <v>18.301940002844667</v>
      </c>
      <c r="BI105" s="100">
        <v>36567.276125683646</v>
      </c>
      <c r="BJ105" s="100">
        <v>28.34853281614836</v>
      </c>
      <c r="BK105" s="100">
        <v>56640.368566664423</v>
      </c>
      <c r="BL105" s="100">
        <v>33.557208721854096</v>
      </c>
      <c r="BM105" s="100">
        <v>67047.30302626449</v>
      </c>
      <c r="BN105" s="100">
        <v>30.270581188923732</v>
      </c>
      <c r="BO105" s="100">
        <v>60480.621215469619</v>
      </c>
      <c r="BP105" s="100">
        <v>26.446542847160003</v>
      </c>
      <c r="BQ105" s="100">
        <v>52840.192608625686</v>
      </c>
      <c r="BR105" s="100">
        <v>20.335204518585851</v>
      </c>
      <c r="BS105" s="100">
        <v>40629.738628134532</v>
      </c>
      <c r="BT105" s="100">
        <v>21.360126112650786</v>
      </c>
      <c r="BU105" s="100">
        <v>42677.531973076271</v>
      </c>
      <c r="BV105" s="100">
        <v>15.450562790677928</v>
      </c>
      <c r="BW105" s="100">
        <v>30870.2244557745</v>
      </c>
      <c r="BX105" s="100">
        <v>32.451913191174519</v>
      </c>
      <c r="BY105" s="100">
        <v>64838.922555966688</v>
      </c>
      <c r="BZ105" s="100">
        <v>25.304898716954909</v>
      </c>
      <c r="CA105" s="100">
        <v>50559.187636475908</v>
      </c>
      <c r="CB105" s="100">
        <v>26.381710350595004</v>
      </c>
      <c r="CC105" s="100">
        <v>52710.65728048882</v>
      </c>
      <c r="CD105" s="100">
        <v>19.553239914791472</v>
      </c>
      <c r="CE105" s="100">
        <v>39067.373349753361</v>
      </c>
      <c r="CF105" s="100">
        <v>19.454241198175108</v>
      </c>
      <c r="CG105" s="100">
        <v>38869.573913953864</v>
      </c>
      <c r="CH105" s="100">
        <v>31.50961876754873</v>
      </c>
      <c r="CI105" s="100">
        <v>62956.218297562365</v>
      </c>
      <c r="CJ105" s="100">
        <v>19.387790468436112</v>
      </c>
      <c r="CK105" s="100">
        <v>38736.80535593535</v>
      </c>
      <c r="CL105" s="100">
        <v>15.424186122531477</v>
      </c>
      <c r="CM105" s="100">
        <v>30817.523872817892</v>
      </c>
      <c r="CN105" s="100">
        <v>21.752451936077563</v>
      </c>
      <c r="CO105" s="100">
        <v>43461.398968282971</v>
      </c>
      <c r="CP105" s="100">
        <v>19.900253340933649</v>
      </c>
      <c r="CQ105" s="100">
        <v>39760.706175185427</v>
      </c>
      <c r="CR105" s="100">
        <v>18.374343434668344</v>
      </c>
      <c r="CS105" s="100">
        <v>36711.938182467347</v>
      </c>
      <c r="CT105" s="100">
        <v>17.271675214413637</v>
      </c>
      <c r="CU105" s="100">
        <v>34508.807078398444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1935.6606297781173</v>
      </c>
      <c r="E109" s="100">
        <f>SUM(L$6:L$19)+SUM(N$6:N$19)+SUM(P$6:P$19)+SUM(R$6:R$19)</f>
        <v>1662</v>
      </c>
      <c r="F109" s="100">
        <f>SUM(T$6:T$19)+SUM(V$6:V$19)+SUM(X$6:X$19)+SUM(Z$6:Z$19)</f>
        <v>1645</v>
      </c>
      <c r="G109" s="100">
        <f>SUM(AB$6:AB$19)+SUM(AD$6:AD$19)+SUM(AF$6:AF$19)+SUM(AH$6:AH$19)</f>
        <v>1731</v>
      </c>
      <c r="H109" s="100">
        <f>SUM(AJ$6:AJ$19)+SUM(AL$6:AL$19)+SUM(AN$6:AN$19)+SUM(AP$6:AP$19)</f>
        <v>2056</v>
      </c>
      <c r="I109" s="100">
        <f>SUM(AR$6:AR$19)+SUM(AT$6:AT$19)+SUM(AV$6:AV$19)+SUM(AX$6:AX$19)</f>
        <v>1908</v>
      </c>
      <c r="J109" s="100">
        <f>SUM(AZ$6:AZ$19)+SUM(BB$6:BB$19)+SUM(BD$6:BD$19)+SUM(BF$6:BF$19)</f>
        <v>1685</v>
      </c>
      <c r="K109" s="100">
        <f>SUM(BH$6:BH$19)+SUM(BJ$6:BJ$19)+SUM(BL$6:BL$19)+SUM(BN$6:BN$19)</f>
        <v>2013</v>
      </c>
      <c r="L109" s="100">
        <f>SUM(BP$6:BP$19)+SUM(BR$6:BR$19)+SUM(BT$6:BT$19)+SUM(BV$6:BV$19)</f>
        <v>1950</v>
      </c>
      <c r="M109" s="100">
        <f>SUM(BX$6:BX$19)+SUM(BZ$6:BZ$19)+SUM(CB$6:CB$19)+SUM(CD$6:CD$19)</f>
        <v>1946</v>
      </c>
      <c r="N109" s="100">
        <f>SUM(CF$6:CF$19)+SUM(CH$6:CH$19)+SUM(CJ$6:CJ$19)+SUM(CL$6:CL$19)</f>
        <v>2208</v>
      </c>
      <c r="O109" s="100">
        <f>SUM(CN$6:CN$19)+SUM(CP$6:CP$19)+SUM(CR$6:CR$19)+SUM(CT$6:CT$19)</f>
        <v>2117</v>
      </c>
    </row>
    <row r="110" spans="2:99">
      <c r="C110" s="99" t="s">
        <v>127</v>
      </c>
      <c r="D110" s="100">
        <f>SUM(D$20:D$36)+SUM(F$20:F$36)+SUM(H$20:H$36)+SUM(J$20:J$36)</f>
        <v>3631.485298823326</v>
      </c>
      <c r="E110" s="100">
        <f>SUM(L$20:L$36)+SUM(N$20:N$36)+SUM(P$20:P$36)+SUM(R$20:R$36)</f>
        <v>3171</v>
      </c>
      <c r="F110" s="100">
        <f>SUM(T$20:T$36)+SUM(V$20:V$36)+SUM(X$20:X$36)+SUM(Z$20:Z$36)</f>
        <v>3605</v>
      </c>
      <c r="G110" s="100">
        <f>SUM(AB$20:AB$36)+SUM(AD$20:AD$36)+SUM(AF$20:AF$36)+SUM(AH$20:AH$36)</f>
        <v>3058</v>
      </c>
      <c r="H110" s="100">
        <f>SUM(AJ$20:AJ$36)+SUM(AL$20:AL$36)+SUM(AN$20:AN$36)+SUM(AP$20:AP$36)</f>
        <v>3142</v>
      </c>
      <c r="I110" s="100">
        <f>SUM(AR$20:AR$36)+SUM(AT$20:AT$36)+SUM(AV$20:AV$36)+SUM(AX$20:AX$36)</f>
        <v>3280</v>
      </c>
      <c r="J110" s="100">
        <f>SUM(AZ$20:AZ$36)+SUM(BB$20:BB$36)+SUM(BD$20:BD$36)+SUM(BF$20:BF$36)</f>
        <v>3792</v>
      </c>
      <c r="K110" s="100">
        <f>SUM(BH$20:BH$36)+SUM(BJ$20:BJ$36)+SUM(BL$20:BL$36)+SUM(BN$20:BN$36)</f>
        <v>3652</v>
      </c>
      <c r="L110" s="100">
        <f>SUM(BP$20:BP$36)+SUM(BR$20:BR$36)+SUM(BT$20:BT$36)+SUM(BV$20:BV$36)</f>
        <v>3783</v>
      </c>
      <c r="M110" s="100">
        <f>SUM(BX$20:BX$36)+SUM(BZ$20:BZ$36)+SUM(CB$20:CB$36)+SUM(CD$20:CD$36)</f>
        <v>3632</v>
      </c>
      <c r="N110" s="100">
        <f>SUM(CF$20:CF$36)+SUM(CH$20:CH$36)+SUM(CJ$20:CJ$36)+SUM(CL$20:CL$36)</f>
        <v>3037</v>
      </c>
      <c r="O110" s="100">
        <f>SUM(CN$20:CN$36)+SUM(CP$20:CP$36)+SUM(CR$20:CR$36)+SUM(CT$20:CT$36)</f>
        <v>3309</v>
      </c>
    </row>
    <row r="111" spans="2:99">
      <c r="C111" s="99" t="s">
        <v>128</v>
      </c>
      <c r="D111" s="100">
        <f>SUM(D$37:D$48)+SUM(F$37:F$48)+SUM(H$37:H$48)+SUM(J$37:J$48)</f>
        <v>1162.331462327938</v>
      </c>
      <c r="E111" s="100">
        <f>SUM(L$37:L$48)+SUM(N$37:N$48)+SUM(P$37:P$48)+SUM(R$37:R$48)</f>
        <v>1226</v>
      </c>
      <c r="F111" s="100">
        <f>SUM(T$37:T$48)+SUM(V$37:V$48)+SUM(X$37:X$48)+SUM(Z$37:Z$48)</f>
        <v>1002</v>
      </c>
      <c r="G111" s="100">
        <f>SUM(AB$37:AB$48)+SUM(AD$37:AD$48)+SUM(AF$37:AF$48)+SUM(AH$37:AH$48)</f>
        <v>1162</v>
      </c>
      <c r="H111" s="100">
        <f>SUM(AJ$37:AJ$48)+SUM(AL$37:AL$48)+SUM(AN$37:AN$48)+SUM(AP$37:AP$48)</f>
        <v>1237</v>
      </c>
      <c r="I111" s="100">
        <f>SUM(AR$37:AR$48)+SUM(AT$37:AT$48)+SUM(AV$37:AV$48)+SUM(AX$37:AX$48)</f>
        <v>1195</v>
      </c>
      <c r="J111" s="100">
        <f>SUM(AZ$37:AZ$48)+SUM(BB$37:BB$48)+SUM(BD$37:BD$48)+SUM(BF$37:BF$48)</f>
        <v>995</v>
      </c>
      <c r="K111" s="100">
        <f>SUM(BH$37:BH$48)+SUM(BJ$37:BJ$48)+SUM(BL$37:BL$48)+SUM(BN$37:BN$48)</f>
        <v>1226</v>
      </c>
      <c r="L111" s="100">
        <f>SUM(BP$37:BP$48)+SUM(BR$37:BR$48)+SUM(BT$37:BT$48)+SUM(BV$37:BV$48)</f>
        <v>1056</v>
      </c>
      <c r="M111" s="100">
        <f>SUM(BX$37:BX$48)+SUM(BZ$37:BZ$48)+SUM(CB$37:CB$48)+SUM(CD$37:CD$48)</f>
        <v>1071</v>
      </c>
      <c r="N111" s="100">
        <f>SUM(CF$37:CF$48)+SUM(CH$37:CH$48)+SUM(CJ$37:CJ$48)+SUM(CL$37:CL$48)</f>
        <v>1221</v>
      </c>
      <c r="O111" s="100">
        <f>SUM(CN$37:CN$48)+SUM(CP$37:CP$48)+SUM(CR$37:CR$48)+SUM(CT$37:CT$48)</f>
        <v>1071</v>
      </c>
    </row>
    <row r="112" spans="2:99">
      <c r="C112" s="99" t="s">
        <v>129</v>
      </c>
      <c r="D112" s="100">
        <f>SUM(D$49:D$70)+SUM(F$49:F$70)+SUM(H$49:H$70)+SUM(J$49:J$70)</f>
        <v>1449.7962512081142</v>
      </c>
      <c r="E112" s="100">
        <f>SUM(L$49:L$70)+SUM(N$49:N$70)+SUM(P$49:P$70)+SUM(R$49:R$70)</f>
        <v>1379.8234710013032</v>
      </c>
      <c r="F112" s="100">
        <f>SUM(T$49:T$70)+SUM(V$49:V$70)+SUM(X$49:X$70)+SUM(Z$49:Z$70)</f>
        <v>1656.8566838464383</v>
      </c>
      <c r="G112" s="100">
        <f>SUM(AB$49:AB$70)+SUM(AD$49:AD$70)+SUM(AF$49:AF$70)+SUM(AH$49:AH$70)</f>
        <v>1442.6352154301715</v>
      </c>
      <c r="H112" s="100">
        <f>SUM(AJ$49:AJ$70)+SUM(AL$49:AL$70)+SUM(AN$49:AN$70)+SUM(AP$49:AP$70)</f>
        <v>1411.1640672703761</v>
      </c>
      <c r="I112" s="100">
        <f>SUM(AR$49:AR$70)+SUM(AT$49:AT$70)+SUM(AV$49:AV$70)+SUM(AX$49:AX$70)</f>
        <v>1705.0949316779086</v>
      </c>
      <c r="J112" s="100">
        <f>SUM(AZ$49:AZ$70)+SUM(BB$49:BB$70)+SUM(BD$49:BD$70)+SUM(BF$49:BF$70)</f>
        <v>1704.5621565147717</v>
      </c>
      <c r="K112" s="100">
        <f>SUM(BH$49:BH$70)+SUM(BJ$49:BJ$70)+SUM(BL$49:BL$70)+SUM(BN$49:BN$70)</f>
        <v>1716.3011269865563</v>
      </c>
      <c r="L112" s="100">
        <f>SUM(BP$49:BP$70)+SUM(BR$49:BR$70)+SUM(BT$49:BT$70)+SUM(BV$49:BV$70)</f>
        <v>1907.5724943545551</v>
      </c>
      <c r="M112" s="100">
        <f>SUM(BX$49:BX$70)+SUM(BZ$49:BZ$70)+SUM(CB$49:CB$70)+SUM(CD$49:CD$70)</f>
        <v>1349.69758830151</v>
      </c>
      <c r="N112" s="100">
        <f>SUM(CF$49:CF$70)+SUM(CH$49:CH$70)+SUM(CJ$49:CJ$70)+SUM(CL$49:CL$70)</f>
        <v>1509.0048402285061</v>
      </c>
      <c r="O112" s="100">
        <f>SUM(CN$49:CN$70)+SUM(CP$49:CP$70)+SUM(CR$49:CR$70)+SUM(CT$49:CT$70)</f>
        <v>1289.9684376185967</v>
      </c>
    </row>
    <row r="113" spans="2:15">
      <c r="C113" s="99" t="s">
        <v>130</v>
      </c>
      <c r="D113" s="100">
        <f>SUM(D$71:D$86)+SUM(F$71:F$86)+SUM(H$71:H$86)+SUM(J$71:J$86)</f>
        <v>985.29191535312873</v>
      </c>
      <c r="E113" s="100">
        <f>SUM(L$71:L$86)+SUM(N$71:N$86)+SUM(P$71:P$86)+SUM(R$71:R$86)</f>
        <v>942.54179344765078</v>
      </c>
      <c r="F113" s="100">
        <f>SUM(T$71:T$86)+SUM(V$71:V$86)+SUM(X$71:X$86)+SUM(Z$71:Z$86)</f>
        <v>919.34760744493337</v>
      </c>
      <c r="G113" s="100">
        <f>SUM(AB$71:AB$86)+SUM(AD$71:AD$86)+SUM(AF$71:AF$86)+SUM(AH$71:AH$86)</f>
        <v>1184.69319655034</v>
      </c>
      <c r="H113" s="100">
        <f>SUM(AJ$71:AJ$86)+SUM(AL$71:AL$86)+SUM(AN$71:AN$86)+SUM(AP$71:AP$86)</f>
        <v>952.84342056513128</v>
      </c>
      <c r="I113" s="100">
        <f>SUM(AR$71:AR$86)+SUM(AT$71:AT$86)+SUM(AV$71:AV$86)+SUM(AX$71:AX$86)</f>
        <v>986.99842597124825</v>
      </c>
      <c r="J113" s="100">
        <f>SUM(AZ$71:AZ$86)+SUM(BB$71:BB$86)+SUM(BD$71:BD$86)+SUM(BF$71:BF$86)</f>
        <v>1138.0187026361807</v>
      </c>
      <c r="K113" s="100">
        <f>SUM(BH$71:BH$86)+SUM(BJ$71:BJ$86)+SUM(BL$71:BL$86)+SUM(BN$71:BN$86)</f>
        <v>1181.1472863295594</v>
      </c>
      <c r="L113" s="100">
        <f>SUM(BP$71:BP$86)+SUM(BR$71:BR$86)+SUM(BT$71:BT$86)+SUM(BV$71:BV$86)</f>
        <v>944.57267523807184</v>
      </c>
      <c r="M113" s="100">
        <f>SUM(BX$71:BX$86)+SUM(BZ$71:BZ$86)+SUM(CB$71:CB$86)+SUM(CD$71:CD$86)</f>
        <v>1086.8528487494059</v>
      </c>
      <c r="N113" s="100">
        <f>SUM(CF$71:CF$86)+SUM(CH$71:CH$86)+SUM(CJ$71:CJ$86)+SUM(CL$71:CL$86)</f>
        <v>833.68296640092228</v>
      </c>
      <c r="O113" s="100">
        <f>SUM(CN$71:CN$86)+SUM(CP$71:CP$86)+SUM(CR$71:CR$86)+SUM(CT$71:CT$86)</f>
        <v>678.95095151420946</v>
      </c>
    </row>
    <row r="114" spans="2:15">
      <c r="C114" s="99" t="s">
        <v>131</v>
      </c>
      <c r="D114" s="100">
        <f>SUM(D$87:D$94)+SUM(F$87:F$94)+SUM(H$87:H$94)+SUM(J$87:J$94)</f>
        <v>375.7835985539503</v>
      </c>
      <c r="E114" s="100">
        <f>SUM(L$87:L$94)+SUM(N$87:N$94)+SUM(P$87:P$94)+SUM(R$87:R$94)</f>
        <v>394.84216718784796</v>
      </c>
      <c r="F114" s="100">
        <f>SUM(T$87:T$94)+SUM(V$87:V$94)+SUM(X$87:X$94)+SUM(Z$87:Z$94)</f>
        <v>448.38348444363396</v>
      </c>
      <c r="G114" s="100">
        <f>SUM(AB$87:AB$94)+SUM(AD$87:AD$94)+SUM(AF$87:AF$94)+SUM(AH$87:AH$94)</f>
        <v>347.00218184367031</v>
      </c>
      <c r="H114" s="100">
        <f>SUM(AJ$87:AJ$94)+SUM(AL$87:AL$94)+SUM(AN$87:AN$94)+SUM(AP$87:AP$94)</f>
        <v>445.39508505870862</v>
      </c>
      <c r="I114" s="100">
        <f>SUM(AR$87:AR$94)+SUM(AT$87:AT$94)+SUM(AV$87:AV$94)+SUM(AX$87:AX$94)</f>
        <v>438.13621144158947</v>
      </c>
      <c r="J114" s="100">
        <f>SUM(AZ$87:AZ$94)+SUM(BB$87:BB$94)+SUM(BD$87:BD$94)+SUM(BF$87:BF$94)</f>
        <v>396.049813627964</v>
      </c>
      <c r="K114" s="100">
        <f>SUM(BH$87:BH$94)+SUM(BJ$87:BJ$94)+SUM(BL$87:BL$94)+SUM(BN$87:BN$94)</f>
        <v>383.42475758514092</v>
      </c>
      <c r="L114" s="100">
        <f>SUM(BP$87:BP$94)+SUM(BR$87:BR$94)+SUM(BT$87:BT$94)+SUM(BV$87:BV$94)</f>
        <v>458.48781950335547</v>
      </c>
      <c r="M114" s="100">
        <f>SUM(BX$87:BX$94)+SUM(BZ$87:BZ$94)+SUM(CB$87:CB$94)+SUM(CD$87:CD$94)</f>
        <v>389.75183699783838</v>
      </c>
      <c r="N114" s="100">
        <f>SUM(CF$87:CF$94)+SUM(CH$87:CH$94)+SUM(CJ$87:CJ$94)+SUM(CL$87:CL$94)</f>
        <v>389.52515038417198</v>
      </c>
      <c r="O114" s="100">
        <f>SUM(CN$87:CN$94)+SUM(CP$87:CP$94)+SUM(CR$87:CR$94)+SUM(CT$87:CT$94)</f>
        <v>304.17090784440165</v>
      </c>
    </row>
    <row r="115" spans="2:15">
      <c r="C115" s="99" t="s">
        <v>132</v>
      </c>
      <c r="D115" s="100">
        <f>SUM(D$95:D$105)+SUM(F$95:F$105)+SUM(H$95:H$105)+SUM(J$95:J$105)</f>
        <v>1347.0103174327512</v>
      </c>
      <c r="E115" s="100">
        <f>SUM(L$95:L$105)+SUM(N$95:N$105)+SUM(P$95:P$105)+SUM(R$95:R$105)</f>
        <v>1079.5672404569725</v>
      </c>
      <c r="F115" s="100">
        <f>SUM(T$95:T$105)+SUM(V$95:V$105)+SUM(X$95:X$105)+SUM(Z$95:Z$105)</f>
        <v>1046.2609655071992</v>
      </c>
      <c r="G115" s="100">
        <f>SUM(AB$95:AB$105)+SUM(AD$95:AD$105)+SUM(AF$95:AF$105)+SUM(AH$95:AH$105)</f>
        <v>1108.3164985832555</v>
      </c>
      <c r="H115" s="100">
        <f>SUM(AJ$95:AJ$105)+SUM(AL$95:AL$105)+SUM(AN$95:AN$105)+SUM(AP$95:AP$105)</f>
        <v>976.89034895575105</v>
      </c>
      <c r="I115" s="100">
        <f>SUM(AR$95:AR$105)+SUM(AT$95:AT$105)+SUM(AV$95:AV$105)+SUM(AX$95:AX$105)</f>
        <v>1301.7848914295657</v>
      </c>
      <c r="J115" s="100">
        <f>SUM(AZ$95:AZ$105)+SUM(BB$95:BB$105)+SUM(BD$95:BD$105)+SUM(BF$95:BF$105)</f>
        <v>1252.9281625807903</v>
      </c>
      <c r="K115" s="100">
        <f>SUM(BH$95:BH$105)+SUM(BJ$95:BJ$105)+SUM(BL$95:BL$105)+SUM(BN$95:BN$105)</f>
        <v>1206.2436366936918</v>
      </c>
      <c r="L115" s="100">
        <f>SUM(BP$95:BP$105)+SUM(BR$95:BR$105)+SUM(BT$95:BT$105)+SUM(BV$95:BV$105)</f>
        <v>927.09523847920491</v>
      </c>
      <c r="M115" s="100">
        <f>SUM(BX$95:BX$105)+SUM(BZ$95:BZ$105)+SUM(CB$95:CB$105)+SUM(CD$95:CD$105)</f>
        <v>1131.309185032766</v>
      </c>
      <c r="N115" s="100">
        <f>SUM(CF$95:CF$105)+SUM(CH$95:CH$105)+SUM(CJ$95:CJ$105)+SUM(CL$95:CL$105)</f>
        <v>926.47939259795214</v>
      </c>
      <c r="O115" s="100">
        <f>SUM(CN$95:CN$105)+SUM(CP$95:CP$105)+SUM(CR$95:CR$105)+SUM(CT$95:CT$105)</f>
        <v>852.13645587885003</v>
      </c>
    </row>
    <row r="116" spans="2:15">
      <c r="C116" s="99" t="s">
        <v>278</v>
      </c>
      <c r="D116" s="100">
        <f t="shared" ref="D116:O116" si="0">SUM(D$109:D$115)</f>
        <v>10887.359473477325</v>
      </c>
      <c r="E116" s="100">
        <f t="shared" si="0"/>
        <v>9855.7746720937739</v>
      </c>
      <c r="F116" s="100">
        <f t="shared" si="0"/>
        <v>10322.848741242204</v>
      </c>
      <c r="G116" s="100">
        <f t="shared" si="0"/>
        <v>10033.647092407437</v>
      </c>
      <c r="H116" s="100">
        <f t="shared" si="0"/>
        <v>10221.292921849967</v>
      </c>
      <c r="I116" s="100">
        <f t="shared" si="0"/>
        <v>10815.014460520313</v>
      </c>
      <c r="J116" s="100">
        <f t="shared" si="0"/>
        <v>10963.558835359707</v>
      </c>
      <c r="K116" s="100">
        <f t="shared" si="0"/>
        <v>11378.11680759495</v>
      </c>
      <c r="L116" s="100">
        <f t="shared" si="0"/>
        <v>11026.72822757519</v>
      </c>
      <c r="M116" s="100">
        <f t="shared" si="0"/>
        <v>10606.61145908152</v>
      </c>
      <c r="N116" s="100">
        <f t="shared" si="0"/>
        <v>10124.692349611552</v>
      </c>
      <c r="O116" s="100">
        <f t="shared" si="0"/>
        <v>9622.2267528560587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6987734.8734990032</v>
      </c>
      <c r="E120" s="100">
        <f>E109*pricing!E24*2000</f>
        <v>5999820</v>
      </c>
      <c r="F120" s="100">
        <f>F109*pricing!F24*2000</f>
        <v>5938450</v>
      </c>
      <c r="G120" s="100">
        <f>G109*pricing!G24*2000</f>
        <v>6248910</v>
      </c>
      <c r="H120" s="100">
        <f>H109*pricing!H24*2000</f>
        <v>7422160</v>
      </c>
      <c r="I120" s="100">
        <f>I109*pricing!I24*2000</f>
        <v>6887880</v>
      </c>
      <c r="J120" s="100">
        <f>J109*pricing!J24*2000</f>
        <v>6082849.9999999991</v>
      </c>
      <c r="K120" s="100">
        <f>K109*pricing!K24*2000</f>
        <v>7266929.9999999991</v>
      </c>
      <c r="L120" s="100">
        <f>L109*pricing!L24*2000</f>
        <v>7039500</v>
      </c>
      <c r="M120" s="100">
        <f>M109*pricing!M24*2000</f>
        <v>7025059.9999999991</v>
      </c>
      <c r="N120" s="100">
        <f>N109*pricing!N24*2000</f>
        <v>7970880</v>
      </c>
      <c r="O120" s="100">
        <f>O109*pricing!O24*2000</f>
        <v>7642370</v>
      </c>
    </row>
    <row r="121" spans="2:15">
      <c r="C121" s="99" t="s">
        <v>127</v>
      </c>
      <c r="D121" s="100">
        <f>D110*pricing!D25*2000</f>
        <v>13109661.928752206</v>
      </c>
      <c r="E121" s="100">
        <f>E110*pricing!E25*2000</f>
        <v>11447310</v>
      </c>
      <c r="F121" s="100">
        <f>F110*pricing!F25*2000</f>
        <v>13014050</v>
      </c>
      <c r="G121" s="100">
        <f>G110*pricing!G25*2000</f>
        <v>11039380</v>
      </c>
      <c r="H121" s="100">
        <f>H110*pricing!H25*2000</f>
        <v>11342619.999999998</v>
      </c>
      <c r="I121" s="100">
        <f>I110*pricing!I25*2000</f>
        <v>11840800</v>
      </c>
      <c r="J121" s="100">
        <f>J110*pricing!J25*2000</f>
        <v>13689119.999999998</v>
      </c>
      <c r="K121" s="100">
        <f>K110*pricing!K25*2000</f>
        <v>13183720</v>
      </c>
      <c r="L121" s="100">
        <f>L110*pricing!L25*2000</f>
        <v>13656630</v>
      </c>
      <c r="M121" s="100">
        <f>M110*pricing!M25*2000</f>
        <v>13111520</v>
      </c>
      <c r="N121" s="100">
        <f>N110*pricing!N25*2000</f>
        <v>10963570</v>
      </c>
      <c r="O121" s="100">
        <f>O110*pricing!O25*2000</f>
        <v>11945490</v>
      </c>
    </row>
    <row r="122" spans="2:15">
      <c r="C122" s="99" t="s">
        <v>128</v>
      </c>
      <c r="D122" s="100">
        <f>D111*pricing!D26*2000</f>
        <v>4748124.0236096261</v>
      </c>
      <c r="E122" s="100">
        <f>E111*pricing!E26*2000</f>
        <v>5008210</v>
      </c>
      <c r="F122" s="100">
        <f>F111*pricing!F26*2000</f>
        <v>4093170</v>
      </c>
      <c r="G122" s="100">
        <f>G111*pricing!G26*2000</f>
        <v>4746769.9999999991</v>
      </c>
      <c r="H122" s="100">
        <f>H111*pricing!H26*2000</f>
        <v>5053144.9999999991</v>
      </c>
      <c r="I122" s="100">
        <f>I111*pricing!I26*2000</f>
        <v>4881575</v>
      </c>
      <c r="J122" s="100">
        <f>J111*pricing!J26*2000</f>
        <v>4064575</v>
      </c>
      <c r="K122" s="100">
        <f>K111*pricing!K26*2000</f>
        <v>5008210</v>
      </c>
      <c r="L122" s="100">
        <f>L111*pricing!L26*2000</f>
        <v>4313760</v>
      </c>
      <c r="M122" s="100">
        <f>M111*pricing!M26*2000</f>
        <v>4375035</v>
      </c>
      <c r="N122" s="100">
        <f>N111*pricing!N26*2000</f>
        <v>4987785</v>
      </c>
      <c r="O122" s="100">
        <f>O111*pricing!O26*2000</f>
        <v>4375035</v>
      </c>
    </row>
    <row r="123" spans="2:15">
      <c r="C123" s="99" t="s">
        <v>129</v>
      </c>
      <c r="D123" s="100">
        <f>D112*pricing!D27*2000</f>
        <v>6060148.3300499171</v>
      </c>
      <c r="E123" s="100">
        <f>E112*pricing!E27*2000</f>
        <v>5767662.1087854477</v>
      </c>
      <c r="F123" s="100">
        <f>F112*pricing!F27*2000</f>
        <v>6925660.9384781113</v>
      </c>
      <c r="G123" s="100">
        <f>G112*pricing!G27*2000</f>
        <v>6030215.2004981162</v>
      </c>
      <c r="H123" s="100">
        <f>H112*pricing!H27*2000</f>
        <v>5898665.8011901714</v>
      </c>
      <c r="I123" s="100">
        <f>I112*pricing!I27*2000</f>
        <v>7127296.8144136574</v>
      </c>
      <c r="J123" s="100">
        <f>J112*pricing!J27*2000</f>
        <v>7125069.814231745</v>
      </c>
      <c r="K123" s="100">
        <f>K112*pricing!K27*2000</f>
        <v>7174138.710803804</v>
      </c>
      <c r="L123" s="100">
        <f>L112*pricing!L27*2000</f>
        <v>7973653.0264020404</v>
      </c>
      <c r="M123" s="100">
        <f>M112*pricing!M27*2000</f>
        <v>5641735.9191003116</v>
      </c>
      <c r="N123" s="100">
        <f>N112*pricing!N27*2000</f>
        <v>6307640.2321551554</v>
      </c>
      <c r="O123" s="100">
        <f>O112*pricing!O27*2000</f>
        <v>5392068.0692457333</v>
      </c>
    </row>
    <row r="124" spans="2:15">
      <c r="C124" s="99" t="s">
        <v>130</v>
      </c>
      <c r="D124" s="100">
        <f>D113*pricing!D28*2000</f>
        <v>4118520.2061760775</v>
      </c>
      <c r="E124" s="100">
        <f>E113*pricing!E28*2000</f>
        <v>3939824.69661118</v>
      </c>
      <c r="F124" s="100">
        <f>F113*pricing!F28*2000</f>
        <v>3842872.999119821</v>
      </c>
      <c r="G124" s="100">
        <f>G113*pricing!G28*2000</f>
        <v>4952017.5615804214</v>
      </c>
      <c r="H124" s="100">
        <f>H113*pricing!H28*2000</f>
        <v>3982885.4979622485</v>
      </c>
      <c r="I124" s="100">
        <f>I113*pricing!I28*2000</f>
        <v>4125653.4205598175</v>
      </c>
      <c r="J124" s="100">
        <f>J113*pricing!J28*2000</f>
        <v>4756918.1770192357</v>
      </c>
      <c r="K124" s="100">
        <f>K113*pricing!K28*2000</f>
        <v>4937195.6568575576</v>
      </c>
      <c r="L124" s="100">
        <f>L113*pricing!L28*2000</f>
        <v>3948313.7824951401</v>
      </c>
      <c r="M124" s="100">
        <f>M113*pricing!M28*2000</f>
        <v>4543044.9077725159</v>
      </c>
      <c r="N124" s="100">
        <f>N113*pricing!N28*2000</f>
        <v>3484794.7995558549</v>
      </c>
      <c r="O124" s="100">
        <f>O113*pricing!O28*2000</f>
        <v>2838014.9773293952</v>
      </c>
    </row>
    <row r="125" spans="2:15">
      <c r="C125" s="99" t="s">
        <v>131</v>
      </c>
      <c r="D125" s="100">
        <f>D114*pricing!D29*2000</f>
        <v>1793340.7274131693</v>
      </c>
      <c r="E125" s="100">
        <f>E114*pricing!E29*2000</f>
        <v>1884293.3593771239</v>
      </c>
      <c r="F125" s="100">
        <f>F114*pricing!F29*2000</f>
        <v>2139806.9720085319</v>
      </c>
      <c r="G125" s="100">
        <f>G114*pricing!G29*2000</f>
        <v>1655988.0409792382</v>
      </c>
      <c r="H125" s="100">
        <f>H114*pricing!H29*2000</f>
        <v>2125545.5238043368</v>
      </c>
      <c r="I125" s="100">
        <f>I114*pricing!I29*2000</f>
        <v>2090904.2202913102</v>
      </c>
      <c r="J125" s="100">
        <f>J114*pricing!J29*2000</f>
        <v>1890056.5740403223</v>
      </c>
      <c r="K125" s="100">
        <f>K114*pricing!K29*2000</f>
        <v>1829806.4000715991</v>
      </c>
      <c r="L125" s="100">
        <f>L114*pricing!L29*2000</f>
        <v>2188027.585297022</v>
      </c>
      <c r="M125" s="100">
        <f>M114*pricing!M29*2000</f>
        <v>1860000.9302214794</v>
      </c>
      <c r="N125" s="100">
        <f>N114*pricing!N29*2000</f>
        <v>1858919.1205357674</v>
      </c>
      <c r="O125" s="100">
        <f>O114*pricing!O29*2000</f>
        <v>1451585.6445855231</v>
      </c>
    </row>
    <row r="126" spans="2:15">
      <c r="C126" s="99" t="s">
        <v>132</v>
      </c>
      <c r="D126" s="100">
        <f>D115*pricing!D30*2000</f>
        <v>5118639.2062444547</v>
      </c>
      <c r="E126" s="100">
        <f>E115*pricing!E30*2000</f>
        <v>4512591.0651101451</v>
      </c>
      <c r="F126" s="100">
        <f>F115*pricing!F30*2000</f>
        <v>4373370.8358200919</v>
      </c>
      <c r="G126" s="100">
        <f>G115*pricing!G30*2000</f>
        <v>4632762.9640780082</v>
      </c>
      <c r="H126" s="100">
        <f>H115*pricing!H30*2000</f>
        <v>4083401.6586350389</v>
      </c>
      <c r="I126" s="100">
        <f>I115*pricing!I30*2000</f>
        <v>5441460.846175584</v>
      </c>
      <c r="J126" s="100">
        <f>J115*pricing!J30*2000</f>
        <v>5237239.7195877032</v>
      </c>
      <c r="K126" s="100">
        <f>K115*pricing!K30*2000</f>
        <v>5042098.4013796318</v>
      </c>
      <c r="L126" s="100">
        <f>L115*pricing!L30*2000</f>
        <v>3875258.0968430759</v>
      </c>
      <c r="M126" s="100">
        <f>M115*pricing!M30*2000</f>
        <v>4728872.3934369618</v>
      </c>
      <c r="N126" s="100">
        <f>N115*pricing!N30*2000</f>
        <v>3872683.8610594394</v>
      </c>
      <c r="O126" s="100">
        <f>O115*pricing!O30*2000</f>
        <v>3561930.385573593</v>
      </c>
    </row>
    <row r="127" spans="2:15">
      <c r="C127" s="99" t="s">
        <v>278</v>
      </c>
      <c r="D127" s="100">
        <f t="shared" ref="D127:O127" si="1">SUM(D$120:D$126)</f>
        <v>41936169.295744456</v>
      </c>
      <c r="E127" s="100">
        <f t="shared" si="1"/>
        <v>38559711.229883902</v>
      </c>
      <c r="F127" s="100">
        <f t="shared" si="1"/>
        <v>40327381.745426558</v>
      </c>
      <c r="G127" s="100">
        <f t="shared" si="1"/>
        <v>39306043.767135784</v>
      </c>
      <c r="H127" s="100">
        <f t="shared" si="1"/>
        <v>39908423.481591791</v>
      </c>
      <c r="I127" s="100">
        <f t="shared" si="1"/>
        <v>42395570.301440366</v>
      </c>
      <c r="J127" s="100">
        <f t="shared" si="1"/>
        <v>42845829.284879006</v>
      </c>
      <c r="K127" s="100">
        <f t="shared" si="1"/>
        <v>44442099.169112585</v>
      </c>
      <c r="L127" s="100">
        <f t="shared" si="1"/>
        <v>42995142.491037279</v>
      </c>
      <c r="M127" s="100">
        <f t="shared" si="1"/>
        <v>41285269.15053127</v>
      </c>
      <c r="N127" s="100">
        <f t="shared" si="1"/>
        <v>39446273.013306223</v>
      </c>
      <c r="O127" s="100">
        <f t="shared" si="1"/>
        <v>37206494.076734245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976823.0896298266</v>
      </c>
      <c r="E131" s="106">
        <f>SUM(M$6:M$19)+SUM(O$6:O$19)+SUM(Q$6:Q$19)+SUM(S$6:S$19)</f>
        <v>829904.4</v>
      </c>
      <c r="F131" s="106">
        <f>SUM(U$6:U$19)+SUM(W$6:W$19)+SUM(Y$6:Y$19)+SUM(AA$6:AA$19)</f>
        <v>829580.39999999991</v>
      </c>
      <c r="G131" s="106">
        <f>SUM(AC$6:AC$19)+SUM(AE$6:AE$19)+SUM(AG$6:AG$19)+SUM(AI$6:AI$19)</f>
        <v>872437.2</v>
      </c>
      <c r="H131" s="106">
        <f>SUM(AK$6:AK$19)+SUM(AM$6:AM$19)+SUM(AO$6:AO$19)+SUM(AQ$6:AQ$19)</f>
        <v>1035493.2000000001</v>
      </c>
      <c r="I131" s="106">
        <f>SUM(AS$6:AS$19)+SUM(AU$6:AU$19)+SUM(AW$6:AW$19)+SUM(AY$6:AY$19)</f>
        <v>960867.59999999986</v>
      </c>
      <c r="J131" s="106">
        <f>SUM(BA$6:BA$19)+SUM(BC$6:BC$19)+SUM(BE$6:BE$19)+SUM(BG$6:BG$19)</f>
        <v>847000.79999999981</v>
      </c>
      <c r="K131" s="106">
        <f>SUM(BI$6:BI$19)+SUM(BK$6:BK$19)+SUM(BM$6:BM$19)+SUM(BO$6:BO$19)</f>
        <v>1014566.3999999999</v>
      </c>
      <c r="L131" s="106">
        <f>SUM(BQ$6:BQ$19)+SUM(BS$6:BS$19)+SUM(BU$6:BU$19)+SUM(BW$6:BW$19)</f>
        <v>980262</v>
      </c>
      <c r="M131" s="106">
        <f>SUM(BY$6:BY$19)+SUM(CA$6:CA$19)+SUM(CC$6:CC$19)+SUM(CE$6:CE$19)</f>
        <v>979718.40000000014</v>
      </c>
      <c r="N131" s="106">
        <f>SUM(CG$6:CG$19)+SUM(CI$6:CI$19)+SUM(CK$6:CK$19)+SUM(CM$6:CM$19)</f>
        <v>1106336.3999999999</v>
      </c>
      <c r="O131" s="106">
        <f>SUM(CO$6:CO$19)+SUM(CQ$6:CQ$19)+SUM(CS$6:CS$19)+SUM(CU$6:CU$19)</f>
        <v>1060527.5999999999</v>
      </c>
    </row>
    <row r="132" spans="2:15">
      <c r="C132" s="105" t="s">
        <v>127</v>
      </c>
      <c r="D132" s="106">
        <f>SUM(E$20:E$36)+SUM(G$20:G$36)+SUM(I$20:I$36)+SUM(K$20:K$36)</f>
        <v>1541581.8078848682</v>
      </c>
      <c r="E132" s="106">
        <f>SUM(M$20:M$36)+SUM(O$20:O$36)+SUM(Q$20:Q$36)+SUM(S$20:S$36)</f>
        <v>1355797.2</v>
      </c>
      <c r="F132" s="106">
        <f>SUM(U$20:U$36)+SUM(W$20:W$36)+SUM(Y$20:Y$36)+SUM(AA$20:AA$36)</f>
        <v>1531816.8</v>
      </c>
      <c r="G132" s="106">
        <f>SUM(AC$20:AC$36)+SUM(AE$20:AE$36)+SUM(AG$20:AG$36)+SUM(AI$20:AI$36)</f>
        <v>1298324.3999999999</v>
      </c>
      <c r="H132" s="106">
        <f>SUM(AK$20:AK$36)+SUM(AM$20:AM$36)+SUM(AO$20:AO$36)+SUM(AQ$20:AQ$36)</f>
        <v>1326249.5999999999</v>
      </c>
      <c r="I132" s="106">
        <f>SUM(AS$20:AS$36)+SUM(AU$20:AU$36)+SUM(AW$20:AW$36)+SUM(AY$20:AY$36)</f>
        <v>1398781.2</v>
      </c>
      <c r="J132" s="106">
        <f>SUM(BA$20:BA$36)+SUM(BC$20:BC$36)+SUM(BE$20:BE$36)+SUM(BG$20:BG$36)</f>
        <v>1609159.2</v>
      </c>
      <c r="K132" s="106">
        <f>SUM(BI$20:BI$36)+SUM(BK$20:BK$36)+SUM(BM$20:BM$36)+SUM(BO$20:BO$36)</f>
        <v>1540429.2</v>
      </c>
      <c r="L132" s="106">
        <f>SUM(BQ$20:BQ$36)+SUM(BS$20:BS$36)+SUM(BU$20:BU$36)+SUM(BW$20:BW$36)</f>
        <v>1612372.7999999998</v>
      </c>
      <c r="M132" s="106">
        <f>SUM(BY$20:BY$36)+SUM(CA$20:CA$36)+SUM(CC$20:CC$36)+SUM(CE$20:CE$36)</f>
        <v>1555312.8</v>
      </c>
      <c r="N132" s="106">
        <f>SUM(CG$20:CG$36)+SUM(CI$20:CI$36)+SUM(CK$20:CK$36)+SUM(CM$20:CM$36)</f>
        <v>1288144.7999999998</v>
      </c>
      <c r="O132" s="106">
        <f>SUM(CO$20:CO$36)+SUM(CQ$20:CQ$36)+SUM(CS$20:CS$36)+SUM(CU$20:CU$36)</f>
        <v>1404566.4</v>
      </c>
    </row>
    <row r="133" spans="2:15">
      <c r="C133" s="105" t="s">
        <v>128</v>
      </c>
      <c r="D133" s="106">
        <f>SUM(E$37:E$48)+SUM(G$37:G$48)+SUM(I$37:I$48)+SUM(K$37:K$48)</f>
        <v>1217766.3245098169</v>
      </c>
      <c r="E133" s="106">
        <f>SUM(M$37:M$48)+SUM(O$37:O$48)+SUM(Q$37:Q$48)+SUM(S$37:S$48)</f>
        <v>1280719.2</v>
      </c>
      <c r="F133" s="106">
        <f>SUM(U$37:U$48)+SUM(W$37:W$48)+SUM(Y$37:Y$48)+SUM(AA$37:AA$48)</f>
        <v>1051518</v>
      </c>
      <c r="G133" s="106">
        <f>SUM(AC$37:AC$48)+SUM(AE$37:AE$48)+SUM(AG$37:AG$48)+SUM(AI$37:AI$48)</f>
        <v>1218451.2</v>
      </c>
      <c r="H133" s="106">
        <f>SUM(AK$37:AK$48)+SUM(AM$37:AM$48)+SUM(AO$37:AO$48)+SUM(AQ$37:AQ$48)</f>
        <v>1297579.2</v>
      </c>
      <c r="I133" s="106">
        <f>SUM(AS$37:AS$48)+SUM(AU$37:AU$48)+SUM(AW$37:AW$48)+SUM(AY$37:AY$48)</f>
        <v>1249177.2000000002</v>
      </c>
      <c r="J133" s="106">
        <f>SUM(BA$37:BA$48)+SUM(BC$37:BC$48)+SUM(BE$37:BE$48)+SUM(BG$37:BG$48)</f>
        <v>1046389.2000000002</v>
      </c>
      <c r="K133" s="106">
        <f>SUM(BI$37:BI$48)+SUM(BK$37:BK$48)+SUM(BM$37:BM$48)+SUM(BO$37:BO$48)</f>
        <v>1286701.2000000002</v>
      </c>
      <c r="L133" s="106">
        <f>SUM(BQ$37:BQ$48)+SUM(BS$37:BS$48)+SUM(BU$37:BU$48)+SUM(BW$37:BW$48)</f>
        <v>1103560.8</v>
      </c>
      <c r="M133" s="106">
        <f>SUM(BY$37:BY$48)+SUM(CA$37:CA$48)+SUM(CC$37:CC$48)+SUM(CE$37:CE$48)</f>
        <v>1120363.2</v>
      </c>
      <c r="N133" s="106">
        <f>SUM(CG$37:CG$48)+SUM(CI$37:CI$48)+SUM(CK$37:CK$48)+SUM(CM$37:CM$48)</f>
        <v>1275715.2</v>
      </c>
      <c r="O133" s="106">
        <f>SUM(CO$37:CO$48)+SUM(CQ$37:CQ$48)+SUM(CS$37:CS$48)+SUM(CU$37:CU$48)</f>
        <v>1120807.2</v>
      </c>
    </row>
    <row r="134" spans="2:15">
      <c r="C134" s="105" t="s">
        <v>129</v>
      </c>
      <c r="D134" s="106">
        <f>SUM(E$49:E$70)+SUM(G$49:G$70)+SUM(I$49:I$70)+SUM(K$49:K$70)</f>
        <v>1223068.6904732618</v>
      </c>
      <c r="E134" s="106">
        <f>SUM(M$49:M$70)+SUM(O$49:O$70)+SUM(Q$49:Q$70)+SUM(S$49:S$70)</f>
        <v>1171774.9475847757</v>
      </c>
      <c r="F134" s="106">
        <f>SUM(U$49:U$70)+SUM(W$49:W$70)+SUM(Y$49:Y$70)+SUM(AA$49:AA$70)</f>
        <v>1401046.741797603</v>
      </c>
      <c r="G134" s="106">
        <f>SUM(AC$49:AC$70)+SUM(AE$49:AE$70)+SUM(AG$49:AG$70)+SUM(AI$49:AI$70)</f>
        <v>1221228.6950722435</v>
      </c>
      <c r="H134" s="106">
        <f>SUM(AK$49:AK$70)+SUM(AM$49:AM$70)+SUM(AO$49:AO$70)+SUM(AQ$49:AQ$70)</f>
        <v>1198031.5338224573</v>
      </c>
      <c r="I134" s="106">
        <f>SUM(AS$49:AS$70)+SUM(AU$49:AU$70)+SUM(AW$49:AW$70)+SUM(AY$49:AY$70)</f>
        <v>1436409.4538594182</v>
      </c>
      <c r="J134" s="106">
        <f>SUM(BA$49:BA$70)+SUM(BC$49:BC$70)+SUM(BE$49:BE$70)+SUM(BG$49:BG$70)</f>
        <v>1442810.7762622945</v>
      </c>
      <c r="K134" s="106">
        <f>SUM(BI$49:BI$70)+SUM(BK$49:BK$70)+SUM(BM$49:BM$70)+SUM(BO$49:BO$70)</f>
        <v>1457793.8600818245</v>
      </c>
      <c r="L134" s="106">
        <f>SUM(BQ$49:BQ$70)+SUM(BS$49:BS$70)+SUM(BU$49:BU$70)+SUM(BW$49:BW$70)</f>
        <v>1616863.0171220577</v>
      </c>
      <c r="M134" s="106">
        <f>SUM(BY$49:BY$70)+SUM(CA$49:CA$70)+SUM(CC$49:CC$70)+SUM(CE$49:CE$70)</f>
        <v>1143186.093264983</v>
      </c>
      <c r="N134" s="106">
        <f>SUM(CG$49:CG$70)+SUM(CI$49:CI$70)+SUM(CK$49:CK$70)+SUM(CM$49:CM$70)</f>
        <v>1270882.0131847772</v>
      </c>
      <c r="O134" s="106">
        <f>SUM(CO$49:CO$70)+SUM(CQ$49:CQ$70)+SUM(CS$49:CS$70)+SUM(CU$49:CU$70)</f>
        <v>1084157.4359120962</v>
      </c>
    </row>
    <row r="135" spans="2:15">
      <c r="C135" s="105" t="s">
        <v>130</v>
      </c>
      <c r="D135" s="106">
        <f>SUM(E$71:E$86)+SUM(G$71:G$86)+SUM(I$71:I$86)+SUM(K$71:K$86)</f>
        <v>551232.20478896331</v>
      </c>
      <c r="E135" s="106">
        <f>SUM(M$71:M$86)+SUM(O$71:O$86)+SUM(Q$71:Q$86)+SUM(S$71:S$86)</f>
        <v>527846.17579550575</v>
      </c>
      <c r="F135" s="106">
        <f>SUM(U$71:U$86)+SUM(W$71:W$86)+SUM(Y$71:Y$86)+SUM(AA$71:AA$86)</f>
        <v>513872.24477221427</v>
      </c>
      <c r="G135" s="106">
        <f>SUM(AC$71:AC$86)+SUM(AE$71:AE$86)+SUM(AG$71:AG$86)+SUM(AI$71:AI$86)</f>
        <v>658462.09525225672</v>
      </c>
      <c r="H135" s="106">
        <f>SUM(AK$71:AK$86)+SUM(AM$71:AM$86)+SUM(AO$71:AO$86)+SUM(AQ$71:AQ$86)</f>
        <v>531576.14459300507</v>
      </c>
      <c r="I135" s="106">
        <f>SUM(AS$71:AS$86)+SUM(AU$71:AU$86)+SUM(AW$71:AW$86)+SUM(AY$71:AY$86)</f>
        <v>550907.71074553777</v>
      </c>
      <c r="J135" s="106">
        <f>SUM(BA$71:BA$86)+SUM(BC$71:BC$86)+SUM(BE$71:BE$86)+SUM(BG$71:BG$86)</f>
        <v>637312.41343268659</v>
      </c>
      <c r="K135" s="106">
        <f>SUM(BI$71:BI$86)+SUM(BK$71:BK$86)+SUM(BM$71:BM$86)+SUM(BO$71:BO$86)</f>
        <v>661863.91642984911</v>
      </c>
      <c r="L135" s="106">
        <f>SUM(BQ$71:BQ$86)+SUM(BS$71:BS$86)+SUM(BU$71:BU$86)+SUM(BW$71:BW$86)</f>
        <v>525020.25989944302</v>
      </c>
      <c r="M135" s="106">
        <f>SUM(BY$71:BY$86)+SUM(CA$71:CA$86)+SUM(CC$71:CC$86)+SUM(CE$71:CE$86)</f>
        <v>608219.41872071708</v>
      </c>
      <c r="N135" s="106">
        <f>SUM(CG$71:CG$86)+SUM(CI$71:CI$86)+SUM(CK$71:CK$86)+SUM(CM$71:CM$86)</f>
        <v>465364.75536445901</v>
      </c>
      <c r="O135" s="106">
        <f>SUM(CO$71:CO$86)+SUM(CQ$71:CQ$86)+SUM(CS$71:CS$86)+SUM(CU$71:CU$86)</f>
        <v>378508.59176697239</v>
      </c>
    </row>
    <row r="136" spans="2:15">
      <c r="C136" s="105" t="s">
        <v>131</v>
      </c>
      <c r="D136" s="106">
        <f>SUM(E$87:E$94)+SUM(G$87:G$94)+SUM(I$87:I$94)+SUM(K$87:K$94)</f>
        <v>763064.83177988755</v>
      </c>
      <c r="E136" s="106">
        <f>SUM(M$87:M$94)+SUM(O$87:O$94)+SUM(Q$87:Q$94)+SUM(S$87:S$94)</f>
        <v>800459.40498181665</v>
      </c>
      <c r="F136" s="106">
        <f>SUM(U$87:U$94)+SUM(W$87:W$94)+SUM(Y$87:Y$94)+SUM(AA$87:AA$94)</f>
        <v>911125.50760404451</v>
      </c>
      <c r="G136" s="106">
        <f>SUM(AC$87:AC$94)+SUM(AE$87:AE$94)+SUM(AG$87:AG$94)+SUM(AI$87:AI$94)</f>
        <v>705185.87989675871</v>
      </c>
      <c r="H136" s="106">
        <f>SUM(AK$87:AK$94)+SUM(AM$87:AM$94)+SUM(AO$87:AO$94)+SUM(AQ$87:AQ$94)</f>
        <v>904952.55582222296</v>
      </c>
      <c r="I136" s="106">
        <f>SUM(AS$87:AS$94)+SUM(AU$87:AU$94)+SUM(AW$87:AW$94)+SUM(AY$87:AY$94)</f>
        <v>889725.67666669982</v>
      </c>
      <c r="J136" s="106">
        <f>SUM(BA$87:BA$94)+SUM(BC$87:BC$94)+SUM(BE$87:BE$94)+SUM(BG$87:BG$94)</f>
        <v>804730.18964103097</v>
      </c>
      <c r="K136" s="106">
        <f>SUM(BI$87:BI$94)+SUM(BK$87:BK$94)+SUM(BM$87:BM$94)+SUM(BO$87:BO$94)</f>
        <v>778594.3420129678</v>
      </c>
      <c r="L136" s="106">
        <f>SUM(BQ$87:BQ$94)+SUM(BS$87:BS$94)+SUM(BU$87:BU$94)+SUM(BW$87:BW$94)</f>
        <v>931390.99414160172</v>
      </c>
      <c r="M136" s="106">
        <f>SUM(BY$87:BY$94)+SUM(CA$87:CA$94)+SUM(CC$87:CC$94)+SUM(CE$87:CE$94)</f>
        <v>790399.20489683049</v>
      </c>
      <c r="N136" s="106">
        <f>SUM(CG$87:CG$94)+SUM(CI$87:CI$94)+SUM(CK$87:CK$94)+SUM(CM$87:CM$94)</f>
        <v>788778.86235914484</v>
      </c>
      <c r="O136" s="106">
        <f>SUM(CO$87:CO$94)+SUM(CQ$87:CQ$94)+SUM(CS$87:CS$94)+SUM(CU$87:CU$94)</f>
        <v>616833.17622819298</v>
      </c>
    </row>
    <row r="137" spans="2:15">
      <c r="C137" s="105" t="s">
        <v>132</v>
      </c>
      <c r="D137" s="106">
        <f>SUM(E$95:E$105)+SUM(G$95:G$105)+SUM(I$95:I$105)+SUM(K$95:K$105)</f>
        <v>2538311.4345561177</v>
      </c>
      <c r="E137" s="106">
        <f>SUM(M$95:M$105)+SUM(O$95:O$105)+SUM(Q$95:Q$105)+SUM(S$95:S$105)</f>
        <v>2063693.6392634327</v>
      </c>
      <c r="F137" s="106">
        <f>SUM(U$95:U$105)+SUM(W$95:W$105)+SUM(Y$95:Y$105)+SUM(AA$95:AA$105)</f>
        <v>1991845.1113866577</v>
      </c>
      <c r="G137" s="106">
        <f>SUM(AC$95:AC$105)+SUM(AE$95:AE$105)+SUM(AG$95:AG$105)+SUM(AI$95:AI$105)</f>
        <v>2119590.6708433586</v>
      </c>
      <c r="H137" s="106">
        <f>SUM(AK$95:AK$105)+SUM(AM$95:AM$105)+SUM(AO$95:AO$105)+SUM(AQ$95:AQ$105)</f>
        <v>1853359.4973195079</v>
      </c>
      <c r="I137" s="106">
        <f>SUM(AS$95:AS$105)+SUM(AU$95:AU$105)+SUM(AW$95:AW$105)+SUM(AY$95:AY$105)</f>
        <v>2453737.2767730015</v>
      </c>
      <c r="J137" s="106">
        <f>SUM(BA$95:BA$105)+SUM(BC$95:BC$105)+SUM(BE$95:BE$105)+SUM(BG$95:BG$105)</f>
        <v>2362968.5960652451</v>
      </c>
      <c r="K137" s="106">
        <f>SUM(BI$95:BI$105)+SUM(BK$95:BK$105)+SUM(BM$95:BM$105)+SUM(BO$95:BO$105)</f>
        <v>2279772.5501476293</v>
      </c>
      <c r="L137" s="106">
        <f>SUM(BQ$95:BQ$105)+SUM(BS$95:BS$105)+SUM(BU$95:BU$105)+SUM(BW$95:BW$105)</f>
        <v>1762347.8738005441</v>
      </c>
      <c r="M137" s="106">
        <f>SUM(BY$95:BY$105)+SUM(CA$95:CA$105)+SUM(CC$95:CC$105)+SUM(CE$95:CE$105)</f>
        <v>2140943.5621186472</v>
      </c>
      <c r="N137" s="106">
        <f>SUM(CG$95:CG$105)+SUM(CI$95:CI$105)+SUM(CK$95:CK$105)+SUM(CM$95:CM$105)</f>
        <v>1750546.3641178044</v>
      </c>
      <c r="O137" s="106">
        <f>SUM(CO$95:CO$105)+SUM(CQ$95:CQ$105)+SUM(CS$95:CS$105)+SUM(CU$95:CU$105)</f>
        <v>1607706.4915693589</v>
      </c>
    </row>
    <row r="138" spans="2:15">
      <c r="C138" s="105" t="s">
        <v>278</v>
      </c>
      <c r="D138" s="100">
        <f t="shared" ref="D138:O138" si="2">SUM(D$131:D$137)</f>
        <v>8811848.3836227432</v>
      </c>
      <c r="E138" s="100">
        <f t="shared" si="2"/>
        <v>8030194.9676255304</v>
      </c>
      <c r="F138" s="100">
        <f t="shared" si="2"/>
        <v>8230804.8055605199</v>
      </c>
      <c r="G138" s="100">
        <f t="shared" si="2"/>
        <v>8093680.1410646178</v>
      </c>
      <c r="H138" s="100">
        <f t="shared" si="2"/>
        <v>8147241.7315571941</v>
      </c>
      <c r="I138" s="100">
        <f t="shared" si="2"/>
        <v>8939606.1180446576</v>
      </c>
      <c r="J138" s="100">
        <f t="shared" si="2"/>
        <v>8750371.1754012574</v>
      </c>
      <c r="K138" s="100">
        <f t="shared" si="2"/>
        <v>9019721.4686722718</v>
      </c>
      <c r="L138" s="100">
        <f t="shared" si="2"/>
        <v>8531817.7449636459</v>
      </c>
      <c r="M138" s="100">
        <f t="shared" si="2"/>
        <v>8338142.6790011786</v>
      </c>
      <c r="N138" s="100">
        <f t="shared" si="2"/>
        <v>7945768.3950261846</v>
      </c>
      <c r="O138" s="100">
        <f t="shared" si="2"/>
        <v>7273106.8954766197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21.523016330077567</v>
      </c>
      <c r="E6" s="100">
        <v>12448.912645316865</v>
      </c>
      <c r="F6" s="100">
        <v>19</v>
      </c>
      <c r="G6" s="100">
        <v>10989.6</v>
      </c>
      <c r="H6" s="100">
        <v>18.258561621655275</v>
      </c>
      <c r="I6" s="100">
        <v>10560.75204196541</v>
      </c>
      <c r="J6" s="100">
        <v>14</v>
      </c>
      <c r="K6" s="100">
        <v>8097.5999999999995</v>
      </c>
      <c r="L6" s="100">
        <v>16</v>
      </c>
      <c r="M6" s="100">
        <v>9254.4</v>
      </c>
      <c r="N6" s="100">
        <v>16</v>
      </c>
      <c r="O6" s="100">
        <v>9254.4</v>
      </c>
      <c r="P6" s="100">
        <v>21</v>
      </c>
      <c r="Q6" s="100">
        <v>12146.4</v>
      </c>
      <c r="R6" s="100">
        <v>12</v>
      </c>
      <c r="S6" s="100">
        <v>6940.7999999999993</v>
      </c>
      <c r="T6" s="100">
        <v>18</v>
      </c>
      <c r="U6" s="100">
        <v>10411.199999999999</v>
      </c>
      <c r="V6" s="100">
        <v>22</v>
      </c>
      <c r="W6" s="100">
        <v>12724.8</v>
      </c>
      <c r="X6" s="100">
        <v>22</v>
      </c>
      <c r="Y6" s="100">
        <v>12724.8</v>
      </c>
      <c r="Z6" s="100">
        <v>24</v>
      </c>
      <c r="AA6" s="100">
        <v>13881.599999999999</v>
      </c>
      <c r="AB6" s="100">
        <v>18</v>
      </c>
      <c r="AC6" s="100">
        <v>10411.199999999999</v>
      </c>
      <c r="AD6" s="100">
        <v>13</v>
      </c>
      <c r="AE6" s="100">
        <v>7519.2</v>
      </c>
      <c r="AF6" s="100">
        <v>20</v>
      </c>
      <c r="AG6" s="100">
        <v>11568</v>
      </c>
      <c r="AH6" s="100">
        <v>15</v>
      </c>
      <c r="AI6" s="100">
        <v>8676</v>
      </c>
      <c r="AJ6" s="100">
        <v>14</v>
      </c>
      <c r="AK6" s="100">
        <v>8097.5999999999995</v>
      </c>
      <c r="AL6" s="100">
        <v>20</v>
      </c>
      <c r="AM6" s="100">
        <v>11568</v>
      </c>
      <c r="AN6" s="100">
        <v>24</v>
      </c>
      <c r="AO6" s="100">
        <v>13881.599999999999</v>
      </c>
      <c r="AP6" s="100">
        <v>19</v>
      </c>
      <c r="AQ6" s="100">
        <v>10989.6</v>
      </c>
      <c r="AR6" s="100">
        <v>15</v>
      </c>
      <c r="AS6" s="100">
        <v>8676</v>
      </c>
      <c r="AT6" s="100">
        <v>20</v>
      </c>
      <c r="AU6" s="100">
        <v>11568</v>
      </c>
      <c r="AV6" s="100">
        <v>24</v>
      </c>
      <c r="AW6" s="100">
        <v>13881.599999999999</v>
      </c>
      <c r="AX6" s="100">
        <v>24</v>
      </c>
      <c r="AY6" s="100">
        <v>13881.599999999999</v>
      </c>
      <c r="AZ6" s="100">
        <v>23</v>
      </c>
      <c r="BA6" s="100">
        <v>13303.199999999999</v>
      </c>
      <c r="BB6" s="100">
        <v>17</v>
      </c>
      <c r="BC6" s="100">
        <v>9832.7999999999993</v>
      </c>
      <c r="BD6" s="100">
        <v>25</v>
      </c>
      <c r="BE6" s="100">
        <v>14460</v>
      </c>
      <c r="BF6" s="100">
        <v>17</v>
      </c>
      <c r="BG6" s="100">
        <v>9832.7999999999993</v>
      </c>
      <c r="BH6" s="100">
        <v>25</v>
      </c>
      <c r="BI6" s="100">
        <v>14460</v>
      </c>
      <c r="BJ6" s="100">
        <v>26</v>
      </c>
      <c r="BK6" s="100">
        <v>15038.4</v>
      </c>
      <c r="BL6" s="100">
        <v>25</v>
      </c>
      <c r="BM6" s="100">
        <v>14460</v>
      </c>
      <c r="BN6" s="100">
        <v>22</v>
      </c>
      <c r="BO6" s="100">
        <v>12724.8</v>
      </c>
      <c r="BP6" s="100">
        <v>15</v>
      </c>
      <c r="BQ6" s="100">
        <v>8676</v>
      </c>
      <c r="BR6" s="100">
        <v>20</v>
      </c>
      <c r="BS6" s="100">
        <v>11568</v>
      </c>
      <c r="BT6" s="100">
        <v>17</v>
      </c>
      <c r="BU6" s="100">
        <v>9832.7999999999993</v>
      </c>
      <c r="BV6" s="100">
        <v>21</v>
      </c>
      <c r="BW6" s="100">
        <v>12146.4</v>
      </c>
      <c r="BX6" s="100">
        <v>25</v>
      </c>
      <c r="BY6" s="100">
        <v>14460</v>
      </c>
      <c r="BZ6" s="100">
        <v>28</v>
      </c>
      <c r="CA6" s="100">
        <v>16195.199999999999</v>
      </c>
      <c r="CB6" s="100">
        <v>18</v>
      </c>
      <c r="CC6" s="100">
        <v>10411.199999999999</v>
      </c>
      <c r="CD6" s="100">
        <v>25</v>
      </c>
      <c r="CE6" s="100">
        <v>14460</v>
      </c>
      <c r="CF6" s="100">
        <v>14</v>
      </c>
      <c r="CG6" s="100">
        <v>8097.5999999999995</v>
      </c>
      <c r="CH6" s="100">
        <v>18</v>
      </c>
      <c r="CI6" s="100">
        <v>10411.199999999999</v>
      </c>
      <c r="CJ6" s="100">
        <v>17</v>
      </c>
      <c r="CK6" s="100">
        <v>9832.7999999999993</v>
      </c>
      <c r="CL6" s="100">
        <v>15</v>
      </c>
      <c r="CM6" s="100">
        <v>8676</v>
      </c>
      <c r="CN6" s="100">
        <v>16</v>
      </c>
      <c r="CO6" s="100">
        <v>9254.4</v>
      </c>
      <c r="CP6" s="100">
        <v>15</v>
      </c>
      <c r="CQ6" s="100">
        <v>8676</v>
      </c>
      <c r="CR6" s="100">
        <v>26</v>
      </c>
      <c r="CS6" s="100">
        <v>15038.4</v>
      </c>
      <c r="CT6" s="100">
        <v>26</v>
      </c>
      <c r="CU6" s="100">
        <v>15038.4</v>
      </c>
    </row>
    <row r="7" spans="1:99">
      <c r="C7" s="99" t="s">
        <v>173</v>
      </c>
      <c r="D7" s="100">
        <v>23.523016330077567</v>
      </c>
      <c r="E7" s="100">
        <v>18545.546074633152</v>
      </c>
      <c r="F7" s="100">
        <v>19</v>
      </c>
      <c r="G7" s="100">
        <v>14979.6</v>
      </c>
      <c r="H7" s="100">
        <v>18.280108423459883</v>
      </c>
      <c r="I7" s="100">
        <v>14412.037481055771</v>
      </c>
      <c r="J7" s="100">
        <v>12</v>
      </c>
      <c r="K7" s="100">
        <v>9460.7999999999993</v>
      </c>
      <c r="L7" s="100">
        <v>18</v>
      </c>
      <c r="M7" s="100">
        <v>14191.199999999999</v>
      </c>
      <c r="N7" s="100">
        <v>16</v>
      </c>
      <c r="O7" s="100">
        <v>12614.4</v>
      </c>
      <c r="P7" s="100">
        <v>17</v>
      </c>
      <c r="Q7" s="100">
        <v>13402.8</v>
      </c>
      <c r="R7" s="100">
        <v>12</v>
      </c>
      <c r="S7" s="100">
        <v>9460.7999999999993</v>
      </c>
      <c r="T7" s="100">
        <v>17</v>
      </c>
      <c r="U7" s="100">
        <v>13402.8</v>
      </c>
      <c r="V7" s="100">
        <v>23</v>
      </c>
      <c r="W7" s="100">
        <v>18133.2</v>
      </c>
      <c r="X7" s="100">
        <v>23</v>
      </c>
      <c r="Y7" s="100">
        <v>18133.2</v>
      </c>
      <c r="Z7" s="100">
        <v>23</v>
      </c>
      <c r="AA7" s="100">
        <v>18133.2</v>
      </c>
      <c r="AB7" s="100">
        <v>18</v>
      </c>
      <c r="AC7" s="100">
        <v>14191.199999999999</v>
      </c>
      <c r="AD7" s="100">
        <v>12</v>
      </c>
      <c r="AE7" s="100">
        <v>9460.7999999999993</v>
      </c>
      <c r="AF7" s="100">
        <v>19</v>
      </c>
      <c r="AG7" s="100">
        <v>14979.6</v>
      </c>
      <c r="AH7" s="100">
        <v>16</v>
      </c>
      <c r="AI7" s="100">
        <v>12614.4</v>
      </c>
      <c r="AJ7" s="100">
        <v>15</v>
      </c>
      <c r="AK7" s="100">
        <v>11826</v>
      </c>
      <c r="AL7" s="100">
        <v>20</v>
      </c>
      <c r="AM7" s="100">
        <v>15768</v>
      </c>
      <c r="AN7" s="100">
        <v>23</v>
      </c>
      <c r="AO7" s="100">
        <v>18133.2</v>
      </c>
      <c r="AP7" s="100">
        <v>20</v>
      </c>
      <c r="AQ7" s="100">
        <v>15768</v>
      </c>
      <c r="AR7" s="100">
        <v>13</v>
      </c>
      <c r="AS7" s="100">
        <v>10249.199999999999</v>
      </c>
      <c r="AT7" s="100">
        <v>19</v>
      </c>
      <c r="AU7" s="100">
        <v>14979.6</v>
      </c>
      <c r="AV7" s="100">
        <v>23</v>
      </c>
      <c r="AW7" s="100">
        <v>18133.2</v>
      </c>
      <c r="AX7" s="100">
        <v>23</v>
      </c>
      <c r="AY7" s="100">
        <v>18133.2</v>
      </c>
      <c r="AZ7" s="100">
        <v>23</v>
      </c>
      <c r="BA7" s="100">
        <v>18133.2</v>
      </c>
      <c r="BB7" s="100">
        <v>19</v>
      </c>
      <c r="BC7" s="100">
        <v>14979.6</v>
      </c>
      <c r="BD7" s="100">
        <v>24</v>
      </c>
      <c r="BE7" s="100">
        <v>18921.599999999999</v>
      </c>
      <c r="BF7" s="100">
        <v>14</v>
      </c>
      <c r="BG7" s="100">
        <v>11037.6</v>
      </c>
      <c r="BH7" s="100">
        <v>22</v>
      </c>
      <c r="BI7" s="100">
        <v>17344.8</v>
      </c>
      <c r="BJ7" s="100">
        <v>24</v>
      </c>
      <c r="BK7" s="100">
        <v>18921.599999999999</v>
      </c>
      <c r="BL7" s="100">
        <v>25</v>
      </c>
      <c r="BM7" s="100">
        <v>19710</v>
      </c>
      <c r="BN7" s="100">
        <v>23</v>
      </c>
      <c r="BO7" s="100">
        <v>18133.2</v>
      </c>
      <c r="BP7" s="100">
        <v>15</v>
      </c>
      <c r="BQ7" s="100">
        <v>11826</v>
      </c>
      <c r="BR7" s="100">
        <v>21</v>
      </c>
      <c r="BS7" s="100">
        <v>16556.399999999998</v>
      </c>
      <c r="BT7" s="100">
        <v>15</v>
      </c>
      <c r="BU7" s="100">
        <v>11826</v>
      </c>
      <c r="BV7" s="100">
        <v>21</v>
      </c>
      <c r="BW7" s="100">
        <v>16556.399999999998</v>
      </c>
      <c r="BX7" s="100">
        <v>23</v>
      </c>
      <c r="BY7" s="100">
        <v>18133.2</v>
      </c>
      <c r="BZ7" s="100">
        <v>27</v>
      </c>
      <c r="CA7" s="100">
        <v>21286.799999999999</v>
      </c>
      <c r="CB7" s="100">
        <v>17</v>
      </c>
      <c r="CC7" s="100">
        <v>13402.8</v>
      </c>
      <c r="CD7" s="100">
        <v>26</v>
      </c>
      <c r="CE7" s="100">
        <v>20498.399999999998</v>
      </c>
      <c r="CF7" s="100">
        <v>13</v>
      </c>
      <c r="CG7" s="100">
        <v>10249.199999999999</v>
      </c>
      <c r="CH7" s="100">
        <v>18</v>
      </c>
      <c r="CI7" s="100">
        <v>14191.199999999999</v>
      </c>
      <c r="CJ7" s="100">
        <v>15</v>
      </c>
      <c r="CK7" s="100">
        <v>11826</v>
      </c>
      <c r="CL7" s="100">
        <v>14</v>
      </c>
      <c r="CM7" s="100">
        <v>11037.6</v>
      </c>
      <c r="CN7" s="100">
        <v>14</v>
      </c>
      <c r="CO7" s="100">
        <v>11037.6</v>
      </c>
      <c r="CP7" s="100">
        <v>14</v>
      </c>
      <c r="CQ7" s="100">
        <v>11037.6</v>
      </c>
      <c r="CR7" s="100">
        <v>24</v>
      </c>
      <c r="CS7" s="100">
        <v>18921.599999999999</v>
      </c>
      <c r="CT7" s="100">
        <v>25</v>
      </c>
      <c r="CU7" s="100">
        <v>19710</v>
      </c>
    </row>
    <row r="8" spans="1:99">
      <c r="C8" s="99" t="s">
        <v>174</v>
      </c>
      <c r="D8" s="100">
        <v>23.570563269175526</v>
      </c>
      <c r="E8" s="100">
        <v>7297.4463881367419</v>
      </c>
      <c r="F8" s="100">
        <v>20</v>
      </c>
      <c r="G8" s="100">
        <v>6191.9999999999991</v>
      </c>
      <c r="H8" s="100">
        <v>20.280108423459883</v>
      </c>
      <c r="I8" s="100">
        <v>6278.7215679031788</v>
      </c>
      <c r="J8" s="100">
        <v>13</v>
      </c>
      <c r="K8" s="100">
        <v>4024.7999999999997</v>
      </c>
      <c r="L8" s="100">
        <v>19</v>
      </c>
      <c r="M8" s="100">
        <v>5882.4</v>
      </c>
      <c r="N8" s="100">
        <v>18</v>
      </c>
      <c r="O8" s="100">
        <v>5572.7999999999993</v>
      </c>
      <c r="P8" s="100">
        <v>20</v>
      </c>
      <c r="Q8" s="100">
        <v>6191.9999999999991</v>
      </c>
      <c r="R8" s="100">
        <v>14</v>
      </c>
      <c r="S8" s="100">
        <v>4334.3999999999996</v>
      </c>
      <c r="T8" s="100">
        <v>21</v>
      </c>
      <c r="U8" s="100">
        <v>6501.5999999999995</v>
      </c>
      <c r="V8" s="100">
        <v>24</v>
      </c>
      <c r="W8" s="100">
        <v>7430.4</v>
      </c>
      <c r="X8" s="100">
        <v>24</v>
      </c>
      <c r="Y8" s="100">
        <v>7430.4</v>
      </c>
      <c r="Z8" s="100">
        <v>24</v>
      </c>
      <c r="AA8" s="100">
        <v>7430.4</v>
      </c>
      <c r="AB8" s="100">
        <v>18</v>
      </c>
      <c r="AC8" s="100">
        <v>5572.7999999999993</v>
      </c>
      <c r="AD8" s="100">
        <v>14</v>
      </c>
      <c r="AE8" s="100">
        <v>4334.3999999999996</v>
      </c>
      <c r="AF8" s="100">
        <v>20</v>
      </c>
      <c r="AG8" s="100">
        <v>6191.9999999999991</v>
      </c>
      <c r="AH8" s="100">
        <v>17</v>
      </c>
      <c r="AI8" s="100">
        <v>5263.2</v>
      </c>
      <c r="AJ8" s="100">
        <v>15</v>
      </c>
      <c r="AK8" s="100">
        <v>4643.9999999999991</v>
      </c>
      <c r="AL8" s="100">
        <v>22</v>
      </c>
      <c r="AM8" s="100">
        <v>6811.1999999999989</v>
      </c>
      <c r="AN8" s="100">
        <v>22</v>
      </c>
      <c r="AO8" s="100">
        <v>6811.1999999999989</v>
      </c>
      <c r="AP8" s="100">
        <v>18</v>
      </c>
      <c r="AQ8" s="100">
        <v>5572.7999999999993</v>
      </c>
      <c r="AR8" s="100">
        <v>14</v>
      </c>
      <c r="AS8" s="100">
        <v>4334.3999999999996</v>
      </c>
      <c r="AT8" s="100">
        <v>21</v>
      </c>
      <c r="AU8" s="100">
        <v>6501.5999999999995</v>
      </c>
      <c r="AV8" s="100">
        <v>26</v>
      </c>
      <c r="AW8" s="100">
        <v>8049.5999999999995</v>
      </c>
      <c r="AX8" s="100">
        <v>21</v>
      </c>
      <c r="AY8" s="100">
        <v>6501.5999999999995</v>
      </c>
      <c r="AZ8" s="100">
        <v>22</v>
      </c>
      <c r="BA8" s="100">
        <v>6811.1999999999989</v>
      </c>
      <c r="BB8" s="100">
        <v>19</v>
      </c>
      <c r="BC8" s="100">
        <v>5882.4</v>
      </c>
      <c r="BD8" s="100">
        <v>25</v>
      </c>
      <c r="BE8" s="100">
        <v>7739.9999999999991</v>
      </c>
      <c r="BF8" s="100">
        <v>15</v>
      </c>
      <c r="BG8" s="100">
        <v>4643.9999999999991</v>
      </c>
      <c r="BH8" s="100">
        <v>23</v>
      </c>
      <c r="BI8" s="100">
        <v>7120.7999999999993</v>
      </c>
      <c r="BJ8" s="100">
        <v>27</v>
      </c>
      <c r="BK8" s="100">
        <v>8359.1999999999989</v>
      </c>
      <c r="BL8" s="100">
        <v>26</v>
      </c>
      <c r="BM8" s="100">
        <v>8049.5999999999995</v>
      </c>
      <c r="BN8" s="100">
        <v>22</v>
      </c>
      <c r="BO8" s="100">
        <v>6811.1999999999989</v>
      </c>
      <c r="BP8" s="100">
        <v>14</v>
      </c>
      <c r="BQ8" s="100">
        <v>4334.3999999999996</v>
      </c>
      <c r="BR8" s="100">
        <v>21</v>
      </c>
      <c r="BS8" s="100">
        <v>6501.5999999999995</v>
      </c>
      <c r="BT8" s="100">
        <v>17</v>
      </c>
      <c r="BU8" s="100">
        <v>5263.2</v>
      </c>
      <c r="BV8" s="100">
        <v>24</v>
      </c>
      <c r="BW8" s="100">
        <v>7430.4</v>
      </c>
      <c r="BX8" s="100">
        <v>25</v>
      </c>
      <c r="BY8" s="100">
        <v>7739.9999999999991</v>
      </c>
      <c r="BZ8" s="100">
        <v>26</v>
      </c>
      <c r="CA8" s="100">
        <v>8049.5999999999995</v>
      </c>
      <c r="CB8" s="100">
        <v>19</v>
      </c>
      <c r="CC8" s="100">
        <v>5882.4</v>
      </c>
      <c r="CD8" s="100">
        <v>26</v>
      </c>
      <c r="CE8" s="100">
        <v>8049.5999999999995</v>
      </c>
      <c r="CF8" s="100">
        <v>16</v>
      </c>
      <c r="CG8" s="100">
        <v>4953.5999999999995</v>
      </c>
      <c r="CH8" s="100">
        <v>19</v>
      </c>
      <c r="CI8" s="100">
        <v>5882.4</v>
      </c>
      <c r="CJ8" s="100">
        <v>17</v>
      </c>
      <c r="CK8" s="100">
        <v>5263.2</v>
      </c>
      <c r="CL8" s="100">
        <v>16</v>
      </c>
      <c r="CM8" s="100">
        <v>4953.5999999999995</v>
      </c>
      <c r="CN8" s="100">
        <v>16</v>
      </c>
      <c r="CO8" s="100">
        <v>4953.5999999999995</v>
      </c>
      <c r="CP8" s="100">
        <v>15</v>
      </c>
      <c r="CQ8" s="100">
        <v>4643.9999999999991</v>
      </c>
      <c r="CR8" s="100">
        <v>27</v>
      </c>
      <c r="CS8" s="100">
        <v>8359.1999999999989</v>
      </c>
      <c r="CT8" s="100">
        <v>31</v>
      </c>
      <c r="CU8" s="100">
        <v>9597.5999999999985</v>
      </c>
    </row>
    <row r="9" spans="1:99">
      <c r="C9" s="99" t="s">
        <v>175</v>
      </c>
      <c r="D9" s="100">
        <v>21.523016330077567</v>
      </c>
      <c r="E9" s="100">
        <v>15109.157463714451</v>
      </c>
      <c r="F9" s="100">
        <v>19</v>
      </c>
      <c r="G9" s="100">
        <v>13338</v>
      </c>
      <c r="H9" s="100">
        <v>19.258561621655275</v>
      </c>
      <c r="I9" s="100">
        <v>13519.510258402002</v>
      </c>
      <c r="J9" s="100">
        <v>12</v>
      </c>
      <c r="K9" s="100">
        <v>8424</v>
      </c>
      <c r="L9" s="100">
        <v>16</v>
      </c>
      <c r="M9" s="100">
        <v>11232</v>
      </c>
      <c r="N9" s="100">
        <v>17</v>
      </c>
      <c r="O9" s="100">
        <v>11934</v>
      </c>
      <c r="P9" s="100">
        <v>19</v>
      </c>
      <c r="Q9" s="100">
        <v>13338</v>
      </c>
      <c r="R9" s="100">
        <v>13</v>
      </c>
      <c r="S9" s="100">
        <v>9126</v>
      </c>
      <c r="T9" s="100">
        <v>20</v>
      </c>
      <c r="U9" s="100">
        <v>14040</v>
      </c>
      <c r="V9" s="100">
        <v>25</v>
      </c>
      <c r="W9" s="100">
        <v>17550</v>
      </c>
      <c r="X9" s="100">
        <v>22</v>
      </c>
      <c r="Y9" s="100">
        <v>15444</v>
      </c>
      <c r="Z9" s="100">
        <v>22</v>
      </c>
      <c r="AA9" s="100">
        <v>15444</v>
      </c>
      <c r="AB9" s="100">
        <v>20</v>
      </c>
      <c r="AC9" s="100">
        <v>14040</v>
      </c>
      <c r="AD9" s="100">
        <v>14</v>
      </c>
      <c r="AE9" s="100">
        <v>9828</v>
      </c>
      <c r="AF9" s="100">
        <v>20</v>
      </c>
      <c r="AG9" s="100">
        <v>14040</v>
      </c>
      <c r="AH9" s="100">
        <v>15</v>
      </c>
      <c r="AI9" s="100">
        <v>10530</v>
      </c>
      <c r="AJ9" s="100">
        <v>13</v>
      </c>
      <c r="AK9" s="100">
        <v>9126</v>
      </c>
      <c r="AL9" s="100">
        <v>21</v>
      </c>
      <c r="AM9" s="100">
        <v>14742</v>
      </c>
      <c r="AN9" s="100">
        <v>22</v>
      </c>
      <c r="AO9" s="100">
        <v>15444</v>
      </c>
      <c r="AP9" s="100">
        <v>19</v>
      </c>
      <c r="AQ9" s="100">
        <v>13338</v>
      </c>
      <c r="AR9" s="100">
        <v>14</v>
      </c>
      <c r="AS9" s="100">
        <v>9828</v>
      </c>
      <c r="AT9" s="100">
        <v>20</v>
      </c>
      <c r="AU9" s="100">
        <v>14040</v>
      </c>
      <c r="AV9" s="100">
        <v>23</v>
      </c>
      <c r="AW9" s="100">
        <v>16146</v>
      </c>
      <c r="AX9" s="100">
        <v>20</v>
      </c>
      <c r="AY9" s="100">
        <v>14040</v>
      </c>
      <c r="AZ9" s="100">
        <v>22</v>
      </c>
      <c r="BA9" s="100">
        <v>15444</v>
      </c>
      <c r="BB9" s="100">
        <v>18</v>
      </c>
      <c r="BC9" s="100">
        <v>12636</v>
      </c>
      <c r="BD9" s="100">
        <v>24</v>
      </c>
      <c r="BE9" s="100">
        <v>16848</v>
      </c>
      <c r="BF9" s="100">
        <v>15</v>
      </c>
      <c r="BG9" s="100">
        <v>10530</v>
      </c>
      <c r="BH9" s="100">
        <v>22</v>
      </c>
      <c r="BI9" s="100">
        <v>15444</v>
      </c>
      <c r="BJ9" s="100">
        <v>23</v>
      </c>
      <c r="BK9" s="100">
        <v>16146</v>
      </c>
      <c r="BL9" s="100">
        <v>24</v>
      </c>
      <c r="BM9" s="100">
        <v>16848</v>
      </c>
      <c r="BN9" s="100">
        <v>22</v>
      </c>
      <c r="BO9" s="100">
        <v>15444</v>
      </c>
      <c r="BP9" s="100">
        <v>15</v>
      </c>
      <c r="BQ9" s="100">
        <v>10530</v>
      </c>
      <c r="BR9" s="100">
        <v>19</v>
      </c>
      <c r="BS9" s="100">
        <v>13338</v>
      </c>
      <c r="BT9" s="100">
        <v>17</v>
      </c>
      <c r="BU9" s="100">
        <v>11934</v>
      </c>
      <c r="BV9" s="100">
        <v>22</v>
      </c>
      <c r="BW9" s="100">
        <v>15444</v>
      </c>
      <c r="BX9" s="100">
        <v>23</v>
      </c>
      <c r="BY9" s="100">
        <v>16146</v>
      </c>
      <c r="BZ9" s="100">
        <v>25</v>
      </c>
      <c r="CA9" s="100">
        <v>17550</v>
      </c>
      <c r="CB9" s="100">
        <v>16</v>
      </c>
      <c r="CC9" s="100">
        <v>11232</v>
      </c>
      <c r="CD9" s="100">
        <v>25</v>
      </c>
      <c r="CE9" s="100">
        <v>17550</v>
      </c>
      <c r="CF9" s="100">
        <v>14</v>
      </c>
      <c r="CG9" s="100">
        <v>9828</v>
      </c>
      <c r="CH9" s="100">
        <v>18</v>
      </c>
      <c r="CI9" s="100">
        <v>12636</v>
      </c>
      <c r="CJ9" s="100">
        <v>15</v>
      </c>
      <c r="CK9" s="100">
        <v>10530</v>
      </c>
      <c r="CL9" s="100">
        <v>14</v>
      </c>
      <c r="CM9" s="100">
        <v>9828</v>
      </c>
      <c r="CN9" s="100">
        <v>16</v>
      </c>
      <c r="CO9" s="100">
        <v>11232</v>
      </c>
      <c r="CP9" s="100">
        <v>15</v>
      </c>
      <c r="CQ9" s="100">
        <v>10530</v>
      </c>
      <c r="CR9" s="100">
        <v>25</v>
      </c>
      <c r="CS9" s="100">
        <v>17550</v>
      </c>
      <c r="CT9" s="100">
        <v>30</v>
      </c>
      <c r="CU9" s="100">
        <v>21060</v>
      </c>
    </row>
    <row r="10" spans="1:99">
      <c r="C10" s="99" t="s">
        <v>176</v>
      </c>
      <c r="D10" s="100">
        <v>22.523016330077567</v>
      </c>
      <c r="E10" s="100">
        <v>12270.539296626257</v>
      </c>
      <c r="F10" s="100">
        <v>19</v>
      </c>
      <c r="G10" s="100">
        <v>10351.199999999999</v>
      </c>
      <c r="H10" s="100">
        <v>19.301655225264486</v>
      </c>
      <c r="I10" s="100">
        <v>10515.541766724091</v>
      </c>
      <c r="J10" s="100">
        <v>13</v>
      </c>
      <c r="K10" s="100">
        <v>7082.4</v>
      </c>
      <c r="L10" s="100">
        <v>17</v>
      </c>
      <c r="M10" s="100">
        <v>9261.5999999999985</v>
      </c>
      <c r="N10" s="100">
        <v>17</v>
      </c>
      <c r="O10" s="100">
        <v>9261.5999999999985</v>
      </c>
      <c r="P10" s="100">
        <v>20</v>
      </c>
      <c r="Q10" s="100">
        <v>10896</v>
      </c>
      <c r="R10" s="100">
        <v>13</v>
      </c>
      <c r="S10" s="100">
        <v>7082.4</v>
      </c>
      <c r="T10" s="100">
        <v>19</v>
      </c>
      <c r="U10" s="100">
        <v>10351.199999999999</v>
      </c>
      <c r="V10" s="100">
        <v>23</v>
      </c>
      <c r="W10" s="100">
        <v>12530.4</v>
      </c>
      <c r="X10" s="100">
        <v>23</v>
      </c>
      <c r="Y10" s="100">
        <v>12530.4</v>
      </c>
      <c r="Z10" s="100">
        <v>22</v>
      </c>
      <c r="AA10" s="100">
        <v>11985.599999999999</v>
      </c>
      <c r="AB10" s="100">
        <v>19</v>
      </c>
      <c r="AC10" s="100">
        <v>10351.199999999999</v>
      </c>
      <c r="AD10" s="100">
        <v>13</v>
      </c>
      <c r="AE10" s="100">
        <v>7082.4</v>
      </c>
      <c r="AF10" s="100">
        <v>21</v>
      </c>
      <c r="AG10" s="100">
        <v>11440.8</v>
      </c>
      <c r="AH10" s="100">
        <v>16</v>
      </c>
      <c r="AI10" s="100">
        <v>8716.7999999999993</v>
      </c>
      <c r="AJ10" s="100">
        <v>15</v>
      </c>
      <c r="AK10" s="100">
        <v>8171.9999999999991</v>
      </c>
      <c r="AL10" s="100">
        <v>22</v>
      </c>
      <c r="AM10" s="100">
        <v>11985.599999999999</v>
      </c>
      <c r="AN10" s="100">
        <v>23</v>
      </c>
      <c r="AO10" s="100">
        <v>12530.4</v>
      </c>
      <c r="AP10" s="100">
        <v>22</v>
      </c>
      <c r="AQ10" s="100">
        <v>11985.599999999999</v>
      </c>
      <c r="AR10" s="100">
        <v>13</v>
      </c>
      <c r="AS10" s="100">
        <v>7082.4</v>
      </c>
      <c r="AT10" s="100">
        <v>22</v>
      </c>
      <c r="AU10" s="100">
        <v>11985.599999999999</v>
      </c>
      <c r="AV10" s="100">
        <v>26</v>
      </c>
      <c r="AW10" s="100">
        <v>14164.8</v>
      </c>
      <c r="AX10" s="100">
        <v>21</v>
      </c>
      <c r="AY10" s="100">
        <v>11440.8</v>
      </c>
      <c r="AZ10" s="100">
        <v>22</v>
      </c>
      <c r="BA10" s="100">
        <v>11985.599999999999</v>
      </c>
      <c r="BB10" s="100">
        <v>19</v>
      </c>
      <c r="BC10" s="100">
        <v>10351.199999999999</v>
      </c>
      <c r="BD10" s="100">
        <v>24</v>
      </c>
      <c r="BE10" s="100">
        <v>13075.199999999999</v>
      </c>
      <c r="BF10" s="100">
        <v>16</v>
      </c>
      <c r="BG10" s="100">
        <v>8716.7999999999993</v>
      </c>
      <c r="BH10" s="100">
        <v>26</v>
      </c>
      <c r="BI10" s="100">
        <v>14164.8</v>
      </c>
      <c r="BJ10" s="100">
        <v>22</v>
      </c>
      <c r="BK10" s="100">
        <v>11985.599999999999</v>
      </c>
      <c r="BL10" s="100">
        <v>23</v>
      </c>
      <c r="BM10" s="100">
        <v>12530.4</v>
      </c>
      <c r="BN10" s="100">
        <v>22</v>
      </c>
      <c r="BO10" s="100">
        <v>11985.599999999999</v>
      </c>
      <c r="BP10" s="100">
        <v>16</v>
      </c>
      <c r="BQ10" s="100">
        <v>8716.7999999999993</v>
      </c>
      <c r="BR10" s="100">
        <v>21</v>
      </c>
      <c r="BS10" s="100">
        <v>11440.8</v>
      </c>
      <c r="BT10" s="100">
        <v>15</v>
      </c>
      <c r="BU10" s="100">
        <v>8171.9999999999991</v>
      </c>
      <c r="BV10" s="100">
        <v>25</v>
      </c>
      <c r="BW10" s="100">
        <v>13619.999999999998</v>
      </c>
      <c r="BX10" s="100">
        <v>22</v>
      </c>
      <c r="BY10" s="100">
        <v>11985.599999999999</v>
      </c>
      <c r="BZ10" s="100">
        <v>25</v>
      </c>
      <c r="CA10" s="100">
        <v>13619.999999999998</v>
      </c>
      <c r="CB10" s="100">
        <v>19</v>
      </c>
      <c r="CC10" s="100">
        <v>10351.199999999999</v>
      </c>
      <c r="CD10" s="100">
        <v>24</v>
      </c>
      <c r="CE10" s="100">
        <v>13075.199999999999</v>
      </c>
      <c r="CF10" s="100">
        <v>15</v>
      </c>
      <c r="CG10" s="100">
        <v>8171.9999999999991</v>
      </c>
      <c r="CH10" s="100">
        <v>18</v>
      </c>
      <c r="CI10" s="100">
        <v>9806.4</v>
      </c>
      <c r="CJ10" s="100">
        <v>16</v>
      </c>
      <c r="CK10" s="100">
        <v>8716.7999999999993</v>
      </c>
      <c r="CL10" s="100">
        <v>16</v>
      </c>
      <c r="CM10" s="100">
        <v>8716.7999999999993</v>
      </c>
      <c r="CN10" s="100">
        <v>16</v>
      </c>
      <c r="CO10" s="100">
        <v>8716.7999999999993</v>
      </c>
      <c r="CP10" s="100">
        <v>14</v>
      </c>
      <c r="CQ10" s="100">
        <v>7627.1999999999989</v>
      </c>
      <c r="CR10" s="100">
        <v>28</v>
      </c>
      <c r="CS10" s="100">
        <v>15254.399999999998</v>
      </c>
      <c r="CT10" s="100">
        <v>30</v>
      </c>
      <c r="CU10" s="100">
        <v>16343.999999999998</v>
      </c>
    </row>
    <row r="11" spans="1:99">
      <c r="C11" s="99" t="s">
        <v>177</v>
      </c>
      <c r="D11" s="100">
        <v>23.475469390979605</v>
      </c>
      <c r="E11" s="100">
        <v>12507.730091513933</v>
      </c>
      <c r="F11" s="100">
        <v>21</v>
      </c>
      <c r="G11" s="100">
        <v>11188.8</v>
      </c>
      <c r="H11" s="100">
        <v>19.280108423459883</v>
      </c>
      <c r="I11" s="100">
        <v>10272.441768019424</v>
      </c>
      <c r="J11" s="100">
        <v>13</v>
      </c>
      <c r="K11" s="100">
        <v>6926.4</v>
      </c>
      <c r="L11" s="100">
        <v>17</v>
      </c>
      <c r="M11" s="100">
        <v>9057.5999999999985</v>
      </c>
      <c r="N11" s="100">
        <v>17</v>
      </c>
      <c r="O11" s="100">
        <v>9057.5999999999985</v>
      </c>
      <c r="P11" s="100">
        <v>19</v>
      </c>
      <c r="Q11" s="100">
        <v>10123.199999999999</v>
      </c>
      <c r="R11" s="100">
        <v>12</v>
      </c>
      <c r="S11" s="100">
        <v>6393.5999999999995</v>
      </c>
      <c r="T11" s="100">
        <v>17</v>
      </c>
      <c r="U11" s="100">
        <v>9057.5999999999985</v>
      </c>
      <c r="V11" s="100">
        <v>25</v>
      </c>
      <c r="W11" s="100">
        <v>13319.999999999998</v>
      </c>
      <c r="X11" s="100">
        <v>22</v>
      </c>
      <c r="Y11" s="100">
        <v>11721.599999999999</v>
      </c>
      <c r="Z11" s="100">
        <v>26</v>
      </c>
      <c r="AA11" s="100">
        <v>13852.8</v>
      </c>
      <c r="AB11" s="100">
        <v>19</v>
      </c>
      <c r="AC11" s="100">
        <v>10123.199999999999</v>
      </c>
      <c r="AD11" s="100">
        <v>13</v>
      </c>
      <c r="AE11" s="100">
        <v>6926.4</v>
      </c>
      <c r="AF11" s="100">
        <v>19</v>
      </c>
      <c r="AG11" s="100">
        <v>10123.199999999999</v>
      </c>
      <c r="AH11" s="100">
        <v>18</v>
      </c>
      <c r="AI11" s="100">
        <v>9590.4</v>
      </c>
      <c r="AJ11" s="100">
        <v>15</v>
      </c>
      <c r="AK11" s="100">
        <v>7991.9999999999991</v>
      </c>
      <c r="AL11" s="100">
        <v>20</v>
      </c>
      <c r="AM11" s="100">
        <v>10656</v>
      </c>
      <c r="AN11" s="100">
        <v>24</v>
      </c>
      <c r="AO11" s="100">
        <v>12787.199999999999</v>
      </c>
      <c r="AP11" s="100">
        <v>19</v>
      </c>
      <c r="AQ11" s="100">
        <v>10123.199999999999</v>
      </c>
      <c r="AR11" s="100">
        <v>15</v>
      </c>
      <c r="AS11" s="100">
        <v>7991.9999999999991</v>
      </c>
      <c r="AT11" s="100">
        <v>23</v>
      </c>
      <c r="AU11" s="100">
        <v>12254.4</v>
      </c>
      <c r="AV11" s="100">
        <v>24</v>
      </c>
      <c r="AW11" s="100">
        <v>12787.199999999999</v>
      </c>
      <c r="AX11" s="100">
        <v>22</v>
      </c>
      <c r="AY11" s="100">
        <v>11721.599999999999</v>
      </c>
      <c r="AZ11" s="100">
        <v>22</v>
      </c>
      <c r="BA11" s="100">
        <v>11721.599999999999</v>
      </c>
      <c r="BB11" s="100">
        <v>20</v>
      </c>
      <c r="BC11" s="100">
        <v>10656</v>
      </c>
      <c r="BD11" s="100">
        <v>26</v>
      </c>
      <c r="BE11" s="100">
        <v>13852.8</v>
      </c>
      <c r="BF11" s="100">
        <v>15</v>
      </c>
      <c r="BG11" s="100">
        <v>7991.9999999999991</v>
      </c>
      <c r="BH11" s="100">
        <v>24</v>
      </c>
      <c r="BI11" s="100">
        <v>12787.199999999999</v>
      </c>
      <c r="BJ11" s="100">
        <v>25</v>
      </c>
      <c r="BK11" s="100">
        <v>13319.999999999998</v>
      </c>
      <c r="BL11" s="100">
        <v>27</v>
      </c>
      <c r="BM11" s="100">
        <v>14385.599999999999</v>
      </c>
      <c r="BN11" s="100">
        <v>22</v>
      </c>
      <c r="BO11" s="100">
        <v>11721.599999999999</v>
      </c>
      <c r="BP11" s="100">
        <v>15</v>
      </c>
      <c r="BQ11" s="100">
        <v>7991.9999999999991</v>
      </c>
      <c r="BR11" s="100">
        <v>20</v>
      </c>
      <c r="BS11" s="100">
        <v>10656</v>
      </c>
      <c r="BT11" s="100">
        <v>15</v>
      </c>
      <c r="BU11" s="100">
        <v>7991.9999999999991</v>
      </c>
      <c r="BV11" s="100">
        <v>25</v>
      </c>
      <c r="BW11" s="100">
        <v>13319.999999999998</v>
      </c>
      <c r="BX11" s="100">
        <v>25</v>
      </c>
      <c r="BY11" s="100">
        <v>13319.999999999998</v>
      </c>
      <c r="BZ11" s="100">
        <v>25</v>
      </c>
      <c r="CA11" s="100">
        <v>13319.999999999998</v>
      </c>
      <c r="CB11" s="100">
        <v>20</v>
      </c>
      <c r="CC11" s="100">
        <v>10656</v>
      </c>
      <c r="CD11" s="100">
        <v>27</v>
      </c>
      <c r="CE11" s="100">
        <v>14385.599999999999</v>
      </c>
      <c r="CF11" s="100">
        <v>14</v>
      </c>
      <c r="CG11" s="100">
        <v>7459.1999999999989</v>
      </c>
      <c r="CH11" s="100">
        <v>18</v>
      </c>
      <c r="CI11" s="100">
        <v>9590.4</v>
      </c>
      <c r="CJ11" s="100">
        <v>16</v>
      </c>
      <c r="CK11" s="100">
        <v>8524.7999999999993</v>
      </c>
      <c r="CL11" s="100">
        <v>16</v>
      </c>
      <c r="CM11" s="100">
        <v>8524.7999999999993</v>
      </c>
      <c r="CN11" s="100">
        <v>16</v>
      </c>
      <c r="CO11" s="100">
        <v>8524.7999999999993</v>
      </c>
      <c r="CP11" s="100">
        <v>13</v>
      </c>
      <c r="CQ11" s="100">
        <v>6926.4</v>
      </c>
      <c r="CR11" s="100">
        <v>27</v>
      </c>
      <c r="CS11" s="100">
        <v>14385.599999999999</v>
      </c>
      <c r="CT11" s="100">
        <v>27</v>
      </c>
      <c r="CU11" s="100">
        <v>14385.599999999999</v>
      </c>
    </row>
    <row r="12" spans="1:99">
      <c r="C12" s="99" t="s">
        <v>178</v>
      </c>
      <c r="D12" s="100">
        <v>23.523016330077567</v>
      </c>
      <c r="E12" s="100">
        <v>13238.753590567654</v>
      </c>
      <c r="F12" s="100">
        <v>20</v>
      </c>
      <c r="G12" s="100">
        <v>11256</v>
      </c>
      <c r="H12" s="100">
        <v>20.280108423459883</v>
      </c>
      <c r="I12" s="100">
        <v>11413.645020723221</v>
      </c>
      <c r="J12" s="100">
        <v>12</v>
      </c>
      <c r="K12" s="100">
        <v>6753.5999999999995</v>
      </c>
      <c r="L12" s="100">
        <v>17</v>
      </c>
      <c r="M12" s="100">
        <v>9567.5999999999985</v>
      </c>
      <c r="N12" s="100">
        <v>15</v>
      </c>
      <c r="O12" s="100">
        <v>8442</v>
      </c>
      <c r="P12" s="100">
        <v>18</v>
      </c>
      <c r="Q12" s="100">
        <v>10130.4</v>
      </c>
      <c r="R12" s="100">
        <v>13</v>
      </c>
      <c r="S12" s="100">
        <v>7316.4</v>
      </c>
      <c r="T12" s="100">
        <v>18</v>
      </c>
      <c r="U12" s="100">
        <v>10130.4</v>
      </c>
      <c r="V12" s="100">
        <v>22</v>
      </c>
      <c r="W12" s="100">
        <v>12381.599999999999</v>
      </c>
      <c r="X12" s="100">
        <v>26</v>
      </c>
      <c r="Y12" s="100">
        <v>14632.8</v>
      </c>
      <c r="Z12" s="100">
        <v>23</v>
      </c>
      <c r="AA12" s="100">
        <v>12944.4</v>
      </c>
      <c r="AB12" s="100">
        <v>20</v>
      </c>
      <c r="AC12" s="100">
        <v>11256</v>
      </c>
      <c r="AD12" s="100">
        <v>13</v>
      </c>
      <c r="AE12" s="100">
        <v>7316.4</v>
      </c>
      <c r="AF12" s="100">
        <v>19</v>
      </c>
      <c r="AG12" s="100">
        <v>10693.199999999999</v>
      </c>
      <c r="AH12" s="100">
        <v>17</v>
      </c>
      <c r="AI12" s="100">
        <v>9567.5999999999985</v>
      </c>
      <c r="AJ12" s="100">
        <v>15</v>
      </c>
      <c r="AK12" s="100">
        <v>8442</v>
      </c>
      <c r="AL12" s="100">
        <v>23</v>
      </c>
      <c r="AM12" s="100">
        <v>12944.4</v>
      </c>
      <c r="AN12" s="100">
        <v>25</v>
      </c>
      <c r="AO12" s="100">
        <v>14069.999999999998</v>
      </c>
      <c r="AP12" s="100">
        <v>18</v>
      </c>
      <c r="AQ12" s="100">
        <v>10130.4</v>
      </c>
      <c r="AR12" s="100">
        <v>15</v>
      </c>
      <c r="AS12" s="100">
        <v>8442</v>
      </c>
      <c r="AT12" s="100">
        <v>23</v>
      </c>
      <c r="AU12" s="100">
        <v>12944.4</v>
      </c>
      <c r="AV12" s="100">
        <v>23</v>
      </c>
      <c r="AW12" s="100">
        <v>12944.4</v>
      </c>
      <c r="AX12" s="100">
        <v>22</v>
      </c>
      <c r="AY12" s="100">
        <v>12381.599999999999</v>
      </c>
      <c r="AZ12" s="100">
        <v>21</v>
      </c>
      <c r="BA12" s="100">
        <v>11818.8</v>
      </c>
      <c r="BB12" s="100">
        <v>19</v>
      </c>
      <c r="BC12" s="100">
        <v>10693.199999999999</v>
      </c>
      <c r="BD12" s="100">
        <v>26</v>
      </c>
      <c r="BE12" s="100">
        <v>14632.8</v>
      </c>
      <c r="BF12" s="100">
        <v>15</v>
      </c>
      <c r="BG12" s="100">
        <v>8442</v>
      </c>
      <c r="BH12" s="100">
        <v>23</v>
      </c>
      <c r="BI12" s="100">
        <v>12944.4</v>
      </c>
      <c r="BJ12" s="100">
        <v>25</v>
      </c>
      <c r="BK12" s="100">
        <v>14069.999999999998</v>
      </c>
      <c r="BL12" s="100">
        <v>25</v>
      </c>
      <c r="BM12" s="100">
        <v>14069.999999999998</v>
      </c>
      <c r="BN12" s="100">
        <v>24</v>
      </c>
      <c r="BO12" s="100">
        <v>13507.199999999999</v>
      </c>
      <c r="BP12" s="100">
        <v>15</v>
      </c>
      <c r="BQ12" s="100">
        <v>8442</v>
      </c>
      <c r="BR12" s="100">
        <v>21</v>
      </c>
      <c r="BS12" s="100">
        <v>11818.8</v>
      </c>
      <c r="BT12" s="100">
        <v>15</v>
      </c>
      <c r="BU12" s="100">
        <v>8442</v>
      </c>
      <c r="BV12" s="100">
        <v>22</v>
      </c>
      <c r="BW12" s="100">
        <v>12381.599999999999</v>
      </c>
      <c r="BX12" s="100">
        <v>27</v>
      </c>
      <c r="BY12" s="100">
        <v>15195.599999999999</v>
      </c>
      <c r="BZ12" s="100">
        <v>27</v>
      </c>
      <c r="CA12" s="100">
        <v>15195.599999999999</v>
      </c>
      <c r="CB12" s="100">
        <v>16</v>
      </c>
      <c r="CC12" s="100">
        <v>9004.7999999999993</v>
      </c>
      <c r="CD12" s="100">
        <v>26</v>
      </c>
      <c r="CE12" s="100">
        <v>14632.8</v>
      </c>
      <c r="CF12" s="100">
        <v>16</v>
      </c>
      <c r="CG12" s="100">
        <v>9004.7999999999993</v>
      </c>
      <c r="CH12" s="100">
        <v>21</v>
      </c>
      <c r="CI12" s="100">
        <v>11818.8</v>
      </c>
      <c r="CJ12" s="100">
        <v>16</v>
      </c>
      <c r="CK12" s="100">
        <v>9004.7999999999993</v>
      </c>
      <c r="CL12" s="100">
        <v>14</v>
      </c>
      <c r="CM12" s="100">
        <v>7879.1999999999989</v>
      </c>
      <c r="CN12" s="100">
        <v>16</v>
      </c>
      <c r="CO12" s="100">
        <v>9004.7999999999993</v>
      </c>
      <c r="CP12" s="100">
        <v>15</v>
      </c>
      <c r="CQ12" s="100">
        <v>8442</v>
      </c>
      <c r="CR12" s="100">
        <v>24</v>
      </c>
      <c r="CS12" s="100">
        <v>13507.199999999999</v>
      </c>
      <c r="CT12" s="100">
        <v>26</v>
      </c>
      <c r="CU12" s="100">
        <v>14632.8</v>
      </c>
    </row>
    <row r="13" spans="1:99">
      <c r="C13" s="99" t="s">
        <v>179</v>
      </c>
      <c r="D13" s="100">
        <v>23.570563269175526</v>
      </c>
      <c r="E13" s="100">
        <v>2008.2119905337549</v>
      </c>
      <c r="F13" s="100">
        <v>20</v>
      </c>
      <c r="G13" s="100">
        <v>1704</v>
      </c>
      <c r="H13" s="100">
        <v>21.301655225264486</v>
      </c>
      <c r="I13" s="100">
        <v>1814.9010251925342</v>
      </c>
      <c r="J13" s="100">
        <v>16</v>
      </c>
      <c r="K13" s="100">
        <v>1363.2</v>
      </c>
      <c r="L13" s="100">
        <v>18</v>
      </c>
      <c r="M13" s="100">
        <v>1533.6000000000001</v>
      </c>
      <c r="N13" s="100">
        <v>18</v>
      </c>
      <c r="O13" s="100">
        <v>1533.6000000000001</v>
      </c>
      <c r="P13" s="100">
        <v>19</v>
      </c>
      <c r="Q13" s="100">
        <v>1618.8</v>
      </c>
      <c r="R13" s="100">
        <v>14</v>
      </c>
      <c r="S13" s="100">
        <v>1192.8</v>
      </c>
      <c r="T13" s="100">
        <v>18</v>
      </c>
      <c r="U13" s="100">
        <v>1533.6000000000001</v>
      </c>
      <c r="V13" s="100">
        <v>26</v>
      </c>
      <c r="W13" s="100">
        <v>2215.2000000000003</v>
      </c>
      <c r="X13" s="100">
        <v>26</v>
      </c>
      <c r="Y13" s="100">
        <v>2215.2000000000003</v>
      </c>
      <c r="Z13" s="100">
        <v>26</v>
      </c>
      <c r="AA13" s="100">
        <v>2215.2000000000003</v>
      </c>
      <c r="AB13" s="100">
        <v>21</v>
      </c>
      <c r="AC13" s="100">
        <v>1789.2</v>
      </c>
      <c r="AD13" s="100">
        <v>13</v>
      </c>
      <c r="AE13" s="100">
        <v>1107.6000000000001</v>
      </c>
      <c r="AF13" s="100">
        <v>22</v>
      </c>
      <c r="AG13" s="100">
        <v>1874.4</v>
      </c>
      <c r="AH13" s="100">
        <v>16</v>
      </c>
      <c r="AI13" s="100">
        <v>1363.2</v>
      </c>
      <c r="AJ13" s="100">
        <v>16</v>
      </c>
      <c r="AK13" s="100">
        <v>1363.2</v>
      </c>
      <c r="AL13" s="100">
        <v>25</v>
      </c>
      <c r="AM13" s="100">
        <v>2130</v>
      </c>
      <c r="AN13" s="100">
        <v>23</v>
      </c>
      <c r="AO13" s="100">
        <v>1959.6000000000001</v>
      </c>
      <c r="AP13" s="100">
        <v>21</v>
      </c>
      <c r="AQ13" s="100">
        <v>1789.2</v>
      </c>
      <c r="AR13" s="100">
        <v>14</v>
      </c>
      <c r="AS13" s="100">
        <v>1192.8</v>
      </c>
      <c r="AT13" s="100">
        <v>25</v>
      </c>
      <c r="AU13" s="100">
        <v>2130</v>
      </c>
      <c r="AV13" s="100">
        <v>28</v>
      </c>
      <c r="AW13" s="100">
        <v>2385.6</v>
      </c>
      <c r="AX13" s="100">
        <v>22</v>
      </c>
      <c r="AY13" s="100">
        <v>1874.4</v>
      </c>
      <c r="AZ13" s="100">
        <v>24</v>
      </c>
      <c r="BA13" s="100">
        <v>2044.8000000000002</v>
      </c>
      <c r="BB13" s="100">
        <v>20</v>
      </c>
      <c r="BC13" s="100">
        <v>1704</v>
      </c>
      <c r="BD13" s="100">
        <v>27</v>
      </c>
      <c r="BE13" s="100">
        <v>2300.4</v>
      </c>
      <c r="BF13" s="100">
        <v>18</v>
      </c>
      <c r="BG13" s="100">
        <v>1533.6000000000001</v>
      </c>
      <c r="BH13" s="100">
        <v>27</v>
      </c>
      <c r="BI13" s="100">
        <v>2300.4</v>
      </c>
      <c r="BJ13" s="100">
        <v>25</v>
      </c>
      <c r="BK13" s="100">
        <v>2130</v>
      </c>
      <c r="BL13" s="100">
        <v>24</v>
      </c>
      <c r="BM13" s="100">
        <v>2044.8000000000002</v>
      </c>
      <c r="BN13" s="100">
        <v>25</v>
      </c>
      <c r="BO13" s="100">
        <v>2130</v>
      </c>
      <c r="BP13" s="100">
        <v>16</v>
      </c>
      <c r="BQ13" s="100">
        <v>1363.2</v>
      </c>
      <c r="BR13" s="100">
        <v>22</v>
      </c>
      <c r="BS13" s="100">
        <v>1874.4</v>
      </c>
      <c r="BT13" s="100">
        <v>18</v>
      </c>
      <c r="BU13" s="100">
        <v>1533.6000000000001</v>
      </c>
      <c r="BV13" s="100">
        <v>26</v>
      </c>
      <c r="BW13" s="100">
        <v>2215.2000000000003</v>
      </c>
      <c r="BX13" s="100">
        <v>26</v>
      </c>
      <c r="BY13" s="100">
        <v>2215.2000000000003</v>
      </c>
      <c r="BZ13" s="100">
        <v>28</v>
      </c>
      <c r="CA13" s="100">
        <v>2385.6</v>
      </c>
      <c r="CB13" s="100">
        <v>20</v>
      </c>
      <c r="CC13" s="100">
        <v>1704</v>
      </c>
      <c r="CD13" s="100">
        <v>29</v>
      </c>
      <c r="CE13" s="100">
        <v>2470.8000000000002</v>
      </c>
      <c r="CF13" s="100">
        <v>15</v>
      </c>
      <c r="CG13" s="100">
        <v>1278</v>
      </c>
      <c r="CH13" s="100">
        <v>22</v>
      </c>
      <c r="CI13" s="100">
        <v>1874.4</v>
      </c>
      <c r="CJ13" s="100">
        <v>18</v>
      </c>
      <c r="CK13" s="100">
        <v>1533.6000000000001</v>
      </c>
      <c r="CL13" s="100">
        <v>15</v>
      </c>
      <c r="CM13" s="100">
        <v>1278</v>
      </c>
      <c r="CN13" s="100">
        <v>16</v>
      </c>
      <c r="CO13" s="100">
        <v>1363.2</v>
      </c>
      <c r="CP13" s="100">
        <v>16</v>
      </c>
      <c r="CQ13" s="100">
        <v>1363.2</v>
      </c>
      <c r="CR13" s="100">
        <v>28</v>
      </c>
      <c r="CS13" s="100">
        <v>2385.6</v>
      </c>
      <c r="CT13" s="100">
        <v>31</v>
      </c>
      <c r="CU13" s="100">
        <v>2641.2000000000003</v>
      </c>
    </row>
    <row r="14" spans="1:99">
      <c r="C14" s="99" t="s">
        <v>180</v>
      </c>
      <c r="D14" s="100">
        <v>25.523016330077567</v>
      </c>
      <c r="E14" s="100">
        <v>12465.441175609883</v>
      </c>
      <c r="F14" s="100">
        <v>18.034993436866365</v>
      </c>
      <c r="G14" s="100">
        <v>8808.2907945655315</v>
      </c>
      <c r="H14" s="100">
        <v>20.301655225264486</v>
      </c>
      <c r="I14" s="100">
        <v>9915.3284120191747</v>
      </c>
      <c r="J14" s="100">
        <v>13</v>
      </c>
      <c r="K14" s="100">
        <v>6349.2</v>
      </c>
      <c r="L14" s="100">
        <v>18</v>
      </c>
      <c r="M14" s="100">
        <v>8791.1999999999989</v>
      </c>
      <c r="N14" s="100">
        <v>15</v>
      </c>
      <c r="O14" s="100">
        <v>7326</v>
      </c>
      <c r="P14" s="100">
        <v>19</v>
      </c>
      <c r="Q14" s="100">
        <v>9279.6</v>
      </c>
      <c r="R14" s="100">
        <v>13</v>
      </c>
      <c r="S14" s="100">
        <v>6349.2</v>
      </c>
      <c r="T14" s="100">
        <v>19</v>
      </c>
      <c r="U14" s="100">
        <v>9279.6</v>
      </c>
      <c r="V14" s="100">
        <v>24</v>
      </c>
      <c r="W14" s="100">
        <v>11721.599999999999</v>
      </c>
      <c r="X14" s="100">
        <v>26</v>
      </c>
      <c r="Y14" s="100">
        <v>12698.4</v>
      </c>
      <c r="Z14" s="100">
        <v>22</v>
      </c>
      <c r="AA14" s="100">
        <v>10744.8</v>
      </c>
      <c r="AB14" s="100">
        <v>18</v>
      </c>
      <c r="AC14" s="100">
        <v>8791.1999999999989</v>
      </c>
      <c r="AD14" s="100">
        <v>14</v>
      </c>
      <c r="AE14" s="100">
        <v>6837.5999999999995</v>
      </c>
      <c r="AF14" s="100">
        <v>20</v>
      </c>
      <c r="AG14" s="100">
        <v>9768</v>
      </c>
      <c r="AH14" s="100">
        <v>18</v>
      </c>
      <c r="AI14" s="100">
        <v>8791.1999999999989</v>
      </c>
      <c r="AJ14" s="100">
        <v>15</v>
      </c>
      <c r="AK14" s="100">
        <v>7326</v>
      </c>
      <c r="AL14" s="100">
        <v>23</v>
      </c>
      <c r="AM14" s="100">
        <v>11233.199999999999</v>
      </c>
      <c r="AN14" s="100">
        <v>24</v>
      </c>
      <c r="AO14" s="100">
        <v>11721.599999999999</v>
      </c>
      <c r="AP14" s="100">
        <v>19</v>
      </c>
      <c r="AQ14" s="100">
        <v>9279.6</v>
      </c>
      <c r="AR14" s="100">
        <v>14</v>
      </c>
      <c r="AS14" s="100">
        <v>6837.5999999999995</v>
      </c>
      <c r="AT14" s="100">
        <v>22</v>
      </c>
      <c r="AU14" s="100">
        <v>10744.8</v>
      </c>
      <c r="AV14" s="100">
        <v>26</v>
      </c>
      <c r="AW14" s="100">
        <v>12698.4</v>
      </c>
      <c r="AX14" s="100">
        <v>24</v>
      </c>
      <c r="AY14" s="100">
        <v>11721.599999999999</v>
      </c>
      <c r="AZ14" s="100">
        <v>22</v>
      </c>
      <c r="BA14" s="100">
        <v>10744.8</v>
      </c>
      <c r="BB14" s="100">
        <v>17</v>
      </c>
      <c r="BC14" s="100">
        <v>8302.7999999999993</v>
      </c>
      <c r="BD14" s="100">
        <v>23</v>
      </c>
      <c r="BE14" s="100">
        <v>11233.199999999999</v>
      </c>
      <c r="BF14" s="100">
        <v>16</v>
      </c>
      <c r="BG14" s="100">
        <v>7814.4</v>
      </c>
      <c r="BH14" s="100">
        <v>26</v>
      </c>
      <c r="BI14" s="100">
        <v>12698.4</v>
      </c>
      <c r="BJ14" s="100">
        <v>23</v>
      </c>
      <c r="BK14" s="100">
        <v>11233.199999999999</v>
      </c>
      <c r="BL14" s="100">
        <v>26</v>
      </c>
      <c r="BM14" s="100">
        <v>12698.4</v>
      </c>
      <c r="BN14" s="100">
        <v>22</v>
      </c>
      <c r="BO14" s="100">
        <v>10744.8</v>
      </c>
      <c r="BP14" s="100">
        <v>16</v>
      </c>
      <c r="BQ14" s="100">
        <v>7814.4</v>
      </c>
      <c r="BR14" s="100">
        <v>20</v>
      </c>
      <c r="BS14" s="100">
        <v>9768</v>
      </c>
      <c r="BT14" s="100">
        <v>18</v>
      </c>
      <c r="BU14" s="100">
        <v>8791.1999999999989</v>
      </c>
      <c r="BV14" s="100">
        <v>25</v>
      </c>
      <c r="BW14" s="100">
        <v>12210</v>
      </c>
      <c r="BX14" s="100">
        <v>23</v>
      </c>
      <c r="BY14" s="100">
        <v>11233.199999999999</v>
      </c>
      <c r="BZ14" s="100">
        <v>26</v>
      </c>
      <c r="CA14" s="100">
        <v>12698.4</v>
      </c>
      <c r="CB14" s="100">
        <v>20</v>
      </c>
      <c r="CC14" s="100">
        <v>9768</v>
      </c>
      <c r="CD14" s="100">
        <v>28</v>
      </c>
      <c r="CE14" s="100">
        <v>13675.199999999999</v>
      </c>
      <c r="CF14" s="100">
        <v>15</v>
      </c>
      <c r="CG14" s="100">
        <v>7326</v>
      </c>
      <c r="CH14" s="100">
        <v>21</v>
      </c>
      <c r="CI14" s="100">
        <v>10256.4</v>
      </c>
      <c r="CJ14" s="100">
        <v>16</v>
      </c>
      <c r="CK14" s="100">
        <v>7814.4</v>
      </c>
      <c r="CL14" s="100">
        <v>17</v>
      </c>
      <c r="CM14" s="100">
        <v>8302.7999999999993</v>
      </c>
      <c r="CN14" s="100">
        <v>16</v>
      </c>
      <c r="CO14" s="100">
        <v>7814.4</v>
      </c>
      <c r="CP14" s="100">
        <v>14</v>
      </c>
      <c r="CQ14" s="100">
        <v>6837.5999999999995</v>
      </c>
      <c r="CR14" s="100">
        <v>26</v>
      </c>
      <c r="CS14" s="100">
        <v>12698.4</v>
      </c>
      <c r="CT14" s="100">
        <v>27</v>
      </c>
      <c r="CU14" s="100">
        <v>13186.8</v>
      </c>
    </row>
    <row r="15" spans="1:99">
      <c r="C15" s="99" t="s">
        <v>181</v>
      </c>
      <c r="D15" s="100">
        <v>21.475469390979605</v>
      </c>
      <c r="E15" s="100">
        <v>16390.078239195635</v>
      </c>
      <c r="F15" s="100">
        <v>18</v>
      </c>
      <c r="G15" s="100">
        <v>13737.599999999999</v>
      </c>
      <c r="H15" s="100">
        <v>17.301655225264486</v>
      </c>
      <c r="I15" s="100">
        <v>13204.623267921856</v>
      </c>
      <c r="J15" s="100">
        <v>13</v>
      </c>
      <c r="K15" s="100">
        <v>9921.5999999999985</v>
      </c>
      <c r="L15" s="100">
        <v>17</v>
      </c>
      <c r="M15" s="100">
        <v>12974.4</v>
      </c>
      <c r="N15" s="100">
        <v>16</v>
      </c>
      <c r="O15" s="100">
        <v>12211.199999999999</v>
      </c>
      <c r="P15" s="100">
        <v>20</v>
      </c>
      <c r="Q15" s="100">
        <v>15263.999999999998</v>
      </c>
      <c r="R15" s="100">
        <v>13</v>
      </c>
      <c r="S15" s="100">
        <v>9921.5999999999985</v>
      </c>
      <c r="T15" s="100">
        <v>19</v>
      </c>
      <c r="U15" s="100">
        <v>14500.8</v>
      </c>
      <c r="V15" s="100">
        <v>25</v>
      </c>
      <c r="W15" s="100">
        <v>19080</v>
      </c>
      <c r="X15" s="100">
        <v>25</v>
      </c>
      <c r="Y15" s="100">
        <v>19080</v>
      </c>
      <c r="Z15" s="100">
        <v>22</v>
      </c>
      <c r="AA15" s="100">
        <v>16790.399999999998</v>
      </c>
      <c r="AB15" s="100">
        <v>20</v>
      </c>
      <c r="AC15" s="100">
        <v>15263.999999999998</v>
      </c>
      <c r="AD15" s="100">
        <v>14</v>
      </c>
      <c r="AE15" s="100">
        <v>10684.8</v>
      </c>
      <c r="AF15" s="100">
        <v>19</v>
      </c>
      <c r="AG15" s="100">
        <v>14500.8</v>
      </c>
      <c r="AH15" s="100">
        <v>17</v>
      </c>
      <c r="AI15" s="100">
        <v>12974.4</v>
      </c>
      <c r="AJ15" s="100">
        <v>14</v>
      </c>
      <c r="AK15" s="100">
        <v>10684.8</v>
      </c>
      <c r="AL15" s="100">
        <v>21</v>
      </c>
      <c r="AM15" s="100">
        <v>16027.199999999999</v>
      </c>
      <c r="AN15" s="100">
        <v>22</v>
      </c>
      <c r="AO15" s="100">
        <v>16790.399999999998</v>
      </c>
      <c r="AP15" s="100">
        <v>20</v>
      </c>
      <c r="AQ15" s="100">
        <v>15263.999999999998</v>
      </c>
      <c r="AR15" s="100">
        <v>15</v>
      </c>
      <c r="AS15" s="100">
        <v>11447.999999999998</v>
      </c>
      <c r="AT15" s="100">
        <v>21</v>
      </c>
      <c r="AU15" s="100">
        <v>16027.199999999999</v>
      </c>
      <c r="AV15" s="100">
        <v>24</v>
      </c>
      <c r="AW15" s="100">
        <v>18316.8</v>
      </c>
      <c r="AX15" s="100">
        <v>21</v>
      </c>
      <c r="AY15" s="100">
        <v>16027.199999999999</v>
      </c>
      <c r="AZ15" s="100">
        <v>23</v>
      </c>
      <c r="BA15" s="100">
        <v>17553.599999999999</v>
      </c>
      <c r="BB15" s="100">
        <v>18</v>
      </c>
      <c r="BC15" s="100">
        <v>13737.599999999999</v>
      </c>
      <c r="BD15" s="100">
        <v>22</v>
      </c>
      <c r="BE15" s="100">
        <v>16790.399999999998</v>
      </c>
      <c r="BF15" s="100">
        <v>15</v>
      </c>
      <c r="BG15" s="100">
        <v>11447.999999999998</v>
      </c>
      <c r="BH15" s="100">
        <v>25</v>
      </c>
      <c r="BI15" s="100">
        <v>19080</v>
      </c>
      <c r="BJ15" s="100">
        <v>22</v>
      </c>
      <c r="BK15" s="100">
        <v>16790.399999999998</v>
      </c>
      <c r="BL15" s="100">
        <v>22</v>
      </c>
      <c r="BM15" s="100">
        <v>16790.399999999998</v>
      </c>
      <c r="BN15" s="100">
        <v>21</v>
      </c>
      <c r="BO15" s="100">
        <v>16027.199999999999</v>
      </c>
      <c r="BP15" s="100">
        <v>15</v>
      </c>
      <c r="BQ15" s="100">
        <v>11447.999999999998</v>
      </c>
      <c r="BR15" s="100">
        <v>20</v>
      </c>
      <c r="BS15" s="100">
        <v>15263.999999999998</v>
      </c>
      <c r="BT15" s="100">
        <v>16</v>
      </c>
      <c r="BU15" s="100">
        <v>12211.199999999999</v>
      </c>
      <c r="BV15" s="100">
        <v>21</v>
      </c>
      <c r="BW15" s="100">
        <v>16027.199999999999</v>
      </c>
      <c r="BX15" s="100">
        <v>22</v>
      </c>
      <c r="BY15" s="100">
        <v>16790.399999999998</v>
      </c>
      <c r="BZ15" s="100">
        <v>27</v>
      </c>
      <c r="CA15" s="100">
        <v>20606.399999999998</v>
      </c>
      <c r="CB15" s="100">
        <v>17</v>
      </c>
      <c r="CC15" s="100">
        <v>12974.4</v>
      </c>
      <c r="CD15" s="100">
        <v>28</v>
      </c>
      <c r="CE15" s="100">
        <v>21369.599999999999</v>
      </c>
      <c r="CF15" s="100">
        <v>15</v>
      </c>
      <c r="CG15" s="100">
        <v>11447.999999999998</v>
      </c>
      <c r="CH15" s="100">
        <v>19</v>
      </c>
      <c r="CI15" s="100">
        <v>14500.8</v>
      </c>
      <c r="CJ15" s="100">
        <v>16</v>
      </c>
      <c r="CK15" s="100">
        <v>12211.199999999999</v>
      </c>
      <c r="CL15" s="100">
        <v>14</v>
      </c>
      <c r="CM15" s="100">
        <v>10684.8</v>
      </c>
      <c r="CN15" s="100">
        <v>15</v>
      </c>
      <c r="CO15" s="100">
        <v>11447.999999999998</v>
      </c>
      <c r="CP15" s="100">
        <v>13</v>
      </c>
      <c r="CQ15" s="100">
        <v>9921.5999999999985</v>
      </c>
      <c r="CR15" s="100">
        <v>25</v>
      </c>
      <c r="CS15" s="100">
        <v>19080</v>
      </c>
      <c r="CT15" s="100">
        <v>26</v>
      </c>
      <c r="CU15" s="100">
        <v>19843.199999999997</v>
      </c>
    </row>
    <row r="16" spans="1:99">
      <c r="C16" s="99" t="s">
        <v>182</v>
      </c>
      <c r="D16" s="100">
        <v>23.475469390979605</v>
      </c>
      <c r="E16" s="100">
        <v>8000.4399684458494</v>
      </c>
      <c r="F16" s="100">
        <v>22</v>
      </c>
      <c r="G16" s="100">
        <v>7497.6</v>
      </c>
      <c r="H16" s="100">
        <v>19.280108423459883</v>
      </c>
      <c r="I16" s="100">
        <v>6570.6609507151279</v>
      </c>
      <c r="J16" s="100">
        <v>14</v>
      </c>
      <c r="K16" s="100">
        <v>4771.2</v>
      </c>
      <c r="L16" s="100">
        <v>18</v>
      </c>
      <c r="M16" s="100">
        <v>6134.4000000000005</v>
      </c>
      <c r="N16" s="100">
        <v>18</v>
      </c>
      <c r="O16" s="100">
        <v>6134.4000000000005</v>
      </c>
      <c r="P16" s="100">
        <v>18</v>
      </c>
      <c r="Q16" s="100">
        <v>6134.4000000000005</v>
      </c>
      <c r="R16" s="100">
        <v>12</v>
      </c>
      <c r="S16" s="100">
        <v>4089.6000000000004</v>
      </c>
      <c r="T16" s="100">
        <v>20</v>
      </c>
      <c r="U16" s="100">
        <v>6816</v>
      </c>
      <c r="V16" s="100">
        <v>27</v>
      </c>
      <c r="W16" s="100">
        <v>9201.6</v>
      </c>
      <c r="X16" s="100">
        <v>24</v>
      </c>
      <c r="Y16" s="100">
        <v>8179.2000000000007</v>
      </c>
      <c r="Z16" s="100">
        <v>24</v>
      </c>
      <c r="AA16" s="100">
        <v>8179.2000000000007</v>
      </c>
      <c r="AB16" s="100">
        <v>20</v>
      </c>
      <c r="AC16" s="100">
        <v>6816</v>
      </c>
      <c r="AD16" s="100">
        <v>13</v>
      </c>
      <c r="AE16" s="100">
        <v>4430.4000000000005</v>
      </c>
      <c r="AF16" s="100">
        <v>21</v>
      </c>
      <c r="AG16" s="100">
        <v>7156.8</v>
      </c>
      <c r="AH16" s="100">
        <v>15</v>
      </c>
      <c r="AI16" s="100">
        <v>5112</v>
      </c>
      <c r="AJ16" s="100">
        <v>14</v>
      </c>
      <c r="AK16" s="100">
        <v>4771.2</v>
      </c>
      <c r="AL16" s="100">
        <v>24</v>
      </c>
      <c r="AM16" s="100">
        <v>8179.2000000000007</v>
      </c>
      <c r="AN16" s="100">
        <v>24</v>
      </c>
      <c r="AO16" s="100">
        <v>8179.2000000000007</v>
      </c>
      <c r="AP16" s="100">
        <v>20</v>
      </c>
      <c r="AQ16" s="100">
        <v>6816</v>
      </c>
      <c r="AR16" s="100">
        <v>15</v>
      </c>
      <c r="AS16" s="100">
        <v>5112</v>
      </c>
      <c r="AT16" s="100">
        <v>22</v>
      </c>
      <c r="AU16" s="100">
        <v>7497.6</v>
      </c>
      <c r="AV16" s="100">
        <v>24</v>
      </c>
      <c r="AW16" s="100">
        <v>8179.2000000000007</v>
      </c>
      <c r="AX16" s="100">
        <v>25</v>
      </c>
      <c r="AY16" s="100">
        <v>8520</v>
      </c>
      <c r="AZ16" s="100">
        <v>24</v>
      </c>
      <c r="BA16" s="100">
        <v>8179.2000000000007</v>
      </c>
      <c r="BB16" s="100">
        <v>19</v>
      </c>
      <c r="BC16" s="100">
        <v>6475.2</v>
      </c>
      <c r="BD16" s="100">
        <v>25</v>
      </c>
      <c r="BE16" s="100">
        <v>8520</v>
      </c>
      <c r="BF16" s="100">
        <v>15</v>
      </c>
      <c r="BG16" s="100">
        <v>5112</v>
      </c>
      <c r="BH16" s="100">
        <v>23</v>
      </c>
      <c r="BI16" s="100">
        <v>7838.4000000000005</v>
      </c>
      <c r="BJ16" s="100">
        <v>27</v>
      </c>
      <c r="BK16" s="100">
        <v>9201.6</v>
      </c>
      <c r="BL16" s="100">
        <v>25</v>
      </c>
      <c r="BM16" s="100">
        <v>8520</v>
      </c>
      <c r="BN16" s="100">
        <v>23</v>
      </c>
      <c r="BO16" s="100">
        <v>7838.4000000000005</v>
      </c>
      <c r="BP16" s="100">
        <v>17</v>
      </c>
      <c r="BQ16" s="100">
        <v>5793.6</v>
      </c>
      <c r="BR16" s="100">
        <v>22</v>
      </c>
      <c r="BS16" s="100">
        <v>7497.6</v>
      </c>
      <c r="BT16" s="100">
        <v>16</v>
      </c>
      <c r="BU16" s="100">
        <v>5452.8</v>
      </c>
      <c r="BV16" s="100">
        <v>26</v>
      </c>
      <c r="BW16" s="100">
        <v>8860.8000000000011</v>
      </c>
      <c r="BX16" s="100">
        <v>24</v>
      </c>
      <c r="BY16" s="100">
        <v>8179.2000000000007</v>
      </c>
      <c r="BZ16" s="100">
        <v>26</v>
      </c>
      <c r="CA16" s="100">
        <v>8860.8000000000011</v>
      </c>
      <c r="CB16" s="100">
        <v>19</v>
      </c>
      <c r="CC16" s="100">
        <v>6475.2</v>
      </c>
      <c r="CD16" s="100">
        <v>26</v>
      </c>
      <c r="CE16" s="100">
        <v>8860.8000000000011</v>
      </c>
      <c r="CF16" s="100">
        <v>15</v>
      </c>
      <c r="CG16" s="100">
        <v>5112</v>
      </c>
      <c r="CH16" s="100">
        <v>19</v>
      </c>
      <c r="CI16" s="100">
        <v>6475.2</v>
      </c>
      <c r="CJ16" s="100">
        <v>15</v>
      </c>
      <c r="CK16" s="100">
        <v>5112</v>
      </c>
      <c r="CL16" s="100">
        <v>15</v>
      </c>
      <c r="CM16" s="100">
        <v>5112</v>
      </c>
      <c r="CN16" s="100">
        <v>16</v>
      </c>
      <c r="CO16" s="100">
        <v>5452.8</v>
      </c>
      <c r="CP16" s="100">
        <v>16</v>
      </c>
      <c r="CQ16" s="100">
        <v>5452.8</v>
      </c>
      <c r="CR16" s="100">
        <v>27</v>
      </c>
      <c r="CS16" s="100">
        <v>9201.6</v>
      </c>
      <c r="CT16" s="100">
        <v>28</v>
      </c>
      <c r="CU16" s="100">
        <v>9542.4</v>
      </c>
    </row>
    <row r="17" spans="2:99">
      <c r="C17" s="99" t="s">
        <v>183</v>
      </c>
      <c r="D17" s="100">
        <v>22</v>
      </c>
      <c r="E17" s="100">
        <v>9292.7999999999993</v>
      </c>
      <c r="F17" s="100">
        <v>20</v>
      </c>
      <c r="G17" s="100">
        <v>8448</v>
      </c>
      <c r="H17" s="100">
        <v>18.258561621655275</v>
      </c>
      <c r="I17" s="100">
        <v>7712.4164289871878</v>
      </c>
      <c r="J17" s="100">
        <v>13</v>
      </c>
      <c r="K17" s="100">
        <v>5491.2</v>
      </c>
      <c r="L17" s="100">
        <v>16</v>
      </c>
      <c r="M17" s="100">
        <v>6758.4</v>
      </c>
      <c r="N17" s="100">
        <v>16</v>
      </c>
      <c r="O17" s="100">
        <v>6758.4</v>
      </c>
      <c r="P17" s="100">
        <v>20</v>
      </c>
      <c r="Q17" s="100">
        <v>8448</v>
      </c>
      <c r="R17" s="100">
        <v>14</v>
      </c>
      <c r="S17" s="100">
        <v>5913.5999999999995</v>
      </c>
      <c r="T17" s="100">
        <v>19</v>
      </c>
      <c r="U17" s="100">
        <v>8025.5999999999995</v>
      </c>
      <c r="V17" s="100">
        <v>23</v>
      </c>
      <c r="W17" s="100">
        <v>9715.1999999999989</v>
      </c>
      <c r="X17" s="100">
        <v>24</v>
      </c>
      <c r="Y17" s="100">
        <v>10137.599999999999</v>
      </c>
      <c r="Z17" s="100">
        <v>23</v>
      </c>
      <c r="AA17" s="100">
        <v>9715.1999999999989</v>
      </c>
      <c r="AB17" s="100">
        <v>21</v>
      </c>
      <c r="AC17" s="100">
        <v>8870.4</v>
      </c>
      <c r="AD17" s="100">
        <v>15</v>
      </c>
      <c r="AE17" s="100">
        <v>6336</v>
      </c>
      <c r="AF17" s="100">
        <v>21</v>
      </c>
      <c r="AG17" s="100">
        <v>8870.4</v>
      </c>
      <c r="AH17" s="100">
        <v>17</v>
      </c>
      <c r="AI17" s="100">
        <v>7180.7999999999993</v>
      </c>
      <c r="AJ17" s="100">
        <v>16</v>
      </c>
      <c r="AK17" s="100">
        <v>6758.4</v>
      </c>
      <c r="AL17" s="100">
        <v>21</v>
      </c>
      <c r="AM17" s="100">
        <v>8870.4</v>
      </c>
      <c r="AN17" s="100">
        <v>25</v>
      </c>
      <c r="AO17" s="100">
        <v>10560</v>
      </c>
      <c r="AP17" s="100">
        <v>22</v>
      </c>
      <c r="AQ17" s="100">
        <v>9292.7999999999993</v>
      </c>
      <c r="AR17" s="100">
        <v>15</v>
      </c>
      <c r="AS17" s="100">
        <v>6336</v>
      </c>
      <c r="AT17" s="100">
        <v>22</v>
      </c>
      <c r="AU17" s="100">
        <v>9292.7999999999993</v>
      </c>
      <c r="AV17" s="100">
        <v>26</v>
      </c>
      <c r="AW17" s="100">
        <v>10982.4</v>
      </c>
      <c r="AX17" s="100">
        <v>22</v>
      </c>
      <c r="AY17" s="100">
        <v>9292.7999999999993</v>
      </c>
      <c r="AZ17" s="100">
        <v>22</v>
      </c>
      <c r="BA17" s="100">
        <v>9292.7999999999993</v>
      </c>
      <c r="BB17" s="100">
        <v>18</v>
      </c>
      <c r="BC17" s="100">
        <v>7603.2</v>
      </c>
      <c r="BD17" s="100">
        <v>25</v>
      </c>
      <c r="BE17" s="100">
        <v>10560</v>
      </c>
      <c r="BF17" s="100">
        <v>17</v>
      </c>
      <c r="BG17" s="100">
        <v>7180.7999999999993</v>
      </c>
      <c r="BH17" s="100">
        <v>24</v>
      </c>
      <c r="BI17" s="100">
        <v>10137.599999999999</v>
      </c>
      <c r="BJ17" s="100">
        <v>23</v>
      </c>
      <c r="BK17" s="100">
        <v>9715.1999999999989</v>
      </c>
      <c r="BL17" s="100">
        <v>27</v>
      </c>
      <c r="BM17" s="100">
        <v>11404.8</v>
      </c>
      <c r="BN17" s="100">
        <v>24</v>
      </c>
      <c r="BO17" s="100">
        <v>10137.599999999999</v>
      </c>
      <c r="BP17" s="100">
        <v>15</v>
      </c>
      <c r="BQ17" s="100">
        <v>6336</v>
      </c>
      <c r="BR17" s="100">
        <v>20</v>
      </c>
      <c r="BS17" s="100">
        <v>8448</v>
      </c>
      <c r="BT17" s="100">
        <v>15</v>
      </c>
      <c r="BU17" s="100">
        <v>6336</v>
      </c>
      <c r="BV17" s="100">
        <v>23</v>
      </c>
      <c r="BW17" s="100">
        <v>9715.1999999999989</v>
      </c>
      <c r="BX17" s="100">
        <v>25</v>
      </c>
      <c r="BY17" s="100">
        <v>10560</v>
      </c>
      <c r="BZ17" s="100">
        <v>27</v>
      </c>
      <c r="CA17" s="100">
        <v>11404.8</v>
      </c>
      <c r="CB17" s="100">
        <v>17</v>
      </c>
      <c r="CC17" s="100">
        <v>7180.7999999999993</v>
      </c>
      <c r="CD17" s="100">
        <v>26</v>
      </c>
      <c r="CE17" s="100">
        <v>10982.4</v>
      </c>
      <c r="CF17" s="100">
        <v>16</v>
      </c>
      <c r="CG17" s="100">
        <v>6758.4</v>
      </c>
      <c r="CH17" s="100">
        <v>20</v>
      </c>
      <c r="CI17" s="100">
        <v>8448</v>
      </c>
      <c r="CJ17" s="100">
        <v>16</v>
      </c>
      <c r="CK17" s="100">
        <v>6758.4</v>
      </c>
      <c r="CL17" s="100">
        <v>14</v>
      </c>
      <c r="CM17" s="100">
        <v>5913.5999999999995</v>
      </c>
      <c r="CN17" s="100">
        <v>17</v>
      </c>
      <c r="CO17" s="100">
        <v>7180.7999999999993</v>
      </c>
      <c r="CP17" s="100">
        <v>14</v>
      </c>
      <c r="CQ17" s="100">
        <v>5913.5999999999995</v>
      </c>
      <c r="CR17" s="100">
        <v>25</v>
      </c>
      <c r="CS17" s="100">
        <v>10560</v>
      </c>
      <c r="CT17" s="100">
        <v>31</v>
      </c>
      <c r="CU17" s="100">
        <v>13094.4</v>
      </c>
    </row>
    <row r="18" spans="2:99">
      <c r="C18" s="99" t="s">
        <v>184</v>
      </c>
      <c r="D18" s="100">
        <v>23.475469390979605</v>
      </c>
      <c r="E18" s="100">
        <v>15324.786418431484</v>
      </c>
      <c r="F18" s="100">
        <v>20</v>
      </c>
      <c r="G18" s="100">
        <v>13056</v>
      </c>
      <c r="H18" s="100">
        <v>19.280108423459883</v>
      </c>
      <c r="I18" s="100">
        <v>12586.05477883461</v>
      </c>
      <c r="J18" s="100">
        <v>13</v>
      </c>
      <c r="K18" s="100">
        <v>8486.4</v>
      </c>
      <c r="L18" s="100">
        <v>17</v>
      </c>
      <c r="M18" s="100">
        <v>11097.599999999999</v>
      </c>
      <c r="N18" s="100">
        <v>17</v>
      </c>
      <c r="O18" s="100">
        <v>11097.599999999999</v>
      </c>
      <c r="P18" s="100">
        <v>20</v>
      </c>
      <c r="Q18" s="100">
        <v>13056</v>
      </c>
      <c r="R18" s="100">
        <v>13</v>
      </c>
      <c r="S18" s="100">
        <v>8486.4</v>
      </c>
      <c r="T18" s="100">
        <v>20</v>
      </c>
      <c r="U18" s="100">
        <v>13056</v>
      </c>
      <c r="V18" s="100">
        <v>23</v>
      </c>
      <c r="W18" s="100">
        <v>15014.4</v>
      </c>
      <c r="X18" s="100">
        <v>24</v>
      </c>
      <c r="Y18" s="100">
        <v>15667.199999999999</v>
      </c>
      <c r="Z18" s="100">
        <v>25</v>
      </c>
      <c r="AA18" s="100">
        <v>16319.999999999998</v>
      </c>
      <c r="AB18" s="100">
        <v>20</v>
      </c>
      <c r="AC18" s="100">
        <v>13056</v>
      </c>
      <c r="AD18" s="100">
        <v>13</v>
      </c>
      <c r="AE18" s="100">
        <v>8486.4</v>
      </c>
      <c r="AF18" s="100">
        <v>21</v>
      </c>
      <c r="AG18" s="100">
        <v>13708.8</v>
      </c>
      <c r="AH18" s="100">
        <v>17</v>
      </c>
      <c r="AI18" s="100">
        <v>11097.599999999999</v>
      </c>
      <c r="AJ18" s="100">
        <v>14</v>
      </c>
      <c r="AK18" s="100">
        <v>9139.1999999999989</v>
      </c>
      <c r="AL18" s="100">
        <v>20</v>
      </c>
      <c r="AM18" s="100">
        <v>13056</v>
      </c>
      <c r="AN18" s="100">
        <v>23</v>
      </c>
      <c r="AO18" s="100">
        <v>15014.4</v>
      </c>
      <c r="AP18" s="100">
        <v>19</v>
      </c>
      <c r="AQ18" s="100">
        <v>12403.199999999999</v>
      </c>
      <c r="AR18" s="100">
        <v>15</v>
      </c>
      <c r="AS18" s="100">
        <v>9792</v>
      </c>
      <c r="AT18" s="100">
        <v>21</v>
      </c>
      <c r="AU18" s="100">
        <v>13708.8</v>
      </c>
      <c r="AV18" s="100">
        <v>24</v>
      </c>
      <c r="AW18" s="100">
        <v>15667.199999999999</v>
      </c>
      <c r="AX18" s="100">
        <v>21</v>
      </c>
      <c r="AY18" s="100">
        <v>13708.8</v>
      </c>
      <c r="AZ18" s="100">
        <v>23</v>
      </c>
      <c r="BA18" s="100">
        <v>15014.4</v>
      </c>
      <c r="BB18" s="100">
        <v>20</v>
      </c>
      <c r="BC18" s="100">
        <v>13056</v>
      </c>
      <c r="BD18" s="100">
        <v>25</v>
      </c>
      <c r="BE18" s="100">
        <v>16319.999999999998</v>
      </c>
      <c r="BF18" s="100">
        <v>16</v>
      </c>
      <c r="BG18" s="100">
        <v>10444.799999999999</v>
      </c>
      <c r="BH18" s="100">
        <v>24</v>
      </c>
      <c r="BI18" s="100">
        <v>15667.199999999999</v>
      </c>
      <c r="BJ18" s="100">
        <v>25</v>
      </c>
      <c r="BK18" s="100">
        <v>16319.999999999998</v>
      </c>
      <c r="BL18" s="100">
        <v>24</v>
      </c>
      <c r="BM18" s="100">
        <v>15667.199999999999</v>
      </c>
      <c r="BN18" s="100">
        <v>24</v>
      </c>
      <c r="BO18" s="100">
        <v>15667.199999999999</v>
      </c>
      <c r="BP18" s="100">
        <v>15</v>
      </c>
      <c r="BQ18" s="100">
        <v>9792</v>
      </c>
      <c r="BR18" s="100">
        <v>21</v>
      </c>
      <c r="BS18" s="100">
        <v>13708.8</v>
      </c>
      <c r="BT18" s="100">
        <v>17</v>
      </c>
      <c r="BU18" s="100">
        <v>11097.599999999999</v>
      </c>
      <c r="BV18" s="100">
        <v>22</v>
      </c>
      <c r="BW18" s="100">
        <v>14361.599999999999</v>
      </c>
      <c r="BX18" s="100">
        <v>26</v>
      </c>
      <c r="BY18" s="100">
        <v>16972.8</v>
      </c>
      <c r="BZ18" s="100">
        <v>26</v>
      </c>
      <c r="CA18" s="100">
        <v>16972.8</v>
      </c>
      <c r="CB18" s="100">
        <v>18</v>
      </c>
      <c r="CC18" s="100">
        <v>11750.4</v>
      </c>
      <c r="CD18" s="100">
        <v>24</v>
      </c>
      <c r="CE18" s="100">
        <v>15667.199999999999</v>
      </c>
      <c r="CF18" s="100">
        <v>15</v>
      </c>
      <c r="CG18" s="100">
        <v>9792</v>
      </c>
      <c r="CH18" s="100">
        <v>19</v>
      </c>
      <c r="CI18" s="100">
        <v>12403.199999999999</v>
      </c>
      <c r="CJ18" s="100">
        <v>17</v>
      </c>
      <c r="CK18" s="100">
        <v>11097.599999999999</v>
      </c>
      <c r="CL18" s="100">
        <v>15</v>
      </c>
      <c r="CM18" s="100">
        <v>9792</v>
      </c>
      <c r="CN18" s="100">
        <v>15</v>
      </c>
      <c r="CO18" s="100">
        <v>9792</v>
      </c>
      <c r="CP18" s="100">
        <v>14</v>
      </c>
      <c r="CQ18" s="100">
        <v>9139.1999999999989</v>
      </c>
      <c r="CR18" s="100">
        <v>26</v>
      </c>
      <c r="CS18" s="100">
        <v>16972.8</v>
      </c>
      <c r="CT18" s="100">
        <v>27</v>
      </c>
      <c r="CU18" s="100">
        <v>17625.599999999999</v>
      </c>
    </row>
    <row r="19" spans="2:99">
      <c r="C19" s="99" t="s">
        <v>185</v>
      </c>
      <c r="D19" s="100">
        <v>26.523016330077567</v>
      </c>
      <c r="E19" s="100">
        <v>8752.5953889255979</v>
      </c>
      <c r="F19" s="100">
        <v>19</v>
      </c>
      <c r="G19" s="100">
        <v>6270</v>
      </c>
      <c r="H19" s="100">
        <v>19.258561621655275</v>
      </c>
      <c r="I19" s="100">
        <v>6355.3253351462408</v>
      </c>
      <c r="J19" s="100">
        <v>14</v>
      </c>
      <c r="K19" s="100">
        <v>4620</v>
      </c>
      <c r="L19" s="100">
        <v>18</v>
      </c>
      <c r="M19" s="100">
        <v>5940</v>
      </c>
      <c r="N19" s="100">
        <v>18</v>
      </c>
      <c r="O19" s="100">
        <v>5940</v>
      </c>
      <c r="P19" s="100">
        <v>19</v>
      </c>
      <c r="Q19" s="100">
        <v>6270</v>
      </c>
      <c r="R19" s="100">
        <v>12</v>
      </c>
      <c r="S19" s="100">
        <v>3960</v>
      </c>
      <c r="T19" s="100">
        <v>21</v>
      </c>
      <c r="U19" s="100">
        <v>6930</v>
      </c>
      <c r="V19" s="100">
        <v>27</v>
      </c>
      <c r="W19" s="100">
        <v>8910</v>
      </c>
      <c r="X19" s="100">
        <v>23</v>
      </c>
      <c r="Y19" s="100">
        <v>7590</v>
      </c>
      <c r="Z19" s="100">
        <v>22</v>
      </c>
      <c r="AA19" s="100">
        <v>7260</v>
      </c>
      <c r="AB19" s="100">
        <v>21</v>
      </c>
      <c r="AC19" s="100">
        <v>6930</v>
      </c>
      <c r="AD19" s="100">
        <v>15</v>
      </c>
      <c r="AE19" s="100">
        <v>4950</v>
      </c>
      <c r="AF19" s="100">
        <v>22</v>
      </c>
      <c r="AG19" s="100">
        <v>7260</v>
      </c>
      <c r="AH19" s="100">
        <v>16</v>
      </c>
      <c r="AI19" s="100">
        <v>5280</v>
      </c>
      <c r="AJ19" s="100">
        <v>14</v>
      </c>
      <c r="AK19" s="100">
        <v>4620</v>
      </c>
      <c r="AL19" s="100">
        <v>20</v>
      </c>
      <c r="AM19" s="100">
        <v>6600</v>
      </c>
      <c r="AN19" s="100">
        <v>24</v>
      </c>
      <c r="AO19" s="100">
        <v>7920</v>
      </c>
      <c r="AP19" s="100">
        <v>20</v>
      </c>
      <c r="AQ19" s="100">
        <v>6600</v>
      </c>
      <c r="AR19" s="100">
        <v>15</v>
      </c>
      <c r="AS19" s="100">
        <v>4950</v>
      </c>
      <c r="AT19" s="100">
        <v>23</v>
      </c>
      <c r="AU19" s="100">
        <v>7590</v>
      </c>
      <c r="AV19" s="100">
        <v>24</v>
      </c>
      <c r="AW19" s="100">
        <v>7920</v>
      </c>
      <c r="AX19" s="100">
        <v>21</v>
      </c>
      <c r="AY19" s="100">
        <v>6930</v>
      </c>
      <c r="AZ19" s="100">
        <v>22</v>
      </c>
      <c r="BA19" s="100">
        <v>7260</v>
      </c>
      <c r="BB19" s="100">
        <v>18</v>
      </c>
      <c r="BC19" s="100">
        <v>5940</v>
      </c>
      <c r="BD19" s="100">
        <v>24</v>
      </c>
      <c r="BE19" s="100">
        <v>7920</v>
      </c>
      <c r="BF19" s="100">
        <v>17</v>
      </c>
      <c r="BG19" s="100">
        <v>5610</v>
      </c>
      <c r="BH19" s="100">
        <v>23</v>
      </c>
      <c r="BI19" s="100">
        <v>7590</v>
      </c>
      <c r="BJ19" s="100">
        <v>26</v>
      </c>
      <c r="BK19" s="100">
        <v>8580</v>
      </c>
      <c r="BL19" s="100">
        <v>26</v>
      </c>
      <c r="BM19" s="100">
        <v>8580</v>
      </c>
      <c r="BN19" s="100">
        <v>21</v>
      </c>
      <c r="BO19" s="100">
        <v>6930</v>
      </c>
      <c r="BP19" s="100">
        <v>16</v>
      </c>
      <c r="BQ19" s="100">
        <v>5280</v>
      </c>
      <c r="BR19" s="100">
        <v>18</v>
      </c>
      <c r="BS19" s="100">
        <v>5940</v>
      </c>
      <c r="BT19" s="100">
        <v>17</v>
      </c>
      <c r="BU19" s="100">
        <v>5610</v>
      </c>
      <c r="BV19" s="100">
        <v>25</v>
      </c>
      <c r="BW19" s="100">
        <v>8250</v>
      </c>
      <c r="BX19" s="100">
        <v>25</v>
      </c>
      <c r="BY19" s="100">
        <v>8250</v>
      </c>
      <c r="BZ19" s="100">
        <v>24</v>
      </c>
      <c r="CA19" s="100">
        <v>7920</v>
      </c>
      <c r="CB19" s="100">
        <v>17</v>
      </c>
      <c r="CC19" s="100">
        <v>5610</v>
      </c>
      <c r="CD19" s="100">
        <v>29</v>
      </c>
      <c r="CE19" s="100">
        <v>9570</v>
      </c>
      <c r="CF19" s="100">
        <v>16</v>
      </c>
      <c r="CG19" s="100">
        <v>5280</v>
      </c>
      <c r="CH19" s="100">
        <v>20</v>
      </c>
      <c r="CI19" s="100">
        <v>6600</v>
      </c>
      <c r="CJ19" s="100">
        <v>15</v>
      </c>
      <c r="CK19" s="100">
        <v>4950</v>
      </c>
      <c r="CL19" s="100">
        <v>16</v>
      </c>
      <c r="CM19" s="100">
        <v>5280</v>
      </c>
      <c r="CN19" s="100">
        <v>15</v>
      </c>
      <c r="CO19" s="100">
        <v>4950</v>
      </c>
      <c r="CP19" s="100">
        <v>16</v>
      </c>
      <c r="CQ19" s="100">
        <v>5280</v>
      </c>
      <c r="CR19" s="100">
        <v>25</v>
      </c>
      <c r="CS19" s="100">
        <v>8250</v>
      </c>
      <c r="CT19" s="100">
        <v>28</v>
      </c>
      <c r="CU19" s="100">
        <v>9240</v>
      </c>
    </row>
    <row r="20" spans="2:99">
      <c r="B20" s="99" t="s">
        <v>127</v>
      </c>
      <c r="C20" s="99" t="s">
        <v>186</v>
      </c>
      <c r="D20" s="100">
        <v>11</v>
      </c>
      <c r="E20" s="100">
        <v>3154.8</v>
      </c>
      <c r="F20" s="100">
        <v>9</v>
      </c>
      <c r="G20" s="100">
        <v>2581.2000000000003</v>
      </c>
      <c r="H20" s="100">
        <v>10.667950855942795</v>
      </c>
      <c r="I20" s="100">
        <v>3059.5683054843939</v>
      </c>
      <c r="J20" s="100">
        <v>12</v>
      </c>
      <c r="K20" s="100">
        <v>3441.6000000000004</v>
      </c>
      <c r="L20" s="100">
        <v>9</v>
      </c>
      <c r="M20" s="100">
        <v>2581.2000000000003</v>
      </c>
      <c r="N20" s="100">
        <v>13</v>
      </c>
      <c r="O20" s="100">
        <v>3728.4</v>
      </c>
      <c r="P20" s="100">
        <v>12</v>
      </c>
      <c r="Q20" s="100">
        <v>3441.6000000000004</v>
      </c>
      <c r="R20" s="100">
        <v>14</v>
      </c>
      <c r="S20" s="100">
        <v>4015.2000000000003</v>
      </c>
      <c r="T20" s="100">
        <v>13</v>
      </c>
      <c r="U20" s="100">
        <v>3728.4</v>
      </c>
      <c r="V20" s="100">
        <v>11</v>
      </c>
      <c r="W20" s="100">
        <v>3154.8</v>
      </c>
      <c r="X20" s="100">
        <v>11</v>
      </c>
      <c r="Y20" s="100">
        <v>3154.8</v>
      </c>
      <c r="Z20" s="100">
        <v>14</v>
      </c>
      <c r="AA20" s="100">
        <v>4015.2000000000003</v>
      </c>
      <c r="AB20" s="100">
        <v>13</v>
      </c>
      <c r="AC20" s="100">
        <v>3728.4</v>
      </c>
      <c r="AD20" s="100">
        <v>15</v>
      </c>
      <c r="AE20" s="100">
        <v>4302</v>
      </c>
      <c r="AF20" s="100">
        <v>13</v>
      </c>
      <c r="AG20" s="100">
        <v>3728.4</v>
      </c>
      <c r="AH20" s="100">
        <v>16</v>
      </c>
      <c r="AI20" s="100">
        <v>4588.8</v>
      </c>
      <c r="AJ20" s="100">
        <v>17</v>
      </c>
      <c r="AK20" s="100">
        <v>4875.6000000000004</v>
      </c>
      <c r="AL20" s="100">
        <v>15</v>
      </c>
      <c r="AM20" s="100">
        <v>4302</v>
      </c>
      <c r="AN20" s="100">
        <v>15</v>
      </c>
      <c r="AO20" s="100">
        <v>4302</v>
      </c>
      <c r="AP20" s="100">
        <v>10</v>
      </c>
      <c r="AQ20" s="100">
        <v>2868</v>
      </c>
      <c r="AR20" s="100">
        <v>12</v>
      </c>
      <c r="AS20" s="100">
        <v>3441.6000000000004</v>
      </c>
      <c r="AT20" s="100">
        <v>10</v>
      </c>
      <c r="AU20" s="100">
        <v>2868</v>
      </c>
      <c r="AV20" s="100">
        <v>11</v>
      </c>
      <c r="AW20" s="100">
        <v>3154.8</v>
      </c>
      <c r="AX20" s="100">
        <v>9</v>
      </c>
      <c r="AY20" s="100">
        <v>2581.2000000000003</v>
      </c>
      <c r="AZ20" s="100">
        <v>10</v>
      </c>
      <c r="BA20" s="100">
        <v>2868</v>
      </c>
      <c r="BB20" s="100">
        <v>12</v>
      </c>
      <c r="BC20" s="100">
        <v>3441.6000000000004</v>
      </c>
      <c r="BD20" s="100">
        <v>16</v>
      </c>
      <c r="BE20" s="100">
        <v>4588.8</v>
      </c>
      <c r="BF20" s="100">
        <v>10</v>
      </c>
      <c r="BG20" s="100">
        <v>2868</v>
      </c>
      <c r="BH20" s="100">
        <v>11</v>
      </c>
      <c r="BI20" s="100">
        <v>3154.8</v>
      </c>
      <c r="BJ20" s="100">
        <v>20</v>
      </c>
      <c r="BK20" s="100">
        <v>5736</v>
      </c>
      <c r="BL20" s="100">
        <v>19</v>
      </c>
      <c r="BM20" s="100">
        <v>5449.2</v>
      </c>
      <c r="BN20" s="100">
        <v>13</v>
      </c>
      <c r="BO20" s="100">
        <v>3728.4</v>
      </c>
      <c r="BP20" s="100">
        <v>14</v>
      </c>
      <c r="BQ20" s="100">
        <v>4015.2000000000003</v>
      </c>
      <c r="BR20" s="100">
        <v>9</v>
      </c>
      <c r="BS20" s="100">
        <v>2581.2000000000003</v>
      </c>
      <c r="BT20" s="100">
        <v>12</v>
      </c>
      <c r="BU20" s="100">
        <v>3441.6000000000004</v>
      </c>
      <c r="BV20" s="100">
        <v>19</v>
      </c>
      <c r="BW20" s="100">
        <v>5449.2</v>
      </c>
      <c r="BX20" s="100">
        <v>15</v>
      </c>
      <c r="BY20" s="100">
        <v>4302</v>
      </c>
      <c r="BZ20" s="100">
        <v>17</v>
      </c>
      <c r="CA20" s="100">
        <v>4875.6000000000004</v>
      </c>
      <c r="CB20" s="100">
        <v>12</v>
      </c>
      <c r="CC20" s="100">
        <v>3441.6000000000004</v>
      </c>
      <c r="CD20" s="100">
        <v>16</v>
      </c>
      <c r="CE20" s="100">
        <v>4588.8</v>
      </c>
      <c r="CF20" s="100">
        <v>19</v>
      </c>
      <c r="CG20" s="100">
        <v>5449.2</v>
      </c>
      <c r="CH20" s="100">
        <v>17</v>
      </c>
      <c r="CI20" s="100">
        <v>4875.6000000000004</v>
      </c>
      <c r="CJ20" s="100">
        <v>18</v>
      </c>
      <c r="CK20" s="100">
        <v>5162.4000000000005</v>
      </c>
      <c r="CL20" s="100">
        <v>19</v>
      </c>
      <c r="CM20" s="100">
        <v>5449.2</v>
      </c>
      <c r="CN20" s="100">
        <v>10</v>
      </c>
      <c r="CO20" s="100">
        <v>2868</v>
      </c>
      <c r="CP20" s="100">
        <v>17</v>
      </c>
      <c r="CQ20" s="100">
        <v>4875.6000000000004</v>
      </c>
      <c r="CR20" s="100">
        <v>20</v>
      </c>
      <c r="CS20" s="100">
        <v>5736</v>
      </c>
      <c r="CT20" s="100">
        <v>17</v>
      </c>
      <c r="CU20" s="100">
        <v>4875.6000000000004</v>
      </c>
    </row>
    <row r="21" spans="2:99">
      <c r="C21" s="99" t="s">
        <v>187</v>
      </c>
      <c r="D21" s="100">
        <v>11</v>
      </c>
      <c r="E21" s="100">
        <v>686.4</v>
      </c>
      <c r="F21" s="100">
        <v>9</v>
      </c>
      <c r="G21" s="100">
        <v>561.6</v>
      </c>
      <c r="H21" s="100">
        <v>12.689497657747401</v>
      </c>
      <c r="I21" s="100">
        <v>791.82465384343777</v>
      </c>
      <c r="J21" s="100">
        <v>11</v>
      </c>
      <c r="K21" s="100">
        <v>686.4</v>
      </c>
      <c r="L21" s="100">
        <v>9</v>
      </c>
      <c r="M21" s="100">
        <v>561.6</v>
      </c>
      <c r="N21" s="100">
        <v>13</v>
      </c>
      <c r="O21" s="100">
        <v>811.19999999999993</v>
      </c>
      <c r="P21" s="100">
        <v>15</v>
      </c>
      <c r="Q21" s="100">
        <v>936</v>
      </c>
      <c r="R21" s="100">
        <v>14</v>
      </c>
      <c r="S21" s="100">
        <v>873.6</v>
      </c>
      <c r="T21" s="100">
        <v>13</v>
      </c>
      <c r="U21" s="100">
        <v>811.19999999999993</v>
      </c>
      <c r="V21" s="100">
        <v>13</v>
      </c>
      <c r="W21" s="100">
        <v>811.19999999999993</v>
      </c>
      <c r="X21" s="100">
        <v>13</v>
      </c>
      <c r="Y21" s="100">
        <v>811.19999999999993</v>
      </c>
      <c r="Z21" s="100">
        <v>16</v>
      </c>
      <c r="AA21" s="100">
        <v>998.4</v>
      </c>
      <c r="AB21" s="100">
        <v>14</v>
      </c>
      <c r="AC21" s="100">
        <v>873.6</v>
      </c>
      <c r="AD21" s="100">
        <v>14</v>
      </c>
      <c r="AE21" s="100">
        <v>873.6</v>
      </c>
      <c r="AF21" s="100">
        <v>13</v>
      </c>
      <c r="AG21" s="100">
        <v>811.19999999999993</v>
      </c>
      <c r="AH21" s="100">
        <v>19</v>
      </c>
      <c r="AI21" s="100">
        <v>1185.5999999999999</v>
      </c>
      <c r="AJ21" s="100">
        <v>19</v>
      </c>
      <c r="AK21" s="100">
        <v>1185.5999999999999</v>
      </c>
      <c r="AL21" s="100">
        <v>13</v>
      </c>
      <c r="AM21" s="100">
        <v>811.19999999999993</v>
      </c>
      <c r="AN21" s="100">
        <v>16</v>
      </c>
      <c r="AO21" s="100">
        <v>998.4</v>
      </c>
      <c r="AP21" s="100">
        <v>11</v>
      </c>
      <c r="AQ21" s="100">
        <v>686.4</v>
      </c>
      <c r="AR21" s="100">
        <v>13</v>
      </c>
      <c r="AS21" s="100">
        <v>811.19999999999993</v>
      </c>
      <c r="AT21" s="100">
        <v>12</v>
      </c>
      <c r="AU21" s="100">
        <v>748.8</v>
      </c>
      <c r="AV21" s="100">
        <v>13</v>
      </c>
      <c r="AW21" s="100">
        <v>811.19999999999993</v>
      </c>
      <c r="AX21" s="100">
        <v>9</v>
      </c>
      <c r="AY21" s="100">
        <v>561.6</v>
      </c>
      <c r="AZ21" s="100">
        <v>10</v>
      </c>
      <c r="BA21" s="100">
        <v>624</v>
      </c>
      <c r="BB21" s="100">
        <v>12</v>
      </c>
      <c r="BC21" s="100">
        <v>748.8</v>
      </c>
      <c r="BD21" s="100">
        <v>14</v>
      </c>
      <c r="BE21" s="100">
        <v>873.6</v>
      </c>
      <c r="BF21" s="100">
        <v>12</v>
      </c>
      <c r="BG21" s="100">
        <v>748.8</v>
      </c>
      <c r="BH21" s="100">
        <v>11</v>
      </c>
      <c r="BI21" s="100">
        <v>686.4</v>
      </c>
      <c r="BJ21" s="100">
        <v>20</v>
      </c>
      <c r="BK21" s="100">
        <v>1248</v>
      </c>
      <c r="BL21" s="100">
        <v>19</v>
      </c>
      <c r="BM21" s="100">
        <v>1185.5999999999999</v>
      </c>
      <c r="BN21" s="100">
        <v>14</v>
      </c>
      <c r="BO21" s="100">
        <v>873.6</v>
      </c>
      <c r="BP21" s="100">
        <v>15</v>
      </c>
      <c r="BQ21" s="100">
        <v>936</v>
      </c>
      <c r="BR21" s="100">
        <v>10</v>
      </c>
      <c r="BS21" s="100">
        <v>624</v>
      </c>
      <c r="BT21" s="100">
        <v>10</v>
      </c>
      <c r="BU21" s="100">
        <v>624</v>
      </c>
      <c r="BV21" s="100">
        <v>18</v>
      </c>
      <c r="BW21" s="100">
        <v>1123.2</v>
      </c>
      <c r="BX21" s="100">
        <v>16</v>
      </c>
      <c r="BY21" s="100">
        <v>998.4</v>
      </c>
      <c r="BZ21" s="100">
        <v>19</v>
      </c>
      <c r="CA21" s="100">
        <v>1185.5999999999999</v>
      </c>
      <c r="CB21" s="100">
        <v>14</v>
      </c>
      <c r="CC21" s="100">
        <v>873.6</v>
      </c>
      <c r="CD21" s="100">
        <v>16</v>
      </c>
      <c r="CE21" s="100">
        <v>998.4</v>
      </c>
      <c r="CF21" s="100">
        <v>19</v>
      </c>
      <c r="CG21" s="100">
        <v>1185.5999999999999</v>
      </c>
      <c r="CH21" s="100">
        <v>15</v>
      </c>
      <c r="CI21" s="100">
        <v>936</v>
      </c>
      <c r="CJ21" s="100">
        <v>19</v>
      </c>
      <c r="CK21" s="100">
        <v>1185.5999999999999</v>
      </c>
      <c r="CL21" s="100">
        <v>21</v>
      </c>
      <c r="CM21" s="100">
        <v>1310.3999999999999</v>
      </c>
      <c r="CN21" s="100">
        <v>12</v>
      </c>
      <c r="CO21" s="100">
        <v>748.8</v>
      </c>
      <c r="CP21" s="100">
        <v>17</v>
      </c>
      <c r="CQ21" s="100">
        <v>1060.8</v>
      </c>
      <c r="CR21" s="100">
        <v>19</v>
      </c>
      <c r="CS21" s="100">
        <v>1185.5999999999999</v>
      </c>
      <c r="CT21" s="100">
        <v>19</v>
      </c>
      <c r="CU21" s="100">
        <v>1185.5999999999999</v>
      </c>
    </row>
    <row r="22" spans="2:99">
      <c r="C22" s="99" t="s">
        <v>188</v>
      </c>
      <c r="D22" s="100">
        <v>11</v>
      </c>
      <c r="E22" s="100">
        <v>2059.1999999999998</v>
      </c>
      <c r="F22" s="100">
        <v>10</v>
      </c>
      <c r="G22" s="100">
        <v>1872</v>
      </c>
      <c r="H22" s="100">
        <v>10.646404054138188</v>
      </c>
      <c r="I22" s="100">
        <v>1993.0068389346686</v>
      </c>
      <c r="J22" s="100">
        <v>12</v>
      </c>
      <c r="K22" s="100">
        <v>2246.3999999999996</v>
      </c>
      <c r="L22" s="100">
        <v>10</v>
      </c>
      <c r="M22" s="100">
        <v>1872</v>
      </c>
      <c r="N22" s="100">
        <v>13</v>
      </c>
      <c r="O22" s="100">
        <v>2433.6</v>
      </c>
      <c r="P22" s="100">
        <v>14</v>
      </c>
      <c r="Q22" s="100">
        <v>2620.7999999999997</v>
      </c>
      <c r="R22" s="100">
        <v>14</v>
      </c>
      <c r="S22" s="100">
        <v>2620.7999999999997</v>
      </c>
      <c r="T22" s="100">
        <v>13</v>
      </c>
      <c r="U22" s="100">
        <v>2433.6</v>
      </c>
      <c r="V22" s="100">
        <v>11</v>
      </c>
      <c r="W22" s="100">
        <v>2059.1999999999998</v>
      </c>
      <c r="X22" s="100">
        <v>13</v>
      </c>
      <c r="Y22" s="100">
        <v>2433.6</v>
      </c>
      <c r="Z22" s="100">
        <v>14</v>
      </c>
      <c r="AA22" s="100">
        <v>2620.7999999999997</v>
      </c>
      <c r="AB22" s="100">
        <v>14</v>
      </c>
      <c r="AC22" s="100">
        <v>2620.7999999999997</v>
      </c>
      <c r="AD22" s="100">
        <v>17</v>
      </c>
      <c r="AE22" s="100">
        <v>3182.3999999999996</v>
      </c>
      <c r="AF22" s="100">
        <v>13</v>
      </c>
      <c r="AG22" s="100">
        <v>2433.6</v>
      </c>
      <c r="AH22" s="100">
        <v>17</v>
      </c>
      <c r="AI22" s="100">
        <v>3182.3999999999996</v>
      </c>
      <c r="AJ22" s="100">
        <v>17</v>
      </c>
      <c r="AK22" s="100">
        <v>3182.3999999999996</v>
      </c>
      <c r="AL22" s="100">
        <v>14</v>
      </c>
      <c r="AM22" s="100">
        <v>2620.7999999999997</v>
      </c>
      <c r="AN22" s="100">
        <v>16</v>
      </c>
      <c r="AO22" s="100">
        <v>2995.2</v>
      </c>
      <c r="AP22" s="100">
        <v>11</v>
      </c>
      <c r="AQ22" s="100">
        <v>2059.1999999999998</v>
      </c>
      <c r="AR22" s="100">
        <v>11</v>
      </c>
      <c r="AS22" s="100">
        <v>2059.1999999999998</v>
      </c>
      <c r="AT22" s="100">
        <v>11</v>
      </c>
      <c r="AU22" s="100">
        <v>2059.1999999999998</v>
      </c>
      <c r="AV22" s="100">
        <v>12</v>
      </c>
      <c r="AW22" s="100">
        <v>2246.3999999999996</v>
      </c>
      <c r="AX22" s="100">
        <v>10</v>
      </c>
      <c r="AY22" s="100">
        <v>1872</v>
      </c>
      <c r="AZ22" s="100">
        <v>10</v>
      </c>
      <c r="BA22" s="100">
        <v>1872</v>
      </c>
      <c r="BB22" s="100">
        <v>12</v>
      </c>
      <c r="BC22" s="100">
        <v>2246.3999999999996</v>
      </c>
      <c r="BD22" s="100">
        <v>14</v>
      </c>
      <c r="BE22" s="100">
        <v>2620.7999999999997</v>
      </c>
      <c r="BF22" s="100">
        <v>12</v>
      </c>
      <c r="BG22" s="100">
        <v>2246.3999999999996</v>
      </c>
      <c r="BH22" s="100">
        <v>10</v>
      </c>
      <c r="BI22" s="100">
        <v>1872</v>
      </c>
      <c r="BJ22" s="100">
        <v>17</v>
      </c>
      <c r="BK22" s="100">
        <v>3182.3999999999996</v>
      </c>
      <c r="BL22" s="100">
        <v>18</v>
      </c>
      <c r="BM22" s="100">
        <v>3369.6</v>
      </c>
      <c r="BN22" s="100">
        <v>14</v>
      </c>
      <c r="BO22" s="100">
        <v>2620.7999999999997</v>
      </c>
      <c r="BP22" s="100">
        <v>15</v>
      </c>
      <c r="BQ22" s="100">
        <v>2808</v>
      </c>
      <c r="BR22" s="100">
        <v>10</v>
      </c>
      <c r="BS22" s="100">
        <v>1872</v>
      </c>
      <c r="BT22" s="100">
        <v>12</v>
      </c>
      <c r="BU22" s="100">
        <v>2246.3999999999996</v>
      </c>
      <c r="BV22" s="100">
        <v>17</v>
      </c>
      <c r="BW22" s="100">
        <v>3182.3999999999996</v>
      </c>
      <c r="BX22" s="100">
        <v>14</v>
      </c>
      <c r="BY22" s="100">
        <v>2620.7999999999997</v>
      </c>
      <c r="BZ22" s="100">
        <v>20</v>
      </c>
      <c r="CA22" s="100">
        <v>3744</v>
      </c>
      <c r="CB22" s="100">
        <v>13</v>
      </c>
      <c r="CC22" s="100">
        <v>2433.6</v>
      </c>
      <c r="CD22" s="100">
        <v>19</v>
      </c>
      <c r="CE22" s="100">
        <v>3556.7999999999997</v>
      </c>
      <c r="CF22" s="100">
        <v>17</v>
      </c>
      <c r="CG22" s="100">
        <v>3182.3999999999996</v>
      </c>
      <c r="CH22" s="100">
        <v>17</v>
      </c>
      <c r="CI22" s="100">
        <v>3182.3999999999996</v>
      </c>
      <c r="CJ22" s="100">
        <v>20</v>
      </c>
      <c r="CK22" s="100">
        <v>3744</v>
      </c>
      <c r="CL22" s="100">
        <v>18</v>
      </c>
      <c r="CM22" s="100">
        <v>3369.6</v>
      </c>
      <c r="CN22" s="100">
        <v>11</v>
      </c>
      <c r="CO22" s="100">
        <v>2059.1999999999998</v>
      </c>
      <c r="CP22" s="100">
        <v>16</v>
      </c>
      <c r="CQ22" s="100">
        <v>2995.2</v>
      </c>
      <c r="CR22" s="100">
        <v>21</v>
      </c>
      <c r="CS22" s="100">
        <v>3931.2</v>
      </c>
      <c r="CT22" s="100">
        <v>17</v>
      </c>
      <c r="CU22" s="100">
        <v>3182.3999999999996</v>
      </c>
    </row>
    <row r="23" spans="2:99">
      <c r="C23" s="99" t="s">
        <v>189</v>
      </c>
      <c r="D23" s="100">
        <v>11</v>
      </c>
      <c r="E23" s="100">
        <v>3234</v>
      </c>
      <c r="F23" s="100">
        <v>10</v>
      </c>
      <c r="G23" s="100">
        <v>2940</v>
      </c>
      <c r="H23" s="100">
        <v>11.711044459552006</v>
      </c>
      <c r="I23" s="100">
        <v>3443.0470711082899</v>
      </c>
      <c r="J23" s="100">
        <v>12</v>
      </c>
      <c r="K23" s="100">
        <v>3528</v>
      </c>
      <c r="L23" s="100">
        <v>9</v>
      </c>
      <c r="M23" s="100">
        <v>2646</v>
      </c>
      <c r="N23" s="100">
        <v>12</v>
      </c>
      <c r="O23" s="100">
        <v>3528</v>
      </c>
      <c r="P23" s="100">
        <v>13</v>
      </c>
      <c r="Q23" s="100">
        <v>3822</v>
      </c>
      <c r="R23" s="100">
        <v>13</v>
      </c>
      <c r="S23" s="100">
        <v>3822</v>
      </c>
      <c r="T23" s="100">
        <v>13</v>
      </c>
      <c r="U23" s="100">
        <v>3822</v>
      </c>
      <c r="V23" s="100">
        <v>12</v>
      </c>
      <c r="W23" s="100">
        <v>3528</v>
      </c>
      <c r="X23" s="100">
        <v>12</v>
      </c>
      <c r="Y23" s="100">
        <v>3528</v>
      </c>
      <c r="Z23" s="100">
        <v>14</v>
      </c>
      <c r="AA23" s="100">
        <v>4116</v>
      </c>
      <c r="AB23" s="100">
        <v>15</v>
      </c>
      <c r="AC23" s="100">
        <v>4410</v>
      </c>
      <c r="AD23" s="100">
        <v>16</v>
      </c>
      <c r="AE23" s="100">
        <v>4704</v>
      </c>
      <c r="AF23" s="100">
        <v>12</v>
      </c>
      <c r="AG23" s="100">
        <v>3528</v>
      </c>
      <c r="AH23" s="100">
        <v>15</v>
      </c>
      <c r="AI23" s="100">
        <v>4410</v>
      </c>
      <c r="AJ23" s="100">
        <v>17</v>
      </c>
      <c r="AK23" s="100">
        <v>4998</v>
      </c>
      <c r="AL23" s="100">
        <v>13</v>
      </c>
      <c r="AM23" s="100">
        <v>3822</v>
      </c>
      <c r="AN23" s="100">
        <v>15</v>
      </c>
      <c r="AO23" s="100">
        <v>4410</v>
      </c>
      <c r="AP23" s="100">
        <v>10</v>
      </c>
      <c r="AQ23" s="100">
        <v>2940</v>
      </c>
      <c r="AR23" s="100">
        <v>12</v>
      </c>
      <c r="AS23" s="100">
        <v>3528</v>
      </c>
      <c r="AT23" s="100">
        <v>10</v>
      </c>
      <c r="AU23" s="100">
        <v>2940</v>
      </c>
      <c r="AV23" s="100">
        <v>13</v>
      </c>
      <c r="AW23" s="100">
        <v>3822</v>
      </c>
      <c r="AX23" s="100">
        <v>9</v>
      </c>
      <c r="AY23" s="100">
        <v>2646</v>
      </c>
      <c r="AZ23" s="100">
        <v>11</v>
      </c>
      <c r="BA23" s="100">
        <v>3234</v>
      </c>
      <c r="BB23" s="100">
        <v>12</v>
      </c>
      <c r="BC23" s="100">
        <v>3528</v>
      </c>
      <c r="BD23" s="100">
        <v>14</v>
      </c>
      <c r="BE23" s="100">
        <v>4116</v>
      </c>
      <c r="BF23" s="100">
        <v>12</v>
      </c>
      <c r="BG23" s="100">
        <v>3528</v>
      </c>
      <c r="BH23" s="100">
        <v>12</v>
      </c>
      <c r="BI23" s="100">
        <v>3528</v>
      </c>
      <c r="BJ23" s="100">
        <v>18</v>
      </c>
      <c r="BK23" s="100">
        <v>5292</v>
      </c>
      <c r="BL23" s="100">
        <v>17</v>
      </c>
      <c r="BM23" s="100">
        <v>4998</v>
      </c>
      <c r="BN23" s="100">
        <v>13</v>
      </c>
      <c r="BO23" s="100">
        <v>3822</v>
      </c>
      <c r="BP23" s="100">
        <v>14</v>
      </c>
      <c r="BQ23" s="100">
        <v>4116</v>
      </c>
      <c r="BR23" s="100">
        <v>10</v>
      </c>
      <c r="BS23" s="100">
        <v>2940</v>
      </c>
      <c r="BT23" s="100">
        <v>12</v>
      </c>
      <c r="BU23" s="100">
        <v>3528</v>
      </c>
      <c r="BV23" s="100">
        <v>18</v>
      </c>
      <c r="BW23" s="100">
        <v>5292</v>
      </c>
      <c r="BX23" s="100">
        <v>15</v>
      </c>
      <c r="BY23" s="100">
        <v>4410</v>
      </c>
      <c r="BZ23" s="100">
        <v>18</v>
      </c>
      <c r="CA23" s="100">
        <v>5292</v>
      </c>
      <c r="CB23" s="100">
        <v>12</v>
      </c>
      <c r="CC23" s="100">
        <v>3528</v>
      </c>
      <c r="CD23" s="100">
        <v>16</v>
      </c>
      <c r="CE23" s="100">
        <v>4704</v>
      </c>
      <c r="CF23" s="100">
        <v>16</v>
      </c>
      <c r="CG23" s="100">
        <v>4704</v>
      </c>
      <c r="CH23" s="100">
        <v>17</v>
      </c>
      <c r="CI23" s="100">
        <v>4998</v>
      </c>
      <c r="CJ23" s="100">
        <v>21</v>
      </c>
      <c r="CK23" s="100">
        <v>6174</v>
      </c>
      <c r="CL23" s="100">
        <v>18</v>
      </c>
      <c r="CM23" s="100">
        <v>5292</v>
      </c>
      <c r="CN23" s="100">
        <v>11</v>
      </c>
      <c r="CO23" s="100">
        <v>3234</v>
      </c>
      <c r="CP23" s="100">
        <v>15</v>
      </c>
      <c r="CQ23" s="100">
        <v>4410</v>
      </c>
      <c r="CR23" s="100">
        <v>21</v>
      </c>
      <c r="CS23" s="100">
        <v>6174</v>
      </c>
      <c r="CT23" s="100">
        <v>17</v>
      </c>
      <c r="CU23" s="100">
        <v>4998</v>
      </c>
    </row>
    <row r="24" spans="2:99">
      <c r="C24" s="99" t="s">
        <v>190</v>
      </c>
      <c r="D24" s="100">
        <v>10</v>
      </c>
      <c r="E24" s="100">
        <v>3672</v>
      </c>
      <c r="F24" s="100">
        <v>9</v>
      </c>
      <c r="G24" s="100">
        <v>3304.7999999999997</v>
      </c>
      <c r="H24" s="100">
        <v>9.624857252333582</v>
      </c>
      <c r="I24" s="100">
        <v>3534.247583056891</v>
      </c>
      <c r="J24" s="100">
        <v>12</v>
      </c>
      <c r="K24" s="100">
        <v>4406.3999999999996</v>
      </c>
      <c r="L24" s="100">
        <v>9</v>
      </c>
      <c r="M24" s="100">
        <v>3304.7999999999997</v>
      </c>
      <c r="N24" s="100">
        <v>13</v>
      </c>
      <c r="O24" s="100">
        <v>4773.5999999999995</v>
      </c>
      <c r="P24" s="100">
        <v>13</v>
      </c>
      <c r="Q24" s="100">
        <v>4773.5999999999995</v>
      </c>
      <c r="R24" s="100">
        <v>14</v>
      </c>
      <c r="S24" s="100">
        <v>5140.8</v>
      </c>
      <c r="T24" s="100">
        <v>12</v>
      </c>
      <c r="U24" s="100">
        <v>4406.3999999999996</v>
      </c>
      <c r="V24" s="100">
        <v>11</v>
      </c>
      <c r="W24" s="100">
        <v>4039.2</v>
      </c>
      <c r="X24" s="100">
        <v>12</v>
      </c>
      <c r="Y24" s="100">
        <v>4406.3999999999996</v>
      </c>
      <c r="Z24" s="100">
        <v>14</v>
      </c>
      <c r="AA24" s="100">
        <v>5140.8</v>
      </c>
      <c r="AB24" s="100">
        <v>13</v>
      </c>
      <c r="AC24" s="100">
        <v>4773.5999999999995</v>
      </c>
      <c r="AD24" s="100">
        <v>16</v>
      </c>
      <c r="AE24" s="100">
        <v>5875.2</v>
      </c>
      <c r="AF24" s="100">
        <v>11</v>
      </c>
      <c r="AG24" s="100">
        <v>4039.2</v>
      </c>
      <c r="AH24" s="100">
        <v>16</v>
      </c>
      <c r="AI24" s="100">
        <v>5875.2</v>
      </c>
      <c r="AJ24" s="100">
        <v>17</v>
      </c>
      <c r="AK24" s="100">
        <v>6242.4</v>
      </c>
      <c r="AL24" s="100">
        <v>13</v>
      </c>
      <c r="AM24" s="100">
        <v>4773.5999999999995</v>
      </c>
      <c r="AN24" s="100">
        <v>16</v>
      </c>
      <c r="AO24" s="100">
        <v>5875.2</v>
      </c>
      <c r="AP24" s="100">
        <v>11</v>
      </c>
      <c r="AQ24" s="100">
        <v>4039.2</v>
      </c>
      <c r="AR24" s="100">
        <v>12</v>
      </c>
      <c r="AS24" s="100">
        <v>4406.3999999999996</v>
      </c>
      <c r="AT24" s="100">
        <v>10</v>
      </c>
      <c r="AU24" s="100">
        <v>3672</v>
      </c>
      <c r="AV24" s="100">
        <v>12</v>
      </c>
      <c r="AW24" s="100">
        <v>4406.3999999999996</v>
      </c>
      <c r="AX24" s="100">
        <v>9</v>
      </c>
      <c r="AY24" s="100">
        <v>3304.7999999999997</v>
      </c>
      <c r="AZ24" s="100">
        <v>10</v>
      </c>
      <c r="BA24" s="100">
        <v>3672</v>
      </c>
      <c r="BB24" s="100">
        <v>12</v>
      </c>
      <c r="BC24" s="100">
        <v>4406.3999999999996</v>
      </c>
      <c r="BD24" s="100">
        <v>16</v>
      </c>
      <c r="BE24" s="100">
        <v>5875.2</v>
      </c>
      <c r="BF24" s="100">
        <v>10</v>
      </c>
      <c r="BG24" s="100">
        <v>3672</v>
      </c>
      <c r="BH24" s="100">
        <v>10</v>
      </c>
      <c r="BI24" s="100">
        <v>3672</v>
      </c>
      <c r="BJ24" s="100">
        <v>19</v>
      </c>
      <c r="BK24" s="100">
        <v>6976.8</v>
      </c>
      <c r="BL24" s="100">
        <v>19</v>
      </c>
      <c r="BM24" s="100">
        <v>6976.8</v>
      </c>
      <c r="BN24" s="100">
        <v>12</v>
      </c>
      <c r="BO24" s="100">
        <v>4406.3999999999996</v>
      </c>
      <c r="BP24" s="100">
        <v>14</v>
      </c>
      <c r="BQ24" s="100">
        <v>5140.8</v>
      </c>
      <c r="BR24" s="100">
        <v>10</v>
      </c>
      <c r="BS24" s="100">
        <v>3672</v>
      </c>
      <c r="BT24" s="100">
        <v>11</v>
      </c>
      <c r="BU24" s="100">
        <v>4039.2</v>
      </c>
      <c r="BV24" s="100">
        <v>18</v>
      </c>
      <c r="BW24" s="100">
        <v>6609.5999999999995</v>
      </c>
      <c r="BX24" s="100">
        <v>16</v>
      </c>
      <c r="BY24" s="100">
        <v>5875.2</v>
      </c>
      <c r="BZ24" s="100">
        <v>19</v>
      </c>
      <c r="CA24" s="100">
        <v>6976.8</v>
      </c>
      <c r="CB24" s="100">
        <v>11</v>
      </c>
      <c r="CC24" s="100">
        <v>4039.2</v>
      </c>
      <c r="CD24" s="100">
        <v>18</v>
      </c>
      <c r="CE24" s="100">
        <v>6609.5999999999995</v>
      </c>
      <c r="CF24" s="100">
        <v>16</v>
      </c>
      <c r="CG24" s="100">
        <v>5875.2</v>
      </c>
      <c r="CH24" s="100">
        <v>14</v>
      </c>
      <c r="CI24" s="100">
        <v>5140.8</v>
      </c>
      <c r="CJ24" s="100">
        <v>17</v>
      </c>
      <c r="CK24" s="100">
        <v>6242.4</v>
      </c>
      <c r="CL24" s="100">
        <v>18</v>
      </c>
      <c r="CM24" s="100">
        <v>6609.5999999999995</v>
      </c>
      <c r="CN24" s="100">
        <v>12</v>
      </c>
      <c r="CO24" s="100">
        <v>4406.3999999999996</v>
      </c>
      <c r="CP24" s="100">
        <v>17</v>
      </c>
      <c r="CQ24" s="100">
        <v>6242.4</v>
      </c>
      <c r="CR24" s="100">
        <v>20</v>
      </c>
      <c r="CS24" s="100">
        <v>7344</v>
      </c>
      <c r="CT24" s="100">
        <v>20</v>
      </c>
      <c r="CU24" s="100">
        <v>7344</v>
      </c>
    </row>
    <row r="25" spans="2:99">
      <c r="C25" s="99" t="s">
        <v>191</v>
      </c>
      <c r="D25" s="100">
        <v>11</v>
      </c>
      <c r="E25" s="100">
        <v>5834.4</v>
      </c>
      <c r="F25" s="100">
        <v>10</v>
      </c>
      <c r="G25" s="100">
        <v>5304</v>
      </c>
      <c r="H25" s="100">
        <v>11.603310450528976</v>
      </c>
      <c r="I25" s="100">
        <v>6154.3958629605686</v>
      </c>
      <c r="J25" s="100">
        <v>11</v>
      </c>
      <c r="K25" s="100">
        <v>5834.4</v>
      </c>
      <c r="L25" s="100">
        <v>8</v>
      </c>
      <c r="M25" s="100">
        <v>4243.2</v>
      </c>
      <c r="N25" s="100">
        <v>13</v>
      </c>
      <c r="O25" s="100">
        <v>6895.2</v>
      </c>
      <c r="P25" s="100">
        <v>12</v>
      </c>
      <c r="Q25" s="100">
        <v>6364.7999999999993</v>
      </c>
      <c r="R25" s="100">
        <v>11</v>
      </c>
      <c r="S25" s="100">
        <v>5834.4</v>
      </c>
      <c r="T25" s="100">
        <v>11</v>
      </c>
      <c r="U25" s="100">
        <v>5834.4</v>
      </c>
      <c r="V25" s="100">
        <v>13</v>
      </c>
      <c r="W25" s="100">
        <v>6895.2</v>
      </c>
      <c r="X25" s="100">
        <v>12</v>
      </c>
      <c r="Y25" s="100">
        <v>6364.7999999999993</v>
      </c>
      <c r="Z25" s="100">
        <v>13</v>
      </c>
      <c r="AA25" s="100">
        <v>6895.2</v>
      </c>
      <c r="AB25" s="100">
        <v>13</v>
      </c>
      <c r="AC25" s="100">
        <v>6895.2</v>
      </c>
      <c r="AD25" s="100">
        <v>14</v>
      </c>
      <c r="AE25" s="100">
        <v>7425.5999999999995</v>
      </c>
      <c r="AF25" s="100">
        <v>11</v>
      </c>
      <c r="AG25" s="100">
        <v>5834.4</v>
      </c>
      <c r="AH25" s="100">
        <v>17</v>
      </c>
      <c r="AI25" s="100">
        <v>9016.7999999999993</v>
      </c>
      <c r="AJ25" s="100">
        <v>16</v>
      </c>
      <c r="AK25" s="100">
        <v>8486.4</v>
      </c>
      <c r="AL25" s="100">
        <v>14</v>
      </c>
      <c r="AM25" s="100">
        <v>7425.5999999999995</v>
      </c>
      <c r="AN25" s="100">
        <v>14</v>
      </c>
      <c r="AO25" s="100">
        <v>7425.5999999999995</v>
      </c>
      <c r="AP25" s="100">
        <v>10</v>
      </c>
      <c r="AQ25" s="100">
        <v>5304</v>
      </c>
      <c r="AR25" s="100">
        <v>11</v>
      </c>
      <c r="AS25" s="100">
        <v>5834.4</v>
      </c>
      <c r="AT25" s="100">
        <v>10</v>
      </c>
      <c r="AU25" s="100">
        <v>5304</v>
      </c>
      <c r="AV25" s="100">
        <v>12</v>
      </c>
      <c r="AW25" s="100">
        <v>6364.7999999999993</v>
      </c>
      <c r="AX25" s="100">
        <v>10</v>
      </c>
      <c r="AY25" s="100">
        <v>5304</v>
      </c>
      <c r="AZ25" s="100">
        <v>11</v>
      </c>
      <c r="BA25" s="100">
        <v>5834.4</v>
      </c>
      <c r="BB25" s="100">
        <v>12</v>
      </c>
      <c r="BC25" s="100">
        <v>6364.7999999999993</v>
      </c>
      <c r="BD25" s="100">
        <v>13</v>
      </c>
      <c r="BE25" s="100">
        <v>6895.2</v>
      </c>
      <c r="BF25" s="100">
        <v>10</v>
      </c>
      <c r="BG25" s="100">
        <v>5304</v>
      </c>
      <c r="BH25" s="100">
        <v>10</v>
      </c>
      <c r="BI25" s="100">
        <v>5304</v>
      </c>
      <c r="BJ25" s="100">
        <v>17</v>
      </c>
      <c r="BK25" s="100">
        <v>9016.7999999999993</v>
      </c>
      <c r="BL25" s="100">
        <v>16</v>
      </c>
      <c r="BM25" s="100">
        <v>8486.4</v>
      </c>
      <c r="BN25" s="100">
        <v>13</v>
      </c>
      <c r="BO25" s="100">
        <v>6895.2</v>
      </c>
      <c r="BP25" s="100">
        <v>12</v>
      </c>
      <c r="BQ25" s="100">
        <v>6364.7999999999993</v>
      </c>
      <c r="BR25" s="100">
        <v>10</v>
      </c>
      <c r="BS25" s="100">
        <v>5304</v>
      </c>
      <c r="BT25" s="100">
        <v>11</v>
      </c>
      <c r="BU25" s="100">
        <v>5834.4</v>
      </c>
      <c r="BV25" s="100">
        <v>15</v>
      </c>
      <c r="BW25" s="100">
        <v>7956</v>
      </c>
      <c r="BX25" s="100">
        <v>15</v>
      </c>
      <c r="BY25" s="100">
        <v>7956</v>
      </c>
      <c r="BZ25" s="100">
        <v>19</v>
      </c>
      <c r="CA25" s="100">
        <v>10077.6</v>
      </c>
      <c r="CB25" s="100">
        <v>13</v>
      </c>
      <c r="CC25" s="100">
        <v>6895.2</v>
      </c>
      <c r="CD25" s="100">
        <v>17</v>
      </c>
      <c r="CE25" s="100">
        <v>9016.7999999999993</v>
      </c>
      <c r="CF25" s="100">
        <v>16</v>
      </c>
      <c r="CG25" s="100">
        <v>8486.4</v>
      </c>
      <c r="CH25" s="100">
        <v>17</v>
      </c>
      <c r="CI25" s="100">
        <v>9016.7999999999993</v>
      </c>
      <c r="CJ25" s="100">
        <v>18</v>
      </c>
      <c r="CK25" s="100">
        <v>9547.1999999999989</v>
      </c>
      <c r="CL25" s="100">
        <v>21</v>
      </c>
      <c r="CM25" s="100">
        <v>11138.4</v>
      </c>
      <c r="CN25" s="100">
        <v>11</v>
      </c>
      <c r="CO25" s="100">
        <v>5834.4</v>
      </c>
      <c r="CP25" s="100">
        <v>16</v>
      </c>
      <c r="CQ25" s="100">
        <v>8486.4</v>
      </c>
      <c r="CR25" s="100">
        <v>17</v>
      </c>
      <c r="CS25" s="100">
        <v>9016.7999999999993</v>
      </c>
      <c r="CT25" s="100">
        <v>19</v>
      </c>
      <c r="CU25" s="100">
        <v>10077.6</v>
      </c>
    </row>
    <row r="26" spans="2:99">
      <c r="C26" s="99" t="s">
        <v>192</v>
      </c>
      <c r="D26" s="100">
        <v>11</v>
      </c>
      <c r="E26" s="100">
        <v>5346</v>
      </c>
      <c r="F26" s="100">
        <v>10</v>
      </c>
      <c r="G26" s="100">
        <v>4860</v>
      </c>
      <c r="H26" s="100">
        <v>10.603310450528976</v>
      </c>
      <c r="I26" s="100">
        <v>5153.2088789570826</v>
      </c>
      <c r="J26" s="100">
        <v>11</v>
      </c>
      <c r="K26" s="100">
        <v>5346</v>
      </c>
      <c r="L26" s="100">
        <v>9</v>
      </c>
      <c r="M26" s="100">
        <v>4374</v>
      </c>
      <c r="N26" s="100">
        <v>13</v>
      </c>
      <c r="O26" s="100">
        <v>6318</v>
      </c>
      <c r="P26" s="100">
        <v>13</v>
      </c>
      <c r="Q26" s="100">
        <v>6318</v>
      </c>
      <c r="R26" s="100">
        <v>11</v>
      </c>
      <c r="S26" s="100">
        <v>5346</v>
      </c>
      <c r="T26" s="100">
        <v>12</v>
      </c>
      <c r="U26" s="100">
        <v>5832</v>
      </c>
      <c r="V26" s="100">
        <v>12</v>
      </c>
      <c r="W26" s="100">
        <v>5832</v>
      </c>
      <c r="X26" s="100">
        <v>12</v>
      </c>
      <c r="Y26" s="100">
        <v>5832</v>
      </c>
      <c r="Z26" s="100">
        <v>13</v>
      </c>
      <c r="AA26" s="100">
        <v>6318</v>
      </c>
      <c r="AB26" s="100">
        <v>13</v>
      </c>
      <c r="AC26" s="100">
        <v>6318</v>
      </c>
      <c r="AD26" s="100">
        <v>16</v>
      </c>
      <c r="AE26" s="100">
        <v>7776</v>
      </c>
      <c r="AF26" s="100">
        <v>12</v>
      </c>
      <c r="AG26" s="100">
        <v>5832</v>
      </c>
      <c r="AH26" s="100">
        <v>15</v>
      </c>
      <c r="AI26" s="100">
        <v>7290</v>
      </c>
      <c r="AJ26" s="100">
        <v>16</v>
      </c>
      <c r="AK26" s="100">
        <v>7776</v>
      </c>
      <c r="AL26" s="100">
        <v>14</v>
      </c>
      <c r="AM26" s="100">
        <v>6804</v>
      </c>
      <c r="AN26" s="100">
        <v>14</v>
      </c>
      <c r="AO26" s="100">
        <v>6804</v>
      </c>
      <c r="AP26" s="100">
        <v>10</v>
      </c>
      <c r="AQ26" s="100">
        <v>4860</v>
      </c>
      <c r="AR26" s="100">
        <v>12</v>
      </c>
      <c r="AS26" s="100">
        <v>5832</v>
      </c>
      <c r="AT26" s="100">
        <v>10</v>
      </c>
      <c r="AU26" s="100">
        <v>4860</v>
      </c>
      <c r="AV26" s="100">
        <v>12</v>
      </c>
      <c r="AW26" s="100">
        <v>5832</v>
      </c>
      <c r="AX26" s="100">
        <v>10</v>
      </c>
      <c r="AY26" s="100">
        <v>4860</v>
      </c>
      <c r="AZ26" s="100">
        <v>11</v>
      </c>
      <c r="BA26" s="100">
        <v>5346</v>
      </c>
      <c r="BB26" s="100">
        <v>11</v>
      </c>
      <c r="BC26" s="100">
        <v>5346</v>
      </c>
      <c r="BD26" s="100">
        <v>14</v>
      </c>
      <c r="BE26" s="100">
        <v>6804</v>
      </c>
      <c r="BF26" s="100">
        <v>12</v>
      </c>
      <c r="BG26" s="100">
        <v>5832</v>
      </c>
      <c r="BH26" s="100">
        <v>10</v>
      </c>
      <c r="BI26" s="100">
        <v>4860</v>
      </c>
      <c r="BJ26" s="100">
        <v>20</v>
      </c>
      <c r="BK26" s="100">
        <v>9720</v>
      </c>
      <c r="BL26" s="100">
        <v>16</v>
      </c>
      <c r="BM26" s="100">
        <v>7776</v>
      </c>
      <c r="BN26" s="100">
        <v>12</v>
      </c>
      <c r="BO26" s="100">
        <v>5832</v>
      </c>
      <c r="BP26" s="100">
        <v>14</v>
      </c>
      <c r="BQ26" s="100">
        <v>6804</v>
      </c>
      <c r="BR26" s="100">
        <v>10</v>
      </c>
      <c r="BS26" s="100">
        <v>4860</v>
      </c>
      <c r="BT26" s="100">
        <v>11</v>
      </c>
      <c r="BU26" s="100">
        <v>5346</v>
      </c>
      <c r="BV26" s="100">
        <v>15</v>
      </c>
      <c r="BW26" s="100">
        <v>7290</v>
      </c>
      <c r="BX26" s="100">
        <v>16</v>
      </c>
      <c r="BY26" s="100">
        <v>7776</v>
      </c>
      <c r="BZ26" s="100">
        <v>19</v>
      </c>
      <c r="CA26" s="100">
        <v>9234</v>
      </c>
      <c r="CB26" s="100">
        <v>11</v>
      </c>
      <c r="CC26" s="100">
        <v>5346</v>
      </c>
      <c r="CD26" s="100">
        <v>16</v>
      </c>
      <c r="CE26" s="100">
        <v>7776</v>
      </c>
      <c r="CF26" s="100">
        <v>16</v>
      </c>
      <c r="CG26" s="100">
        <v>7776</v>
      </c>
      <c r="CH26" s="100">
        <v>14</v>
      </c>
      <c r="CI26" s="100">
        <v>6804</v>
      </c>
      <c r="CJ26" s="100">
        <v>18</v>
      </c>
      <c r="CK26" s="100">
        <v>8748</v>
      </c>
      <c r="CL26" s="100">
        <v>21</v>
      </c>
      <c r="CM26" s="100">
        <v>10206</v>
      </c>
      <c r="CN26" s="100">
        <v>11</v>
      </c>
      <c r="CO26" s="100">
        <v>5346</v>
      </c>
      <c r="CP26" s="100">
        <v>15</v>
      </c>
      <c r="CQ26" s="100">
        <v>7290</v>
      </c>
      <c r="CR26" s="100">
        <v>20</v>
      </c>
      <c r="CS26" s="100">
        <v>9720</v>
      </c>
      <c r="CT26" s="100">
        <v>18</v>
      </c>
      <c r="CU26" s="100">
        <v>8748</v>
      </c>
    </row>
    <row r="27" spans="2:99">
      <c r="C27" s="99" t="s">
        <v>193</v>
      </c>
      <c r="D27" s="100">
        <v>11</v>
      </c>
      <c r="E27" s="100">
        <v>4699.2</v>
      </c>
      <c r="F27" s="100">
        <v>9</v>
      </c>
      <c r="G27" s="100">
        <v>3844.7999999999997</v>
      </c>
      <c r="H27" s="100">
        <v>11.603310450528976</v>
      </c>
      <c r="I27" s="100">
        <v>4956.9342244659783</v>
      </c>
      <c r="J27" s="100">
        <v>11</v>
      </c>
      <c r="K27" s="100">
        <v>4699.2</v>
      </c>
      <c r="L27" s="100">
        <v>9</v>
      </c>
      <c r="M27" s="100">
        <v>3844.7999999999997</v>
      </c>
      <c r="N27" s="100">
        <v>12</v>
      </c>
      <c r="O27" s="100">
        <v>5126.3999999999996</v>
      </c>
      <c r="P27" s="100">
        <v>12</v>
      </c>
      <c r="Q27" s="100">
        <v>5126.3999999999996</v>
      </c>
      <c r="R27" s="100">
        <v>11</v>
      </c>
      <c r="S27" s="100">
        <v>4699.2</v>
      </c>
      <c r="T27" s="100">
        <v>12</v>
      </c>
      <c r="U27" s="100">
        <v>5126.3999999999996</v>
      </c>
      <c r="V27" s="100">
        <v>13</v>
      </c>
      <c r="W27" s="100">
        <v>5553.5999999999995</v>
      </c>
      <c r="X27" s="100">
        <v>11</v>
      </c>
      <c r="Y27" s="100">
        <v>4699.2</v>
      </c>
      <c r="Z27" s="100">
        <v>15</v>
      </c>
      <c r="AA27" s="100">
        <v>6408</v>
      </c>
      <c r="AB27" s="100">
        <v>14</v>
      </c>
      <c r="AC27" s="100">
        <v>5980.8</v>
      </c>
      <c r="AD27" s="100">
        <v>15</v>
      </c>
      <c r="AE27" s="100">
        <v>6408</v>
      </c>
      <c r="AF27" s="100">
        <v>11</v>
      </c>
      <c r="AG27" s="100">
        <v>4699.2</v>
      </c>
      <c r="AH27" s="100">
        <v>16</v>
      </c>
      <c r="AI27" s="100">
        <v>6835.2</v>
      </c>
      <c r="AJ27" s="100">
        <v>18</v>
      </c>
      <c r="AK27" s="100">
        <v>7689.5999999999995</v>
      </c>
      <c r="AL27" s="100">
        <v>14</v>
      </c>
      <c r="AM27" s="100">
        <v>5980.8</v>
      </c>
      <c r="AN27" s="100">
        <v>15</v>
      </c>
      <c r="AO27" s="100">
        <v>6408</v>
      </c>
      <c r="AP27" s="100">
        <v>10</v>
      </c>
      <c r="AQ27" s="100">
        <v>4272</v>
      </c>
      <c r="AR27" s="100">
        <v>12</v>
      </c>
      <c r="AS27" s="100">
        <v>5126.3999999999996</v>
      </c>
      <c r="AT27" s="100">
        <v>10</v>
      </c>
      <c r="AU27" s="100">
        <v>4272</v>
      </c>
      <c r="AV27" s="100">
        <v>12</v>
      </c>
      <c r="AW27" s="100">
        <v>5126.3999999999996</v>
      </c>
      <c r="AX27" s="100">
        <v>9</v>
      </c>
      <c r="AY27" s="100">
        <v>3844.7999999999997</v>
      </c>
      <c r="AZ27" s="100">
        <v>10</v>
      </c>
      <c r="BA27" s="100">
        <v>4272</v>
      </c>
      <c r="BB27" s="100">
        <v>11</v>
      </c>
      <c r="BC27" s="100">
        <v>4699.2</v>
      </c>
      <c r="BD27" s="100">
        <v>14</v>
      </c>
      <c r="BE27" s="100">
        <v>5980.8</v>
      </c>
      <c r="BF27" s="100">
        <v>10</v>
      </c>
      <c r="BG27" s="100">
        <v>4272</v>
      </c>
      <c r="BH27" s="100">
        <v>10</v>
      </c>
      <c r="BI27" s="100">
        <v>4272</v>
      </c>
      <c r="BJ27" s="100">
        <v>18</v>
      </c>
      <c r="BK27" s="100">
        <v>7689.5999999999995</v>
      </c>
      <c r="BL27" s="100">
        <v>16</v>
      </c>
      <c r="BM27" s="100">
        <v>6835.2</v>
      </c>
      <c r="BN27" s="100">
        <v>13</v>
      </c>
      <c r="BO27" s="100">
        <v>5553.5999999999995</v>
      </c>
      <c r="BP27" s="100">
        <v>15</v>
      </c>
      <c r="BQ27" s="100">
        <v>6408</v>
      </c>
      <c r="BR27" s="100">
        <v>10</v>
      </c>
      <c r="BS27" s="100">
        <v>4272</v>
      </c>
      <c r="BT27" s="100">
        <v>10</v>
      </c>
      <c r="BU27" s="100">
        <v>4272</v>
      </c>
      <c r="BV27" s="100">
        <v>18</v>
      </c>
      <c r="BW27" s="100">
        <v>7689.5999999999995</v>
      </c>
      <c r="BX27" s="100">
        <v>15</v>
      </c>
      <c r="BY27" s="100">
        <v>6408</v>
      </c>
      <c r="BZ27" s="100">
        <v>16</v>
      </c>
      <c r="CA27" s="100">
        <v>6835.2</v>
      </c>
      <c r="CB27" s="100">
        <v>12</v>
      </c>
      <c r="CC27" s="100">
        <v>5126.3999999999996</v>
      </c>
      <c r="CD27" s="100">
        <v>18</v>
      </c>
      <c r="CE27" s="100">
        <v>7689.5999999999995</v>
      </c>
      <c r="CF27" s="100">
        <v>19</v>
      </c>
      <c r="CG27" s="100">
        <v>8116.8</v>
      </c>
      <c r="CH27" s="100">
        <v>15</v>
      </c>
      <c r="CI27" s="100">
        <v>6408</v>
      </c>
      <c r="CJ27" s="100">
        <v>18</v>
      </c>
      <c r="CK27" s="100">
        <v>7689.5999999999995</v>
      </c>
      <c r="CL27" s="100">
        <v>19</v>
      </c>
      <c r="CM27" s="100">
        <v>8116.8</v>
      </c>
      <c r="CN27" s="100">
        <v>10</v>
      </c>
      <c r="CO27" s="100">
        <v>4272</v>
      </c>
      <c r="CP27" s="100">
        <v>14</v>
      </c>
      <c r="CQ27" s="100">
        <v>5980.8</v>
      </c>
      <c r="CR27" s="100">
        <v>18</v>
      </c>
      <c r="CS27" s="100">
        <v>7689.5999999999995</v>
      </c>
      <c r="CT27" s="100">
        <v>20</v>
      </c>
      <c r="CU27" s="100">
        <v>8544</v>
      </c>
    </row>
    <row r="28" spans="2:99">
      <c r="C28" s="99" t="s">
        <v>194</v>
      </c>
      <c r="D28" s="100">
        <v>10</v>
      </c>
      <c r="E28" s="100">
        <v>7380</v>
      </c>
      <c r="F28" s="100">
        <v>9</v>
      </c>
      <c r="G28" s="100">
        <v>6642</v>
      </c>
      <c r="H28" s="100">
        <v>11.667950855942795</v>
      </c>
      <c r="I28" s="100">
        <v>8610.9477316857829</v>
      </c>
      <c r="J28" s="100">
        <v>11</v>
      </c>
      <c r="K28" s="100">
        <v>8118</v>
      </c>
      <c r="L28" s="100">
        <v>9</v>
      </c>
      <c r="M28" s="100">
        <v>6642</v>
      </c>
      <c r="N28" s="100">
        <v>12</v>
      </c>
      <c r="O28" s="100">
        <v>8856</v>
      </c>
      <c r="P28" s="100">
        <v>12</v>
      </c>
      <c r="Q28" s="100">
        <v>8856</v>
      </c>
      <c r="R28" s="100">
        <v>13</v>
      </c>
      <c r="S28" s="100">
        <v>9594</v>
      </c>
      <c r="T28" s="100">
        <v>11</v>
      </c>
      <c r="U28" s="100">
        <v>8118</v>
      </c>
      <c r="V28" s="100">
        <v>12</v>
      </c>
      <c r="W28" s="100">
        <v>8856</v>
      </c>
      <c r="X28" s="100">
        <v>11</v>
      </c>
      <c r="Y28" s="100">
        <v>8118</v>
      </c>
      <c r="Z28" s="100">
        <v>13</v>
      </c>
      <c r="AA28" s="100">
        <v>9594</v>
      </c>
      <c r="AB28" s="100">
        <v>14</v>
      </c>
      <c r="AC28" s="100">
        <v>10332</v>
      </c>
      <c r="AD28" s="100">
        <v>15</v>
      </c>
      <c r="AE28" s="100">
        <v>11070</v>
      </c>
      <c r="AF28" s="100">
        <v>12</v>
      </c>
      <c r="AG28" s="100">
        <v>8856</v>
      </c>
      <c r="AH28" s="100">
        <v>16</v>
      </c>
      <c r="AI28" s="100">
        <v>11808</v>
      </c>
      <c r="AJ28" s="100">
        <v>17</v>
      </c>
      <c r="AK28" s="100">
        <v>12546</v>
      </c>
      <c r="AL28" s="100">
        <v>12</v>
      </c>
      <c r="AM28" s="100">
        <v>8856</v>
      </c>
      <c r="AN28" s="100">
        <v>14</v>
      </c>
      <c r="AO28" s="100">
        <v>10332</v>
      </c>
      <c r="AP28" s="100">
        <v>10</v>
      </c>
      <c r="AQ28" s="100">
        <v>7380</v>
      </c>
      <c r="AR28" s="100">
        <v>12</v>
      </c>
      <c r="AS28" s="100">
        <v>8856</v>
      </c>
      <c r="AT28" s="100">
        <v>11</v>
      </c>
      <c r="AU28" s="100">
        <v>8118</v>
      </c>
      <c r="AV28" s="100">
        <v>12</v>
      </c>
      <c r="AW28" s="100">
        <v>8856</v>
      </c>
      <c r="AX28" s="100">
        <v>9</v>
      </c>
      <c r="AY28" s="100">
        <v>6642</v>
      </c>
      <c r="AZ28" s="100">
        <v>10</v>
      </c>
      <c r="BA28" s="100">
        <v>7380</v>
      </c>
      <c r="BB28" s="100">
        <v>11</v>
      </c>
      <c r="BC28" s="100">
        <v>8118</v>
      </c>
      <c r="BD28" s="100">
        <v>13</v>
      </c>
      <c r="BE28" s="100">
        <v>9594</v>
      </c>
      <c r="BF28" s="100">
        <v>10</v>
      </c>
      <c r="BG28" s="100">
        <v>7380</v>
      </c>
      <c r="BH28" s="100">
        <v>10</v>
      </c>
      <c r="BI28" s="100">
        <v>7380</v>
      </c>
      <c r="BJ28" s="100">
        <v>19</v>
      </c>
      <c r="BK28" s="100">
        <v>14022</v>
      </c>
      <c r="BL28" s="100">
        <v>16</v>
      </c>
      <c r="BM28" s="100">
        <v>11808</v>
      </c>
      <c r="BN28" s="100">
        <v>13</v>
      </c>
      <c r="BO28" s="100">
        <v>9594</v>
      </c>
      <c r="BP28" s="100">
        <v>12</v>
      </c>
      <c r="BQ28" s="100">
        <v>8856</v>
      </c>
      <c r="BR28" s="100">
        <v>9</v>
      </c>
      <c r="BS28" s="100">
        <v>6642</v>
      </c>
      <c r="BT28" s="100">
        <v>10</v>
      </c>
      <c r="BU28" s="100">
        <v>7380</v>
      </c>
      <c r="BV28" s="100">
        <v>15</v>
      </c>
      <c r="BW28" s="100">
        <v>11070</v>
      </c>
      <c r="BX28" s="100">
        <v>14</v>
      </c>
      <c r="BY28" s="100">
        <v>10332</v>
      </c>
      <c r="BZ28" s="100">
        <v>19</v>
      </c>
      <c r="CA28" s="100">
        <v>14022</v>
      </c>
      <c r="CB28" s="100">
        <v>13</v>
      </c>
      <c r="CC28" s="100">
        <v>9594</v>
      </c>
      <c r="CD28" s="100">
        <v>17</v>
      </c>
      <c r="CE28" s="100">
        <v>12546</v>
      </c>
      <c r="CF28" s="100">
        <v>18</v>
      </c>
      <c r="CG28" s="100">
        <v>13284</v>
      </c>
      <c r="CH28" s="100">
        <v>14</v>
      </c>
      <c r="CI28" s="100">
        <v>10332</v>
      </c>
      <c r="CJ28" s="100">
        <v>19</v>
      </c>
      <c r="CK28" s="100">
        <v>14022</v>
      </c>
      <c r="CL28" s="100">
        <v>19</v>
      </c>
      <c r="CM28" s="100">
        <v>14022</v>
      </c>
      <c r="CN28" s="100">
        <v>10</v>
      </c>
      <c r="CO28" s="100">
        <v>7380</v>
      </c>
      <c r="CP28" s="100">
        <v>16</v>
      </c>
      <c r="CQ28" s="100">
        <v>11808</v>
      </c>
      <c r="CR28" s="100">
        <v>20</v>
      </c>
      <c r="CS28" s="100">
        <v>14760</v>
      </c>
      <c r="CT28" s="100">
        <v>17</v>
      </c>
      <c r="CU28" s="100">
        <v>12546</v>
      </c>
    </row>
    <row r="29" spans="2:99">
      <c r="C29" s="99" t="s">
        <v>195</v>
      </c>
      <c r="D29" s="100">
        <v>10</v>
      </c>
      <c r="E29" s="100">
        <v>3384</v>
      </c>
      <c r="F29" s="100">
        <v>9</v>
      </c>
      <c r="G29" s="100">
        <v>3045.6</v>
      </c>
      <c r="H29" s="100">
        <v>11.603310450528976</v>
      </c>
      <c r="I29" s="100">
        <v>3926.5602564590054</v>
      </c>
      <c r="J29" s="100">
        <v>11</v>
      </c>
      <c r="K29" s="100">
        <v>3722.3999999999996</v>
      </c>
      <c r="L29" s="100">
        <v>10</v>
      </c>
      <c r="M29" s="100">
        <v>3384</v>
      </c>
      <c r="N29" s="100">
        <v>13</v>
      </c>
      <c r="O29" s="100">
        <v>4399.2</v>
      </c>
      <c r="P29" s="100">
        <v>13</v>
      </c>
      <c r="Q29" s="100">
        <v>4399.2</v>
      </c>
      <c r="R29" s="100">
        <v>13</v>
      </c>
      <c r="S29" s="100">
        <v>4399.2</v>
      </c>
      <c r="T29" s="100">
        <v>13</v>
      </c>
      <c r="U29" s="100">
        <v>4399.2</v>
      </c>
      <c r="V29" s="100">
        <v>12</v>
      </c>
      <c r="W29" s="100">
        <v>4060.7999999999997</v>
      </c>
      <c r="X29" s="100">
        <v>12</v>
      </c>
      <c r="Y29" s="100">
        <v>4060.7999999999997</v>
      </c>
      <c r="Z29" s="100">
        <v>14</v>
      </c>
      <c r="AA29" s="100">
        <v>4737.5999999999995</v>
      </c>
      <c r="AB29" s="100">
        <v>14</v>
      </c>
      <c r="AC29" s="100">
        <v>4737.5999999999995</v>
      </c>
      <c r="AD29" s="100">
        <v>14</v>
      </c>
      <c r="AE29" s="100">
        <v>4737.5999999999995</v>
      </c>
      <c r="AF29" s="100">
        <v>12</v>
      </c>
      <c r="AG29" s="100">
        <v>4060.7999999999997</v>
      </c>
      <c r="AH29" s="100">
        <v>16</v>
      </c>
      <c r="AI29" s="100">
        <v>5414.4</v>
      </c>
      <c r="AJ29" s="100">
        <v>15</v>
      </c>
      <c r="AK29" s="100">
        <v>5076</v>
      </c>
      <c r="AL29" s="100">
        <v>13</v>
      </c>
      <c r="AM29" s="100">
        <v>4399.2</v>
      </c>
      <c r="AN29" s="100">
        <v>16</v>
      </c>
      <c r="AO29" s="100">
        <v>5414.4</v>
      </c>
      <c r="AP29" s="100">
        <v>12</v>
      </c>
      <c r="AQ29" s="100">
        <v>4060.7999999999997</v>
      </c>
      <c r="AR29" s="100">
        <v>12</v>
      </c>
      <c r="AS29" s="100">
        <v>4060.7999999999997</v>
      </c>
      <c r="AT29" s="100">
        <v>10</v>
      </c>
      <c r="AU29" s="100">
        <v>3384</v>
      </c>
      <c r="AV29" s="100">
        <v>12</v>
      </c>
      <c r="AW29" s="100">
        <v>4060.7999999999997</v>
      </c>
      <c r="AX29" s="100">
        <v>10</v>
      </c>
      <c r="AY29" s="100">
        <v>3384</v>
      </c>
      <c r="AZ29" s="100">
        <v>10</v>
      </c>
      <c r="BA29" s="100">
        <v>3384</v>
      </c>
      <c r="BB29" s="100">
        <v>11</v>
      </c>
      <c r="BC29" s="100">
        <v>3722.3999999999996</v>
      </c>
      <c r="BD29" s="100">
        <v>13</v>
      </c>
      <c r="BE29" s="100">
        <v>4399.2</v>
      </c>
      <c r="BF29" s="100">
        <v>12</v>
      </c>
      <c r="BG29" s="100">
        <v>4060.7999999999997</v>
      </c>
      <c r="BH29" s="100">
        <v>10</v>
      </c>
      <c r="BI29" s="100">
        <v>3384</v>
      </c>
      <c r="BJ29" s="100">
        <v>19</v>
      </c>
      <c r="BK29" s="100">
        <v>6429.5999999999995</v>
      </c>
      <c r="BL29" s="100">
        <v>17</v>
      </c>
      <c r="BM29" s="100">
        <v>5752.7999999999993</v>
      </c>
      <c r="BN29" s="100">
        <v>14</v>
      </c>
      <c r="BO29" s="100">
        <v>4737.5999999999995</v>
      </c>
      <c r="BP29" s="100">
        <v>14</v>
      </c>
      <c r="BQ29" s="100">
        <v>4737.5999999999995</v>
      </c>
      <c r="BR29" s="100">
        <v>10</v>
      </c>
      <c r="BS29" s="100">
        <v>3384</v>
      </c>
      <c r="BT29" s="100">
        <v>10</v>
      </c>
      <c r="BU29" s="100">
        <v>3384</v>
      </c>
      <c r="BV29" s="100">
        <v>16</v>
      </c>
      <c r="BW29" s="100">
        <v>5414.4</v>
      </c>
      <c r="BX29" s="100">
        <v>15</v>
      </c>
      <c r="BY29" s="100">
        <v>5076</v>
      </c>
      <c r="BZ29" s="100">
        <v>19</v>
      </c>
      <c r="CA29" s="100">
        <v>6429.5999999999995</v>
      </c>
      <c r="CB29" s="100">
        <v>13</v>
      </c>
      <c r="CC29" s="100">
        <v>4399.2</v>
      </c>
      <c r="CD29" s="100">
        <v>16</v>
      </c>
      <c r="CE29" s="100">
        <v>5414.4</v>
      </c>
      <c r="CF29" s="100">
        <v>19</v>
      </c>
      <c r="CG29" s="100">
        <v>6429.5999999999995</v>
      </c>
      <c r="CH29" s="100">
        <v>15</v>
      </c>
      <c r="CI29" s="100">
        <v>5076</v>
      </c>
      <c r="CJ29" s="100">
        <v>18</v>
      </c>
      <c r="CK29" s="100">
        <v>6091.2</v>
      </c>
      <c r="CL29" s="100">
        <v>19</v>
      </c>
      <c r="CM29" s="100">
        <v>6429.5999999999995</v>
      </c>
      <c r="CN29" s="100">
        <v>11</v>
      </c>
      <c r="CO29" s="100">
        <v>3722.3999999999996</v>
      </c>
      <c r="CP29" s="100">
        <v>17</v>
      </c>
      <c r="CQ29" s="100">
        <v>5752.7999999999993</v>
      </c>
      <c r="CR29" s="100">
        <v>21</v>
      </c>
      <c r="CS29" s="100">
        <v>7106.4</v>
      </c>
      <c r="CT29" s="100">
        <v>19</v>
      </c>
      <c r="CU29" s="100">
        <v>6429.5999999999995</v>
      </c>
    </row>
    <row r="30" spans="2:99">
      <c r="C30" s="99" t="s">
        <v>196</v>
      </c>
      <c r="D30" s="100">
        <v>10</v>
      </c>
      <c r="E30" s="100">
        <v>1392</v>
      </c>
      <c r="F30" s="100">
        <v>9</v>
      </c>
      <c r="G30" s="100">
        <v>1252.8</v>
      </c>
      <c r="H30" s="100">
        <v>11.711044459552006</v>
      </c>
      <c r="I30" s="100">
        <v>1630.1773887696393</v>
      </c>
      <c r="J30" s="100">
        <v>12</v>
      </c>
      <c r="K30" s="100">
        <v>1670.3999999999999</v>
      </c>
      <c r="L30" s="100">
        <v>10</v>
      </c>
      <c r="M30" s="100">
        <v>1392</v>
      </c>
      <c r="N30" s="100">
        <v>13</v>
      </c>
      <c r="O30" s="100">
        <v>1809.6</v>
      </c>
      <c r="P30" s="100">
        <v>12</v>
      </c>
      <c r="Q30" s="100">
        <v>1670.3999999999999</v>
      </c>
      <c r="R30" s="100">
        <v>13</v>
      </c>
      <c r="S30" s="100">
        <v>1809.6</v>
      </c>
      <c r="T30" s="100">
        <v>13</v>
      </c>
      <c r="U30" s="100">
        <v>1809.6</v>
      </c>
      <c r="V30" s="100">
        <v>13</v>
      </c>
      <c r="W30" s="100">
        <v>1809.6</v>
      </c>
      <c r="X30" s="100">
        <v>14</v>
      </c>
      <c r="Y30" s="100">
        <v>1948.7999999999997</v>
      </c>
      <c r="Z30" s="100">
        <v>14</v>
      </c>
      <c r="AA30" s="100">
        <v>1948.7999999999997</v>
      </c>
      <c r="AB30" s="100">
        <v>14</v>
      </c>
      <c r="AC30" s="100">
        <v>1948.7999999999997</v>
      </c>
      <c r="AD30" s="100">
        <v>14</v>
      </c>
      <c r="AE30" s="100">
        <v>1948.7999999999997</v>
      </c>
      <c r="AF30" s="100">
        <v>12</v>
      </c>
      <c r="AG30" s="100">
        <v>1670.3999999999999</v>
      </c>
      <c r="AH30" s="100">
        <v>16</v>
      </c>
      <c r="AI30" s="100">
        <v>2227.1999999999998</v>
      </c>
      <c r="AJ30" s="100">
        <v>18</v>
      </c>
      <c r="AK30" s="100">
        <v>2505.6</v>
      </c>
      <c r="AL30" s="100">
        <v>14</v>
      </c>
      <c r="AM30" s="100">
        <v>1948.7999999999997</v>
      </c>
      <c r="AN30" s="100">
        <v>16</v>
      </c>
      <c r="AO30" s="100">
        <v>2227.1999999999998</v>
      </c>
      <c r="AP30" s="100">
        <v>12</v>
      </c>
      <c r="AQ30" s="100">
        <v>1670.3999999999999</v>
      </c>
      <c r="AR30" s="100">
        <v>12</v>
      </c>
      <c r="AS30" s="100">
        <v>1670.3999999999999</v>
      </c>
      <c r="AT30" s="100">
        <v>10</v>
      </c>
      <c r="AU30" s="100">
        <v>1392</v>
      </c>
      <c r="AV30" s="100">
        <v>11</v>
      </c>
      <c r="AW30" s="100">
        <v>1531.1999999999998</v>
      </c>
      <c r="AX30" s="100">
        <v>11</v>
      </c>
      <c r="AY30" s="100">
        <v>1531.1999999999998</v>
      </c>
      <c r="AZ30" s="100">
        <v>10</v>
      </c>
      <c r="BA30" s="100">
        <v>1392</v>
      </c>
      <c r="BB30" s="100">
        <v>12</v>
      </c>
      <c r="BC30" s="100">
        <v>1670.3999999999999</v>
      </c>
      <c r="BD30" s="100">
        <v>14</v>
      </c>
      <c r="BE30" s="100">
        <v>1948.7999999999997</v>
      </c>
      <c r="BF30" s="100">
        <v>11</v>
      </c>
      <c r="BG30" s="100">
        <v>1531.1999999999998</v>
      </c>
      <c r="BH30" s="100">
        <v>11</v>
      </c>
      <c r="BI30" s="100">
        <v>1531.1999999999998</v>
      </c>
      <c r="BJ30" s="100">
        <v>18</v>
      </c>
      <c r="BK30" s="100">
        <v>2505.6</v>
      </c>
      <c r="BL30" s="100">
        <v>18</v>
      </c>
      <c r="BM30" s="100">
        <v>2505.6</v>
      </c>
      <c r="BN30" s="100">
        <v>12</v>
      </c>
      <c r="BO30" s="100">
        <v>1670.3999999999999</v>
      </c>
      <c r="BP30" s="100">
        <v>15</v>
      </c>
      <c r="BQ30" s="100">
        <v>2088</v>
      </c>
      <c r="BR30" s="100">
        <v>10</v>
      </c>
      <c r="BS30" s="100">
        <v>1392</v>
      </c>
      <c r="BT30" s="100">
        <v>12</v>
      </c>
      <c r="BU30" s="100">
        <v>1670.3999999999999</v>
      </c>
      <c r="BV30" s="100">
        <v>16</v>
      </c>
      <c r="BW30" s="100">
        <v>2227.1999999999998</v>
      </c>
      <c r="BX30" s="100">
        <v>14</v>
      </c>
      <c r="BY30" s="100">
        <v>1948.7999999999997</v>
      </c>
      <c r="BZ30" s="100">
        <v>19</v>
      </c>
      <c r="CA30" s="100">
        <v>2644.7999999999997</v>
      </c>
      <c r="CB30" s="100">
        <v>12</v>
      </c>
      <c r="CC30" s="100">
        <v>1670.3999999999999</v>
      </c>
      <c r="CD30" s="100">
        <v>17</v>
      </c>
      <c r="CE30" s="100">
        <v>2366.3999999999996</v>
      </c>
      <c r="CF30" s="100">
        <v>17</v>
      </c>
      <c r="CG30" s="100">
        <v>2366.3999999999996</v>
      </c>
      <c r="CH30" s="100">
        <v>17</v>
      </c>
      <c r="CI30" s="100">
        <v>2366.3999999999996</v>
      </c>
      <c r="CJ30" s="100">
        <v>21</v>
      </c>
      <c r="CK30" s="100">
        <v>2923.2</v>
      </c>
      <c r="CL30" s="100">
        <v>18</v>
      </c>
      <c r="CM30" s="100">
        <v>2505.6</v>
      </c>
      <c r="CN30" s="100">
        <v>12</v>
      </c>
      <c r="CO30" s="100">
        <v>1670.3999999999999</v>
      </c>
      <c r="CP30" s="100">
        <v>15</v>
      </c>
      <c r="CQ30" s="100">
        <v>2088</v>
      </c>
      <c r="CR30" s="100">
        <v>20</v>
      </c>
      <c r="CS30" s="100">
        <v>2784</v>
      </c>
      <c r="CT30" s="100">
        <v>19</v>
      </c>
      <c r="CU30" s="100">
        <v>2644.7999999999997</v>
      </c>
    </row>
    <row r="31" spans="2:99">
      <c r="C31" s="99" t="s">
        <v>197</v>
      </c>
      <c r="D31" s="100">
        <v>11</v>
      </c>
      <c r="E31" s="100">
        <v>3748.8</v>
      </c>
      <c r="F31" s="100">
        <v>10</v>
      </c>
      <c r="G31" s="100">
        <v>3408</v>
      </c>
      <c r="H31" s="100">
        <v>10.667950855942795</v>
      </c>
      <c r="I31" s="100">
        <v>3635.6376517053045</v>
      </c>
      <c r="J31" s="100">
        <v>12.691026708944131</v>
      </c>
      <c r="K31" s="100">
        <v>4325.1019024081597</v>
      </c>
      <c r="L31" s="100">
        <v>10</v>
      </c>
      <c r="M31" s="100">
        <v>3408</v>
      </c>
      <c r="N31" s="100">
        <v>13</v>
      </c>
      <c r="O31" s="100">
        <v>4430.4000000000005</v>
      </c>
      <c r="P31" s="100">
        <v>13</v>
      </c>
      <c r="Q31" s="100">
        <v>4430.4000000000005</v>
      </c>
      <c r="R31" s="100">
        <v>12</v>
      </c>
      <c r="S31" s="100">
        <v>4089.6000000000004</v>
      </c>
      <c r="T31" s="100">
        <v>13</v>
      </c>
      <c r="U31" s="100">
        <v>4430.4000000000005</v>
      </c>
      <c r="V31" s="100">
        <v>12</v>
      </c>
      <c r="W31" s="100">
        <v>4089.6000000000004</v>
      </c>
      <c r="X31" s="100">
        <v>13</v>
      </c>
      <c r="Y31" s="100">
        <v>4430.4000000000005</v>
      </c>
      <c r="Z31" s="100">
        <v>14</v>
      </c>
      <c r="AA31" s="100">
        <v>4771.2</v>
      </c>
      <c r="AB31" s="100">
        <v>12</v>
      </c>
      <c r="AC31" s="100">
        <v>4089.6000000000004</v>
      </c>
      <c r="AD31" s="100">
        <v>16</v>
      </c>
      <c r="AE31" s="100">
        <v>5452.8</v>
      </c>
      <c r="AF31" s="100">
        <v>13</v>
      </c>
      <c r="AG31" s="100">
        <v>4430.4000000000005</v>
      </c>
      <c r="AH31" s="100">
        <v>15</v>
      </c>
      <c r="AI31" s="100">
        <v>5112</v>
      </c>
      <c r="AJ31" s="100">
        <v>16</v>
      </c>
      <c r="AK31" s="100">
        <v>5452.8</v>
      </c>
      <c r="AL31" s="100">
        <v>14</v>
      </c>
      <c r="AM31" s="100">
        <v>4771.2</v>
      </c>
      <c r="AN31" s="100">
        <v>16</v>
      </c>
      <c r="AO31" s="100">
        <v>5452.8</v>
      </c>
      <c r="AP31" s="100">
        <v>11</v>
      </c>
      <c r="AQ31" s="100">
        <v>3748.8</v>
      </c>
      <c r="AR31" s="100">
        <v>11</v>
      </c>
      <c r="AS31" s="100">
        <v>3748.8</v>
      </c>
      <c r="AT31" s="100">
        <v>11</v>
      </c>
      <c r="AU31" s="100">
        <v>3748.8</v>
      </c>
      <c r="AV31" s="100">
        <v>12</v>
      </c>
      <c r="AW31" s="100">
        <v>4089.6000000000004</v>
      </c>
      <c r="AX31" s="100">
        <v>10</v>
      </c>
      <c r="AY31" s="100">
        <v>3408</v>
      </c>
      <c r="AZ31" s="100">
        <v>11</v>
      </c>
      <c r="BA31" s="100">
        <v>3748.8</v>
      </c>
      <c r="BB31" s="100">
        <v>12</v>
      </c>
      <c r="BC31" s="100">
        <v>4089.6000000000004</v>
      </c>
      <c r="BD31" s="100">
        <v>15</v>
      </c>
      <c r="BE31" s="100">
        <v>5112</v>
      </c>
      <c r="BF31" s="100">
        <v>11</v>
      </c>
      <c r="BG31" s="100">
        <v>3748.8</v>
      </c>
      <c r="BH31" s="100">
        <v>10</v>
      </c>
      <c r="BI31" s="100">
        <v>3408</v>
      </c>
      <c r="BJ31" s="100">
        <v>17</v>
      </c>
      <c r="BK31" s="100">
        <v>5793.6</v>
      </c>
      <c r="BL31" s="100">
        <v>16</v>
      </c>
      <c r="BM31" s="100">
        <v>5452.8</v>
      </c>
      <c r="BN31" s="100">
        <v>14</v>
      </c>
      <c r="BO31" s="100">
        <v>4771.2</v>
      </c>
      <c r="BP31" s="100">
        <v>14</v>
      </c>
      <c r="BQ31" s="100">
        <v>4771.2</v>
      </c>
      <c r="BR31" s="100">
        <v>9</v>
      </c>
      <c r="BS31" s="100">
        <v>3067.2000000000003</v>
      </c>
      <c r="BT31" s="100">
        <v>11</v>
      </c>
      <c r="BU31" s="100">
        <v>3748.8</v>
      </c>
      <c r="BV31" s="100">
        <v>17</v>
      </c>
      <c r="BW31" s="100">
        <v>5793.6</v>
      </c>
      <c r="BX31" s="100">
        <v>15</v>
      </c>
      <c r="BY31" s="100">
        <v>5112</v>
      </c>
      <c r="BZ31" s="100">
        <v>18</v>
      </c>
      <c r="CA31" s="100">
        <v>6134.4000000000005</v>
      </c>
      <c r="CB31" s="100">
        <v>13</v>
      </c>
      <c r="CC31" s="100">
        <v>4430.4000000000005</v>
      </c>
      <c r="CD31" s="100">
        <v>19</v>
      </c>
      <c r="CE31" s="100">
        <v>6475.2</v>
      </c>
      <c r="CF31" s="100">
        <v>18</v>
      </c>
      <c r="CG31" s="100">
        <v>6134.4000000000005</v>
      </c>
      <c r="CH31" s="100">
        <v>16</v>
      </c>
      <c r="CI31" s="100">
        <v>5452.8</v>
      </c>
      <c r="CJ31" s="100">
        <v>21</v>
      </c>
      <c r="CK31" s="100">
        <v>7156.8</v>
      </c>
      <c r="CL31" s="100">
        <v>21</v>
      </c>
      <c r="CM31" s="100">
        <v>7156.8</v>
      </c>
      <c r="CN31" s="100">
        <v>12</v>
      </c>
      <c r="CO31" s="100">
        <v>4089.6000000000004</v>
      </c>
      <c r="CP31" s="100">
        <v>17</v>
      </c>
      <c r="CQ31" s="100">
        <v>5793.6</v>
      </c>
      <c r="CR31" s="100">
        <v>20</v>
      </c>
      <c r="CS31" s="100">
        <v>6816</v>
      </c>
      <c r="CT31" s="100">
        <v>19</v>
      </c>
      <c r="CU31" s="100">
        <v>6475.2</v>
      </c>
    </row>
    <row r="32" spans="2:99">
      <c r="C32" s="99" t="s">
        <v>198</v>
      </c>
      <c r="D32" s="100">
        <v>10</v>
      </c>
      <c r="E32" s="100">
        <v>8400</v>
      </c>
      <c r="F32" s="100">
        <v>9</v>
      </c>
      <c r="G32" s="100">
        <v>7560</v>
      </c>
      <c r="H32" s="100">
        <v>10.603310450528976</v>
      </c>
      <c r="I32" s="100">
        <v>8906.7807784443394</v>
      </c>
      <c r="J32" s="100">
        <v>10</v>
      </c>
      <c r="K32" s="100">
        <v>8400</v>
      </c>
      <c r="L32" s="100">
        <v>9</v>
      </c>
      <c r="M32" s="100">
        <v>7560</v>
      </c>
      <c r="N32" s="100">
        <v>12</v>
      </c>
      <c r="O32" s="100">
        <v>10080</v>
      </c>
      <c r="P32" s="100">
        <v>13</v>
      </c>
      <c r="Q32" s="100">
        <v>10920</v>
      </c>
      <c r="R32" s="100">
        <v>11</v>
      </c>
      <c r="S32" s="100">
        <v>9240</v>
      </c>
      <c r="T32" s="100">
        <v>13</v>
      </c>
      <c r="U32" s="100">
        <v>10920</v>
      </c>
      <c r="V32" s="100">
        <v>11</v>
      </c>
      <c r="W32" s="100">
        <v>9240</v>
      </c>
      <c r="X32" s="100">
        <v>11</v>
      </c>
      <c r="Y32" s="100">
        <v>9240</v>
      </c>
      <c r="Z32" s="100">
        <v>14</v>
      </c>
      <c r="AA32" s="100">
        <v>11760</v>
      </c>
      <c r="AB32" s="100">
        <v>12</v>
      </c>
      <c r="AC32" s="100">
        <v>10080</v>
      </c>
      <c r="AD32" s="100">
        <v>14</v>
      </c>
      <c r="AE32" s="100">
        <v>11760</v>
      </c>
      <c r="AF32" s="100">
        <v>11</v>
      </c>
      <c r="AG32" s="100">
        <v>9240</v>
      </c>
      <c r="AH32" s="100">
        <v>16</v>
      </c>
      <c r="AI32" s="100">
        <v>13440</v>
      </c>
      <c r="AJ32" s="100">
        <v>17</v>
      </c>
      <c r="AK32" s="100">
        <v>14280</v>
      </c>
      <c r="AL32" s="100">
        <v>14</v>
      </c>
      <c r="AM32" s="100">
        <v>11760</v>
      </c>
      <c r="AN32" s="100">
        <v>14</v>
      </c>
      <c r="AO32" s="100">
        <v>11760</v>
      </c>
      <c r="AP32" s="100">
        <v>9</v>
      </c>
      <c r="AQ32" s="100">
        <v>7560</v>
      </c>
      <c r="AR32" s="100">
        <v>11</v>
      </c>
      <c r="AS32" s="100">
        <v>9240</v>
      </c>
      <c r="AT32" s="100">
        <v>11</v>
      </c>
      <c r="AU32" s="100">
        <v>9240</v>
      </c>
      <c r="AV32" s="100">
        <v>11</v>
      </c>
      <c r="AW32" s="100">
        <v>9240</v>
      </c>
      <c r="AX32" s="100">
        <v>8</v>
      </c>
      <c r="AY32" s="100">
        <v>6720</v>
      </c>
      <c r="AZ32" s="100">
        <v>10</v>
      </c>
      <c r="BA32" s="100">
        <v>8400</v>
      </c>
      <c r="BB32" s="100">
        <v>11</v>
      </c>
      <c r="BC32" s="100">
        <v>9240</v>
      </c>
      <c r="BD32" s="100">
        <v>13</v>
      </c>
      <c r="BE32" s="100">
        <v>10920</v>
      </c>
      <c r="BF32" s="100">
        <v>9</v>
      </c>
      <c r="BG32" s="100">
        <v>7560</v>
      </c>
      <c r="BH32" s="100">
        <v>11</v>
      </c>
      <c r="BI32" s="100">
        <v>9240</v>
      </c>
      <c r="BJ32" s="100">
        <v>19</v>
      </c>
      <c r="BK32" s="100">
        <v>15960</v>
      </c>
      <c r="BL32" s="100">
        <v>15</v>
      </c>
      <c r="BM32" s="100">
        <v>12600</v>
      </c>
      <c r="BN32" s="100">
        <v>13</v>
      </c>
      <c r="BO32" s="100">
        <v>10920</v>
      </c>
      <c r="BP32" s="100">
        <v>14</v>
      </c>
      <c r="BQ32" s="100">
        <v>11760</v>
      </c>
      <c r="BR32" s="100">
        <v>10</v>
      </c>
      <c r="BS32" s="100">
        <v>8400</v>
      </c>
      <c r="BT32" s="100">
        <v>10</v>
      </c>
      <c r="BU32" s="100">
        <v>8400</v>
      </c>
      <c r="BV32" s="100">
        <v>16</v>
      </c>
      <c r="BW32" s="100">
        <v>13440</v>
      </c>
      <c r="BX32" s="100">
        <v>13</v>
      </c>
      <c r="BY32" s="100">
        <v>10920</v>
      </c>
      <c r="BZ32" s="100">
        <v>16</v>
      </c>
      <c r="CA32" s="100">
        <v>13440</v>
      </c>
      <c r="CB32" s="100">
        <v>13</v>
      </c>
      <c r="CC32" s="100">
        <v>10920</v>
      </c>
      <c r="CD32" s="100">
        <v>15</v>
      </c>
      <c r="CE32" s="100">
        <v>12600</v>
      </c>
      <c r="CF32" s="100">
        <v>18</v>
      </c>
      <c r="CG32" s="100">
        <v>15120</v>
      </c>
      <c r="CH32" s="100">
        <v>14</v>
      </c>
      <c r="CI32" s="100">
        <v>11760</v>
      </c>
      <c r="CJ32" s="100">
        <v>18</v>
      </c>
      <c r="CK32" s="100">
        <v>15120</v>
      </c>
      <c r="CL32" s="100">
        <v>17</v>
      </c>
      <c r="CM32" s="100">
        <v>14280</v>
      </c>
      <c r="CN32" s="100">
        <v>10</v>
      </c>
      <c r="CO32" s="100">
        <v>8400</v>
      </c>
      <c r="CP32" s="100">
        <v>16</v>
      </c>
      <c r="CQ32" s="100">
        <v>13440</v>
      </c>
      <c r="CR32" s="100">
        <v>17</v>
      </c>
      <c r="CS32" s="100">
        <v>14280</v>
      </c>
      <c r="CT32" s="100">
        <v>19</v>
      </c>
      <c r="CU32" s="100">
        <v>15960</v>
      </c>
    </row>
    <row r="33" spans="2:99">
      <c r="C33" s="99" t="s">
        <v>199</v>
      </c>
      <c r="D33" s="100">
        <v>11</v>
      </c>
      <c r="E33" s="100">
        <v>5214</v>
      </c>
      <c r="F33" s="100">
        <v>9</v>
      </c>
      <c r="G33" s="100">
        <v>4266</v>
      </c>
      <c r="H33" s="100">
        <v>11.711044459552006</v>
      </c>
      <c r="I33" s="100">
        <v>5551.0350738276511</v>
      </c>
      <c r="J33" s="100">
        <v>12</v>
      </c>
      <c r="K33" s="100">
        <v>5688</v>
      </c>
      <c r="L33" s="100">
        <v>9</v>
      </c>
      <c r="M33" s="100">
        <v>4266</v>
      </c>
      <c r="N33" s="100">
        <v>12</v>
      </c>
      <c r="O33" s="100">
        <v>5688</v>
      </c>
      <c r="P33" s="100">
        <v>12</v>
      </c>
      <c r="Q33" s="100">
        <v>5688</v>
      </c>
      <c r="R33" s="100">
        <v>13</v>
      </c>
      <c r="S33" s="100">
        <v>6162</v>
      </c>
      <c r="T33" s="100">
        <v>13</v>
      </c>
      <c r="U33" s="100">
        <v>6162</v>
      </c>
      <c r="V33" s="100">
        <v>11</v>
      </c>
      <c r="W33" s="100">
        <v>5214</v>
      </c>
      <c r="X33" s="100">
        <v>12</v>
      </c>
      <c r="Y33" s="100">
        <v>5688</v>
      </c>
      <c r="Z33" s="100">
        <v>13</v>
      </c>
      <c r="AA33" s="100">
        <v>6162</v>
      </c>
      <c r="AB33" s="100">
        <v>14</v>
      </c>
      <c r="AC33" s="100">
        <v>6636</v>
      </c>
      <c r="AD33" s="100">
        <v>15</v>
      </c>
      <c r="AE33" s="100">
        <v>7110</v>
      </c>
      <c r="AF33" s="100">
        <v>12</v>
      </c>
      <c r="AG33" s="100">
        <v>5688</v>
      </c>
      <c r="AH33" s="100">
        <v>18</v>
      </c>
      <c r="AI33" s="100">
        <v>8532</v>
      </c>
      <c r="AJ33" s="100">
        <v>17</v>
      </c>
      <c r="AK33" s="100">
        <v>8058</v>
      </c>
      <c r="AL33" s="100">
        <v>14</v>
      </c>
      <c r="AM33" s="100">
        <v>6636</v>
      </c>
      <c r="AN33" s="100">
        <v>16</v>
      </c>
      <c r="AO33" s="100">
        <v>7584</v>
      </c>
      <c r="AP33" s="100">
        <v>10</v>
      </c>
      <c r="AQ33" s="100">
        <v>4740</v>
      </c>
      <c r="AR33" s="100">
        <v>12</v>
      </c>
      <c r="AS33" s="100">
        <v>5688</v>
      </c>
      <c r="AT33" s="100">
        <v>10</v>
      </c>
      <c r="AU33" s="100">
        <v>4740</v>
      </c>
      <c r="AV33" s="100">
        <v>11</v>
      </c>
      <c r="AW33" s="100">
        <v>5214</v>
      </c>
      <c r="AX33" s="100">
        <v>9</v>
      </c>
      <c r="AY33" s="100">
        <v>4266</v>
      </c>
      <c r="AZ33" s="100">
        <v>10</v>
      </c>
      <c r="BA33" s="100">
        <v>4740</v>
      </c>
      <c r="BB33" s="100">
        <v>10</v>
      </c>
      <c r="BC33" s="100">
        <v>4740</v>
      </c>
      <c r="BD33" s="100">
        <v>13</v>
      </c>
      <c r="BE33" s="100">
        <v>6162</v>
      </c>
      <c r="BF33" s="100">
        <v>11</v>
      </c>
      <c r="BG33" s="100">
        <v>5214</v>
      </c>
      <c r="BH33" s="100">
        <v>12</v>
      </c>
      <c r="BI33" s="100">
        <v>5688</v>
      </c>
      <c r="BJ33" s="100">
        <v>17</v>
      </c>
      <c r="BK33" s="100">
        <v>8058</v>
      </c>
      <c r="BL33" s="100">
        <v>18</v>
      </c>
      <c r="BM33" s="100">
        <v>8532</v>
      </c>
      <c r="BN33" s="100">
        <v>13</v>
      </c>
      <c r="BO33" s="100">
        <v>6162</v>
      </c>
      <c r="BP33" s="100">
        <v>14</v>
      </c>
      <c r="BQ33" s="100">
        <v>6636</v>
      </c>
      <c r="BR33" s="100">
        <v>10</v>
      </c>
      <c r="BS33" s="100">
        <v>4740</v>
      </c>
      <c r="BT33" s="100">
        <v>11</v>
      </c>
      <c r="BU33" s="100">
        <v>5214</v>
      </c>
      <c r="BV33" s="100">
        <v>16</v>
      </c>
      <c r="BW33" s="100">
        <v>7584</v>
      </c>
      <c r="BX33" s="100">
        <v>15</v>
      </c>
      <c r="BY33" s="100">
        <v>7110</v>
      </c>
      <c r="BZ33" s="100">
        <v>18</v>
      </c>
      <c r="CA33" s="100">
        <v>8532</v>
      </c>
      <c r="CB33" s="100">
        <v>12</v>
      </c>
      <c r="CC33" s="100">
        <v>5688</v>
      </c>
      <c r="CD33" s="100">
        <v>18</v>
      </c>
      <c r="CE33" s="100">
        <v>8532</v>
      </c>
      <c r="CF33" s="100">
        <v>17</v>
      </c>
      <c r="CG33" s="100">
        <v>8058</v>
      </c>
      <c r="CH33" s="100">
        <v>14</v>
      </c>
      <c r="CI33" s="100">
        <v>6636</v>
      </c>
      <c r="CJ33" s="100">
        <v>17</v>
      </c>
      <c r="CK33" s="100">
        <v>8058</v>
      </c>
      <c r="CL33" s="100">
        <v>18</v>
      </c>
      <c r="CM33" s="100">
        <v>8532</v>
      </c>
      <c r="CN33" s="100">
        <v>11</v>
      </c>
      <c r="CO33" s="100">
        <v>5214</v>
      </c>
      <c r="CP33" s="100">
        <v>17</v>
      </c>
      <c r="CQ33" s="100">
        <v>8058</v>
      </c>
      <c r="CR33" s="100">
        <v>18</v>
      </c>
      <c r="CS33" s="100">
        <v>8532</v>
      </c>
      <c r="CT33" s="100">
        <v>19</v>
      </c>
      <c r="CU33" s="100">
        <v>9006</v>
      </c>
    </row>
    <row r="34" spans="2:99">
      <c r="C34" s="99" t="s">
        <v>200</v>
      </c>
      <c r="D34" s="100">
        <v>10</v>
      </c>
      <c r="E34" s="100">
        <v>5484</v>
      </c>
      <c r="F34" s="100">
        <v>9</v>
      </c>
      <c r="G34" s="100">
        <v>4935.5999999999995</v>
      </c>
      <c r="H34" s="100">
        <v>11.603310450528976</v>
      </c>
      <c r="I34" s="100">
        <v>6363.2554510700902</v>
      </c>
      <c r="J34" s="100">
        <v>11</v>
      </c>
      <c r="K34" s="100">
        <v>6032.4</v>
      </c>
      <c r="L34" s="100">
        <v>9</v>
      </c>
      <c r="M34" s="100">
        <v>4935.5999999999995</v>
      </c>
      <c r="N34" s="100">
        <v>12</v>
      </c>
      <c r="O34" s="100">
        <v>6580.7999999999993</v>
      </c>
      <c r="P34" s="100">
        <v>12</v>
      </c>
      <c r="Q34" s="100">
        <v>6580.7999999999993</v>
      </c>
      <c r="R34" s="100">
        <v>13</v>
      </c>
      <c r="S34" s="100">
        <v>7129.2</v>
      </c>
      <c r="T34" s="100">
        <v>12</v>
      </c>
      <c r="U34" s="100">
        <v>6580.7999999999993</v>
      </c>
      <c r="V34" s="100">
        <v>12</v>
      </c>
      <c r="W34" s="100">
        <v>6580.7999999999993</v>
      </c>
      <c r="X34" s="100">
        <v>13</v>
      </c>
      <c r="Y34" s="100">
        <v>7129.2</v>
      </c>
      <c r="Z34" s="100">
        <v>15</v>
      </c>
      <c r="AA34" s="100">
        <v>8226</v>
      </c>
      <c r="AB34" s="100">
        <v>12</v>
      </c>
      <c r="AC34" s="100">
        <v>6580.7999999999993</v>
      </c>
      <c r="AD34" s="100">
        <v>15</v>
      </c>
      <c r="AE34" s="100">
        <v>8226</v>
      </c>
      <c r="AF34" s="100">
        <v>13</v>
      </c>
      <c r="AG34" s="100">
        <v>7129.2</v>
      </c>
      <c r="AH34" s="100">
        <v>15</v>
      </c>
      <c r="AI34" s="100">
        <v>8226</v>
      </c>
      <c r="AJ34" s="100">
        <v>16</v>
      </c>
      <c r="AK34" s="100">
        <v>8774.4</v>
      </c>
      <c r="AL34" s="100">
        <v>14</v>
      </c>
      <c r="AM34" s="100">
        <v>7677.5999999999995</v>
      </c>
      <c r="AN34" s="100">
        <v>16</v>
      </c>
      <c r="AO34" s="100">
        <v>8774.4</v>
      </c>
      <c r="AP34" s="100">
        <v>11</v>
      </c>
      <c r="AQ34" s="100">
        <v>6032.4</v>
      </c>
      <c r="AR34" s="100">
        <v>11</v>
      </c>
      <c r="AS34" s="100">
        <v>6032.4</v>
      </c>
      <c r="AT34" s="100">
        <v>10</v>
      </c>
      <c r="AU34" s="100">
        <v>5484</v>
      </c>
      <c r="AV34" s="100">
        <v>12</v>
      </c>
      <c r="AW34" s="100">
        <v>6580.7999999999993</v>
      </c>
      <c r="AX34" s="100">
        <v>10</v>
      </c>
      <c r="AY34" s="100">
        <v>5484</v>
      </c>
      <c r="AZ34" s="100">
        <v>11</v>
      </c>
      <c r="BA34" s="100">
        <v>6032.4</v>
      </c>
      <c r="BB34" s="100">
        <v>11</v>
      </c>
      <c r="BC34" s="100">
        <v>6032.4</v>
      </c>
      <c r="BD34" s="100">
        <v>14</v>
      </c>
      <c r="BE34" s="100">
        <v>7677.5999999999995</v>
      </c>
      <c r="BF34" s="100">
        <v>10</v>
      </c>
      <c r="BG34" s="100">
        <v>5484</v>
      </c>
      <c r="BH34" s="100">
        <v>10</v>
      </c>
      <c r="BI34" s="100">
        <v>5484</v>
      </c>
      <c r="BJ34" s="100">
        <v>19</v>
      </c>
      <c r="BK34" s="100">
        <v>10419.6</v>
      </c>
      <c r="BL34" s="100">
        <v>19</v>
      </c>
      <c r="BM34" s="100">
        <v>10419.6</v>
      </c>
      <c r="BN34" s="100">
        <v>12</v>
      </c>
      <c r="BO34" s="100">
        <v>6580.7999999999993</v>
      </c>
      <c r="BP34" s="100">
        <v>13</v>
      </c>
      <c r="BQ34" s="100">
        <v>7129.2</v>
      </c>
      <c r="BR34" s="100">
        <v>10</v>
      </c>
      <c r="BS34" s="100">
        <v>5484</v>
      </c>
      <c r="BT34" s="100">
        <v>11</v>
      </c>
      <c r="BU34" s="100">
        <v>6032.4</v>
      </c>
      <c r="BV34" s="100">
        <v>15</v>
      </c>
      <c r="BW34" s="100">
        <v>8226</v>
      </c>
      <c r="BX34" s="100">
        <v>16</v>
      </c>
      <c r="BY34" s="100">
        <v>8774.4</v>
      </c>
      <c r="BZ34" s="100">
        <v>16</v>
      </c>
      <c r="CA34" s="100">
        <v>8774.4</v>
      </c>
      <c r="CB34" s="100">
        <v>12</v>
      </c>
      <c r="CC34" s="100">
        <v>6580.7999999999993</v>
      </c>
      <c r="CD34" s="100">
        <v>18</v>
      </c>
      <c r="CE34" s="100">
        <v>9871.1999999999989</v>
      </c>
      <c r="CF34" s="100">
        <v>18</v>
      </c>
      <c r="CG34" s="100">
        <v>9871.1999999999989</v>
      </c>
      <c r="CH34" s="100">
        <v>15</v>
      </c>
      <c r="CI34" s="100">
        <v>8226</v>
      </c>
      <c r="CJ34" s="100">
        <v>19</v>
      </c>
      <c r="CK34" s="100">
        <v>10419.6</v>
      </c>
      <c r="CL34" s="100">
        <v>20</v>
      </c>
      <c r="CM34" s="100">
        <v>10968</v>
      </c>
      <c r="CN34" s="100">
        <v>11</v>
      </c>
      <c r="CO34" s="100">
        <v>6032.4</v>
      </c>
      <c r="CP34" s="100">
        <v>14</v>
      </c>
      <c r="CQ34" s="100">
        <v>7677.5999999999995</v>
      </c>
      <c r="CR34" s="100">
        <v>19</v>
      </c>
      <c r="CS34" s="100">
        <v>10419.6</v>
      </c>
      <c r="CT34" s="100">
        <v>17</v>
      </c>
      <c r="CU34" s="100">
        <v>9322.7999999999993</v>
      </c>
    </row>
    <row r="35" spans="2:99">
      <c r="C35" s="99" t="s">
        <v>201</v>
      </c>
      <c r="D35" s="100">
        <v>10</v>
      </c>
      <c r="E35" s="100">
        <v>5027.9999999999991</v>
      </c>
      <c r="F35" s="100">
        <v>10</v>
      </c>
      <c r="G35" s="100">
        <v>5027.9999999999991</v>
      </c>
      <c r="H35" s="100">
        <v>10.667950855942795</v>
      </c>
      <c r="I35" s="100">
        <v>5363.8456903680362</v>
      </c>
      <c r="J35" s="100">
        <v>13.740762788618959</v>
      </c>
      <c r="K35" s="100">
        <v>6908.8555301176111</v>
      </c>
      <c r="L35" s="100">
        <v>10</v>
      </c>
      <c r="M35" s="100">
        <v>5027.9999999999991</v>
      </c>
      <c r="N35" s="100">
        <v>12</v>
      </c>
      <c r="O35" s="100">
        <v>6033.5999999999985</v>
      </c>
      <c r="P35" s="100">
        <v>12</v>
      </c>
      <c r="Q35" s="100">
        <v>6033.5999999999985</v>
      </c>
      <c r="R35" s="100">
        <v>13</v>
      </c>
      <c r="S35" s="100">
        <v>6536.3999999999987</v>
      </c>
      <c r="T35" s="100">
        <v>12</v>
      </c>
      <c r="U35" s="100">
        <v>6033.5999999999985</v>
      </c>
      <c r="V35" s="100">
        <v>12</v>
      </c>
      <c r="W35" s="100">
        <v>6033.5999999999985</v>
      </c>
      <c r="X35" s="100">
        <v>12</v>
      </c>
      <c r="Y35" s="100">
        <v>6033.5999999999985</v>
      </c>
      <c r="Z35" s="100">
        <v>14</v>
      </c>
      <c r="AA35" s="100">
        <v>7039.1999999999989</v>
      </c>
      <c r="AB35" s="100">
        <v>13</v>
      </c>
      <c r="AC35" s="100">
        <v>6536.3999999999987</v>
      </c>
      <c r="AD35" s="100">
        <v>16</v>
      </c>
      <c r="AE35" s="100">
        <v>8044.7999999999984</v>
      </c>
      <c r="AF35" s="100">
        <v>13</v>
      </c>
      <c r="AG35" s="100">
        <v>6536.3999999999987</v>
      </c>
      <c r="AH35" s="100">
        <v>18</v>
      </c>
      <c r="AI35" s="100">
        <v>9050.3999999999978</v>
      </c>
      <c r="AJ35" s="100">
        <v>17</v>
      </c>
      <c r="AK35" s="100">
        <v>8547.5999999999985</v>
      </c>
      <c r="AL35" s="100">
        <v>12</v>
      </c>
      <c r="AM35" s="100">
        <v>6033.5999999999985</v>
      </c>
      <c r="AN35" s="100">
        <v>15</v>
      </c>
      <c r="AO35" s="100">
        <v>7541.9999999999982</v>
      </c>
      <c r="AP35" s="100">
        <v>10</v>
      </c>
      <c r="AQ35" s="100">
        <v>5027.9999999999991</v>
      </c>
      <c r="AR35" s="100">
        <v>12</v>
      </c>
      <c r="AS35" s="100">
        <v>6033.5999999999985</v>
      </c>
      <c r="AT35" s="100">
        <v>10</v>
      </c>
      <c r="AU35" s="100">
        <v>5027.9999999999991</v>
      </c>
      <c r="AV35" s="100">
        <v>11</v>
      </c>
      <c r="AW35" s="100">
        <v>5530.7999999999993</v>
      </c>
      <c r="AX35" s="100">
        <v>9</v>
      </c>
      <c r="AY35" s="100">
        <v>4525.1999999999989</v>
      </c>
      <c r="AZ35" s="100">
        <v>10</v>
      </c>
      <c r="BA35" s="100">
        <v>5027.9999999999991</v>
      </c>
      <c r="BB35" s="100">
        <v>10</v>
      </c>
      <c r="BC35" s="100">
        <v>5027.9999999999991</v>
      </c>
      <c r="BD35" s="100">
        <v>15</v>
      </c>
      <c r="BE35" s="100">
        <v>7541.9999999999982</v>
      </c>
      <c r="BF35" s="100">
        <v>10</v>
      </c>
      <c r="BG35" s="100">
        <v>5027.9999999999991</v>
      </c>
      <c r="BH35" s="100">
        <v>10</v>
      </c>
      <c r="BI35" s="100">
        <v>5027.9999999999991</v>
      </c>
      <c r="BJ35" s="100">
        <v>18</v>
      </c>
      <c r="BK35" s="100">
        <v>9050.3999999999978</v>
      </c>
      <c r="BL35" s="100">
        <v>18</v>
      </c>
      <c r="BM35" s="100">
        <v>9050.3999999999978</v>
      </c>
      <c r="BN35" s="100">
        <v>11</v>
      </c>
      <c r="BO35" s="100">
        <v>5530.7999999999993</v>
      </c>
      <c r="BP35" s="100">
        <v>12</v>
      </c>
      <c r="BQ35" s="100">
        <v>6033.5999999999985</v>
      </c>
      <c r="BR35" s="100">
        <v>9</v>
      </c>
      <c r="BS35" s="100">
        <v>4525.1999999999989</v>
      </c>
      <c r="BT35" s="100">
        <v>10</v>
      </c>
      <c r="BU35" s="100">
        <v>5027.9999999999991</v>
      </c>
      <c r="BV35" s="100">
        <v>15</v>
      </c>
      <c r="BW35" s="100">
        <v>7541.9999999999982</v>
      </c>
      <c r="BX35" s="100">
        <v>14</v>
      </c>
      <c r="BY35" s="100">
        <v>7039.1999999999989</v>
      </c>
      <c r="BZ35" s="100">
        <v>17</v>
      </c>
      <c r="CA35" s="100">
        <v>8547.5999999999985</v>
      </c>
      <c r="CB35" s="100">
        <v>12</v>
      </c>
      <c r="CC35" s="100">
        <v>6033.5999999999985</v>
      </c>
      <c r="CD35" s="100">
        <v>15</v>
      </c>
      <c r="CE35" s="100">
        <v>7541.9999999999982</v>
      </c>
      <c r="CF35" s="100">
        <v>16</v>
      </c>
      <c r="CG35" s="100">
        <v>8044.7999999999984</v>
      </c>
      <c r="CH35" s="100">
        <v>14</v>
      </c>
      <c r="CI35" s="100">
        <v>7039.1999999999989</v>
      </c>
      <c r="CJ35" s="100">
        <v>17</v>
      </c>
      <c r="CK35" s="100">
        <v>8547.5999999999985</v>
      </c>
      <c r="CL35" s="100">
        <v>18</v>
      </c>
      <c r="CM35" s="100">
        <v>9050.3999999999978</v>
      </c>
      <c r="CN35" s="100">
        <v>11</v>
      </c>
      <c r="CO35" s="100">
        <v>5530.7999999999993</v>
      </c>
      <c r="CP35" s="100">
        <v>15</v>
      </c>
      <c r="CQ35" s="100">
        <v>7541.9999999999982</v>
      </c>
      <c r="CR35" s="100">
        <v>20</v>
      </c>
      <c r="CS35" s="100">
        <v>10055.999999999998</v>
      </c>
      <c r="CT35" s="100">
        <v>18</v>
      </c>
      <c r="CU35" s="100">
        <v>9050.3999999999978</v>
      </c>
    </row>
    <row r="36" spans="2:99">
      <c r="C36" s="99" t="s">
        <v>202</v>
      </c>
      <c r="D36" s="100">
        <v>10</v>
      </c>
      <c r="E36" s="100">
        <v>7608</v>
      </c>
      <c r="F36" s="100">
        <v>10</v>
      </c>
      <c r="G36" s="100">
        <v>7608</v>
      </c>
      <c r="H36" s="100">
        <v>9.6679508559427951</v>
      </c>
      <c r="I36" s="100">
        <v>7355.377011201278</v>
      </c>
      <c r="J36" s="100">
        <v>11</v>
      </c>
      <c r="K36" s="100">
        <v>8368.7999999999993</v>
      </c>
      <c r="L36" s="100">
        <v>9</v>
      </c>
      <c r="M36" s="100">
        <v>6847.2</v>
      </c>
      <c r="N36" s="100">
        <v>12</v>
      </c>
      <c r="O36" s="100">
        <v>9129.5999999999985</v>
      </c>
      <c r="P36" s="100">
        <v>12</v>
      </c>
      <c r="Q36" s="100">
        <v>9129.5999999999985</v>
      </c>
      <c r="R36" s="100">
        <v>12</v>
      </c>
      <c r="S36" s="100">
        <v>9129.5999999999985</v>
      </c>
      <c r="T36" s="100">
        <v>11</v>
      </c>
      <c r="U36" s="100">
        <v>8368.7999999999993</v>
      </c>
      <c r="V36" s="100">
        <v>10</v>
      </c>
      <c r="W36" s="100">
        <v>7608</v>
      </c>
      <c r="X36" s="100">
        <v>11</v>
      </c>
      <c r="Y36" s="100">
        <v>8368.7999999999993</v>
      </c>
      <c r="Z36" s="100">
        <v>13</v>
      </c>
      <c r="AA36" s="100">
        <v>9890.4</v>
      </c>
      <c r="AB36" s="100">
        <v>13</v>
      </c>
      <c r="AC36" s="100">
        <v>9890.4</v>
      </c>
      <c r="AD36" s="100">
        <v>13</v>
      </c>
      <c r="AE36" s="100">
        <v>9890.4</v>
      </c>
      <c r="AF36" s="100">
        <v>11</v>
      </c>
      <c r="AG36" s="100">
        <v>8368.7999999999993</v>
      </c>
      <c r="AH36" s="100">
        <v>14</v>
      </c>
      <c r="AI36" s="100">
        <v>10651.199999999999</v>
      </c>
      <c r="AJ36" s="100">
        <v>16</v>
      </c>
      <c r="AK36" s="100">
        <v>12172.8</v>
      </c>
      <c r="AL36" s="100">
        <v>14</v>
      </c>
      <c r="AM36" s="100">
        <v>10651.199999999999</v>
      </c>
      <c r="AN36" s="100">
        <v>15</v>
      </c>
      <c r="AO36" s="100">
        <v>11412</v>
      </c>
      <c r="AP36" s="100">
        <v>10</v>
      </c>
      <c r="AQ36" s="100">
        <v>7608</v>
      </c>
      <c r="AR36" s="100">
        <v>12</v>
      </c>
      <c r="AS36" s="100">
        <v>9129.5999999999985</v>
      </c>
      <c r="AT36" s="100">
        <v>9</v>
      </c>
      <c r="AU36" s="100">
        <v>6847.2</v>
      </c>
      <c r="AV36" s="100">
        <v>10</v>
      </c>
      <c r="AW36" s="100">
        <v>7608</v>
      </c>
      <c r="AX36" s="100">
        <v>9</v>
      </c>
      <c r="AY36" s="100">
        <v>6847.2</v>
      </c>
      <c r="AZ36" s="100">
        <v>10</v>
      </c>
      <c r="BA36" s="100">
        <v>7608</v>
      </c>
      <c r="BB36" s="100">
        <v>11</v>
      </c>
      <c r="BC36" s="100">
        <v>8368.7999999999993</v>
      </c>
      <c r="BD36" s="100">
        <v>14</v>
      </c>
      <c r="BE36" s="100">
        <v>10651.199999999999</v>
      </c>
      <c r="BF36" s="100">
        <v>10</v>
      </c>
      <c r="BG36" s="100">
        <v>7608</v>
      </c>
      <c r="BH36" s="100">
        <v>10</v>
      </c>
      <c r="BI36" s="100">
        <v>7608</v>
      </c>
      <c r="BJ36" s="100">
        <v>16</v>
      </c>
      <c r="BK36" s="100">
        <v>12172.8</v>
      </c>
      <c r="BL36" s="100">
        <v>16</v>
      </c>
      <c r="BM36" s="100">
        <v>12172.8</v>
      </c>
      <c r="BN36" s="100">
        <v>13</v>
      </c>
      <c r="BO36" s="100">
        <v>9890.4</v>
      </c>
      <c r="BP36" s="100">
        <v>14</v>
      </c>
      <c r="BQ36" s="100">
        <v>10651.199999999999</v>
      </c>
      <c r="BR36" s="100">
        <v>9</v>
      </c>
      <c r="BS36" s="100">
        <v>6847.2</v>
      </c>
      <c r="BT36" s="100">
        <v>11</v>
      </c>
      <c r="BU36" s="100">
        <v>8368.7999999999993</v>
      </c>
      <c r="BV36" s="100">
        <v>18</v>
      </c>
      <c r="BW36" s="100">
        <v>13694.4</v>
      </c>
      <c r="BX36" s="100">
        <v>13</v>
      </c>
      <c r="BY36" s="100">
        <v>9890.4</v>
      </c>
      <c r="BZ36" s="100">
        <v>17</v>
      </c>
      <c r="CA36" s="100">
        <v>12933.599999999999</v>
      </c>
      <c r="CB36" s="100">
        <v>11</v>
      </c>
      <c r="CC36" s="100">
        <v>8368.7999999999993</v>
      </c>
      <c r="CD36" s="100">
        <v>15</v>
      </c>
      <c r="CE36" s="100">
        <v>11412</v>
      </c>
      <c r="CF36" s="100">
        <v>15</v>
      </c>
      <c r="CG36" s="100">
        <v>11412</v>
      </c>
      <c r="CH36" s="100">
        <v>14</v>
      </c>
      <c r="CI36" s="100">
        <v>10651.199999999999</v>
      </c>
      <c r="CJ36" s="100">
        <v>17</v>
      </c>
      <c r="CK36" s="100">
        <v>12933.599999999999</v>
      </c>
      <c r="CL36" s="100">
        <v>17</v>
      </c>
      <c r="CM36" s="100">
        <v>12933.599999999999</v>
      </c>
      <c r="CN36" s="100">
        <v>9</v>
      </c>
      <c r="CO36" s="100">
        <v>6847.2</v>
      </c>
      <c r="CP36" s="100">
        <v>13</v>
      </c>
      <c r="CQ36" s="100">
        <v>9890.4</v>
      </c>
      <c r="CR36" s="100">
        <v>17</v>
      </c>
      <c r="CS36" s="100">
        <v>12933.599999999999</v>
      </c>
      <c r="CT36" s="100">
        <v>16</v>
      </c>
      <c r="CU36" s="100">
        <v>12172.8</v>
      </c>
    </row>
    <row r="37" spans="2:99">
      <c r="B37" s="99" t="s">
        <v>128</v>
      </c>
      <c r="C37" s="99" t="s">
        <v>203</v>
      </c>
      <c r="D37" s="100">
        <v>23.616595929330657</v>
      </c>
      <c r="E37" s="100">
        <v>20319.719137596097</v>
      </c>
      <c r="F37" s="100">
        <v>17</v>
      </c>
      <c r="G37" s="100">
        <v>14626.8</v>
      </c>
      <c r="H37" s="100">
        <v>28.732591261356614</v>
      </c>
      <c r="I37" s="100">
        <v>24721.521521271228</v>
      </c>
      <c r="J37" s="100">
        <v>28</v>
      </c>
      <c r="K37" s="100">
        <v>24091.200000000001</v>
      </c>
      <c r="L37" s="100">
        <v>19</v>
      </c>
      <c r="M37" s="100">
        <v>16347.6</v>
      </c>
      <c r="N37" s="100">
        <v>31</v>
      </c>
      <c r="O37" s="100">
        <v>26672.399999999998</v>
      </c>
      <c r="P37" s="100">
        <v>19</v>
      </c>
      <c r="Q37" s="100">
        <v>16347.6</v>
      </c>
      <c r="R37" s="100">
        <v>23</v>
      </c>
      <c r="S37" s="100">
        <v>19789.2</v>
      </c>
      <c r="T37" s="100">
        <v>27</v>
      </c>
      <c r="U37" s="100">
        <v>23230.799999999999</v>
      </c>
      <c r="V37" s="100">
        <v>29</v>
      </c>
      <c r="W37" s="100">
        <v>24951.599999999999</v>
      </c>
      <c r="X37" s="100">
        <v>24</v>
      </c>
      <c r="Y37" s="100">
        <v>20649.599999999999</v>
      </c>
      <c r="Z37" s="100">
        <v>22</v>
      </c>
      <c r="AA37" s="100">
        <v>18928.8</v>
      </c>
      <c r="AB37" s="100">
        <v>20</v>
      </c>
      <c r="AC37" s="100">
        <v>17208</v>
      </c>
      <c r="AD37" s="100">
        <v>17</v>
      </c>
      <c r="AE37" s="100">
        <v>14626.8</v>
      </c>
      <c r="AF37" s="100">
        <v>26</v>
      </c>
      <c r="AG37" s="100">
        <v>22370.399999999998</v>
      </c>
      <c r="AH37" s="100">
        <v>27</v>
      </c>
      <c r="AI37" s="100">
        <v>23230.799999999999</v>
      </c>
      <c r="AJ37" s="100">
        <v>18</v>
      </c>
      <c r="AK37" s="100">
        <v>15487.199999999999</v>
      </c>
      <c r="AL37" s="100">
        <v>28</v>
      </c>
      <c r="AM37" s="100">
        <v>24091.200000000001</v>
      </c>
      <c r="AN37" s="100">
        <v>17</v>
      </c>
      <c r="AO37" s="100">
        <v>14626.8</v>
      </c>
      <c r="AP37" s="100">
        <v>34</v>
      </c>
      <c r="AQ37" s="100">
        <v>29253.599999999999</v>
      </c>
      <c r="AR37" s="100">
        <v>23</v>
      </c>
      <c r="AS37" s="100">
        <v>19789.2</v>
      </c>
      <c r="AT37" s="100">
        <v>28</v>
      </c>
      <c r="AU37" s="100">
        <v>24091.200000000001</v>
      </c>
      <c r="AV37" s="100">
        <v>33</v>
      </c>
      <c r="AW37" s="100">
        <v>28393.200000000001</v>
      </c>
      <c r="AX37" s="100">
        <v>18</v>
      </c>
      <c r="AY37" s="100">
        <v>15487.199999999999</v>
      </c>
      <c r="AZ37" s="100">
        <v>29</v>
      </c>
      <c r="BA37" s="100">
        <v>24951.599999999999</v>
      </c>
      <c r="BB37" s="100">
        <v>23</v>
      </c>
      <c r="BC37" s="100">
        <v>19789.2</v>
      </c>
      <c r="BD37" s="100">
        <v>28</v>
      </c>
      <c r="BE37" s="100">
        <v>24091.200000000001</v>
      </c>
      <c r="BF37" s="100">
        <v>25</v>
      </c>
      <c r="BG37" s="100">
        <v>21510</v>
      </c>
      <c r="BH37" s="100">
        <v>29</v>
      </c>
      <c r="BI37" s="100">
        <v>24951.599999999999</v>
      </c>
      <c r="BJ37" s="100">
        <v>28</v>
      </c>
      <c r="BK37" s="100">
        <v>24091.200000000001</v>
      </c>
      <c r="BL37" s="100">
        <v>19</v>
      </c>
      <c r="BM37" s="100">
        <v>16347.6</v>
      </c>
      <c r="BN37" s="100">
        <v>31</v>
      </c>
      <c r="BO37" s="100">
        <v>26672.399999999998</v>
      </c>
      <c r="BP37" s="100">
        <v>19</v>
      </c>
      <c r="BQ37" s="100">
        <v>16347.6</v>
      </c>
      <c r="BR37" s="100">
        <v>32</v>
      </c>
      <c r="BS37" s="100">
        <v>27532.799999999999</v>
      </c>
      <c r="BT37" s="100">
        <v>31</v>
      </c>
      <c r="BU37" s="100">
        <v>26672.399999999998</v>
      </c>
      <c r="BV37" s="100">
        <v>22</v>
      </c>
      <c r="BW37" s="100">
        <v>18928.8</v>
      </c>
      <c r="BX37" s="100">
        <v>29</v>
      </c>
      <c r="BY37" s="100">
        <v>24951.599999999999</v>
      </c>
      <c r="BZ37" s="100">
        <v>19</v>
      </c>
      <c r="CA37" s="100">
        <v>16347.6</v>
      </c>
      <c r="CB37" s="100">
        <v>17</v>
      </c>
      <c r="CC37" s="100">
        <v>14626.8</v>
      </c>
      <c r="CD37" s="100">
        <v>17</v>
      </c>
      <c r="CE37" s="100">
        <v>14626.8</v>
      </c>
      <c r="CF37" s="100">
        <v>21</v>
      </c>
      <c r="CG37" s="100">
        <v>18068.399999999998</v>
      </c>
      <c r="CH37" s="100">
        <v>31</v>
      </c>
      <c r="CI37" s="100">
        <v>26672.399999999998</v>
      </c>
      <c r="CJ37" s="100">
        <v>26</v>
      </c>
      <c r="CK37" s="100">
        <v>22370.399999999998</v>
      </c>
      <c r="CL37" s="100">
        <v>33</v>
      </c>
      <c r="CM37" s="100">
        <v>28393.200000000001</v>
      </c>
      <c r="CN37" s="100">
        <v>17</v>
      </c>
      <c r="CO37" s="100">
        <v>14626.8</v>
      </c>
      <c r="CP37" s="100">
        <v>18</v>
      </c>
      <c r="CQ37" s="100">
        <v>15487.199999999999</v>
      </c>
      <c r="CR37" s="100">
        <v>35</v>
      </c>
      <c r="CS37" s="100">
        <v>30114</v>
      </c>
      <c r="CT37" s="100">
        <v>37</v>
      </c>
      <c r="CU37" s="100">
        <v>31834.799999999999</v>
      </c>
    </row>
    <row r="38" spans="2:99">
      <c r="C38" s="99" t="s">
        <v>204</v>
      </c>
      <c r="D38" s="100">
        <v>20.473955112036776</v>
      </c>
      <c r="E38" s="100">
        <v>25428.652249149676</v>
      </c>
      <c r="F38" s="100">
        <v>18</v>
      </c>
      <c r="G38" s="100">
        <v>22356</v>
      </c>
      <c r="H38" s="100">
        <v>27.775684864965825</v>
      </c>
      <c r="I38" s="100">
        <v>34497.400602287555</v>
      </c>
      <c r="J38" s="100">
        <v>26</v>
      </c>
      <c r="K38" s="100">
        <v>32292</v>
      </c>
      <c r="L38" s="100">
        <v>17</v>
      </c>
      <c r="M38" s="100">
        <v>21114</v>
      </c>
      <c r="N38" s="100">
        <v>27</v>
      </c>
      <c r="O38" s="100">
        <v>33534</v>
      </c>
      <c r="P38" s="100">
        <v>19</v>
      </c>
      <c r="Q38" s="100">
        <v>23598</v>
      </c>
      <c r="R38" s="100">
        <v>23</v>
      </c>
      <c r="S38" s="100">
        <v>28566</v>
      </c>
      <c r="T38" s="100">
        <v>25</v>
      </c>
      <c r="U38" s="100">
        <v>31050</v>
      </c>
      <c r="V38" s="100">
        <v>27</v>
      </c>
      <c r="W38" s="100">
        <v>33534</v>
      </c>
      <c r="X38" s="100">
        <v>19</v>
      </c>
      <c r="Y38" s="100">
        <v>23598</v>
      </c>
      <c r="Z38" s="100">
        <v>18</v>
      </c>
      <c r="AA38" s="100">
        <v>22356</v>
      </c>
      <c r="AB38" s="100">
        <v>18</v>
      </c>
      <c r="AC38" s="100">
        <v>22356</v>
      </c>
      <c r="AD38" s="100">
        <v>17</v>
      </c>
      <c r="AE38" s="100">
        <v>21114</v>
      </c>
      <c r="AF38" s="100">
        <v>26</v>
      </c>
      <c r="AG38" s="100">
        <v>32292</v>
      </c>
      <c r="AH38" s="100">
        <v>26</v>
      </c>
      <c r="AI38" s="100">
        <v>32292</v>
      </c>
      <c r="AJ38" s="100">
        <v>17</v>
      </c>
      <c r="AK38" s="100">
        <v>21114</v>
      </c>
      <c r="AL38" s="100">
        <v>27</v>
      </c>
      <c r="AM38" s="100">
        <v>33534</v>
      </c>
      <c r="AN38" s="100">
        <v>17</v>
      </c>
      <c r="AO38" s="100">
        <v>21114</v>
      </c>
      <c r="AP38" s="100">
        <v>29</v>
      </c>
      <c r="AQ38" s="100">
        <v>36018</v>
      </c>
      <c r="AR38" s="100">
        <v>23</v>
      </c>
      <c r="AS38" s="100">
        <v>28566</v>
      </c>
      <c r="AT38" s="100">
        <v>31</v>
      </c>
      <c r="AU38" s="100">
        <v>38502</v>
      </c>
      <c r="AV38" s="100">
        <v>28</v>
      </c>
      <c r="AW38" s="100">
        <v>34776</v>
      </c>
      <c r="AX38" s="100">
        <v>20</v>
      </c>
      <c r="AY38" s="100">
        <v>24840</v>
      </c>
      <c r="AZ38" s="100">
        <v>32</v>
      </c>
      <c r="BA38" s="100">
        <v>39744</v>
      </c>
      <c r="BB38" s="100">
        <v>23</v>
      </c>
      <c r="BC38" s="100">
        <v>28566</v>
      </c>
      <c r="BD38" s="100">
        <v>31</v>
      </c>
      <c r="BE38" s="100">
        <v>38502</v>
      </c>
      <c r="BF38" s="100">
        <v>23</v>
      </c>
      <c r="BG38" s="100">
        <v>28566</v>
      </c>
      <c r="BH38" s="100">
        <v>26</v>
      </c>
      <c r="BI38" s="100">
        <v>32292</v>
      </c>
      <c r="BJ38" s="100">
        <v>27</v>
      </c>
      <c r="BK38" s="100">
        <v>33534</v>
      </c>
      <c r="BL38" s="100">
        <v>18</v>
      </c>
      <c r="BM38" s="100">
        <v>22356</v>
      </c>
      <c r="BN38" s="100">
        <v>31</v>
      </c>
      <c r="BO38" s="100">
        <v>38502</v>
      </c>
      <c r="BP38" s="100">
        <v>17</v>
      </c>
      <c r="BQ38" s="100">
        <v>21114</v>
      </c>
      <c r="BR38" s="100">
        <v>27</v>
      </c>
      <c r="BS38" s="100">
        <v>33534</v>
      </c>
      <c r="BT38" s="100">
        <v>29</v>
      </c>
      <c r="BU38" s="100">
        <v>36018</v>
      </c>
      <c r="BV38" s="100">
        <v>21</v>
      </c>
      <c r="BW38" s="100">
        <v>26082</v>
      </c>
      <c r="BX38" s="100">
        <v>28</v>
      </c>
      <c r="BY38" s="100">
        <v>34776</v>
      </c>
      <c r="BZ38" s="100">
        <v>19</v>
      </c>
      <c r="CA38" s="100">
        <v>23598</v>
      </c>
      <c r="CB38" s="100">
        <v>17</v>
      </c>
      <c r="CC38" s="100">
        <v>21114</v>
      </c>
      <c r="CD38" s="100">
        <v>20</v>
      </c>
      <c r="CE38" s="100">
        <v>24840</v>
      </c>
      <c r="CF38" s="100">
        <v>22</v>
      </c>
      <c r="CG38" s="100">
        <v>27324</v>
      </c>
      <c r="CH38" s="100">
        <v>30</v>
      </c>
      <c r="CI38" s="100">
        <v>37260</v>
      </c>
      <c r="CJ38" s="100">
        <v>28</v>
      </c>
      <c r="CK38" s="100">
        <v>34776</v>
      </c>
      <c r="CL38" s="100">
        <v>32</v>
      </c>
      <c r="CM38" s="100">
        <v>39744</v>
      </c>
      <c r="CN38" s="100">
        <v>15</v>
      </c>
      <c r="CO38" s="100">
        <v>18630</v>
      </c>
      <c r="CP38" s="100">
        <v>15</v>
      </c>
      <c r="CQ38" s="100">
        <v>18630</v>
      </c>
      <c r="CR38" s="100">
        <v>32</v>
      </c>
      <c r="CS38" s="100">
        <v>39744</v>
      </c>
      <c r="CT38" s="100">
        <v>31</v>
      </c>
      <c r="CU38" s="100">
        <v>38502</v>
      </c>
    </row>
    <row r="39" spans="2:99">
      <c r="C39" s="99" t="s">
        <v>205</v>
      </c>
      <c r="D39" s="100">
        <v>21.331314294742896</v>
      </c>
      <c r="E39" s="100">
        <v>30358.726504278089</v>
      </c>
      <c r="F39" s="100">
        <v>19</v>
      </c>
      <c r="G39" s="100">
        <v>27040.799999999999</v>
      </c>
      <c r="H39" s="100">
        <v>27.667950855942795</v>
      </c>
      <c r="I39" s="100">
        <v>39377.027658177787</v>
      </c>
      <c r="J39" s="100">
        <v>24</v>
      </c>
      <c r="K39" s="100">
        <v>34156.800000000003</v>
      </c>
      <c r="L39" s="100">
        <v>17</v>
      </c>
      <c r="M39" s="100">
        <v>24194.400000000001</v>
      </c>
      <c r="N39" s="100">
        <v>24</v>
      </c>
      <c r="O39" s="100">
        <v>34156.800000000003</v>
      </c>
      <c r="P39" s="100">
        <v>18</v>
      </c>
      <c r="Q39" s="100">
        <v>25617.600000000002</v>
      </c>
      <c r="R39" s="100">
        <v>22</v>
      </c>
      <c r="S39" s="100">
        <v>31310.400000000001</v>
      </c>
      <c r="T39" s="100">
        <v>24</v>
      </c>
      <c r="U39" s="100">
        <v>34156.800000000003</v>
      </c>
      <c r="V39" s="100">
        <v>26</v>
      </c>
      <c r="W39" s="100">
        <v>37003.200000000004</v>
      </c>
      <c r="X39" s="100">
        <v>20</v>
      </c>
      <c r="Y39" s="100">
        <v>28464</v>
      </c>
      <c r="Z39" s="100">
        <v>17</v>
      </c>
      <c r="AA39" s="100">
        <v>24194.400000000001</v>
      </c>
      <c r="AB39" s="100">
        <v>18</v>
      </c>
      <c r="AC39" s="100">
        <v>25617.600000000002</v>
      </c>
      <c r="AD39" s="100">
        <v>16</v>
      </c>
      <c r="AE39" s="100">
        <v>22771.200000000001</v>
      </c>
      <c r="AF39" s="100">
        <v>23</v>
      </c>
      <c r="AG39" s="100">
        <v>32733.600000000002</v>
      </c>
      <c r="AH39" s="100">
        <v>25</v>
      </c>
      <c r="AI39" s="100">
        <v>35580</v>
      </c>
      <c r="AJ39" s="100">
        <v>19</v>
      </c>
      <c r="AK39" s="100">
        <v>27040.799999999999</v>
      </c>
      <c r="AL39" s="100">
        <v>25</v>
      </c>
      <c r="AM39" s="100">
        <v>35580</v>
      </c>
      <c r="AN39" s="100">
        <v>17</v>
      </c>
      <c r="AO39" s="100">
        <v>24194.400000000001</v>
      </c>
      <c r="AP39" s="100">
        <v>27</v>
      </c>
      <c r="AQ39" s="100">
        <v>38426.400000000001</v>
      </c>
      <c r="AR39" s="100">
        <v>24</v>
      </c>
      <c r="AS39" s="100">
        <v>34156.800000000003</v>
      </c>
      <c r="AT39" s="100">
        <v>29</v>
      </c>
      <c r="AU39" s="100">
        <v>41272.800000000003</v>
      </c>
      <c r="AV39" s="100">
        <v>28</v>
      </c>
      <c r="AW39" s="100">
        <v>39849.599999999999</v>
      </c>
      <c r="AX39" s="100">
        <v>20</v>
      </c>
      <c r="AY39" s="100">
        <v>28464</v>
      </c>
      <c r="AZ39" s="100">
        <v>28</v>
      </c>
      <c r="BA39" s="100">
        <v>39849.599999999999</v>
      </c>
      <c r="BB39" s="100">
        <v>19</v>
      </c>
      <c r="BC39" s="100">
        <v>27040.799999999999</v>
      </c>
      <c r="BD39" s="100">
        <v>27</v>
      </c>
      <c r="BE39" s="100">
        <v>38426.400000000001</v>
      </c>
      <c r="BF39" s="100">
        <v>24</v>
      </c>
      <c r="BG39" s="100">
        <v>34156.800000000003</v>
      </c>
      <c r="BH39" s="100">
        <v>29</v>
      </c>
      <c r="BI39" s="100">
        <v>41272.800000000003</v>
      </c>
      <c r="BJ39" s="100">
        <v>28</v>
      </c>
      <c r="BK39" s="100">
        <v>39849.599999999999</v>
      </c>
      <c r="BL39" s="100">
        <v>19</v>
      </c>
      <c r="BM39" s="100">
        <v>27040.799999999999</v>
      </c>
      <c r="BN39" s="100">
        <v>28</v>
      </c>
      <c r="BO39" s="100">
        <v>39849.599999999999</v>
      </c>
      <c r="BP39" s="100">
        <v>16</v>
      </c>
      <c r="BQ39" s="100">
        <v>22771.200000000001</v>
      </c>
      <c r="BR39" s="100">
        <v>31</v>
      </c>
      <c r="BS39" s="100">
        <v>44119.200000000004</v>
      </c>
      <c r="BT39" s="100">
        <v>32</v>
      </c>
      <c r="BU39" s="100">
        <v>45542.400000000001</v>
      </c>
      <c r="BV39" s="100">
        <v>22</v>
      </c>
      <c r="BW39" s="100">
        <v>31310.400000000001</v>
      </c>
      <c r="BX39" s="100">
        <v>26</v>
      </c>
      <c r="BY39" s="100">
        <v>37003.200000000004</v>
      </c>
      <c r="BZ39" s="100">
        <v>18</v>
      </c>
      <c r="CA39" s="100">
        <v>25617.600000000002</v>
      </c>
      <c r="CB39" s="100">
        <v>17</v>
      </c>
      <c r="CC39" s="100">
        <v>24194.400000000001</v>
      </c>
      <c r="CD39" s="100">
        <v>19</v>
      </c>
      <c r="CE39" s="100">
        <v>27040.799999999999</v>
      </c>
      <c r="CF39" s="100">
        <v>20</v>
      </c>
      <c r="CG39" s="100">
        <v>28464</v>
      </c>
      <c r="CH39" s="100">
        <v>27</v>
      </c>
      <c r="CI39" s="100">
        <v>38426.400000000001</v>
      </c>
      <c r="CJ39" s="100">
        <v>29</v>
      </c>
      <c r="CK39" s="100">
        <v>41272.800000000003</v>
      </c>
      <c r="CL39" s="100">
        <v>34</v>
      </c>
      <c r="CM39" s="100">
        <v>48388.800000000003</v>
      </c>
      <c r="CN39" s="100">
        <v>15</v>
      </c>
      <c r="CO39" s="100">
        <v>21348</v>
      </c>
      <c r="CP39" s="100">
        <v>15</v>
      </c>
      <c r="CQ39" s="100">
        <v>21348</v>
      </c>
      <c r="CR39" s="100">
        <v>31</v>
      </c>
      <c r="CS39" s="100">
        <v>44119.200000000004</v>
      </c>
      <c r="CT39" s="100">
        <v>33</v>
      </c>
      <c r="CU39" s="100">
        <v>46965.599999999999</v>
      </c>
    </row>
    <row r="40" spans="2:99">
      <c r="C40" s="99" t="s">
        <v>206</v>
      </c>
      <c r="D40" s="100">
        <v>24.521502051134739</v>
      </c>
      <c r="E40" s="100">
        <v>17773.184686662458</v>
      </c>
      <c r="F40" s="100">
        <v>19</v>
      </c>
      <c r="G40" s="100">
        <v>13771.199999999999</v>
      </c>
      <c r="H40" s="100">
        <v>29.754138063161221</v>
      </c>
      <c r="I40" s="100">
        <v>21565.799268179253</v>
      </c>
      <c r="J40" s="100">
        <v>26</v>
      </c>
      <c r="K40" s="100">
        <v>18844.8</v>
      </c>
      <c r="L40" s="100">
        <v>18</v>
      </c>
      <c r="M40" s="100">
        <v>13046.4</v>
      </c>
      <c r="N40" s="100">
        <v>28</v>
      </c>
      <c r="O40" s="100">
        <v>20294.399999999998</v>
      </c>
      <c r="P40" s="100">
        <v>18</v>
      </c>
      <c r="Q40" s="100">
        <v>13046.4</v>
      </c>
      <c r="R40" s="100">
        <v>24</v>
      </c>
      <c r="S40" s="100">
        <v>17395.199999999997</v>
      </c>
      <c r="T40" s="100">
        <v>24</v>
      </c>
      <c r="U40" s="100">
        <v>17395.199999999997</v>
      </c>
      <c r="V40" s="100">
        <v>31</v>
      </c>
      <c r="W40" s="100">
        <v>22468.799999999999</v>
      </c>
      <c r="X40" s="100">
        <v>24</v>
      </c>
      <c r="Y40" s="100">
        <v>17395.199999999997</v>
      </c>
      <c r="Z40" s="100">
        <v>21</v>
      </c>
      <c r="AA40" s="100">
        <v>15220.8</v>
      </c>
      <c r="AB40" s="100">
        <v>20</v>
      </c>
      <c r="AC40" s="100">
        <v>14496</v>
      </c>
      <c r="AD40" s="100">
        <v>19</v>
      </c>
      <c r="AE40" s="100">
        <v>13771.199999999999</v>
      </c>
      <c r="AF40" s="100">
        <v>29</v>
      </c>
      <c r="AG40" s="100">
        <v>21019.199999999997</v>
      </c>
      <c r="AH40" s="100">
        <v>25</v>
      </c>
      <c r="AI40" s="100">
        <v>18120</v>
      </c>
      <c r="AJ40" s="100">
        <v>19</v>
      </c>
      <c r="AK40" s="100">
        <v>13771.199999999999</v>
      </c>
      <c r="AL40" s="100">
        <v>31</v>
      </c>
      <c r="AM40" s="100">
        <v>22468.799999999999</v>
      </c>
      <c r="AN40" s="100">
        <v>18</v>
      </c>
      <c r="AO40" s="100">
        <v>13046.4</v>
      </c>
      <c r="AP40" s="100">
        <v>32</v>
      </c>
      <c r="AQ40" s="100">
        <v>23193.599999999999</v>
      </c>
      <c r="AR40" s="100">
        <v>24</v>
      </c>
      <c r="AS40" s="100">
        <v>17395.199999999997</v>
      </c>
      <c r="AT40" s="100">
        <v>27</v>
      </c>
      <c r="AU40" s="100">
        <v>19569.599999999999</v>
      </c>
      <c r="AV40" s="100">
        <v>33</v>
      </c>
      <c r="AW40" s="100">
        <v>23918.399999999998</v>
      </c>
      <c r="AX40" s="100">
        <v>20</v>
      </c>
      <c r="AY40" s="100">
        <v>14496</v>
      </c>
      <c r="AZ40" s="100">
        <v>31</v>
      </c>
      <c r="BA40" s="100">
        <v>22468.799999999999</v>
      </c>
      <c r="BB40" s="100">
        <v>24</v>
      </c>
      <c r="BC40" s="100">
        <v>17395.199999999997</v>
      </c>
      <c r="BD40" s="100">
        <v>30</v>
      </c>
      <c r="BE40" s="100">
        <v>21744</v>
      </c>
      <c r="BF40" s="100">
        <v>27</v>
      </c>
      <c r="BG40" s="100">
        <v>19569.599999999999</v>
      </c>
      <c r="BH40" s="100">
        <v>29</v>
      </c>
      <c r="BI40" s="100">
        <v>21019.199999999997</v>
      </c>
      <c r="BJ40" s="100">
        <v>31</v>
      </c>
      <c r="BK40" s="100">
        <v>22468.799999999999</v>
      </c>
      <c r="BL40" s="100">
        <v>21</v>
      </c>
      <c r="BM40" s="100">
        <v>15220.8</v>
      </c>
      <c r="BN40" s="100">
        <v>33</v>
      </c>
      <c r="BO40" s="100">
        <v>23918.399999999998</v>
      </c>
      <c r="BP40" s="100">
        <v>20</v>
      </c>
      <c r="BQ40" s="100">
        <v>14496</v>
      </c>
      <c r="BR40" s="100">
        <v>31</v>
      </c>
      <c r="BS40" s="100">
        <v>22468.799999999999</v>
      </c>
      <c r="BT40" s="100">
        <v>37</v>
      </c>
      <c r="BU40" s="100">
        <v>26817.599999999999</v>
      </c>
      <c r="BV40" s="100">
        <v>22</v>
      </c>
      <c r="BW40" s="100">
        <v>15945.599999999999</v>
      </c>
      <c r="BX40" s="100">
        <v>27</v>
      </c>
      <c r="BY40" s="100">
        <v>19569.599999999999</v>
      </c>
      <c r="BZ40" s="100">
        <v>22</v>
      </c>
      <c r="CA40" s="100">
        <v>15945.599999999999</v>
      </c>
      <c r="CB40" s="100">
        <v>19</v>
      </c>
      <c r="CC40" s="100">
        <v>13771.199999999999</v>
      </c>
      <c r="CD40" s="100">
        <v>18</v>
      </c>
      <c r="CE40" s="100">
        <v>13046.4</v>
      </c>
      <c r="CF40" s="100">
        <v>25</v>
      </c>
      <c r="CG40" s="100">
        <v>18120</v>
      </c>
      <c r="CH40" s="100">
        <v>31</v>
      </c>
      <c r="CI40" s="100">
        <v>22468.799999999999</v>
      </c>
      <c r="CJ40" s="100">
        <v>31</v>
      </c>
      <c r="CK40" s="100">
        <v>22468.799999999999</v>
      </c>
      <c r="CL40" s="100">
        <v>37</v>
      </c>
      <c r="CM40" s="100">
        <v>26817.599999999999</v>
      </c>
      <c r="CN40" s="100">
        <v>17</v>
      </c>
      <c r="CO40" s="100">
        <v>12321.599999999999</v>
      </c>
      <c r="CP40" s="100">
        <v>18</v>
      </c>
      <c r="CQ40" s="100">
        <v>13046.4</v>
      </c>
      <c r="CR40" s="100">
        <v>33</v>
      </c>
      <c r="CS40" s="100">
        <v>23918.399999999998</v>
      </c>
      <c r="CT40" s="100">
        <v>37</v>
      </c>
      <c r="CU40" s="100">
        <v>26817.599999999999</v>
      </c>
    </row>
    <row r="41" spans="2:99">
      <c r="C41" s="99" t="s">
        <v>207</v>
      </c>
      <c r="D41" s="100">
        <v>24.426408172938817</v>
      </c>
      <c r="E41" s="100">
        <v>16121.429394139619</v>
      </c>
      <c r="F41" s="100">
        <v>19</v>
      </c>
      <c r="G41" s="100">
        <v>12540</v>
      </c>
      <c r="H41" s="100">
        <v>29.754138063161221</v>
      </c>
      <c r="I41" s="100">
        <v>19637.731121686407</v>
      </c>
      <c r="J41" s="100">
        <v>29</v>
      </c>
      <c r="K41" s="100">
        <v>19140</v>
      </c>
      <c r="L41" s="100">
        <v>20</v>
      </c>
      <c r="M41" s="100">
        <v>13200</v>
      </c>
      <c r="N41" s="100">
        <v>27</v>
      </c>
      <c r="O41" s="100">
        <v>17820</v>
      </c>
      <c r="P41" s="100">
        <v>19</v>
      </c>
      <c r="Q41" s="100">
        <v>12540</v>
      </c>
      <c r="R41" s="100">
        <v>24</v>
      </c>
      <c r="S41" s="100">
        <v>15840</v>
      </c>
      <c r="T41" s="100">
        <v>25</v>
      </c>
      <c r="U41" s="100">
        <v>16500</v>
      </c>
      <c r="V41" s="100">
        <v>28</v>
      </c>
      <c r="W41" s="100">
        <v>18480</v>
      </c>
      <c r="X41" s="100">
        <v>22</v>
      </c>
      <c r="Y41" s="100">
        <v>14520</v>
      </c>
      <c r="Z41" s="100">
        <v>21</v>
      </c>
      <c r="AA41" s="100">
        <v>13860</v>
      </c>
      <c r="AB41" s="100">
        <v>20</v>
      </c>
      <c r="AC41" s="100">
        <v>13200</v>
      </c>
      <c r="AD41" s="100">
        <v>18</v>
      </c>
      <c r="AE41" s="100">
        <v>11880</v>
      </c>
      <c r="AF41" s="100">
        <v>29</v>
      </c>
      <c r="AG41" s="100">
        <v>19140</v>
      </c>
      <c r="AH41" s="100">
        <v>27</v>
      </c>
      <c r="AI41" s="100">
        <v>17820</v>
      </c>
      <c r="AJ41" s="100">
        <v>21</v>
      </c>
      <c r="AK41" s="100">
        <v>13860</v>
      </c>
      <c r="AL41" s="100">
        <v>29</v>
      </c>
      <c r="AM41" s="100">
        <v>19140</v>
      </c>
      <c r="AN41" s="100">
        <v>19</v>
      </c>
      <c r="AO41" s="100">
        <v>12540</v>
      </c>
      <c r="AP41" s="100">
        <v>31</v>
      </c>
      <c r="AQ41" s="100">
        <v>20460</v>
      </c>
      <c r="AR41" s="100">
        <v>24</v>
      </c>
      <c r="AS41" s="100">
        <v>15840</v>
      </c>
      <c r="AT41" s="100">
        <v>29</v>
      </c>
      <c r="AU41" s="100">
        <v>19140</v>
      </c>
      <c r="AV41" s="100">
        <v>33</v>
      </c>
      <c r="AW41" s="100">
        <v>21780</v>
      </c>
      <c r="AX41" s="100">
        <v>19</v>
      </c>
      <c r="AY41" s="100">
        <v>12540</v>
      </c>
      <c r="AZ41" s="100">
        <v>29</v>
      </c>
      <c r="BA41" s="100">
        <v>19140</v>
      </c>
      <c r="BB41" s="100">
        <v>25</v>
      </c>
      <c r="BC41" s="100">
        <v>16500</v>
      </c>
      <c r="BD41" s="100">
        <v>32</v>
      </c>
      <c r="BE41" s="100">
        <v>21120</v>
      </c>
      <c r="BF41" s="100">
        <v>28</v>
      </c>
      <c r="BG41" s="100">
        <v>18480</v>
      </c>
      <c r="BH41" s="100">
        <v>28</v>
      </c>
      <c r="BI41" s="100">
        <v>18480</v>
      </c>
      <c r="BJ41" s="100">
        <v>30</v>
      </c>
      <c r="BK41" s="100">
        <v>19800</v>
      </c>
      <c r="BL41" s="100">
        <v>19</v>
      </c>
      <c r="BM41" s="100">
        <v>12540</v>
      </c>
      <c r="BN41" s="100">
        <v>33</v>
      </c>
      <c r="BO41" s="100">
        <v>21780</v>
      </c>
      <c r="BP41" s="100">
        <v>19</v>
      </c>
      <c r="BQ41" s="100">
        <v>12540</v>
      </c>
      <c r="BR41" s="100">
        <v>33</v>
      </c>
      <c r="BS41" s="100">
        <v>21780</v>
      </c>
      <c r="BT41" s="100">
        <v>36</v>
      </c>
      <c r="BU41" s="100">
        <v>23760</v>
      </c>
      <c r="BV41" s="100">
        <v>24</v>
      </c>
      <c r="BW41" s="100">
        <v>15840</v>
      </c>
      <c r="BX41" s="100">
        <v>26</v>
      </c>
      <c r="BY41" s="100">
        <v>17160</v>
      </c>
      <c r="BZ41" s="100">
        <v>21</v>
      </c>
      <c r="CA41" s="100">
        <v>13860</v>
      </c>
      <c r="CB41" s="100">
        <v>17</v>
      </c>
      <c r="CC41" s="100">
        <v>11220</v>
      </c>
      <c r="CD41" s="100">
        <v>18</v>
      </c>
      <c r="CE41" s="100">
        <v>11880</v>
      </c>
      <c r="CF41" s="100">
        <v>25</v>
      </c>
      <c r="CG41" s="100">
        <v>16500</v>
      </c>
      <c r="CH41" s="100">
        <v>28</v>
      </c>
      <c r="CI41" s="100">
        <v>18480</v>
      </c>
      <c r="CJ41" s="100">
        <v>32</v>
      </c>
      <c r="CK41" s="100">
        <v>21120</v>
      </c>
      <c r="CL41" s="100">
        <v>34</v>
      </c>
      <c r="CM41" s="100">
        <v>22440</v>
      </c>
      <c r="CN41" s="100">
        <v>16</v>
      </c>
      <c r="CO41" s="100">
        <v>10560</v>
      </c>
      <c r="CP41" s="100">
        <v>19</v>
      </c>
      <c r="CQ41" s="100">
        <v>12540</v>
      </c>
      <c r="CR41" s="100">
        <v>34</v>
      </c>
      <c r="CS41" s="100">
        <v>22440</v>
      </c>
      <c r="CT41" s="100">
        <v>35</v>
      </c>
      <c r="CU41" s="100">
        <v>23100</v>
      </c>
    </row>
    <row r="42" spans="2:99">
      <c r="C42" s="99" t="s">
        <v>208</v>
      </c>
      <c r="D42" s="100">
        <v>21.331314294742896</v>
      </c>
      <c r="E42" s="100">
        <v>18046.291893352489</v>
      </c>
      <c r="F42" s="100">
        <v>17</v>
      </c>
      <c r="G42" s="100">
        <v>14382</v>
      </c>
      <c r="H42" s="100">
        <v>27.732591261356614</v>
      </c>
      <c r="I42" s="100">
        <v>23461.772207107697</v>
      </c>
      <c r="J42" s="100">
        <v>29</v>
      </c>
      <c r="K42" s="100">
        <v>24534</v>
      </c>
      <c r="L42" s="100">
        <v>17</v>
      </c>
      <c r="M42" s="100">
        <v>14382</v>
      </c>
      <c r="N42" s="100">
        <v>27</v>
      </c>
      <c r="O42" s="100">
        <v>22842</v>
      </c>
      <c r="P42" s="100">
        <v>18</v>
      </c>
      <c r="Q42" s="100">
        <v>15228</v>
      </c>
      <c r="R42" s="100">
        <v>21</v>
      </c>
      <c r="S42" s="100">
        <v>17766</v>
      </c>
      <c r="T42" s="100">
        <v>28</v>
      </c>
      <c r="U42" s="100">
        <v>23688</v>
      </c>
      <c r="V42" s="100">
        <v>31</v>
      </c>
      <c r="W42" s="100">
        <v>26226</v>
      </c>
      <c r="X42" s="100">
        <v>21</v>
      </c>
      <c r="Y42" s="100">
        <v>17766</v>
      </c>
      <c r="Z42" s="100">
        <v>20</v>
      </c>
      <c r="AA42" s="100">
        <v>16920</v>
      </c>
      <c r="AB42" s="100">
        <v>20</v>
      </c>
      <c r="AC42" s="100">
        <v>16920</v>
      </c>
      <c r="AD42" s="100">
        <v>17</v>
      </c>
      <c r="AE42" s="100">
        <v>14382</v>
      </c>
      <c r="AF42" s="100">
        <v>27</v>
      </c>
      <c r="AG42" s="100">
        <v>22842</v>
      </c>
      <c r="AH42" s="100">
        <v>25</v>
      </c>
      <c r="AI42" s="100">
        <v>21150</v>
      </c>
      <c r="AJ42" s="100">
        <v>20</v>
      </c>
      <c r="AK42" s="100">
        <v>16920</v>
      </c>
      <c r="AL42" s="100">
        <v>29</v>
      </c>
      <c r="AM42" s="100">
        <v>24534</v>
      </c>
      <c r="AN42" s="100">
        <v>18</v>
      </c>
      <c r="AO42" s="100">
        <v>15228</v>
      </c>
      <c r="AP42" s="100">
        <v>30</v>
      </c>
      <c r="AQ42" s="100">
        <v>25380</v>
      </c>
      <c r="AR42" s="100">
        <v>21</v>
      </c>
      <c r="AS42" s="100">
        <v>17766</v>
      </c>
      <c r="AT42" s="100">
        <v>29</v>
      </c>
      <c r="AU42" s="100">
        <v>24534</v>
      </c>
      <c r="AV42" s="100">
        <v>34</v>
      </c>
      <c r="AW42" s="100">
        <v>28764</v>
      </c>
      <c r="AX42" s="100">
        <v>20</v>
      </c>
      <c r="AY42" s="100">
        <v>16920</v>
      </c>
      <c r="AZ42" s="100">
        <v>33</v>
      </c>
      <c r="BA42" s="100">
        <v>27918</v>
      </c>
      <c r="BB42" s="100">
        <v>23</v>
      </c>
      <c r="BC42" s="100">
        <v>19458</v>
      </c>
      <c r="BD42" s="100">
        <v>33</v>
      </c>
      <c r="BE42" s="100">
        <v>27918</v>
      </c>
      <c r="BF42" s="100">
        <v>24</v>
      </c>
      <c r="BG42" s="100">
        <v>20304</v>
      </c>
      <c r="BH42" s="100">
        <v>33</v>
      </c>
      <c r="BI42" s="100">
        <v>27918</v>
      </c>
      <c r="BJ42" s="100">
        <v>29</v>
      </c>
      <c r="BK42" s="100">
        <v>24534</v>
      </c>
      <c r="BL42" s="100">
        <v>20</v>
      </c>
      <c r="BM42" s="100">
        <v>16920</v>
      </c>
      <c r="BN42" s="100">
        <v>29</v>
      </c>
      <c r="BO42" s="100">
        <v>24534</v>
      </c>
      <c r="BP42" s="100">
        <v>19</v>
      </c>
      <c r="BQ42" s="100">
        <v>16074</v>
      </c>
      <c r="BR42" s="100">
        <v>28</v>
      </c>
      <c r="BS42" s="100">
        <v>23688</v>
      </c>
      <c r="BT42" s="100">
        <v>31</v>
      </c>
      <c r="BU42" s="100">
        <v>26226</v>
      </c>
      <c r="BV42" s="100">
        <v>20</v>
      </c>
      <c r="BW42" s="100">
        <v>16920</v>
      </c>
      <c r="BX42" s="100">
        <v>27</v>
      </c>
      <c r="BY42" s="100">
        <v>22842</v>
      </c>
      <c r="BZ42" s="100">
        <v>20</v>
      </c>
      <c r="CA42" s="100">
        <v>16920</v>
      </c>
      <c r="CB42" s="100">
        <v>19</v>
      </c>
      <c r="CC42" s="100">
        <v>16074</v>
      </c>
      <c r="CD42" s="100">
        <v>19</v>
      </c>
      <c r="CE42" s="100">
        <v>16074</v>
      </c>
      <c r="CF42" s="100">
        <v>25</v>
      </c>
      <c r="CG42" s="100">
        <v>21150</v>
      </c>
      <c r="CH42" s="100">
        <v>30</v>
      </c>
      <c r="CI42" s="100">
        <v>25380</v>
      </c>
      <c r="CJ42" s="100">
        <v>29</v>
      </c>
      <c r="CK42" s="100">
        <v>24534</v>
      </c>
      <c r="CL42" s="100">
        <v>33</v>
      </c>
      <c r="CM42" s="100">
        <v>27918</v>
      </c>
      <c r="CN42" s="100">
        <v>18</v>
      </c>
      <c r="CO42" s="100">
        <v>15228</v>
      </c>
      <c r="CP42" s="100">
        <v>17</v>
      </c>
      <c r="CQ42" s="100">
        <v>14382</v>
      </c>
      <c r="CR42" s="100">
        <v>34</v>
      </c>
      <c r="CS42" s="100">
        <v>28764</v>
      </c>
      <c r="CT42" s="100">
        <v>32</v>
      </c>
      <c r="CU42" s="100">
        <v>27072</v>
      </c>
    </row>
    <row r="43" spans="2:99">
      <c r="C43" s="99" t="s">
        <v>209</v>
      </c>
      <c r="D43" s="100">
        <v>22.569048990232698</v>
      </c>
      <c r="E43" s="100">
        <v>23074.59568761391</v>
      </c>
      <c r="F43" s="100">
        <v>18</v>
      </c>
      <c r="G43" s="100">
        <v>18403.2</v>
      </c>
      <c r="H43" s="100">
        <v>31.689497657747403</v>
      </c>
      <c r="I43" s="100">
        <v>32399.342405280942</v>
      </c>
      <c r="J43" s="100">
        <v>26</v>
      </c>
      <c r="K43" s="100">
        <v>26582.399999999998</v>
      </c>
      <c r="L43" s="100">
        <v>20</v>
      </c>
      <c r="M43" s="100">
        <v>20448</v>
      </c>
      <c r="N43" s="100">
        <v>25</v>
      </c>
      <c r="O43" s="100">
        <v>25560</v>
      </c>
      <c r="P43" s="100">
        <v>17</v>
      </c>
      <c r="Q43" s="100">
        <v>17380.8</v>
      </c>
      <c r="R43" s="100">
        <v>22</v>
      </c>
      <c r="S43" s="100">
        <v>22492.799999999999</v>
      </c>
      <c r="T43" s="100">
        <v>27</v>
      </c>
      <c r="U43" s="100">
        <v>27604.799999999999</v>
      </c>
      <c r="V43" s="100">
        <v>31</v>
      </c>
      <c r="W43" s="100">
        <v>31694.399999999998</v>
      </c>
      <c r="X43" s="100">
        <v>23</v>
      </c>
      <c r="Y43" s="100">
        <v>23515.200000000001</v>
      </c>
      <c r="Z43" s="100">
        <v>18</v>
      </c>
      <c r="AA43" s="100">
        <v>18403.2</v>
      </c>
      <c r="AB43" s="100">
        <v>20</v>
      </c>
      <c r="AC43" s="100">
        <v>20448</v>
      </c>
      <c r="AD43" s="100">
        <v>18</v>
      </c>
      <c r="AE43" s="100">
        <v>18403.2</v>
      </c>
      <c r="AF43" s="100">
        <v>28</v>
      </c>
      <c r="AG43" s="100">
        <v>28627.200000000001</v>
      </c>
      <c r="AH43" s="100">
        <v>23</v>
      </c>
      <c r="AI43" s="100">
        <v>23515.200000000001</v>
      </c>
      <c r="AJ43" s="100">
        <v>18</v>
      </c>
      <c r="AK43" s="100">
        <v>18403.2</v>
      </c>
      <c r="AL43" s="100">
        <v>26</v>
      </c>
      <c r="AM43" s="100">
        <v>26582.399999999998</v>
      </c>
      <c r="AN43" s="100">
        <v>19</v>
      </c>
      <c r="AO43" s="100">
        <v>19425.599999999999</v>
      </c>
      <c r="AP43" s="100">
        <v>34</v>
      </c>
      <c r="AQ43" s="100">
        <v>34761.599999999999</v>
      </c>
      <c r="AR43" s="100">
        <v>22</v>
      </c>
      <c r="AS43" s="100">
        <v>22492.799999999999</v>
      </c>
      <c r="AT43" s="100">
        <v>28</v>
      </c>
      <c r="AU43" s="100">
        <v>28627.200000000001</v>
      </c>
      <c r="AV43" s="100">
        <v>30</v>
      </c>
      <c r="AW43" s="100">
        <v>30672</v>
      </c>
      <c r="AX43" s="100">
        <v>17</v>
      </c>
      <c r="AY43" s="100">
        <v>17380.8</v>
      </c>
      <c r="AZ43" s="100">
        <v>31</v>
      </c>
      <c r="BA43" s="100">
        <v>31694.399999999998</v>
      </c>
      <c r="BB43" s="100">
        <v>22</v>
      </c>
      <c r="BC43" s="100">
        <v>22492.799999999999</v>
      </c>
      <c r="BD43" s="100">
        <v>31</v>
      </c>
      <c r="BE43" s="100">
        <v>31694.399999999998</v>
      </c>
      <c r="BF43" s="100">
        <v>24</v>
      </c>
      <c r="BG43" s="100">
        <v>24537.599999999999</v>
      </c>
      <c r="BH43" s="100">
        <v>31</v>
      </c>
      <c r="BI43" s="100">
        <v>31694.399999999998</v>
      </c>
      <c r="BJ43" s="100">
        <v>28</v>
      </c>
      <c r="BK43" s="100">
        <v>28627.200000000001</v>
      </c>
      <c r="BL43" s="100">
        <v>17</v>
      </c>
      <c r="BM43" s="100">
        <v>17380.8</v>
      </c>
      <c r="BN43" s="100">
        <v>33</v>
      </c>
      <c r="BO43" s="100">
        <v>33739.199999999997</v>
      </c>
      <c r="BP43" s="100">
        <v>19</v>
      </c>
      <c r="BQ43" s="100">
        <v>19425.599999999999</v>
      </c>
      <c r="BR43" s="100">
        <v>28</v>
      </c>
      <c r="BS43" s="100">
        <v>28627.200000000001</v>
      </c>
      <c r="BT43" s="100">
        <v>29</v>
      </c>
      <c r="BU43" s="100">
        <v>29649.599999999999</v>
      </c>
      <c r="BV43" s="100">
        <v>21</v>
      </c>
      <c r="BW43" s="100">
        <v>21470.399999999998</v>
      </c>
      <c r="BX43" s="100">
        <v>29</v>
      </c>
      <c r="BY43" s="100">
        <v>29649.599999999999</v>
      </c>
      <c r="BZ43" s="100">
        <v>22</v>
      </c>
      <c r="CA43" s="100">
        <v>22492.799999999999</v>
      </c>
      <c r="CB43" s="100">
        <v>18</v>
      </c>
      <c r="CC43" s="100">
        <v>18403.2</v>
      </c>
      <c r="CD43" s="100">
        <v>18</v>
      </c>
      <c r="CE43" s="100">
        <v>18403.2</v>
      </c>
      <c r="CF43" s="100">
        <v>21</v>
      </c>
      <c r="CG43" s="100">
        <v>21470.399999999998</v>
      </c>
      <c r="CH43" s="100">
        <v>29</v>
      </c>
      <c r="CI43" s="100">
        <v>29649.599999999999</v>
      </c>
      <c r="CJ43" s="100">
        <v>29</v>
      </c>
      <c r="CK43" s="100">
        <v>29649.599999999999</v>
      </c>
      <c r="CL43" s="100">
        <v>35</v>
      </c>
      <c r="CM43" s="100">
        <v>35784</v>
      </c>
      <c r="CN43" s="100">
        <v>16</v>
      </c>
      <c r="CO43" s="100">
        <v>16358.4</v>
      </c>
      <c r="CP43" s="100">
        <v>17</v>
      </c>
      <c r="CQ43" s="100">
        <v>17380.8</v>
      </c>
      <c r="CR43" s="100">
        <v>30</v>
      </c>
      <c r="CS43" s="100">
        <v>30672</v>
      </c>
      <c r="CT43" s="100">
        <v>32</v>
      </c>
      <c r="CU43" s="100">
        <v>32716.799999999999</v>
      </c>
    </row>
    <row r="44" spans="2:99">
      <c r="C44" s="99" t="s">
        <v>210</v>
      </c>
      <c r="D44" s="100">
        <v>20.426408172938817</v>
      </c>
      <c r="E44" s="100">
        <v>20883.959716012647</v>
      </c>
      <c r="F44" s="100">
        <v>18</v>
      </c>
      <c r="G44" s="100">
        <v>18403.2</v>
      </c>
      <c r="H44" s="100">
        <v>26.775684864965825</v>
      </c>
      <c r="I44" s="100">
        <v>27375.460205941061</v>
      </c>
      <c r="J44" s="100">
        <v>28</v>
      </c>
      <c r="K44" s="100">
        <v>28627.200000000001</v>
      </c>
      <c r="L44" s="100">
        <v>17</v>
      </c>
      <c r="M44" s="100">
        <v>17380.8</v>
      </c>
      <c r="N44" s="100">
        <v>29</v>
      </c>
      <c r="O44" s="100">
        <v>29649.599999999999</v>
      </c>
      <c r="P44" s="100">
        <v>19</v>
      </c>
      <c r="Q44" s="100">
        <v>19425.599999999999</v>
      </c>
      <c r="R44" s="100">
        <v>20</v>
      </c>
      <c r="S44" s="100">
        <v>20448</v>
      </c>
      <c r="T44" s="100">
        <v>24</v>
      </c>
      <c r="U44" s="100">
        <v>24537.599999999999</v>
      </c>
      <c r="V44" s="100">
        <v>29</v>
      </c>
      <c r="W44" s="100">
        <v>29649.599999999999</v>
      </c>
      <c r="X44" s="100">
        <v>20</v>
      </c>
      <c r="Y44" s="100">
        <v>20448</v>
      </c>
      <c r="Z44" s="100">
        <v>20</v>
      </c>
      <c r="AA44" s="100">
        <v>20448</v>
      </c>
      <c r="AB44" s="100">
        <v>17</v>
      </c>
      <c r="AC44" s="100">
        <v>17380.8</v>
      </c>
      <c r="AD44" s="100">
        <v>17</v>
      </c>
      <c r="AE44" s="100">
        <v>17380.8</v>
      </c>
      <c r="AF44" s="100">
        <v>25</v>
      </c>
      <c r="AG44" s="100">
        <v>25560</v>
      </c>
      <c r="AH44" s="100">
        <v>24</v>
      </c>
      <c r="AI44" s="100">
        <v>24537.599999999999</v>
      </c>
      <c r="AJ44" s="100">
        <v>20</v>
      </c>
      <c r="AK44" s="100">
        <v>20448</v>
      </c>
      <c r="AL44" s="100">
        <v>25</v>
      </c>
      <c r="AM44" s="100">
        <v>25560</v>
      </c>
      <c r="AN44" s="100">
        <v>18</v>
      </c>
      <c r="AO44" s="100">
        <v>18403.2</v>
      </c>
      <c r="AP44" s="100">
        <v>32</v>
      </c>
      <c r="AQ44" s="100">
        <v>32716.799999999999</v>
      </c>
      <c r="AR44" s="100">
        <v>22</v>
      </c>
      <c r="AS44" s="100">
        <v>22492.799999999999</v>
      </c>
      <c r="AT44" s="100">
        <v>28</v>
      </c>
      <c r="AU44" s="100">
        <v>28627.200000000001</v>
      </c>
      <c r="AV44" s="100">
        <v>30</v>
      </c>
      <c r="AW44" s="100">
        <v>30672</v>
      </c>
      <c r="AX44" s="100">
        <v>17</v>
      </c>
      <c r="AY44" s="100">
        <v>17380.8</v>
      </c>
      <c r="AZ44" s="100">
        <v>33</v>
      </c>
      <c r="BA44" s="100">
        <v>33739.199999999997</v>
      </c>
      <c r="BB44" s="100">
        <v>20</v>
      </c>
      <c r="BC44" s="100">
        <v>20448</v>
      </c>
      <c r="BD44" s="100">
        <v>33</v>
      </c>
      <c r="BE44" s="100">
        <v>33739.199999999997</v>
      </c>
      <c r="BF44" s="100">
        <v>26</v>
      </c>
      <c r="BG44" s="100">
        <v>26582.399999999998</v>
      </c>
      <c r="BH44" s="100">
        <v>29</v>
      </c>
      <c r="BI44" s="100">
        <v>29649.599999999999</v>
      </c>
      <c r="BJ44" s="100">
        <v>25</v>
      </c>
      <c r="BK44" s="100">
        <v>25560</v>
      </c>
      <c r="BL44" s="100">
        <v>17</v>
      </c>
      <c r="BM44" s="100">
        <v>17380.8</v>
      </c>
      <c r="BN44" s="100">
        <v>32</v>
      </c>
      <c r="BO44" s="100">
        <v>32716.799999999999</v>
      </c>
      <c r="BP44" s="100">
        <v>18</v>
      </c>
      <c r="BQ44" s="100">
        <v>18403.2</v>
      </c>
      <c r="BR44" s="100">
        <v>31</v>
      </c>
      <c r="BS44" s="100">
        <v>31694.399999999998</v>
      </c>
      <c r="BT44" s="100">
        <v>35</v>
      </c>
      <c r="BU44" s="100">
        <v>35784</v>
      </c>
      <c r="BV44" s="100">
        <v>22</v>
      </c>
      <c r="BW44" s="100">
        <v>22492.799999999999</v>
      </c>
      <c r="BX44" s="100">
        <v>27</v>
      </c>
      <c r="BY44" s="100">
        <v>27604.799999999999</v>
      </c>
      <c r="BZ44" s="100">
        <v>21</v>
      </c>
      <c r="CA44" s="100">
        <v>21470.399999999998</v>
      </c>
      <c r="CB44" s="100">
        <v>17</v>
      </c>
      <c r="CC44" s="100">
        <v>17380.8</v>
      </c>
      <c r="CD44" s="100">
        <v>17</v>
      </c>
      <c r="CE44" s="100">
        <v>17380.8</v>
      </c>
      <c r="CF44" s="100">
        <v>23</v>
      </c>
      <c r="CG44" s="100">
        <v>23515.200000000001</v>
      </c>
      <c r="CH44" s="100">
        <v>30</v>
      </c>
      <c r="CI44" s="100">
        <v>30672</v>
      </c>
      <c r="CJ44" s="100">
        <v>28</v>
      </c>
      <c r="CK44" s="100">
        <v>28627.200000000001</v>
      </c>
      <c r="CL44" s="100">
        <v>34</v>
      </c>
      <c r="CM44" s="100">
        <v>34761.599999999999</v>
      </c>
      <c r="CN44" s="100">
        <v>17</v>
      </c>
      <c r="CO44" s="100">
        <v>17380.8</v>
      </c>
      <c r="CP44" s="100">
        <v>17</v>
      </c>
      <c r="CQ44" s="100">
        <v>17380.8</v>
      </c>
      <c r="CR44" s="100">
        <v>29</v>
      </c>
      <c r="CS44" s="100">
        <v>29649.599999999999</v>
      </c>
      <c r="CT44" s="100">
        <v>31</v>
      </c>
      <c r="CU44" s="100">
        <v>31694.399999999998</v>
      </c>
    </row>
    <row r="45" spans="2:99">
      <c r="C45" s="99" t="s">
        <v>211</v>
      </c>
      <c r="D45" s="100">
        <v>20.521502051134739</v>
      </c>
      <c r="E45" s="100">
        <v>25635.460362277518</v>
      </c>
      <c r="F45" s="100">
        <v>18</v>
      </c>
      <c r="G45" s="100">
        <v>22485.600000000002</v>
      </c>
      <c r="H45" s="100">
        <v>28.667950855942795</v>
      </c>
      <c r="I45" s="100">
        <v>35812.004209243743</v>
      </c>
      <c r="J45" s="100">
        <v>28</v>
      </c>
      <c r="K45" s="100">
        <v>34977.599999999999</v>
      </c>
      <c r="L45" s="100">
        <v>18</v>
      </c>
      <c r="M45" s="100">
        <v>22485.600000000002</v>
      </c>
      <c r="N45" s="100">
        <v>28</v>
      </c>
      <c r="O45" s="100">
        <v>34977.599999999999</v>
      </c>
      <c r="P45" s="100">
        <v>17</v>
      </c>
      <c r="Q45" s="100">
        <v>21236.400000000001</v>
      </c>
      <c r="R45" s="100">
        <v>22</v>
      </c>
      <c r="S45" s="100">
        <v>27482.400000000001</v>
      </c>
      <c r="T45" s="100">
        <v>27</v>
      </c>
      <c r="U45" s="100">
        <v>33728.400000000001</v>
      </c>
      <c r="V45" s="100">
        <v>28</v>
      </c>
      <c r="W45" s="100">
        <v>34977.599999999999</v>
      </c>
      <c r="X45" s="100">
        <v>20</v>
      </c>
      <c r="Y45" s="100">
        <v>24984</v>
      </c>
      <c r="Z45" s="100">
        <v>21</v>
      </c>
      <c r="AA45" s="100">
        <v>26233.200000000001</v>
      </c>
      <c r="AB45" s="100">
        <v>20</v>
      </c>
      <c r="AC45" s="100">
        <v>24984</v>
      </c>
      <c r="AD45" s="100">
        <v>16</v>
      </c>
      <c r="AE45" s="100">
        <v>19987.2</v>
      </c>
      <c r="AF45" s="100">
        <v>27</v>
      </c>
      <c r="AG45" s="100">
        <v>33728.400000000001</v>
      </c>
      <c r="AH45" s="100">
        <v>25</v>
      </c>
      <c r="AI45" s="100">
        <v>31230</v>
      </c>
      <c r="AJ45" s="100">
        <v>18</v>
      </c>
      <c r="AK45" s="100">
        <v>22485.600000000002</v>
      </c>
      <c r="AL45" s="100">
        <v>25</v>
      </c>
      <c r="AM45" s="100">
        <v>31230</v>
      </c>
      <c r="AN45" s="100">
        <v>16</v>
      </c>
      <c r="AO45" s="100">
        <v>19987.2</v>
      </c>
      <c r="AP45" s="100">
        <v>27</v>
      </c>
      <c r="AQ45" s="100">
        <v>33728.400000000001</v>
      </c>
      <c r="AR45" s="100">
        <v>24</v>
      </c>
      <c r="AS45" s="100">
        <v>29980.800000000003</v>
      </c>
      <c r="AT45" s="100">
        <v>29</v>
      </c>
      <c r="AU45" s="100">
        <v>36226.800000000003</v>
      </c>
      <c r="AV45" s="100">
        <v>27</v>
      </c>
      <c r="AW45" s="100">
        <v>33728.400000000001</v>
      </c>
      <c r="AX45" s="100">
        <v>19</v>
      </c>
      <c r="AY45" s="100">
        <v>23734.799999999999</v>
      </c>
      <c r="AZ45" s="100">
        <v>30</v>
      </c>
      <c r="BA45" s="100">
        <v>37476</v>
      </c>
      <c r="BB45" s="100">
        <v>20</v>
      </c>
      <c r="BC45" s="100">
        <v>24984</v>
      </c>
      <c r="BD45" s="100">
        <v>30</v>
      </c>
      <c r="BE45" s="100">
        <v>37476</v>
      </c>
      <c r="BF45" s="100">
        <v>27</v>
      </c>
      <c r="BG45" s="100">
        <v>33728.400000000001</v>
      </c>
      <c r="BH45" s="100">
        <v>28</v>
      </c>
      <c r="BI45" s="100">
        <v>34977.599999999999</v>
      </c>
      <c r="BJ45" s="100">
        <v>25</v>
      </c>
      <c r="BK45" s="100">
        <v>31230</v>
      </c>
      <c r="BL45" s="100">
        <v>20</v>
      </c>
      <c r="BM45" s="100">
        <v>24984</v>
      </c>
      <c r="BN45" s="100">
        <v>31</v>
      </c>
      <c r="BO45" s="100">
        <v>38725.200000000004</v>
      </c>
      <c r="BP45" s="100">
        <v>18</v>
      </c>
      <c r="BQ45" s="100">
        <v>22485.600000000002</v>
      </c>
      <c r="BR45" s="100">
        <v>27</v>
      </c>
      <c r="BS45" s="100">
        <v>33728.400000000001</v>
      </c>
      <c r="BT45" s="100">
        <v>34</v>
      </c>
      <c r="BU45" s="100">
        <v>42472.800000000003</v>
      </c>
      <c r="BV45" s="100">
        <v>22</v>
      </c>
      <c r="BW45" s="100">
        <v>27482.400000000001</v>
      </c>
      <c r="BX45" s="100">
        <v>24</v>
      </c>
      <c r="BY45" s="100">
        <v>29980.800000000003</v>
      </c>
      <c r="BZ45" s="100">
        <v>19</v>
      </c>
      <c r="CA45" s="100">
        <v>23734.799999999999</v>
      </c>
      <c r="CB45" s="100">
        <v>18</v>
      </c>
      <c r="CC45" s="100">
        <v>22485.600000000002</v>
      </c>
      <c r="CD45" s="100">
        <v>20</v>
      </c>
      <c r="CE45" s="100">
        <v>24984</v>
      </c>
      <c r="CF45" s="100">
        <v>20</v>
      </c>
      <c r="CG45" s="100">
        <v>24984</v>
      </c>
      <c r="CH45" s="100">
        <v>30</v>
      </c>
      <c r="CI45" s="100">
        <v>37476</v>
      </c>
      <c r="CJ45" s="100">
        <v>26</v>
      </c>
      <c r="CK45" s="100">
        <v>32479.200000000001</v>
      </c>
      <c r="CL45" s="100">
        <v>30</v>
      </c>
      <c r="CM45" s="100">
        <v>37476</v>
      </c>
      <c r="CN45" s="100">
        <v>18</v>
      </c>
      <c r="CO45" s="100">
        <v>22485.600000000002</v>
      </c>
      <c r="CP45" s="100">
        <v>16</v>
      </c>
      <c r="CQ45" s="100">
        <v>19987.2</v>
      </c>
      <c r="CR45" s="100">
        <v>30</v>
      </c>
      <c r="CS45" s="100">
        <v>37476</v>
      </c>
      <c r="CT45" s="100">
        <v>35</v>
      </c>
      <c r="CU45" s="100">
        <v>43722</v>
      </c>
    </row>
    <row r="46" spans="2:99">
      <c r="C46" s="99" t="s">
        <v>212</v>
      </c>
      <c r="D46" s="100">
        <v>23.378861233840855</v>
      </c>
      <c r="E46" s="100">
        <v>28335.179815415115</v>
      </c>
      <c r="F46" s="100">
        <v>16</v>
      </c>
      <c r="G46" s="100">
        <v>19392</v>
      </c>
      <c r="H46" s="100">
        <v>26.797231666770433</v>
      </c>
      <c r="I46" s="100">
        <v>32478.244780125766</v>
      </c>
      <c r="J46" s="100">
        <v>26</v>
      </c>
      <c r="K46" s="100">
        <v>31512</v>
      </c>
      <c r="L46" s="100">
        <v>17</v>
      </c>
      <c r="M46" s="100">
        <v>20604</v>
      </c>
      <c r="N46" s="100">
        <v>27</v>
      </c>
      <c r="O46" s="100">
        <v>32724</v>
      </c>
      <c r="P46" s="100">
        <v>18</v>
      </c>
      <c r="Q46" s="100">
        <v>21816</v>
      </c>
      <c r="R46" s="100">
        <v>23</v>
      </c>
      <c r="S46" s="100">
        <v>27876</v>
      </c>
      <c r="T46" s="100">
        <v>24</v>
      </c>
      <c r="U46" s="100">
        <v>29088</v>
      </c>
      <c r="V46" s="100">
        <v>25</v>
      </c>
      <c r="W46" s="100">
        <v>30300</v>
      </c>
      <c r="X46" s="100">
        <v>20</v>
      </c>
      <c r="Y46" s="100">
        <v>24240</v>
      </c>
      <c r="Z46" s="100">
        <v>20</v>
      </c>
      <c r="AA46" s="100">
        <v>24240</v>
      </c>
      <c r="AB46" s="100">
        <v>17</v>
      </c>
      <c r="AC46" s="100">
        <v>20604</v>
      </c>
      <c r="AD46" s="100">
        <v>16</v>
      </c>
      <c r="AE46" s="100">
        <v>19392</v>
      </c>
      <c r="AF46" s="100">
        <v>25</v>
      </c>
      <c r="AG46" s="100">
        <v>30300</v>
      </c>
      <c r="AH46" s="100">
        <v>26</v>
      </c>
      <c r="AI46" s="100">
        <v>31512</v>
      </c>
      <c r="AJ46" s="100">
        <v>18</v>
      </c>
      <c r="AK46" s="100">
        <v>21816</v>
      </c>
      <c r="AL46" s="100">
        <v>28</v>
      </c>
      <c r="AM46" s="100">
        <v>33936</v>
      </c>
      <c r="AN46" s="100">
        <v>18</v>
      </c>
      <c r="AO46" s="100">
        <v>21816</v>
      </c>
      <c r="AP46" s="100">
        <v>29</v>
      </c>
      <c r="AQ46" s="100">
        <v>35148</v>
      </c>
      <c r="AR46" s="100">
        <v>22</v>
      </c>
      <c r="AS46" s="100">
        <v>26664</v>
      </c>
      <c r="AT46" s="100">
        <v>30</v>
      </c>
      <c r="AU46" s="100">
        <v>36360</v>
      </c>
      <c r="AV46" s="100">
        <v>30</v>
      </c>
      <c r="AW46" s="100">
        <v>36360</v>
      </c>
      <c r="AX46" s="100">
        <v>17</v>
      </c>
      <c r="AY46" s="100">
        <v>20604</v>
      </c>
      <c r="AZ46" s="100">
        <v>30</v>
      </c>
      <c r="BA46" s="100">
        <v>36360</v>
      </c>
      <c r="BB46" s="100">
        <v>21</v>
      </c>
      <c r="BC46" s="100">
        <v>25452</v>
      </c>
      <c r="BD46" s="100">
        <v>30</v>
      </c>
      <c r="BE46" s="100">
        <v>36360</v>
      </c>
      <c r="BF46" s="100">
        <v>23</v>
      </c>
      <c r="BG46" s="100">
        <v>27876</v>
      </c>
      <c r="BH46" s="100">
        <v>28</v>
      </c>
      <c r="BI46" s="100">
        <v>33936</v>
      </c>
      <c r="BJ46" s="100">
        <v>26</v>
      </c>
      <c r="BK46" s="100">
        <v>31512</v>
      </c>
      <c r="BL46" s="100">
        <v>19</v>
      </c>
      <c r="BM46" s="100">
        <v>23028</v>
      </c>
      <c r="BN46" s="100">
        <v>28</v>
      </c>
      <c r="BO46" s="100">
        <v>33936</v>
      </c>
      <c r="BP46" s="100">
        <v>18</v>
      </c>
      <c r="BQ46" s="100">
        <v>21816</v>
      </c>
      <c r="BR46" s="100">
        <v>32</v>
      </c>
      <c r="BS46" s="100">
        <v>38784</v>
      </c>
      <c r="BT46" s="100">
        <v>29</v>
      </c>
      <c r="BU46" s="100">
        <v>35148</v>
      </c>
      <c r="BV46" s="100">
        <v>19</v>
      </c>
      <c r="BW46" s="100">
        <v>23028</v>
      </c>
      <c r="BX46" s="100">
        <v>28</v>
      </c>
      <c r="BY46" s="100">
        <v>33936</v>
      </c>
      <c r="BZ46" s="100">
        <v>22</v>
      </c>
      <c r="CA46" s="100">
        <v>26664</v>
      </c>
      <c r="CB46" s="100">
        <v>18</v>
      </c>
      <c r="CC46" s="100">
        <v>21816</v>
      </c>
      <c r="CD46" s="100">
        <v>18</v>
      </c>
      <c r="CE46" s="100">
        <v>21816</v>
      </c>
      <c r="CF46" s="100">
        <v>20</v>
      </c>
      <c r="CG46" s="100">
        <v>24240</v>
      </c>
      <c r="CH46" s="100">
        <v>27</v>
      </c>
      <c r="CI46" s="100">
        <v>32724</v>
      </c>
      <c r="CJ46" s="100">
        <v>29</v>
      </c>
      <c r="CK46" s="100">
        <v>35148</v>
      </c>
      <c r="CL46" s="100">
        <v>33</v>
      </c>
      <c r="CM46" s="100">
        <v>39996</v>
      </c>
      <c r="CN46" s="100">
        <v>18</v>
      </c>
      <c r="CO46" s="100">
        <v>21816</v>
      </c>
      <c r="CP46" s="100">
        <v>16</v>
      </c>
      <c r="CQ46" s="100">
        <v>19392</v>
      </c>
      <c r="CR46" s="100">
        <v>31</v>
      </c>
      <c r="CS46" s="100">
        <v>37572</v>
      </c>
      <c r="CT46" s="100">
        <v>32</v>
      </c>
      <c r="CU46" s="100">
        <v>38784</v>
      </c>
    </row>
    <row r="47" spans="2:99">
      <c r="C47" s="99" t="s">
        <v>213</v>
      </c>
      <c r="D47" s="100">
        <v>21.378861233840855</v>
      </c>
      <c r="E47" s="100">
        <v>32658.348420815288</v>
      </c>
      <c r="F47" s="100">
        <v>17</v>
      </c>
      <c r="G47" s="100">
        <v>25969.199999999997</v>
      </c>
      <c r="H47" s="100">
        <v>25.754138063161221</v>
      </c>
      <c r="I47" s="100">
        <v>39342.021305285081</v>
      </c>
      <c r="J47" s="100">
        <v>23</v>
      </c>
      <c r="K47" s="100">
        <v>35134.799999999996</v>
      </c>
      <c r="L47" s="100">
        <v>19</v>
      </c>
      <c r="M47" s="100">
        <v>29024.399999999998</v>
      </c>
      <c r="N47" s="100">
        <v>23</v>
      </c>
      <c r="O47" s="100">
        <v>35134.799999999996</v>
      </c>
      <c r="P47" s="100">
        <v>17</v>
      </c>
      <c r="Q47" s="100">
        <v>25969.199999999997</v>
      </c>
      <c r="R47" s="100">
        <v>19</v>
      </c>
      <c r="S47" s="100">
        <v>29024.399999999998</v>
      </c>
      <c r="T47" s="100">
        <v>23</v>
      </c>
      <c r="U47" s="100">
        <v>35134.799999999996</v>
      </c>
      <c r="V47" s="100">
        <v>24</v>
      </c>
      <c r="W47" s="100">
        <v>36662.399999999994</v>
      </c>
      <c r="X47" s="100">
        <v>19</v>
      </c>
      <c r="Y47" s="100">
        <v>29024.399999999998</v>
      </c>
      <c r="Z47" s="100">
        <v>19</v>
      </c>
      <c r="AA47" s="100">
        <v>29024.399999999998</v>
      </c>
      <c r="AB47" s="100">
        <v>17</v>
      </c>
      <c r="AC47" s="100">
        <v>25969.199999999997</v>
      </c>
      <c r="AD47" s="100">
        <v>15</v>
      </c>
      <c r="AE47" s="100">
        <v>22914</v>
      </c>
      <c r="AF47" s="100">
        <v>25</v>
      </c>
      <c r="AG47" s="100">
        <v>38190</v>
      </c>
      <c r="AH47" s="100">
        <v>23</v>
      </c>
      <c r="AI47" s="100">
        <v>35134.799999999996</v>
      </c>
      <c r="AJ47" s="100">
        <v>18</v>
      </c>
      <c r="AK47" s="100">
        <v>27496.799999999999</v>
      </c>
      <c r="AL47" s="100">
        <v>28</v>
      </c>
      <c r="AM47" s="100">
        <v>42772.799999999996</v>
      </c>
      <c r="AN47" s="100">
        <v>18</v>
      </c>
      <c r="AO47" s="100">
        <v>27496.799999999999</v>
      </c>
      <c r="AP47" s="100">
        <v>30</v>
      </c>
      <c r="AQ47" s="100">
        <v>45828</v>
      </c>
      <c r="AR47" s="100">
        <v>22</v>
      </c>
      <c r="AS47" s="100">
        <v>33607.199999999997</v>
      </c>
      <c r="AT47" s="100">
        <v>28</v>
      </c>
      <c r="AU47" s="100">
        <v>42772.799999999996</v>
      </c>
      <c r="AV47" s="100">
        <v>30</v>
      </c>
      <c r="AW47" s="100">
        <v>45828</v>
      </c>
      <c r="AX47" s="100">
        <v>19</v>
      </c>
      <c r="AY47" s="100">
        <v>29024.399999999998</v>
      </c>
      <c r="AZ47" s="100">
        <v>26</v>
      </c>
      <c r="BA47" s="100">
        <v>39717.599999999999</v>
      </c>
      <c r="BB47" s="100">
        <v>20</v>
      </c>
      <c r="BC47" s="100">
        <v>30552</v>
      </c>
      <c r="BD47" s="100">
        <v>29</v>
      </c>
      <c r="BE47" s="100">
        <v>44300.399999999994</v>
      </c>
      <c r="BF47" s="100">
        <v>23</v>
      </c>
      <c r="BG47" s="100">
        <v>35134.799999999996</v>
      </c>
      <c r="BH47" s="100">
        <v>29</v>
      </c>
      <c r="BI47" s="100">
        <v>44300.399999999994</v>
      </c>
      <c r="BJ47" s="100">
        <v>24</v>
      </c>
      <c r="BK47" s="100">
        <v>36662.399999999994</v>
      </c>
      <c r="BL47" s="100">
        <v>18</v>
      </c>
      <c r="BM47" s="100">
        <v>27496.799999999999</v>
      </c>
      <c r="BN47" s="100">
        <v>27</v>
      </c>
      <c r="BO47" s="100">
        <v>41245.199999999997</v>
      </c>
      <c r="BP47" s="100">
        <v>17</v>
      </c>
      <c r="BQ47" s="100">
        <v>25969.199999999997</v>
      </c>
      <c r="BR47" s="100">
        <v>29</v>
      </c>
      <c r="BS47" s="100">
        <v>44300.399999999994</v>
      </c>
      <c r="BT47" s="100">
        <v>31</v>
      </c>
      <c r="BU47" s="100">
        <v>47355.6</v>
      </c>
      <c r="BV47" s="100">
        <v>21</v>
      </c>
      <c r="BW47" s="100">
        <v>32079.599999999999</v>
      </c>
      <c r="BX47" s="100">
        <v>28</v>
      </c>
      <c r="BY47" s="100">
        <v>42772.799999999996</v>
      </c>
      <c r="BZ47" s="100">
        <v>20</v>
      </c>
      <c r="CA47" s="100">
        <v>30552</v>
      </c>
      <c r="CB47" s="100">
        <v>17</v>
      </c>
      <c r="CC47" s="100">
        <v>25969.199999999997</v>
      </c>
      <c r="CD47" s="100">
        <v>17</v>
      </c>
      <c r="CE47" s="100">
        <v>25969.199999999997</v>
      </c>
      <c r="CF47" s="100">
        <v>23</v>
      </c>
      <c r="CG47" s="100">
        <v>35134.799999999996</v>
      </c>
      <c r="CH47" s="100">
        <v>27</v>
      </c>
      <c r="CI47" s="100">
        <v>41245.199999999997</v>
      </c>
      <c r="CJ47" s="100">
        <v>26</v>
      </c>
      <c r="CK47" s="100">
        <v>39717.599999999999</v>
      </c>
      <c r="CL47" s="100">
        <v>32</v>
      </c>
      <c r="CM47" s="100">
        <v>48883.199999999997</v>
      </c>
      <c r="CN47" s="100">
        <v>17</v>
      </c>
      <c r="CO47" s="100">
        <v>25969.199999999997</v>
      </c>
      <c r="CP47" s="100">
        <v>15</v>
      </c>
      <c r="CQ47" s="100">
        <v>22914</v>
      </c>
      <c r="CR47" s="100">
        <v>31</v>
      </c>
      <c r="CS47" s="100">
        <v>47355.6</v>
      </c>
      <c r="CT47" s="100">
        <v>29</v>
      </c>
      <c r="CU47" s="100">
        <v>44300.399999999994</v>
      </c>
    </row>
    <row r="48" spans="2:99">
      <c r="C48" s="99" t="s">
        <v>214</v>
      </c>
      <c r="D48" s="100">
        <v>22.521502051134739</v>
      </c>
      <c r="E48" s="100">
        <v>19539.655179564499</v>
      </c>
      <c r="F48" s="100">
        <v>17</v>
      </c>
      <c r="G48" s="100">
        <v>14749.2</v>
      </c>
      <c r="H48" s="100">
        <v>31.732591261356614</v>
      </c>
      <c r="I48" s="100">
        <v>27531.196178352999</v>
      </c>
      <c r="J48" s="100">
        <v>31</v>
      </c>
      <c r="K48" s="100">
        <v>26895.600000000002</v>
      </c>
      <c r="L48" s="100">
        <v>20</v>
      </c>
      <c r="M48" s="100">
        <v>17352</v>
      </c>
      <c r="N48" s="100">
        <v>31</v>
      </c>
      <c r="O48" s="100">
        <v>26895.600000000002</v>
      </c>
      <c r="P48" s="100">
        <v>19</v>
      </c>
      <c r="Q48" s="100">
        <v>16484.400000000001</v>
      </c>
      <c r="R48" s="100">
        <v>23</v>
      </c>
      <c r="S48" s="100">
        <v>19954.8</v>
      </c>
      <c r="T48" s="100">
        <v>28</v>
      </c>
      <c r="U48" s="100">
        <v>24292.799999999999</v>
      </c>
      <c r="V48" s="100">
        <v>31</v>
      </c>
      <c r="W48" s="100">
        <v>26895.600000000002</v>
      </c>
      <c r="X48" s="100">
        <v>24</v>
      </c>
      <c r="Y48" s="100">
        <v>20822.400000000001</v>
      </c>
      <c r="Z48" s="100">
        <v>21</v>
      </c>
      <c r="AA48" s="100">
        <v>18219.600000000002</v>
      </c>
      <c r="AB48" s="100">
        <v>19</v>
      </c>
      <c r="AC48" s="100">
        <v>16484.400000000001</v>
      </c>
      <c r="AD48" s="100">
        <v>19</v>
      </c>
      <c r="AE48" s="100">
        <v>16484.400000000001</v>
      </c>
      <c r="AF48" s="100">
        <v>25</v>
      </c>
      <c r="AG48" s="100">
        <v>21690</v>
      </c>
      <c r="AH48" s="100">
        <v>26</v>
      </c>
      <c r="AI48" s="100">
        <v>22557.600000000002</v>
      </c>
      <c r="AJ48" s="100">
        <v>19</v>
      </c>
      <c r="AK48" s="100">
        <v>16484.400000000001</v>
      </c>
      <c r="AL48" s="100">
        <v>29</v>
      </c>
      <c r="AM48" s="100">
        <v>25160.400000000001</v>
      </c>
      <c r="AN48" s="100">
        <v>16</v>
      </c>
      <c r="AO48" s="100">
        <v>13881.6</v>
      </c>
      <c r="AP48" s="100">
        <v>29</v>
      </c>
      <c r="AQ48" s="100">
        <v>25160.400000000001</v>
      </c>
      <c r="AR48" s="100">
        <v>24</v>
      </c>
      <c r="AS48" s="100">
        <v>20822.400000000001</v>
      </c>
      <c r="AT48" s="100">
        <v>31</v>
      </c>
      <c r="AU48" s="100">
        <v>26895.600000000002</v>
      </c>
      <c r="AV48" s="100">
        <v>32</v>
      </c>
      <c r="AW48" s="100">
        <v>27763.200000000001</v>
      </c>
      <c r="AX48" s="100">
        <v>19</v>
      </c>
      <c r="AY48" s="100">
        <v>16484.400000000001</v>
      </c>
      <c r="AZ48" s="100">
        <v>29</v>
      </c>
      <c r="BA48" s="100">
        <v>25160.400000000001</v>
      </c>
      <c r="BB48" s="100">
        <v>24</v>
      </c>
      <c r="BC48" s="100">
        <v>20822.400000000001</v>
      </c>
      <c r="BD48" s="100">
        <v>28</v>
      </c>
      <c r="BE48" s="100">
        <v>24292.799999999999</v>
      </c>
      <c r="BF48" s="100">
        <v>27</v>
      </c>
      <c r="BG48" s="100">
        <v>23425.200000000001</v>
      </c>
      <c r="BH48" s="100">
        <v>28</v>
      </c>
      <c r="BI48" s="100">
        <v>24292.799999999999</v>
      </c>
      <c r="BJ48" s="100">
        <v>29</v>
      </c>
      <c r="BK48" s="100">
        <v>25160.400000000001</v>
      </c>
      <c r="BL48" s="100">
        <v>18</v>
      </c>
      <c r="BM48" s="100">
        <v>15616.800000000001</v>
      </c>
      <c r="BN48" s="100">
        <v>33</v>
      </c>
      <c r="BO48" s="100">
        <v>28630.799999999999</v>
      </c>
      <c r="BP48" s="100">
        <v>16</v>
      </c>
      <c r="BQ48" s="100">
        <v>13881.6</v>
      </c>
      <c r="BR48" s="100">
        <v>30</v>
      </c>
      <c r="BS48" s="100">
        <v>26028</v>
      </c>
      <c r="BT48" s="100">
        <v>34</v>
      </c>
      <c r="BU48" s="100">
        <v>29498.400000000001</v>
      </c>
      <c r="BV48" s="100">
        <v>21</v>
      </c>
      <c r="BW48" s="100">
        <v>18219.600000000002</v>
      </c>
      <c r="BX48" s="100">
        <v>27</v>
      </c>
      <c r="BY48" s="100">
        <v>23425.200000000001</v>
      </c>
      <c r="BZ48" s="100">
        <v>20</v>
      </c>
      <c r="CA48" s="100">
        <v>17352</v>
      </c>
      <c r="CB48" s="100">
        <v>17</v>
      </c>
      <c r="CC48" s="100">
        <v>14749.2</v>
      </c>
      <c r="CD48" s="100">
        <v>18</v>
      </c>
      <c r="CE48" s="100">
        <v>15616.800000000001</v>
      </c>
      <c r="CF48" s="100">
        <v>24</v>
      </c>
      <c r="CG48" s="100">
        <v>20822.400000000001</v>
      </c>
      <c r="CH48" s="100">
        <v>32</v>
      </c>
      <c r="CI48" s="100">
        <v>27763.200000000001</v>
      </c>
      <c r="CJ48" s="100">
        <v>30</v>
      </c>
      <c r="CK48" s="100">
        <v>26028</v>
      </c>
      <c r="CL48" s="100">
        <v>34</v>
      </c>
      <c r="CM48" s="100">
        <v>29498.400000000001</v>
      </c>
      <c r="CN48" s="100">
        <v>18</v>
      </c>
      <c r="CO48" s="100">
        <v>15616.800000000001</v>
      </c>
      <c r="CP48" s="100">
        <v>17</v>
      </c>
      <c r="CQ48" s="100">
        <v>14749.2</v>
      </c>
      <c r="CR48" s="100">
        <v>29</v>
      </c>
      <c r="CS48" s="100">
        <v>25160.400000000001</v>
      </c>
      <c r="CT48" s="100">
        <v>33</v>
      </c>
      <c r="CU48" s="100">
        <v>28630.799999999999</v>
      </c>
    </row>
    <row r="49" spans="2:99">
      <c r="B49" s="99" t="s">
        <v>129</v>
      </c>
      <c r="C49" s="99" t="s">
        <v>215</v>
      </c>
      <c r="D49" s="100">
        <v>10.518086949667953</v>
      </c>
      <c r="E49" s="100">
        <v>10362.419262812868</v>
      </c>
      <c r="F49" s="100">
        <v>10.556538865108809</v>
      </c>
      <c r="G49" s="100">
        <v>10400.302089905199</v>
      </c>
      <c r="H49" s="100">
        <v>11</v>
      </c>
      <c r="I49" s="100">
        <v>10837.199999999999</v>
      </c>
      <c r="J49" s="100">
        <v>10</v>
      </c>
      <c r="K49" s="100">
        <v>9852</v>
      </c>
      <c r="L49" s="100">
        <v>17.029392441863262</v>
      </c>
      <c r="M49" s="100">
        <v>16777.357433723686</v>
      </c>
      <c r="N49" s="100">
        <v>15.580369437548677</v>
      </c>
      <c r="O49" s="100">
        <v>15349.779969872956</v>
      </c>
      <c r="P49" s="100">
        <v>13.521878195977317</v>
      </c>
      <c r="Q49" s="100">
        <v>13321.754398676852</v>
      </c>
      <c r="R49" s="100">
        <v>13.510335569019436</v>
      </c>
      <c r="S49" s="100">
        <v>13310.382602597947</v>
      </c>
      <c r="T49" s="100">
        <v>10.391158705305864</v>
      </c>
      <c r="U49" s="100">
        <v>10237.369556467336</v>
      </c>
      <c r="V49" s="100">
        <v>11.4108915019675</v>
      </c>
      <c r="W49" s="100">
        <v>11242.010307738381</v>
      </c>
      <c r="X49" s="100">
        <v>13.459858585743508</v>
      </c>
      <c r="Y49" s="100">
        <v>13260.652678674503</v>
      </c>
      <c r="Z49" s="100">
        <v>11.343108536001429</v>
      </c>
      <c r="AA49" s="100">
        <v>11175.230529668606</v>
      </c>
      <c r="AB49" s="100">
        <v>15.602155421170849</v>
      </c>
      <c r="AC49" s="100">
        <v>15371.24352093752</v>
      </c>
      <c r="AD49" s="100">
        <v>14.409579876198338</v>
      </c>
      <c r="AE49" s="100">
        <v>14196.318094030601</v>
      </c>
      <c r="AF49" s="100">
        <v>16.560658653456063</v>
      </c>
      <c r="AG49" s="100">
        <v>16315.560905384911</v>
      </c>
      <c r="AH49" s="100">
        <v>11.312023037663904</v>
      </c>
      <c r="AI49" s="100">
        <v>11144.605096706477</v>
      </c>
      <c r="AJ49" s="100">
        <v>10.493872692481215</v>
      </c>
      <c r="AK49" s="100">
        <v>10338.563376632492</v>
      </c>
      <c r="AL49" s="100">
        <v>12</v>
      </c>
      <c r="AM49" s="100">
        <v>11822.4</v>
      </c>
      <c r="AN49" s="100">
        <v>11.494538299860277</v>
      </c>
      <c r="AO49" s="100">
        <v>11324.419133022344</v>
      </c>
      <c r="AP49" s="100">
        <v>14.396927462017473</v>
      </c>
      <c r="AQ49" s="100">
        <v>14183.852935579613</v>
      </c>
      <c r="AR49" s="100">
        <v>15.437186023470232</v>
      </c>
      <c r="AS49" s="100">
        <v>15208.715670322872</v>
      </c>
      <c r="AT49" s="100">
        <v>12.403650726185122</v>
      </c>
      <c r="AU49" s="100">
        <v>12220.076695437581</v>
      </c>
      <c r="AV49" s="100">
        <v>13.349914650797784</v>
      </c>
      <c r="AW49" s="100">
        <v>13152.335913965975</v>
      </c>
      <c r="AX49" s="100">
        <v>15.50102832745274</v>
      </c>
      <c r="AY49" s="100">
        <v>15271.613108206438</v>
      </c>
      <c r="AZ49" s="100">
        <v>8</v>
      </c>
      <c r="BA49" s="100">
        <v>7881.5999999999995</v>
      </c>
      <c r="BB49" s="100">
        <v>12.607450942556385</v>
      </c>
      <c r="BC49" s="100">
        <v>12420.86066860655</v>
      </c>
      <c r="BD49" s="100">
        <v>13.522621351480405</v>
      </c>
      <c r="BE49" s="100">
        <v>13322.486555478494</v>
      </c>
      <c r="BF49" s="100">
        <v>9.2931296213340424</v>
      </c>
      <c r="BG49" s="100">
        <v>9155.5913029382973</v>
      </c>
      <c r="BH49" s="100">
        <v>10.44284533750551</v>
      </c>
      <c r="BI49" s="100">
        <v>10288.291226510428</v>
      </c>
      <c r="BJ49" s="100">
        <v>11.473008821915633</v>
      </c>
      <c r="BK49" s="100">
        <v>11303.20829135128</v>
      </c>
      <c r="BL49" s="100">
        <v>12.394689511313318</v>
      </c>
      <c r="BM49" s="100">
        <v>12211.24810654588</v>
      </c>
      <c r="BN49" s="100">
        <v>13.496065513026842</v>
      </c>
      <c r="BO49" s="100">
        <v>13296.323743434044</v>
      </c>
      <c r="BP49" s="100">
        <v>10.468869989518005</v>
      </c>
      <c r="BQ49" s="100">
        <v>10313.930713673139</v>
      </c>
      <c r="BR49" s="100">
        <v>11.41255940749028</v>
      </c>
      <c r="BS49" s="100">
        <v>11243.653528259423</v>
      </c>
      <c r="BT49" s="100">
        <v>11.450157640813483</v>
      </c>
      <c r="BU49" s="100">
        <v>11280.695307729442</v>
      </c>
      <c r="BV49" s="100">
        <v>9.5406753488135152</v>
      </c>
      <c r="BW49" s="100">
        <v>9399.4733536510739</v>
      </c>
      <c r="BX49" s="100">
        <v>10.258236109242583</v>
      </c>
      <c r="BY49" s="100">
        <v>10106.414214825792</v>
      </c>
      <c r="BZ49" s="100">
        <v>9.3252252980852379</v>
      </c>
      <c r="CA49" s="100">
        <v>9187.2119636735752</v>
      </c>
      <c r="CB49" s="100">
        <v>13.453281041331566</v>
      </c>
      <c r="CC49" s="100">
        <v>13254.172481919859</v>
      </c>
      <c r="CD49" s="100">
        <v>11.531110318199815</v>
      </c>
      <c r="CE49" s="100">
        <v>11360.449885490458</v>
      </c>
      <c r="CF49" s="100">
        <v>11.476953258083865</v>
      </c>
      <c r="CG49" s="100">
        <v>11307.094349864223</v>
      </c>
      <c r="CH49" s="100">
        <v>11.536440807946033</v>
      </c>
      <c r="CI49" s="100">
        <v>11365.70148398843</v>
      </c>
      <c r="CJ49" s="100">
        <v>15.330896167293844</v>
      </c>
      <c r="CK49" s="100">
        <v>15103.998904017893</v>
      </c>
      <c r="CL49" s="100">
        <v>12.565328853247864</v>
      </c>
      <c r="CM49" s="100">
        <v>12379.361986219796</v>
      </c>
      <c r="CN49" s="100">
        <v>9.2852707906228797</v>
      </c>
      <c r="CO49" s="100">
        <v>9147.848782921661</v>
      </c>
      <c r="CP49" s="100">
        <v>12.577219068245439</v>
      </c>
      <c r="CQ49" s="100">
        <v>12391.076226035406</v>
      </c>
      <c r="CR49" s="100">
        <v>9.3470061499998671</v>
      </c>
      <c r="CS49" s="100">
        <v>9208.6704589798683</v>
      </c>
      <c r="CT49" s="100">
        <v>13.291225917026663</v>
      </c>
      <c r="CU49" s="100">
        <v>13094.515773454668</v>
      </c>
    </row>
    <row r="50" spans="2:99">
      <c r="C50" s="99" t="s">
        <v>216</v>
      </c>
      <c r="D50" s="100">
        <v>12.90339184286125</v>
      </c>
      <c r="E50" s="100">
        <v>3638.7564996868728</v>
      </c>
      <c r="F50" s="100">
        <v>12</v>
      </c>
      <c r="G50" s="100">
        <v>3384</v>
      </c>
      <c r="H50" s="100">
        <v>12.538670045115158</v>
      </c>
      <c r="I50" s="100">
        <v>3535.9049527224743</v>
      </c>
      <c r="J50" s="100">
        <v>10.94498551382172</v>
      </c>
      <c r="K50" s="100">
        <v>3086.4859148977253</v>
      </c>
      <c r="L50" s="100">
        <v>14</v>
      </c>
      <c r="M50" s="100">
        <v>3948</v>
      </c>
      <c r="N50" s="100">
        <v>14</v>
      </c>
      <c r="O50" s="100">
        <v>3948</v>
      </c>
      <c r="P50" s="100">
        <v>15</v>
      </c>
      <c r="Q50" s="100">
        <v>4230</v>
      </c>
      <c r="R50" s="100">
        <v>13</v>
      </c>
      <c r="S50" s="100">
        <v>3666</v>
      </c>
      <c r="T50" s="100">
        <v>10</v>
      </c>
      <c r="U50" s="100">
        <v>2820</v>
      </c>
      <c r="V50" s="100">
        <v>12</v>
      </c>
      <c r="W50" s="100">
        <v>3384</v>
      </c>
      <c r="X50" s="100">
        <v>13</v>
      </c>
      <c r="Y50" s="100">
        <v>3666</v>
      </c>
      <c r="Z50" s="100">
        <v>13</v>
      </c>
      <c r="AA50" s="100">
        <v>3666</v>
      </c>
      <c r="AB50" s="100">
        <v>15</v>
      </c>
      <c r="AC50" s="100">
        <v>4230</v>
      </c>
      <c r="AD50" s="100">
        <v>17</v>
      </c>
      <c r="AE50" s="100">
        <v>4794</v>
      </c>
      <c r="AF50" s="100">
        <v>17</v>
      </c>
      <c r="AG50" s="100">
        <v>4794</v>
      </c>
      <c r="AH50" s="100">
        <v>12</v>
      </c>
      <c r="AI50" s="100">
        <v>3384</v>
      </c>
      <c r="AJ50" s="100">
        <v>12</v>
      </c>
      <c r="AK50" s="100">
        <v>3384</v>
      </c>
      <c r="AL50" s="100">
        <v>13</v>
      </c>
      <c r="AM50" s="100">
        <v>3666</v>
      </c>
      <c r="AN50" s="100">
        <v>13</v>
      </c>
      <c r="AO50" s="100">
        <v>3666</v>
      </c>
      <c r="AP50" s="100">
        <v>14</v>
      </c>
      <c r="AQ50" s="100">
        <v>3948</v>
      </c>
      <c r="AR50" s="100">
        <v>16</v>
      </c>
      <c r="AS50" s="100">
        <v>4512</v>
      </c>
      <c r="AT50" s="100">
        <v>15</v>
      </c>
      <c r="AU50" s="100">
        <v>4230</v>
      </c>
      <c r="AV50" s="100">
        <v>15</v>
      </c>
      <c r="AW50" s="100">
        <v>4230</v>
      </c>
      <c r="AX50" s="100">
        <v>15</v>
      </c>
      <c r="AY50" s="100">
        <v>4230</v>
      </c>
      <c r="AZ50" s="100">
        <v>8</v>
      </c>
      <c r="BA50" s="100">
        <v>2256</v>
      </c>
      <c r="BB50" s="100">
        <v>15</v>
      </c>
      <c r="BC50" s="100">
        <v>4230</v>
      </c>
      <c r="BD50" s="100">
        <v>12</v>
      </c>
      <c r="BE50" s="100">
        <v>3384</v>
      </c>
      <c r="BF50" s="100">
        <v>10</v>
      </c>
      <c r="BG50" s="100">
        <v>2820</v>
      </c>
      <c r="BH50" s="100">
        <v>13</v>
      </c>
      <c r="BI50" s="100">
        <v>3666</v>
      </c>
      <c r="BJ50" s="100">
        <v>13</v>
      </c>
      <c r="BK50" s="100">
        <v>3666</v>
      </c>
      <c r="BL50" s="100">
        <v>14</v>
      </c>
      <c r="BM50" s="100">
        <v>3948</v>
      </c>
      <c r="BN50" s="100">
        <v>17</v>
      </c>
      <c r="BO50" s="100">
        <v>4794</v>
      </c>
      <c r="BP50" s="100">
        <v>12</v>
      </c>
      <c r="BQ50" s="100">
        <v>3384</v>
      </c>
      <c r="BR50" s="100">
        <v>12</v>
      </c>
      <c r="BS50" s="100">
        <v>3384</v>
      </c>
      <c r="BT50" s="100">
        <v>13</v>
      </c>
      <c r="BU50" s="100">
        <v>3666</v>
      </c>
      <c r="BV50" s="100">
        <v>10</v>
      </c>
      <c r="BW50" s="100">
        <v>2820</v>
      </c>
      <c r="BX50" s="100">
        <v>11</v>
      </c>
      <c r="BY50" s="100">
        <v>3102</v>
      </c>
      <c r="BZ50" s="100">
        <v>10</v>
      </c>
      <c r="CA50" s="100">
        <v>2820</v>
      </c>
      <c r="CB50" s="100">
        <v>13</v>
      </c>
      <c r="CC50" s="100">
        <v>3666</v>
      </c>
      <c r="CD50" s="100">
        <v>11</v>
      </c>
      <c r="CE50" s="100">
        <v>3102</v>
      </c>
      <c r="CF50" s="100">
        <v>11</v>
      </c>
      <c r="CG50" s="100">
        <v>3102</v>
      </c>
      <c r="CH50" s="100">
        <v>11</v>
      </c>
      <c r="CI50" s="100">
        <v>3102</v>
      </c>
      <c r="CJ50" s="100">
        <v>16</v>
      </c>
      <c r="CK50" s="100">
        <v>4512</v>
      </c>
      <c r="CL50" s="100">
        <v>12</v>
      </c>
      <c r="CM50" s="100">
        <v>3384</v>
      </c>
      <c r="CN50" s="100">
        <v>11</v>
      </c>
      <c r="CO50" s="100">
        <v>3102</v>
      </c>
      <c r="CP50" s="100">
        <v>13</v>
      </c>
      <c r="CQ50" s="100">
        <v>3666</v>
      </c>
      <c r="CR50" s="100">
        <v>9</v>
      </c>
      <c r="CS50" s="100">
        <v>2538</v>
      </c>
      <c r="CT50" s="100">
        <v>16</v>
      </c>
      <c r="CU50" s="100">
        <v>4512</v>
      </c>
    </row>
    <row r="51" spans="2:99">
      <c r="C51" s="99" t="s">
        <v>217</v>
      </c>
      <c r="D51" s="100">
        <v>11.808297964665329</v>
      </c>
      <c r="E51" s="100">
        <v>10089.009781010056</v>
      </c>
      <c r="F51" s="100">
        <v>10</v>
      </c>
      <c r="G51" s="100">
        <v>8544</v>
      </c>
      <c r="H51" s="100">
        <v>11.51712324331055</v>
      </c>
      <c r="I51" s="100">
        <v>9840.2300990845342</v>
      </c>
      <c r="J51" s="100">
        <v>10.895249434146892</v>
      </c>
      <c r="K51" s="100">
        <v>9308.9011165351039</v>
      </c>
      <c r="L51" s="100">
        <v>15</v>
      </c>
      <c r="M51" s="100">
        <v>12816</v>
      </c>
      <c r="N51" s="100">
        <v>13</v>
      </c>
      <c r="O51" s="100">
        <v>11107.199999999999</v>
      </c>
      <c r="P51" s="100">
        <v>15</v>
      </c>
      <c r="Q51" s="100">
        <v>12816</v>
      </c>
      <c r="R51" s="100">
        <v>12</v>
      </c>
      <c r="S51" s="100">
        <v>10252.799999999999</v>
      </c>
      <c r="T51" s="100">
        <v>9</v>
      </c>
      <c r="U51" s="100">
        <v>7689.5999999999995</v>
      </c>
      <c r="V51" s="100">
        <v>12</v>
      </c>
      <c r="W51" s="100">
        <v>10252.799999999999</v>
      </c>
      <c r="X51" s="100">
        <v>14</v>
      </c>
      <c r="Y51" s="100">
        <v>11961.6</v>
      </c>
      <c r="Z51" s="100">
        <v>12</v>
      </c>
      <c r="AA51" s="100">
        <v>10252.799999999999</v>
      </c>
      <c r="AB51" s="100">
        <v>15</v>
      </c>
      <c r="AC51" s="100">
        <v>12816</v>
      </c>
      <c r="AD51" s="100">
        <v>16</v>
      </c>
      <c r="AE51" s="100">
        <v>13670.4</v>
      </c>
      <c r="AF51" s="100">
        <v>16</v>
      </c>
      <c r="AG51" s="100">
        <v>13670.4</v>
      </c>
      <c r="AH51" s="100">
        <v>10</v>
      </c>
      <c r="AI51" s="100">
        <v>8544</v>
      </c>
      <c r="AJ51" s="100">
        <v>10</v>
      </c>
      <c r="AK51" s="100">
        <v>8544</v>
      </c>
      <c r="AL51" s="100">
        <v>12</v>
      </c>
      <c r="AM51" s="100">
        <v>10252.799999999999</v>
      </c>
      <c r="AN51" s="100">
        <v>13</v>
      </c>
      <c r="AO51" s="100">
        <v>11107.199999999999</v>
      </c>
      <c r="AP51" s="100">
        <v>14</v>
      </c>
      <c r="AQ51" s="100">
        <v>11961.6</v>
      </c>
      <c r="AR51" s="100">
        <v>15</v>
      </c>
      <c r="AS51" s="100">
        <v>12816</v>
      </c>
      <c r="AT51" s="100">
        <v>13</v>
      </c>
      <c r="AU51" s="100">
        <v>11107.199999999999</v>
      </c>
      <c r="AV51" s="100">
        <v>12</v>
      </c>
      <c r="AW51" s="100">
        <v>10252.799999999999</v>
      </c>
      <c r="AX51" s="100">
        <v>17</v>
      </c>
      <c r="AY51" s="100">
        <v>14524.8</v>
      </c>
      <c r="AZ51" s="100">
        <v>8</v>
      </c>
      <c r="BA51" s="100">
        <v>6835.2</v>
      </c>
      <c r="BB51" s="100">
        <v>13</v>
      </c>
      <c r="BC51" s="100">
        <v>11107.199999999999</v>
      </c>
      <c r="BD51" s="100">
        <v>12</v>
      </c>
      <c r="BE51" s="100">
        <v>10252.799999999999</v>
      </c>
      <c r="BF51" s="100">
        <v>9</v>
      </c>
      <c r="BG51" s="100">
        <v>7689.5999999999995</v>
      </c>
      <c r="BH51" s="100">
        <v>12</v>
      </c>
      <c r="BI51" s="100">
        <v>10252.799999999999</v>
      </c>
      <c r="BJ51" s="100">
        <v>12</v>
      </c>
      <c r="BK51" s="100">
        <v>10252.799999999999</v>
      </c>
      <c r="BL51" s="100">
        <v>13</v>
      </c>
      <c r="BM51" s="100">
        <v>11107.199999999999</v>
      </c>
      <c r="BN51" s="100">
        <v>16</v>
      </c>
      <c r="BO51" s="100">
        <v>13670.4</v>
      </c>
      <c r="BP51" s="100">
        <v>11</v>
      </c>
      <c r="BQ51" s="100">
        <v>9398.4</v>
      </c>
      <c r="BR51" s="100">
        <v>11</v>
      </c>
      <c r="BS51" s="100">
        <v>9398.4</v>
      </c>
      <c r="BT51" s="100">
        <v>11</v>
      </c>
      <c r="BU51" s="100">
        <v>9398.4</v>
      </c>
      <c r="BV51" s="100">
        <v>10</v>
      </c>
      <c r="BW51" s="100">
        <v>8544</v>
      </c>
      <c r="BX51" s="100">
        <v>11</v>
      </c>
      <c r="BY51" s="100">
        <v>9398.4</v>
      </c>
      <c r="BZ51" s="100">
        <v>8</v>
      </c>
      <c r="CA51" s="100">
        <v>6835.2</v>
      </c>
      <c r="CB51" s="100">
        <v>14</v>
      </c>
      <c r="CC51" s="100">
        <v>11961.6</v>
      </c>
      <c r="CD51" s="100">
        <v>11</v>
      </c>
      <c r="CE51" s="100">
        <v>9398.4</v>
      </c>
      <c r="CF51" s="100">
        <v>12</v>
      </c>
      <c r="CG51" s="100">
        <v>10252.799999999999</v>
      </c>
      <c r="CH51" s="100">
        <v>10</v>
      </c>
      <c r="CI51" s="100">
        <v>8544</v>
      </c>
      <c r="CJ51" s="100">
        <v>14</v>
      </c>
      <c r="CK51" s="100">
        <v>11961.6</v>
      </c>
      <c r="CL51" s="100">
        <v>13</v>
      </c>
      <c r="CM51" s="100">
        <v>11107.199999999999</v>
      </c>
      <c r="CN51" s="100">
        <v>10</v>
      </c>
      <c r="CO51" s="100">
        <v>8544</v>
      </c>
      <c r="CP51" s="100">
        <v>12</v>
      </c>
      <c r="CQ51" s="100">
        <v>10252.799999999999</v>
      </c>
      <c r="CR51" s="100">
        <v>9</v>
      </c>
      <c r="CS51" s="100">
        <v>7689.5999999999995</v>
      </c>
      <c r="CT51" s="100">
        <v>14</v>
      </c>
      <c r="CU51" s="100">
        <v>11961.6</v>
      </c>
    </row>
    <row r="52" spans="2:99">
      <c r="C52" s="99" t="s">
        <v>218</v>
      </c>
      <c r="D52" s="100">
        <v>12.855844903763289</v>
      </c>
      <c r="E52" s="100">
        <v>6942.1562480321763</v>
      </c>
      <c r="F52" s="100">
        <v>11</v>
      </c>
      <c r="G52" s="100">
        <v>5940</v>
      </c>
      <c r="H52" s="100">
        <v>12.495576441505944</v>
      </c>
      <c r="I52" s="100">
        <v>6747.6112784132101</v>
      </c>
      <c r="J52" s="100">
        <v>11.895249434146892</v>
      </c>
      <c r="K52" s="100">
        <v>6423.4346944393219</v>
      </c>
      <c r="L52" s="100">
        <v>16</v>
      </c>
      <c r="M52" s="100">
        <v>8640</v>
      </c>
      <c r="N52" s="100">
        <v>15</v>
      </c>
      <c r="O52" s="100">
        <v>8100</v>
      </c>
      <c r="P52" s="100">
        <v>13</v>
      </c>
      <c r="Q52" s="100">
        <v>7020</v>
      </c>
      <c r="R52" s="100">
        <v>14</v>
      </c>
      <c r="S52" s="100">
        <v>7560</v>
      </c>
      <c r="T52" s="100">
        <v>9</v>
      </c>
      <c r="U52" s="100">
        <v>4860</v>
      </c>
      <c r="V52" s="100">
        <v>13</v>
      </c>
      <c r="W52" s="100">
        <v>7020</v>
      </c>
      <c r="X52" s="100">
        <v>13</v>
      </c>
      <c r="Y52" s="100">
        <v>7020</v>
      </c>
      <c r="Z52" s="100">
        <v>12</v>
      </c>
      <c r="AA52" s="100">
        <v>6480</v>
      </c>
      <c r="AB52" s="100">
        <v>17</v>
      </c>
      <c r="AC52" s="100">
        <v>9180</v>
      </c>
      <c r="AD52" s="100">
        <v>15</v>
      </c>
      <c r="AE52" s="100">
        <v>8100</v>
      </c>
      <c r="AF52" s="100">
        <v>16</v>
      </c>
      <c r="AG52" s="100">
        <v>8640</v>
      </c>
      <c r="AH52" s="100">
        <v>11</v>
      </c>
      <c r="AI52" s="100">
        <v>5940</v>
      </c>
      <c r="AJ52" s="100">
        <v>11</v>
      </c>
      <c r="AK52" s="100">
        <v>5940</v>
      </c>
      <c r="AL52" s="100">
        <v>13</v>
      </c>
      <c r="AM52" s="100">
        <v>7020</v>
      </c>
      <c r="AN52" s="100">
        <v>12</v>
      </c>
      <c r="AO52" s="100">
        <v>6480</v>
      </c>
      <c r="AP52" s="100">
        <v>13</v>
      </c>
      <c r="AQ52" s="100">
        <v>7020</v>
      </c>
      <c r="AR52" s="100">
        <v>15</v>
      </c>
      <c r="AS52" s="100">
        <v>8100</v>
      </c>
      <c r="AT52" s="100">
        <v>14</v>
      </c>
      <c r="AU52" s="100">
        <v>7560</v>
      </c>
      <c r="AV52" s="100">
        <v>13</v>
      </c>
      <c r="AW52" s="100">
        <v>7020</v>
      </c>
      <c r="AX52" s="100">
        <v>15</v>
      </c>
      <c r="AY52" s="100">
        <v>8100</v>
      </c>
      <c r="AZ52" s="100">
        <v>8</v>
      </c>
      <c r="BA52" s="100">
        <v>4320</v>
      </c>
      <c r="BB52" s="100">
        <v>14</v>
      </c>
      <c r="BC52" s="100">
        <v>7560</v>
      </c>
      <c r="BD52" s="100">
        <v>14</v>
      </c>
      <c r="BE52" s="100">
        <v>7560</v>
      </c>
      <c r="BF52" s="100">
        <v>11</v>
      </c>
      <c r="BG52" s="100">
        <v>5940</v>
      </c>
      <c r="BH52" s="100">
        <v>13</v>
      </c>
      <c r="BI52" s="100">
        <v>7020</v>
      </c>
      <c r="BJ52" s="100">
        <v>11</v>
      </c>
      <c r="BK52" s="100">
        <v>5940</v>
      </c>
      <c r="BL52" s="100">
        <v>13</v>
      </c>
      <c r="BM52" s="100">
        <v>7020</v>
      </c>
      <c r="BN52" s="100">
        <v>15</v>
      </c>
      <c r="BO52" s="100">
        <v>8100</v>
      </c>
      <c r="BP52" s="100">
        <v>11</v>
      </c>
      <c r="BQ52" s="100">
        <v>5940</v>
      </c>
      <c r="BR52" s="100">
        <v>10</v>
      </c>
      <c r="BS52" s="100">
        <v>5400</v>
      </c>
      <c r="BT52" s="100">
        <v>11</v>
      </c>
      <c r="BU52" s="100">
        <v>5940</v>
      </c>
      <c r="BV52" s="100">
        <v>11</v>
      </c>
      <c r="BW52" s="100">
        <v>5940</v>
      </c>
      <c r="BX52" s="100">
        <v>10</v>
      </c>
      <c r="BY52" s="100">
        <v>5400</v>
      </c>
      <c r="BZ52" s="100">
        <v>10</v>
      </c>
      <c r="CA52" s="100">
        <v>5400</v>
      </c>
      <c r="CB52" s="100">
        <v>13</v>
      </c>
      <c r="CC52" s="100">
        <v>7020</v>
      </c>
      <c r="CD52" s="100">
        <v>10</v>
      </c>
      <c r="CE52" s="100">
        <v>5400</v>
      </c>
      <c r="CF52" s="100">
        <v>13</v>
      </c>
      <c r="CG52" s="100">
        <v>7020</v>
      </c>
      <c r="CH52" s="100">
        <v>12</v>
      </c>
      <c r="CI52" s="100">
        <v>6480</v>
      </c>
      <c r="CJ52" s="100">
        <v>16</v>
      </c>
      <c r="CK52" s="100">
        <v>8640</v>
      </c>
      <c r="CL52" s="100">
        <v>11</v>
      </c>
      <c r="CM52" s="100">
        <v>5940</v>
      </c>
      <c r="CN52" s="100">
        <v>10</v>
      </c>
      <c r="CO52" s="100">
        <v>5400</v>
      </c>
      <c r="CP52" s="100">
        <v>13</v>
      </c>
      <c r="CQ52" s="100">
        <v>7020</v>
      </c>
      <c r="CR52" s="100">
        <v>10</v>
      </c>
      <c r="CS52" s="100">
        <v>5400</v>
      </c>
      <c r="CT52" s="100">
        <v>16</v>
      </c>
      <c r="CU52" s="100">
        <v>8640</v>
      </c>
    </row>
    <row r="53" spans="2:99">
      <c r="C53" s="99" t="s">
        <v>219</v>
      </c>
      <c r="D53" s="100">
        <v>10.90339184286125</v>
      </c>
      <c r="E53" s="100">
        <v>4435.4998016759564</v>
      </c>
      <c r="F53" s="100">
        <v>11</v>
      </c>
      <c r="G53" s="100">
        <v>4474.8</v>
      </c>
      <c r="H53" s="100">
        <v>13.560216846919763</v>
      </c>
      <c r="I53" s="100">
        <v>5516.2962133269602</v>
      </c>
      <c r="J53" s="100">
        <v>11.994721593496548</v>
      </c>
      <c r="K53" s="100">
        <v>4879.4527442343961</v>
      </c>
      <c r="L53" s="100">
        <v>16</v>
      </c>
      <c r="M53" s="100">
        <v>6508.8</v>
      </c>
      <c r="N53" s="100">
        <v>15</v>
      </c>
      <c r="O53" s="100">
        <v>6102</v>
      </c>
      <c r="P53" s="100">
        <v>16</v>
      </c>
      <c r="Q53" s="100">
        <v>6508.8</v>
      </c>
      <c r="R53" s="100">
        <v>14</v>
      </c>
      <c r="S53" s="100">
        <v>5695.2</v>
      </c>
      <c r="T53" s="100">
        <v>9</v>
      </c>
      <c r="U53" s="100">
        <v>3661.2000000000003</v>
      </c>
      <c r="V53" s="100">
        <v>14</v>
      </c>
      <c r="W53" s="100">
        <v>5695.2</v>
      </c>
      <c r="X53" s="100">
        <v>13</v>
      </c>
      <c r="Y53" s="100">
        <v>5288.4000000000005</v>
      </c>
      <c r="Z53" s="100">
        <v>13</v>
      </c>
      <c r="AA53" s="100">
        <v>5288.4000000000005</v>
      </c>
      <c r="AB53" s="100">
        <v>15</v>
      </c>
      <c r="AC53" s="100">
        <v>6102</v>
      </c>
      <c r="AD53" s="100">
        <v>15</v>
      </c>
      <c r="AE53" s="100">
        <v>6102</v>
      </c>
      <c r="AF53" s="100">
        <v>17</v>
      </c>
      <c r="AG53" s="100">
        <v>6915.6</v>
      </c>
      <c r="AH53" s="100">
        <v>12</v>
      </c>
      <c r="AI53" s="100">
        <v>4881.6000000000004</v>
      </c>
      <c r="AJ53" s="100">
        <v>11</v>
      </c>
      <c r="AK53" s="100">
        <v>4474.8</v>
      </c>
      <c r="AL53" s="100">
        <v>14</v>
      </c>
      <c r="AM53" s="100">
        <v>5695.2</v>
      </c>
      <c r="AN53" s="100">
        <v>14</v>
      </c>
      <c r="AO53" s="100">
        <v>5695.2</v>
      </c>
      <c r="AP53" s="100">
        <v>13</v>
      </c>
      <c r="AQ53" s="100">
        <v>5288.4000000000005</v>
      </c>
      <c r="AR53" s="100">
        <v>16</v>
      </c>
      <c r="AS53" s="100">
        <v>6508.8</v>
      </c>
      <c r="AT53" s="100">
        <v>12</v>
      </c>
      <c r="AU53" s="100">
        <v>4881.6000000000004</v>
      </c>
      <c r="AV53" s="100">
        <v>13</v>
      </c>
      <c r="AW53" s="100">
        <v>5288.4000000000005</v>
      </c>
      <c r="AX53" s="100">
        <v>18</v>
      </c>
      <c r="AY53" s="100">
        <v>7322.4000000000005</v>
      </c>
      <c r="AZ53" s="100">
        <v>8</v>
      </c>
      <c r="BA53" s="100">
        <v>3254.4</v>
      </c>
      <c r="BB53" s="100">
        <v>12</v>
      </c>
      <c r="BC53" s="100">
        <v>4881.6000000000004</v>
      </c>
      <c r="BD53" s="100">
        <v>14</v>
      </c>
      <c r="BE53" s="100">
        <v>5695.2</v>
      </c>
      <c r="BF53" s="100">
        <v>10</v>
      </c>
      <c r="BG53" s="100">
        <v>4068</v>
      </c>
      <c r="BH53" s="100">
        <v>12</v>
      </c>
      <c r="BI53" s="100">
        <v>4881.6000000000004</v>
      </c>
      <c r="BJ53" s="100">
        <v>14</v>
      </c>
      <c r="BK53" s="100">
        <v>5695.2</v>
      </c>
      <c r="BL53" s="100">
        <v>13</v>
      </c>
      <c r="BM53" s="100">
        <v>5288.4000000000005</v>
      </c>
      <c r="BN53" s="100">
        <v>14</v>
      </c>
      <c r="BO53" s="100">
        <v>5695.2</v>
      </c>
      <c r="BP53" s="100">
        <v>11</v>
      </c>
      <c r="BQ53" s="100">
        <v>4474.8</v>
      </c>
      <c r="BR53" s="100">
        <v>11</v>
      </c>
      <c r="BS53" s="100">
        <v>4474.8</v>
      </c>
      <c r="BT53" s="100">
        <v>11</v>
      </c>
      <c r="BU53" s="100">
        <v>4474.8</v>
      </c>
      <c r="BV53" s="100">
        <v>11</v>
      </c>
      <c r="BW53" s="100">
        <v>4474.8</v>
      </c>
      <c r="BX53" s="100">
        <v>12</v>
      </c>
      <c r="BY53" s="100">
        <v>4881.6000000000004</v>
      </c>
      <c r="BZ53" s="100">
        <v>10</v>
      </c>
      <c r="CA53" s="100">
        <v>4068</v>
      </c>
      <c r="CB53" s="100">
        <v>13</v>
      </c>
      <c r="CC53" s="100">
        <v>5288.4000000000005</v>
      </c>
      <c r="CD53" s="100">
        <v>11</v>
      </c>
      <c r="CE53" s="100">
        <v>4474.8</v>
      </c>
      <c r="CF53" s="100">
        <v>12</v>
      </c>
      <c r="CG53" s="100">
        <v>4881.6000000000004</v>
      </c>
      <c r="CH53" s="100">
        <v>12</v>
      </c>
      <c r="CI53" s="100">
        <v>4881.6000000000004</v>
      </c>
      <c r="CJ53" s="100">
        <v>17</v>
      </c>
      <c r="CK53" s="100">
        <v>6915.6</v>
      </c>
      <c r="CL53" s="100">
        <v>14</v>
      </c>
      <c r="CM53" s="100">
        <v>5695.2</v>
      </c>
      <c r="CN53" s="100">
        <v>10</v>
      </c>
      <c r="CO53" s="100">
        <v>4068</v>
      </c>
      <c r="CP53" s="100">
        <v>12</v>
      </c>
      <c r="CQ53" s="100">
        <v>4881.6000000000004</v>
      </c>
      <c r="CR53" s="100">
        <v>9</v>
      </c>
      <c r="CS53" s="100">
        <v>3661.2000000000003</v>
      </c>
      <c r="CT53" s="100">
        <v>15</v>
      </c>
      <c r="CU53" s="100">
        <v>6102</v>
      </c>
    </row>
    <row r="54" spans="2:99">
      <c r="C54" s="99" t="s">
        <v>220</v>
      </c>
      <c r="D54" s="100">
        <v>11.808297964665329</v>
      </c>
      <c r="E54" s="100">
        <v>3953.4181585699521</v>
      </c>
      <c r="F54" s="100">
        <v>11</v>
      </c>
      <c r="G54" s="100">
        <v>3682.8</v>
      </c>
      <c r="H54" s="100">
        <v>12.51712324331055</v>
      </c>
      <c r="I54" s="100">
        <v>4190.7328618603724</v>
      </c>
      <c r="J54" s="100">
        <v>10.895249434146892</v>
      </c>
      <c r="K54" s="100">
        <v>3647.7295105523799</v>
      </c>
      <c r="L54" s="100">
        <v>16</v>
      </c>
      <c r="M54" s="100">
        <v>5356.8</v>
      </c>
      <c r="N54" s="100">
        <v>14</v>
      </c>
      <c r="O54" s="100">
        <v>4687.2</v>
      </c>
      <c r="P54" s="100">
        <v>14</v>
      </c>
      <c r="Q54" s="100">
        <v>4687.2</v>
      </c>
      <c r="R54" s="100">
        <v>13</v>
      </c>
      <c r="S54" s="100">
        <v>4352.4000000000005</v>
      </c>
      <c r="T54" s="100">
        <v>10</v>
      </c>
      <c r="U54" s="100">
        <v>3348</v>
      </c>
      <c r="V54" s="100">
        <v>14</v>
      </c>
      <c r="W54" s="100">
        <v>4687.2</v>
      </c>
      <c r="X54" s="100">
        <v>15</v>
      </c>
      <c r="Y54" s="100">
        <v>5022</v>
      </c>
      <c r="Z54" s="100">
        <v>11</v>
      </c>
      <c r="AA54" s="100">
        <v>3682.8</v>
      </c>
      <c r="AB54" s="100">
        <v>17</v>
      </c>
      <c r="AC54" s="100">
        <v>5691.6</v>
      </c>
      <c r="AD54" s="100">
        <v>17</v>
      </c>
      <c r="AE54" s="100">
        <v>5691.6</v>
      </c>
      <c r="AF54" s="100">
        <v>17</v>
      </c>
      <c r="AG54" s="100">
        <v>5691.6</v>
      </c>
      <c r="AH54" s="100">
        <v>12</v>
      </c>
      <c r="AI54" s="100">
        <v>4017.6000000000004</v>
      </c>
      <c r="AJ54" s="100">
        <v>11</v>
      </c>
      <c r="AK54" s="100">
        <v>3682.8</v>
      </c>
      <c r="AL54" s="100">
        <v>13</v>
      </c>
      <c r="AM54" s="100">
        <v>4352.4000000000005</v>
      </c>
      <c r="AN54" s="100">
        <v>14</v>
      </c>
      <c r="AO54" s="100">
        <v>4687.2</v>
      </c>
      <c r="AP54" s="100">
        <v>14</v>
      </c>
      <c r="AQ54" s="100">
        <v>4687.2</v>
      </c>
      <c r="AR54" s="100">
        <v>15</v>
      </c>
      <c r="AS54" s="100">
        <v>5022</v>
      </c>
      <c r="AT54" s="100">
        <v>13</v>
      </c>
      <c r="AU54" s="100">
        <v>4352.4000000000005</v>
      </c>
      <c r="AV54" s="100">
        <v>15</v>
      </c>
      <c r="AW54" s="100">
        <v>5022</v>
      </c>
      <c r="AX54" s="100">
        <v>16</v>
      </c>
      <c r="AY54" s="100">
        <v>5356.8</v>
      </c>
      <c r="AZ54" s="100">
        <v>8</v>
      </c>
      <c r="BA54" s="100">
        <v>2678.4</v>
      </c>
      <c r="BB54" s="100">
        <v>14</v>
      </c>
      <c r="BC54" s="100">
        <v>4687.2</v>
      </c>
      <c r="BD54" s="100">
        <v>13</v>
      </c>
      <c r="BE54" s="100">
        <v>4352.4000000000005</v>
      </c>
      <c r="BF54" s="100">
        <v>10</v>
      </c>
      <c r="BG54" s="100">
        <v>3348</v>
      </c>
      <c r="BH54" s="100">
        <v>13</v>
      </c>
      <c r="BI54" s="100">
        <v>4352.4000000000005</v>
      </c>
      <c r="BJ54" s="100">
        <v>12</v>
      </c>
      <c r="BK54" s="100">
        <v>4017.6000000000004</v>
      </c>
      <c r="BL54" s="100">
        <v>14</v>
      </c>
      <c r="BM54" s="100">
        <v>4687.2</v>
      </c>
      <c r="BN54" s="100">
        <v>17</v>
      </c>
      <c r="BO54" s="100">
        <v>5691.6</v>
      </c>
      <c r="BP54" s="100">
        <v>13</v>
      </c>
      <c r="BQ54" s="100">
        <v>4352.4000000000005</v>
      </c>
      <c r="BR54" s="100">
        <v>11</v>
      </c>
      <c r="BS54" s="100">
        <v>3682.8</v>
      </c>
      <c r="BT54" s="100">
        <v>12</v>
      </c>
      <c r="BU54" s="100">
        <v>4017.6000000000004</v>
      </c>
      <c r="BV54" s="100">
        <v>12</v>
      </c>
      <c r="BW54" s="100">
        <v>4017.6000000000004</v>
      </c>
      <c r="BX54" s="100">
        <v>11</v>
      </c>
      <c r="BY54" s="100">
        <v>3682.8</v>
      </c>
      <c r="BZ54" s="100">
        <v>9</v>
      </c>
      <c r="CA54" s="100">
        <v>3013.2000000000003</v>
      </c>
      <c r="CB54" s="100">
        <v>13</v>
      </c>
      <c r="CC54" s="100">
        <v>4352.4000000000005</v>
      </c>
      <c r="CD54" s="100">
        <v>12</v>
      </c>
      <c r="CE54" s="100">
        <v>4017.6000000000004</v>
      </c>
      <c r="CF54" s="100">
        <v>12</v>
      </c>
      <c r="CG54" s="100">
        <v>4017.6000000000004</v>
      </c>
      <c r="CH54" s="100">
        <v>13</v>
      </c>
      <c r="CI54" s="100">
        <v>4352.4000000000005</v>
      </c>
      <c r="CJ54" s="100">
        <v>17</v>
      </c>
      <c r="CK54" s="100">
        <v>5691.6</v>
      </c>
      <c r="CL54" s="100">
        <v>12</v>
      </c>
      <c r="CM54" s="100">
        <v>4017.6000000000004</v>
      </c>
      <c r="CN54" s="100">
        <v>11</v>
      </c>
      <c r="CO54" s="100">
        <v>3682.8</v>
      </c>
      <c r="CP54" s="100">
        <v>12</v>
      </c>
      <c r="CQ54" s="100">
        <v>4017.6000000000004</v>
      </c>
      <c r="CR54" s="100">
        <v>10</v>
      </c>
      <c r="CS54" s="100">
        <v>3348</v>
      </c>
      <c r="CT54" s="100">
        <v>17</v>
      </c>
      <c r="CU54" s="100">
        <v>5691.6</v>
      </c>
    </row>
    <row r="55" spans="2:99">
      <c r="C55" s="99" t="s">
        <v>221</v>
      </c>
      <c r="D55" s="100">
        <v>11.76075102556737</v>
      </c>
      <c r="E55" s="100">
        <v>7804.4343805665067</v>
      </c>
      <c r="F55" s="100">
        <v>10</v>
      </c>
      <c r="G55" s="100">
        <v>6636</v>
      </c>
      <c r="H55" s="100">
        <v>13.495576441505944</v>
      </c>
      <c r="I55" s="100">
        <v>8955.6645265833449</v>
      </c>
      <c r="J55" s="100">
        <v>10.94498551382172</v>
      </c>
      <c r="K55" s="100">
        <v>7263.0923869720937</v>
      </c>
      <c r="L55" s="100">
        <v>14</v>
      </c>
      <c r="M55" s="100">
        <v>9290.4</v>
      </c>
      <c r="N55" s="100">
        <v>15</v>
      </c>
      <c r="O55" s="100">
        <v>9954</v>
      </c>
      <c r="P55" s="100">
        <v>14</v>
      </c>
      <c r="Q55" s="100">
        <v>9290.4</v>
      </c>
      <c r="R55" s="100">
        <v>14</v>
      </c>
      <c r="S55" s="100">
        <v>9290.4</v>
      </c>
      <c r="T55" s="100">
        <v>10</v>
      </c>
      <c r="U55" s="100">
        <v>6636</v>
      </c>
      <c r="V55" s="100">
        <v>12</v>
      </c>
      <c r="W55" s="100">
        <v>7963.2000000000007</v>
      </c>
      <c r="X55" s="100">
        <v>12</v>
      </c>
      <c r="Y55" s="100">
        <v>7963.2000000000007</v>
      </c>
      <c r="Z55" s="100">
        <v>11</v>
      </c>
      <c r="AA55" s="100">
        <v>7299.6</v>
      </c>
      <c r="AB55" s="100">
        <v>14</v>
      </c>
      <c r="AC55" s="100">
        <v>9290.4</v>
      </c>
      <c r="AD55" s="100">
        <v>17</v>
      </c>
      <c r="AE55" s="100">
        <v>11281.2</v>
      </c>
      <c r="AF55" s="100">
        <v>16</v>
      </c>
      <c r="AG55" s="100">
        <v>10617.6</v>
      </c>
      <c r="AH55" s="100">
        <v>11</v>
      </c>
      <c r="AI55" s="100">
        <v>7299.6</v>
      </c>
      <c r="AJ55" s="100">
        <v>12</v>
      </c>
      <c r="AK55" s="100">
        <v>7963.2000000000007</v>
      </c>
      <c r="AL55" s="100">
        <v>15</v>
      </c>
      <c r="AM55" s="100">
        <v>9954</v>
      </c>
      <c r="AN55" s="100">
        <v>13</v>
      </c>
      <c r="AO55" s="100">
        <v>8626.8000000000011</v>
      </c>
      <c r="AP55" s="100">
        <v>12</v>
      </c>
      <c r="AQ55" s="100">
        <v>7963.2000000000007</v>
      </c>
      <c r="AR55" s="100">
        <v>14</v>
      </c>
      <c r="AS55" s="100">
        <v>9290.4</v>
      </c>
      <c r="AT55" s="100">
        <v>12</v>
      </c>
      <c r="AU55" s="100">
        <v>7963.2000000000007</v>
      </c>
      <c r="AV55" s="100">
        <v>12</v>
      </c>
      <c r="AW55" s="100">
        <v>7963.2000000000007</v>
      </c>
      <c r="AX55" s="100">
        <v>16</v>
      </c>
      <c r="AY55" s="100">
        <v>10617.6</v>
      </c>
      <c r="AZ55" s="100">
        <v>8</v>
      </c>
      <c r="BA55" s="100">
        <v>5308.8</v>
      </c>
      <c r="BB55" s="100">
        <v>14</v>
      </c>
      <c r="BC55" s="100">
        <v>9290.4</v>
      </c>
      <c r="BD55" s="100">
        <v>13</v>
      </c>
      <c r="BE55" s="100">
        <v>8626.8000000000011</v>
      </c>
      <c r="BF55" s="100">
        <v>10</v>
      </c>
      <c r="BG55" s="100">
        <v>6636</v>
      </c>
      <c r="BH55" s="100">
        <v>12</v>
      </c>
      <c r="BI55" s="100">
        <v>7963.2000000000007</v>
      </c>
      <c r="BJ55" s="100">
        <v>12</v>
      </c>
      <c r="BK55" s="100">
        <v>7963.2000000000007</v>
      </c>
      <c r="BL55" s="100">
        <v>14</v>
      </c>
      <c r="BM55" s="100">
        <v>9290.4</v>
      </c>
      <c r="BN55" s="100">
        <v>16</v>
      </c>
      <c r="BO55" s="100">
        <v>10617.6</v>
      </c>
      <c r="BP55" s="100">
        <v>12</v>
      </c>
      <c r="BQ55" s="100">
        <v>7963.2000000000007</v>
      </c>
      <c r="BR55" s="100">
        <v>11</v>
      </c>
      <c r="BS55" s="100">
        <v>7299.6</v>
      </c>
      <c r="BT55" s="100">
        <v>11</v>
      </c>
      <c r="BU55" s="100">
        <v>7299.6</v>
      </c>
      <c r="BV55" s="100">
        <v>10</v>
      </c>
      <c r="BW55" s="100">
        <v>6636</v>
      </c>
      <c r="BX55" s="100">
        <v>11</v>
      </c>
      <c r="BY55" s="100">
        <v>7299.6</v>
      </c>
      <c r="BZ55" s="100">
        <v>9</v>
      </c>
      <c r="CA55" s="100">
        <v>5972.4000000000005</v>
      </c>
      <c r="CB55" s="100">
        <v>14</v>
      </c>
      <c r="CC55" s="100">
        <v>9290.4</v>
      </c>
      <c r="CD55" s="100">
        <v>12</v>
      </c>
      <c r="CE55" s="100">
        <v>7963.2000000000007</v>
      </c>
      <c r="CF55" s="100">
        <v>11</v>
      </c>
      <c r="CG55" s="100">
        <v>7299.6</v>
      </c>
      <c r="CH55" s="100">
        <v>10</v>
      </c>
      <c r="CI55" s="100">
        <v>6636</v>
      </c>
      <c r="CJ55" s="100">
        <v>14</v>
      </c>
      <c r="CK55" s="100">
        <v>9290.4</v>
      </c>
      <c r="CL55" s="100">
        <v>13</v>
      </c>
      <c r="CM55" s="100">
        <v>8626.8000000000011</v>
      </c>
      <c r="CN55" s="100">
        <v>10</v>
      </c>
      <c r="CO55" s="100">
        <v>6636</v>
      </c>
      <c r="CP55" s="100">
        <v>11</v>
      </c>
      <c r="CQ55" s="100">
        <v>7299.6</v>
      </c>
      <c r="CR55" s="100">
        <v>9</v>
      </c>
      <c r="CS55" s="100">
        <v>5972.4000000000005</v>
      </c>
      <c r="CT55" s="100">
        <v>14</v>
      </c>
      <c r="CU55" s="100">
        <v>9290.4</v>
      </c>
    </row>
    <row r="56" spans="2:99">
      <c r="C56" s="99" t="s">
        <v>222</v>
      </c>
      <c r="D56" s="100">
        <v>11.457135543824664</v>
      </c>
      <c r="E56" s="100">
        <v>13184.871583833423</v>
      </c>
      <c r="F56" s="100">
        <v>11.467492646691399</v>
      </c>
      <c r="G56" s="100">
        <v>13196.790537812461</v>
      </c>
      <c r="H56" s="100">
        <v>11</v>
      </c>
      <c r="I56" s="100">
        <v>12658.8</v>
      </c>
      <c r="J56" s="100">
        <v>10</v>
      </c>
      <c r="K56" s="100">
        <v>11508</v>
      </c>
      <c r="L56" s="100">
        <v>14.980373754155487</v>
      </c>
      <c r="M56" s="100">
        <v>17239.414116282132</v>
      </c>
      <c r="N56" s="100">
        <v>14.551350965671244</v>
      </c>
      <c r="O56" s="100">
        <v>16745.694691294466</v>
      </c>
      <c r="P56" s="100">
        <v>14.56932166833889</v>
      </c>
      <c r="Q56" s="100">
        <v>16766.375375924395</v>
      </c>
      <c r="R56" s="100">
        <v>13.443770060016901</v>
      </c>
      <c r="S56" s="100">
        <v>15471.090585067448</v>
      </c>
      <c r="T56" s="100">
        <v>8.3911587053058643</v>
      </c>
      <c r="U56" s="100">
        <v>9656.5454380659885</v>
      </c>
      <c r="V56" s="100">
        <v>13.369802351770749</v>
      </c>
      <c r="W56" s="100">
        <v>15385.968546417778</v>
      </c>
      <c r="X56" s="100">
        <v>12.541010100874715</v>
      </c>
      <c r="Y56" s="100">
        <v>14432.194424086621</v>
      </c>
      <c r="Z56" s="100">
        <v>11.318600783429899</v>
      </c>
      <c r="AA56" s="100">
        <v>13025.445781571127</v>
      </c>
      <c r="AB56" s="100">
        <v>13.574784720208537</v>
      </c>
      <c r="AC56" s="100">
        <v>15621.862256015984</v>
      </c>
      <c r="AD56" s="100">
        <v>15.452693547377111</v>
      </c>
      <c r="AE56" s="100">
        <v>17782.959734321579</v>
      </c>
      <c r="AF56" s="100">
        <v>15.504592788110457</v>
      </c>
      <c r="AG56" s="100">
        <v>17842.685380557512</v>
      </c>
      <c r="AH56" s="100">
        <v>11.33431039749704</v>
      </c>
      <c r="AI56" s="100">
        <v>13043.524405439593</v>
      </c>
      <c r="AJ56" s="100">
        <v>10.435770022777543</v>
      </c>
      <c r="AK56" s="100">
        <v>12009.484142212395</v>
      </c>
      <c r="AL56" s="100">
        <v>13</v>
      </c>
      <c r="AM56" s="100">
        <v>14960.4</v>
      </c>
      <c r="AN56" s="100">
        <v>11.494538299860277</v>
      </c>
      <c r="AO56" s="100">
        <v>13227.914675479207</v>
      </c>
      <c r="AP56" s="100">
        <v>14.418978987685112</v>
      </c>
      <c r="AQ56" s="100">
        <v>16593.361019028027</v>
      </c>
      <c r="AR56" s="100">
        <v>15.476930207422072</v>
      </c>
      <c r="AS56" s="100">
        <v>17810.851282701318</v>
      </c>
      <c r="AT56" s="100">
        <v>13.427394886548951</v>
      </c>
      <c r="AU56" s="100">
        <v>15452.246035440532</v>
      </c>
      <c r="AV56" s="100">
        <v>12.32492074716937</v>
      </c>
      <c r="AW56" s="100">
        <v>14183.51879584251</v>
      </c>
      <c r="AX56" s="100">
        <v>15.478254312568525</v>
      </c>
      <c r="AY56" s="100">
        <v>17812.375062903859</v>
      </c>
      <c r="AZ56" s="100">
        <v>8</v>
      </c>
      <c r="BA56" s="100">
        <v>9206.4</v>
      </c>
      <c r="BB56" s="100">
        <v>13.678915759327724</v>
      </c>
      <c r="BC56" s="100">
        <v>15741.696255834344</v>
      </c>
      <c r="BD56" s="100">
        <v>13.548752419054425</v>
      </c>
      <c r="BE56" s="100">
        <v>15591.904283847833</v>
      </c>
      <c r="BF56" s="100">
        <v>10.338226486154666</v>
      </c>
      <c r="BG56" s="100">
        <v>11897.231040266788</v>
      </c>
      <c r="BH56" s="100">
        <v>11.44284533750551</v>
      </c>
      <c r="BI56" s="100">
        <v>13168.42641440134</v>
      </c>
      <c r="BJ56" s="100">
        <v>13.423218419608723</v>
      </c>
      <c r="BK56" s="100">
        <v>15447.439757285718</v>
      </c>
      <c r="BL56" s="100">
        <v>13.371472481236065</v>
      </c>
      <c r="BM56" s="100">
        <v>15387.890531406463</v>
      </c>
      <c r="BN56" s="100">
        <v>16.541162377847463</v>
      </c>
      <c r="BO56" s="100">
        <v>19035.569664426861</v>
      </c>
      <c r="BP56" s="100">
        <v>11.424215704802004</v>
      </c>
      <c r="BQ56" s="100">
        <v>13146.987433086146</v>
      </c>
      <c r="BR56" s="100">
        <v>10.41255940749028</v>
      </c>
      <c r="BS56" s="100">
        <v>11982.773366139814</v>
      </c>
      <c r="BT56" s="100">
        <v>11.450157640813483</v>
      </c>
      <c r="BU56" s="100">
        <v>13176.841413048156</v>
      </c>
      <c r="BV56" s="100">
        <v>9.5406753488135152</v>
      </c>
      <c r="BW56" s="100">
        <v>10979.409191414592</v>
      </c>
      <c r="BX56" s="100">
        <v>9.3012754607830139</v>
      </c>
      <c r="BY56" s="100">
        <v>10703.907800269091</v>
      </c>
      <c r="BZ56" s="100">
        <v>9.3455518792155665</v>
      </c>
      <c r="CA56" s="100">
        <v>10754.861102601273</v>
      </c>
      <c r="CB56" s="100">
        <v>14.453281041331566</v>
      </c>
      <c r="CC56" s="100">
        <v>16632.835822364366</v>
      </c>
      <c r="CD56" s="100">
        <v>11.508980721608156</v>
      </c>
      <c r="CE56" s="100">
        <v>13244.535014426665</v>
      </c>
      <c r="CF56" s="100">
        <v>11.386105018448843</v>
      </c>
      <c r="CG56" s="100">
        <v>13103.129655230929</v>
      </c>
      <c r="CH56" s="100">
        <v>11.482796727151429</v>
      </c>
      <c r="CI56" s="100">
        <v>13214.402473605864</v>
      </c>
      <c r="CJ56" s="100">
        <v>13.289534146382113</v>
      </c>
      <c r="CK56" s="100">
        <v>15293.595895656536</v>
      </c>
      <c r="CL56" s="100">
        <v>11.491590307172057</v>
      </c>
      <c r="CM56" s="100">
        <v>13224.522125493602</v>
      </c>
      <c r="CN56" s="100">
        <v>10.264894305578387</v>
      </c>
      <c r="CO56" s="100">
        <v>11812.840366859607</v>
      </c>
      <c r="CP56" s="100">
        <v>12.554130305515622</v>
      </c>
      <c r="CQ56" s="100">
        <v>14447.293155587378</v>
      </c>
      <c r="CR56" s="100">
        <v>9.3686940343748581</v>
      </c>
      <c r="CS56" s="100">
        <v>10781.493094758587</v>
      </c>
      <c r="CT56" s="100">
        <v>13.291225917026663</v>
      </c>
      <c r="CU56" s="100">
        <v>15295.542785314283</v>
      </c>
    </row>
    <row r="57" spans="2:99">
      <c r="C57" s="99" t="s">
        <v>223</v>
      </c>
      <c r="D57" s="100">
        <v>11.713204086469409</v>
      </c>
      <c r="E57" s="100">
        <v>16529.673606825629</v>
      </c>
      <c r="F57" s="100">
        <v>11</v>
      </c>
      <c r="G57" s="100">
        <v>15523.2</v>
      </c>
      <c r="H57" s="100">
        <v>12.495576441505944</v>
      </c>
      <c r="I57" s="100">
        <v>17633.757474253191</v>
      </c>
      <c r="J57" s="100">
        <v>10.895249434146892</v>
      </c>
      <c r="K57" s="100">
        <v>15375.376001468096</v>
      </c>
      <c r="L57" s="100">
        <v>13</v>
      </c>
      <c r="M57" s="100">
        <v>18345.600000000002</v>
      </c>
      <c r="N57" s="100">
        <v>13</v>
      </c>
      <c r="O57" s="100">
        <v>18345.600000000002</v>
      </c>
      <c r="P57" s="100">
        <v>12</v>
      </c>
      <c r="Q57" s="100">
        <v>16934.400000000001</v>
      </c>
      <c r="R57" s="100">
        <v>12</v>
      </c>
      <c r="S57" s="100">
        <v>16934.400000000001</v>
      </c>
      <c r="T57" s="100">
        <v>9</v>
      </c>
      <c r="U57" s="100">
        <v>12700.800000000001</v>
      </c>
      <c r="V57" s="100">
        <v>12</v>
      </c>
      <c r="W57" s="100">
        <v>16934.400000000001</v>
      </c>
      <c r="X57" s="100">
        <v>13</v>
      </c>
      <c r="Y57" s="100">
        <v>18345.600000000002</v>
      </c>
      <c r="Z57" s="100">
        <v>10</v>
      </c>
      <c r="AA57" s="100">
        <v>14112</v>
      </c>
      <c r="AB57" s="100">
        <v>14</v>
      </c>
      <c r="AC57" s="100">
        <v>19756.8</v>
      </c>
      <c r="AD57" s="100">
        <v>15</v>
      </c>
      <c r="AE57" s="100">
        <v>21168</v>
      </c>
      <c r="AF57" s="100">
        <v>13</v>
      </c>
      <c r="AG57" s="100">
        <v>18345.600000000002</v>
      </c>
      <c r="AH57" s="100">
        <v>11</v>
      </c>
      <c r="AI57" s="100">
        <v>15523.2</v>
      </c>
      <c r="AJ57" s="100">
        <v>10</v>
      </c>
      <c r="AK57" s="100">
        <v>14112</v>
      </c>
      <c r="AL57" s="100">
        <v>12</v>
      </c>
      <c r="AM57" s="100">
        <v>16934.400000000001</v>
      </c>
      <c r="AN57" s="100">
        <v>12</v>
      </c>
      <c r="AO57" s="100">
        <v>16934.400000000001</v>
      </c>
      <c r="AP57" s="100">
        <v>12</v>
      </c>
      <c r="AQ57" s="100">
        <v>16934.400000000001</v>
      </c>
      <c r="AR57" s="100">
        <v>14</v>
      </c>
      <c r="AS57" s="100">
        <v>19756.8</v>
      </c>
      <c r="AT57" s="100">
        <v>12</v>
      </c>
      <c r="AU57" s="100">
        <v>16934.400000000001</v>
      </c>
      <c r="AV57" s="100">
        <v>12</v>
      </c>
      <c r="AW57" s="100">
        <v>16934.400000000001</v>
      </c>
      <c r="AX57" s="100">
        <v>14</v>
      </c>
      <c r="AY57" s="100">
        <v>19756.8</v>
      </c>
      <c r="AZ57" s="100">
        <v>7</v>
      </c>
      <c r="BA57" s="100">
        <v>9878.4</v>
      </c>
      <c r="BB57" s="100">
        <v>13</v>
      </c>
      <c r="BC57" s="100">
        <v>18345.600000000002</v>
      </c>
      <c r="BD57" s="100">
        <v>12</v>
      </c>
      <c r="BE57" s="100">
        <v>16934.400000000001</v>
      </c>
      <c r="BF57" s="100">
        <v>9</v>
      </c>
      <c r="BG57" s="100">
        <v>12700.800000000001</v>
      </c>
      <c r="BH57" s="100">
        <v>11</v>
      </c>
      <c r="BI57" s="100">
        <v>15523.2</v>
      </c>
      <c r="BJ57" s="100">
        <v>11</v>
      </c>
      <c r="BK57" s="100">
        <v>15523.2</v>
      </c>
      <c r="BL57" s="100">
        <v>13</v>
      </c>
      <c r="BM57" s="100">
        <v>18345.600000000002</v>
      </c>
      <c r="BN57" s="100">
        <v>15</v>
      </c>
      <c r="BO57" s="100">
        <v>21168</v>
      </c>
      <c r="BP57" s="100">
        <v>11</v>
      </c>
      <c r="BQ57" s="100">
        <v>15523.2</v>
      </c>
      <c r="BR57" s="100">
        <v>10</v>
      </c>
      <c r="BS57" s="100">
        <v>14112</v>
      </c>
      <c r="BT57" s="100">
        <v>11</v>
      </c>
      <c r="BU57" s="100">
        <v>15523.2</v>
      </c>
      <c r="BV57" s="100">
        <v>9</v>
      </c>
      <c r="BW57" s="100">
        <v>12700.800000000001</v>
      </c>
      <c r="BX57" s="100">
        <v>10</v>
      </c>
      <c r="BY57" s="100">
        <v>14112</v>
      </c>
      <c r="BZ57" s="100">
        <v>9</v>
      </c>
      <c r="CA57" s="100">
        <v>12700.800000000001</v>
      </c>
      <c r="CB57" s="100">
        <v>12</v>
      </c>
      <c r="CC57" s="100">
        <v>16934.400000000001</v>
      </c>
      <c r="CD57" s="100">
        <v>10</v>
      </c>
      <c r="CE57" s="100">
        <v>14112</v>
      </c>
      <c r="CF57" s="100">
        <v>11</v>
      </c>
      <c r="CG57" s="100">
        <v>15523.2</v>
      </c>
      <c r="CH57" s="100">
        <v>11</v>
      </c>
      <c r="CI57" s="100">
        <v>15523.2</v>
      </c>
      <c r="CJ57" s="100">
        <v>14</v>
      </c>
      <c r="CK57" s="100">
        <v>19756.8</v>
      </c>
      <c r="CL57" s="100">
        <v>11</v>
      </c>
      <c r="CM57" s="100">
        <v>15523.2</v>
      </c>
      <c r="CN57" s="100">
        <v>9</v>
      </c>
      <c r="CO57" s="100">
        <v>12700.800000000001</v>
      </c>
      <c r="CP57" s="100">
        <v>11</v>
      </c>
      <c r="CQ57" s="100">
        <v>15523.2</v>
      </c>
      <c r="CR57" s="100">
        <v>8</v>
      </c>
      <c r="CS57" s="100">
        <v>11289.6</v>
      </c>
      <c r="CT57" s="100">
        <v>15</v>
      </c>
      <c r="CU57" s="100">
        <v>21168</v>
      </c>
    </row>
    <row r="58" spans="2:99">
      <c r="C58" s="99" t="s">
        <v>224</v>
      </c>
      <c r="D58" s="100">
        <v>11.457135543824664</v>
      </c>
      <c r="E58" s="100">
        <v>13487.339962190395</v>
      </c>
      <c r="F58" s="100">
        <v>10.489754201295751</v>
      </c>
      <c r="G58" s="100">
        <v>12348.538645765359</v>
      </c>
      <c r="H58" s="100">
        <v>11</v>
      </c>
      <c r="I58" s="100">
        <v>12949.2</v>
      </c>
      <c r="J58" s="100">
        <v>9</v>
      </c>
      <c r="K58" s="100">
        <v>10594.800000000001</v>
      </c>
      <c r="L58" s="100">
        <v>15.02939244186326</v>
      </c>
      <c r="M58" s="100">
        <v>17692.600782561432</v>
      </c>
      <c r="N58" s="100">
        <v>12.551350965671244</v>
      </c>
      <c r="O58" s="100">
        <v>14775.450356788189</v>
      </c>
      <c r="P58" s="100">
        <v>13.545599932158103</v>
      </c>
      <c r="Q58" s="100">
        <v>15945.880240136519</v>
      </c>
      <c r="R58" s="100">
        <v>12.510335569019436</v>
      </c>
      <c r="S58" s="100">
        <v>14727.16703184968</v>
      </c>
      <c r="T58" s="100">
        <v>10.417235952326255</v>
      </c>
      <c r="U58" s="100">
        <v>12263.170163078468</v>
      </c>
      <c r="V58" s="100">
        <v>13.4108915019675</v>
      </c>
      <c r="W58" s="100">
        <v>15787.301476116141</v>
      </c>
      <c r="X58" s="100">
        <v>14.459858585743508</v>
      </c>
      <c r="Y58" s="100">
        <v>17022.145527137258</v>
      </c>
      <c r="Z58" s="100">
        <v>11.343108536001429</v>
      </c>
      <c r="AA58" s="100">
        <v>13353.107368580882</v>
      </c>
      <c r="AB58" s="100">
        <v>16.602155421170849</v>
      </c>
      <c r="AC58" s="100">
        <v>19544.057361802323</v>
      </c>
      <c r="AD58" s="100">
        <v>16.40957987619834</v>
      </c>
      <c r="AE58" s="100">
        <v>19317.357430260687</v>
      </c>
      <c r="AF58" s="100">
        <v>15.560658653456064</v>
      </c>
      <c r="AG58" s="100">
        <v>18318.00736684848</v>
      </c>
      <c r="AH58" s="100">
        <v>12.312023037663904</v>
      </c>
      <c r="AI58" s="100">
        <v>14493.713519937948</v>
      </c>
      <c r="AJ58" s="100">
        <v>10.493872692481215</v>
      </c>
      <c r="AK58" s="100">
        <v>12353.386933588887</v>
      </c>
      <c r="AL58" s="100">
        <v>13</v>
      </c>
      <c r="AM58" s="100">
        <v>15303.6</v>
      </c>
      <c r="AN58" s="100">
        <v>13.494538299860277</v>
      </c>
      <c r="AO58" s="100">
        <v>15885.770486595518</v>
      </c>
      <c r="AP58" s="100">
        <v>12.441030513352748</v>
      </c>
      <c r="AQ58" s="100">
        <v>14645.581120318855</v>
      </c>
      <c r="AR58" s="100">
        <v>14.417313931494313</v>
      </c>
      <c r="AS58" s="100">
        <v>16972.061960155104</v>
      </c>
      <c r="AT58" s="100">
        <v>13.427394886548951</v>
      </c>
      <c r="AU58" s="100">
        <v>15806.729260445425</v>
      </c>
      <c r="AV58" s="100">
        <v>12.349914650797784</v>
      </c>
      <c r="AW58" s="100">
        <v>14538.319526919151</v>
      </c>
      <c r="AX58" s="100">
        <v>16.50102832745274</v>
      </c>
      <c r="AY58" s="100">
        <v>19425.010547077367</v>
      </c>
      <c r="AZ58" s="100">
        <v>8</v>
      </c>
      <c r="BA58" s="100">
        <v>9417.6</v>
      </c>
      <c r="BB58" s="100">
        <v>12.678915759327724</v>
      </c>
      <c r="BC58" s="100">
        <v>14925.619631880598</v>
      </c>
      <c r="BD58" s="100">
        <v>11.601014554202466</v>
      </c>
      <c r="BE58" s="100">
        <v>13656.714333207145</v>
      </c>
      <c r="BF58" s="100">
        <v>8.2931296213340424</v>
      </c>
      <c r="BG58" s="100">
        <v>9762.6721902344343</v>
      </c>
      <c r="BH58" s="100">
        <v>11.422716003982533</v>
      </c>
      <c r="BI58" s="100">
        <v>13446.821279888238</v>
      </c>
      <c r="BJ58" s="100">
        <v>11.448113620762179</v>
      </c>
      <c r="BK58" s="100">
        <v>13476.719354361237</v>
      </c>
      <c r="BL58" s="100">
        <v>12.371472481236065</v>
      </c>
      <c r="BM58" s="100">
        <v>14563.697404911096</v>
      </c>
      <c r="BN58" s="100">
        <v>15.473517080616531</v>
      </c>
      <c r="BO58" s="100">
        <v>18215.424307301782</v>
      </c>
      <c r="BP58" s="100">
        <v>12.424215704802004</v>
      </c>
      <c r="BQ58" s="100">
        <v>14625.786727692919</v>
      </c>
      <c r="BR58" s="100">
        <v>10.41255940749028</v>
      </c>
      <c r="BS58" s="100">
        <v>12257.664934497558</v>
      </c>
      <c r="BT58" s="100">
        <v>10.495173404894832</v>
      </c>
      <c r="BU58" s="100">
        <v>12354.918132242197</v>
      </c>
      <c r="BV58" s="100">
        <v>10.540675348813515</v>
      </c>
      <c r="BW58" s="100">
        <v>12408.483020623271</v>
      </c>
      <c r="BX58" s="100">
        <v>9.3012754607830139</v>
      </c>
      <c r="BY58" s="100">
        <v>10949.461472433764</v>
      </c>
      <c r="BZ58" s="100">
        <v>9.3252252980852379</v>
      </c>
      <c r="CA58" s="100">
        <v>10977.655220905943</v>
      </c>
      <c r="CB58" s="100">
        <v>14.429424144419379</v>
      </c>
      <c r="CC58" s="100">
        <v>16986.318102810492</v>
      </c>
      <c r="CD58" s="100">
        <v>10.464721528424839</v>
      </c>
      <c r="CE58" s="100">
        <v>12319.070183261721</v>
      </c>
      <c r="CF58" s="100">
        <v>11.386105018448843</v>
      </c>
      <c r="CG58" s="100">
        <v>13403.722827717978</v>
      </c>
      <c r="CH58" s="100">
        <v>10.509618767548732</v>
      </c>
      <c r="CI58" s="100">
        <v>12371.923213158367</v>
      </c>
      <c r="CJ58" s="100">
        <v>15.351577177749709</v>
      </c>
      <c r="CK58" s="100">
        <v>18071.876653646959</v>
      </c>
      <c r="CL58" s="100">
        <v>11.540749337889261</v>
      </c>
      <c r="CM58" s="100">
        <v>13585.770120563238</v>
      </c>
      <c r="CN58" s="100">
        <v>8.2852707906228797</v>
      </c>
      <c r="CO58" s="100">
        <v>9753.4207747212549</v>
      </c>
      <c r="CP58" s="100">
        <v>11.531041542785804</v>
      </c>
      <c r="CQ58" s="100">
        <v>13574.342104167448</v>
      </c>
      <c r="CR58" s="100">
        <v>8.3253182656248743</v>
      </c>
      <c r="CS58" s="100">
        <v>9800.5646622936019</v>
      </c>
      <c r="CT58" s="100">
        <v>15.270424065810472</v>
      </c>
      <c r="CU58" s="100">
        <v>17976.343210272087</v>
      </c>
    </row>
    <row r="59" spans="2:99">
      <c r="C59" s="99" t="s">
        <v>225</v>
      </c>
      <c r="D59" s="100">
        <v>11.808297964665329</v>
      </c>
      <c r="E59" s="100">
        <v>3584.9992620723933</v>
      </c>
      <c r="F59" s="100">
        <v>11</v>
      </c>
      <c r="G59" s="100">
        <v>3339.5999999999995</v>
      </c>
      <c r="H59" s="100">
        <v>13.560216846919763</v>
      </c>
      <c r="I59" s="100">
        <v>4116.8818347248398</v>
      </c>
      <c r="J59" s="100">
        <v>11.994721593496548</v>
      </c>
      <c r="K59" s="100">
        <v>3641.5974757855515</v>
      </c>
      <c r="L59" s="100">
        <v>16</v>
      </c>
      <c r="M59" s="100">
        <v>4857.5999999999995</v>
      </c>
      <c r="N59" s="100">
        <v>16</v>
      </c>
      <c r="O59" s="100">
        <v>4857.5999999999995</v>
      </c>
      <c r="P59" s="100">
        <v>13</v>
      </c>
      <c r="Q59" s="100">
        <v>3946.7999999999997</v>
      </c>
      <c r="R59" s="100">
        <v>13</v>
      </c>
      <c r="S59" s="100">
        <v>3946.7999999999997</v>
      </c>
      <c r="T59" s="100">
        <v>9</v>
      </c>
      <c r="U59" s="100">
        <v>2732.3999999999996</v>
      </c>
      <c r="V59" s="100">
        <v>12</v>
      </c>
      <c r="W59" s="100">
        <v>3643.2</v>
      </c>
      <c r="X59" s="100">
        <v>14</v>
      </c>
      <c r="Y59" s="100">
        <v>4250.3999999999996</v>
      </c>
      <c r="Z59" s="100">
        <v>11</v>
      </c>
      <c r="AA59" s="100">
        <v>3339.5999999999995</v>
      </c>
      <c r="AB59" s="100">
        <v>16</v>
      </c>
      <c r="AC59" s="100">
        <v>4857.5999999999995</v>
      </c>
      <c r="AD59" s="100">
        <v>17</v>
      </c>
      <c r="AE59" s="100">
        <v>5161.2</v>
      </c>
      <c r="AF59" s="100">
        <v>15</v>
      </c>
      <c r="AG59" s="100">
        <v>4553.9999999999991</v>
      </c>
      <c r="AH59" s="100">
        <v>11</v>
      </c>
      <c r="AI59" s="100">
        <v>3339.5999999999995</v>
      </c>
      <c r="AJ59" s="100">
        <v>12</v>
      </c>
      <c r="AK59" s="100">
        <v>3643.2</v>
      </c>
      <c r="AL59" s="100">
        <v>13</v>
      </c>
      <c r="AM59" s="100">
        <v>3946.7999999999997</v>
      </c>
      <c r="AN59" s="100">
        <v>13</v>
      </c>
      <c r="AO59" s="100">
        <v>3946.7999999999997</v>
      </c>
      <c r="AP59" s="100">
        <v>15</v>
      </c>
      <c r="AQ59" s="100">
        <v>4553.9999999999991</v>
      </c>
      <c r="AR59" s="100">
        <v>16</v>
      </c>
      <c r="AS59" s="100">
        <v>4857.5999999999995</v>
      </c>
      <c r="AT59" s="100">
        <v>15</v>
      </c>
      <c r="AU59" s="100">
        <v>4553.9999999999991</v>
      </c>
      <c r="AV59" s="100">
        <v>15</v>
      </c>
      <c r="AW59" s="100">
        <v>4553.9999999999991</v>
      </c>
      <c r="AX59" s="100">
        <v>16</v>
      </c>
      <c r="AY59" s="100">
        <v>4857.5999999999995</v>
      </c>
      <c r="AZ59" s="100">
        <v>8</v>
      </c>
      <c r="BA59" s="100">
        <v>2428.7999999999997</v>
      </c>
      <c r="BB59" s="100">
        <v>13</v>
      </c>
      <c r="BC59" s="100">
        <v>3946.7999999999997</v>
      </c>
      <c r="BD59" s="100">
        <v>12</v>
      </c>
      <c r="BE59" s="100">
        <v>3643.2</v>
      </c>
      <c r="BF59" s="100">
        <v>11</v>
      </c>
      <c r="BG59" s="100">
        <v>3339.5999999999995</v>
      </c>
      <c r="BH59" s="100">
        <v>13</v>
      </c>
      <c r="BI59" s="100">
        <v>3946.7999999999997</v>
      </c>
      <c r="BJ59" s="100">
        <v>12</v>
      </c>
      <c r="BK59" s="100">
        <v>3643.2</v>
      </c>
      <c r="BL59" s="100">
        <v>15</v>
      </c>
      <c r="BM59" s="100">
        <v>4553.9999999999991</v>
      </c>
      <c r="BN59" s="100">
        <v>15</v>
      </c>
      <c r="BO59" s="100">
        <v>4553.9999999999991</v>
      </c>
      <c r="BP59" s="100">
        <v>13</v>
      </c>
      <c r="BQ59" s="100">
        <v>3946.7999999999997</v>
      </c>
      <c r="BR59" s="100">
        <v>12</v>
      </c>
      <c r="BS59" s="100">
        <v>3643.2</v>
      </c>
      <c r="BT59" s="100">
        <v>13</v>
      </c>
      <c r="BU59" s="100">
        <v>3946.7999999999997</v>
      </c>
      <c r="BV59" s="100">
        <v>11</v>
      </c>
      <c r="BW59" s="100">
        <v>3339.5999999999995</v>
      </c>
      <c r="BX59" s="100">
        <v>11</v>
      </c>
      <c r="BY59" s="100">
        <v>3339.5999999999995</v>
      </c>
      <c r="BZ59" s="100">
        <v>11</v>
      </c>
      <c r="CA59" s="100">
        <v>3339.5999999999995</v>
      </c>
      <c r="CB59" s="100">
        <v>14</v>
      </c>
      <c r="CC59" s="100">
        <v>4250.3999999999996</v>
      </c>
      <c r="CD59" s="100">
        <v>11</v>
      </c>
      <c r="CE59" s="100">
        <v>3339.5999999999995</v>
      </c>
      <c r="CF59" s="100">
        <v>13</v>
      </c>
      <c r="CG59" s="100">
        <v>3946.7999999999997</v>
      </c>
      <c r="CH59" s="100">
        <v>13</v>
      </c>
      <c r="CI59" s="100">
        <v>3946.7999999999997</v>
      </c>
      <c r="CJ59" s="100">
        <v>15</v>
      </c>
      <c r="CK59" s="100">
        <v>4553.9999999999991</v>
      </c>
      <c r="CL59" s="100">
        <v>12</v>
      </c>
      <c r="CM59" s="100">
        <v>3643.2</v>
      </c>
      <c r="CN59" s="100">
        <v>10</v>
      </c>
      <c r="CO59" s="100">
        <v>3035.9999999999995</v>
      </c>
      <c r="CP59" s="100">
        <v>13</v>
      </c>
      <c r="CQ59" s="100">
        <v>3946.7999999999997</v>
      </c>
      <c r="CR59" s="100">
        <v>9</v>
      </c>
      <c r="CS59" s="100">
        <v>2732.3999999999996</v>
      </c>
      <c r="CT59" s="100">
        <v>15</v>
      </c>
      <c r="CU59" s="100">
        <v>4553.9999999999991</v>
      </c>
    </row>
    <row r="60" spans="2:99">
      <c r="C60" s="99" t="s">
        <v>226</v>
      </c>
      <c r="D60" s="100">
        <v>11.808297964665329</v>
      </c>
      <c r="E60" s="100">
        <v>7694.2869537759279</v>
      </c>
      <c r="F60" s="100">
        <v>11</v>
      </c>
      <c r="G60" s="100">
        <v>7167.6</v>
      </c>
      <c r="H60" s="100">
        <v>11.560216846919763</v>
      </c>
      <c r="I60" s="100">
        <v>7532.6372974529177</v>
      </c>
      <c r="J60" s="100">
        <v>10.94498551382172</v>
      </c>
      <c r="K60" s="100">
        <v>7131.7525608062333</v>
      </c>
      <c r="L60" s="100">
        <v>16</v>
      </c>
      <c r="M60" s="100">
        <v>10425.6</v>
      </c>
      <c r="N60" s="100">
        <v>14</v>
      </c>
      <c r="O60" s="100">
        <v>9122.4</v>
      </c>
      <c r="P60" s="100">
        <v>14</v>
      </c>
      <c r="Q60" s="100">
        <v>9122.4</v>
      </c>
      <c r="R60" s="100">
        <v>13</v>
      </c>
      <c r="S60" s="100">
        <v>8470.8000000000011</v>
      </c>
      <c r="T60" s="100">
        <v>9</v>
      </c>
      <c r="U60" s="100">
        <v>5864.4000000000005</v>
      </c>
      <c r="V60" s="100">
        <v>13</v>
      </c>
      <c r="W60" s="100">
        <v>8470.8000000000011</v>
      </c>
      <c r="X60" s="100">
        <v>13</v>
      </c>
      <c r="Y60" s="100">
        <v>8470.8000000000011</v>
      </c>
      <c r="Z60" s="100">
        <v>10</v>
      </c>
      <c r="AA60" s="100">
        <v>6516</v>
      </c>
      <c r="AB60" s="100">
        <v>14</v>
      </c>
      <c r="AC60" s="100">
        <v>9122.4</v>
      </c>
      <c r="AD60" s="100">
        <v>15</v>
      </c>
      <c r="AE60" s="100">
        <v>9774</v>
      </c>
      <c r="AF60" s="100">
        <v>14</v>
      </c>
      <c r="AG60" s="100">
        <v>9122.4</v>
      </c>
      <c r="AH60" s="100">
        <v>11</v>
      </c>
      <c r="AI60" s="100">
        <v>7167.6</v>
      </c>
      <c r="AJ60" s="100">
        <v>11</v>
      </c>
      <c r="AK60" s="100">
        <v>7167.6</v>
      </c>
      <c r="AL60" s="100">
        <v>13</v>
      </c>
      <c r="AM60" s="100">
        <v>8470.8000000000011</v>
      </c>
      <c r="AN60" s="100">
        <v>12</v>
      </c>
      <c r="AO60" s="100">
        <v>7819.2000000000007</v>
      </c>
      <c r="AP60" s="100">
        <v>14</v>
      </c>
      <c r="AQ60" s="100">
        <v>9122.4</v>
      </c>
      <c r="AR60" s="100">
        <v>15</v>
      </c>
      <c r="AS60" s="100">
        <v>9774</v>
      </c>
      <c r="AT60" s="100">
        <v>14</v>
      </c>
      <c r="AU60" s="100">
        <v>9122.4</v>
      </c>
      <c r="AV60" s="100">
        <v>14</v>
      </c>
      <c r="AW60" s="100">
        <v>9122.4</v>
      </c>
      <c r="AX60" s="100">
        <v>17</v>
      </c>
      <c r="AY60" s="100">
        <v>11077.2</v>
      </c>
      <c r="AZ60" s="100">
        <v>8</v>
      </c>
      <c r="BA60" s="100">
        <v>5212.8</v>
      </c>
      <c r="BB60" s="100">
        <v>12</v>
      </c>
      <c r="BC60" s="100">
        <v>7819.2000000000007</v>
      </c>
      <c r="BD60" s="100">
        <v>11</v>
      </c>
      <c r="BE60" s="100">
        <v>7167.6</v>
      </c>
      <c r="BF60" s="100">
        <v>11</v>
      </c>
      <c r="BG60" s="100">
        <v>7167.6</v>
      </c>
      <c r="BH60" s="100">
        <v>13</v>
      </c>
      <c r="BI60" s="100">
        <v>8470.8000000000011</v>
      </c>
      <c r="BJ60" s="100">
        <v>13</v>
      </c>
      <c r="BK60" s="100">
        <v>8470.8000000000011</v>
      </c>
      <c r="BL60" s="100">
        <v>13</v>
      </c>
      <c r="BM60" s="100">
        <v>8470.8000000000011</v>
      </c>
      <c r="BN60" s="100">
        <v>15</v>
      </c>
      <c r="BO60" s="100">
        <v>9774</v>
      </c>
      <c r="BP60" s="100">
        <v>13</v>
      </c>
      <c r="BQ60" s="100">
        <v>8470.8000000000011</v>
      </c>
      <c r="BR60" s="100">
        <v>10</v>
      </c>
      <c r="BS60" s="100">
        <v>6516</v>
      </c>
      <c r="BT60" s="100">
        <v>11</v>
      </c>
      <c r="BU60" s="100">
        <v>7167.6</v>
      </c>
      <c r="BV60" s="100">
        <v>10</v>
      </c>
      <c r="BW60" s="100">
        <v>6516</v>
      </c>
      <c r="BX60" s="100">
        <v>11</v>
      </c>
      <c r="BY60" s="100">
        <v>7167.6</v>
      </c>
      <c r="BZ60" s="100">
        <v>9</v>
      </c>
      <c r="CA60" s="100">
        <v>5864.4000000000005</v>
      </c>
      <c r="CB60" s="100">
        <v>15</v>
      </c>
      <c r="CC60" s="100">
        <v>9774</v>
      </c>
      <c r="CD60" s="100">
        <v>11</v>
      </c>
      <c r="CE60" s="100">
        <v>7167.6</v>
      </c>
      <c r="CF60" s="100">
        <v>12</v>
      </c>
      <c r="CG60" s="100">
        <v>7819.2000000000007</v>
      </c>
      <c r="CH60" s="100">
        <v>12</v>
      </c>
      <c r="CI60" s="100">
        <v>7819.2000000000007</v>
      </c>
      <c r="CJ60" s="100">
        <v>16</v>
      </c>
      <c r="CK60" s="100">
        <v>10425.6</v>
      </c>
      <c r="CL60" s="100">
        <v>12</v>
      </c>
      <c r="CM60" s="100">
        <v>7819.2000000000007</v>
      </c>
      <c r="CN60" s="100">
        <v>11</v>
      </c>
      <c r="CO60" s="100">
        <v>7167.6</v>
      </c>
      <c r="CP60" s="100">
        <v>13</v>
      </c>
      <c r="CQ60" s="100">
        <v>8470.8000000000011</v>
      </c>
      <c r="CR60" s="100">
        <v>8</v>
      </c>
      <c r="CS60" s="100">
        <v>5212.8</v>
      </c>
      <c r="CT60" s="100">
        <v>14</v>
      </c>
      <c r="CU60" s="100">
        <v>9122.4</v>
      </c>
    </row>
    <row r="61" spans="2:99">
      <c r="C61" s="99" t="s">
        <v>227</v>
      </c>
      <c r="D61" s="100">
        <v>11.855844903763289</v>
      </c>
      <c r="E61" s="100">
        <v>11282.022010421146</v>
      </c>
      <c r="F61" s="100">
        <v>11</v>
      </c>
      <c r="G61" s="100">
        <v>10467.599999999999</v>
      </c>
      <c r="H61" s="100">
        <v>12.474029639701339</v>
      </c>
      <c r="I61" s="100">
        <v>11870.286605139792</v>
      </c>
      <c r="J61" s="100">
        <v>9.8952494341468924</v>
      </c>
      <c r="K61" s="100">
        <v>9416.3193615341825</v>
      </c>
      <c r="L61" s="100">
        <v>14</v>
      </c>
      <c r="M61" s="100">
        <v>13322.399999999998</v>
      </c>
      <c r="N61" s="100">
        <v>14</v>
      </c>
      <c r="O61" s="100">
        <v>13322.399999999998</v>
      </c>
      <c r="P61" s="100">
        <v>15</v>
      </c>
      <c r="Q61" s="100">
        <v>14273.999999999998</v>
      </c>
      <c r="R61" s="100">
        <v>13</v>
      </c>
      <c r="S61" s="100">
        <v>12370.8</v>
      </c>
      <c r="T61" s="100">
        <v>8</v>
      </c>
      <c r="U61" s="100">
        <v>7612.7999999999993</v>
      </c>
      <c r="V61" s="100">
        <v>12</v>
      </c>
      <c r="W61" s="100">
        <v>11419.199999999999</v>
      </c>
      <c r="X61" s="100">
        <v>12</v>
      </c>
      <c r="Y61" s="100">
        <v>11419.199999999999</v>
      </c>
      <c r="Z61" s="100">
        <v>12</v>
      </c>
      <c r="AA61" s="100">
        <v>11419.199999999999</v>
      </c>
      <c r="AB61" s="100">
        <v>15</v>
      </c>
      <c r="AC61" s="100">
        <v>14273.999999999998</v>
      </c>
      <c r="AD61" s="100">
        <v>17</v>
      </c>
      <c r="AE61" s="100">
        <v>16177.199999999999</v>
      </c>
      <c r="AF61" s="100">
        <v>15</v>
      </c>
      <c r="AG61" s="100">
        <v>14273.999999999998</v>
      </c>
      <c r="AH61" s="100">
        <v>10</v>
      </c>
      <c r="AI61" s="100">
        <v>9516</v>
      </c>
      <c r="AJ61" s="100">
        <v>9</v>
      </c>
      <c r="AK61" s="100">
        <v>8564.4</v>
      </c>
      <c r="AL61" s="100">
        <v>13</v>
      </c>
      <c r="AM61" s="100">
        <v>12370.8</v>
      </c>
      <c r="AN61" s="100">
        <v>11</v>
      </c>
      <c r="AO61" s="100">
        <v>10467.599999999999</v>
      </c>
      <c r="AP61" s="100">
        <v>12</v>
      </c>
      <c r="AQ61" s="100">
        <v>11419.199999999999</v>
      </c>
      <c r="AR61" s="100">
        <v>13</v>
      </c>
      <c r="AS61" s="100">
        <v>12370.8</v>
      </c>
      <c r="AT61" s="100">
        <v>12</v>
      </c>
      <c r="AU61" s="100">
        <v>11419.199999999999</v>
      </c>
      <c r="AV61" s="100">
        <v>12</v>
      </c>
      <c r="AW61" s="100">
        <v>11419.199999999999</v>
      </c>
      <c r="AX61" s="100">
        <v>15</v>
      </c>
      <c r="AY61" s="100">
        <v>14273.999999999998</v>
      </c>
      <c r="AZ61" s="100">
        <v>8</v>
      </c>
      <c r="BA61" s="100">
        <v>7612.7999999999993</v>
      </c>
      <c r="BB61" s="100">
        <v>13</v>
      </c>
      <c r="BC61" s="100">
        <v>12370.8</v>
      </c>
      <c r="BD61" s="100">
        <v>13</v>
      </c>
      <c r="BE61" s="100">
        <v>12370.8</v>
      </c>
      <c r="BF61" s="100">
        <v>10</v>
      </c>
      <c r="BG61" s="100">
        <v>9516</v>
      </c>
      <c r="BH61" s="100">
        <v>12</v>
      </c>
      <c r="BI61" s="100">
        <v>11419.199999999999</v>
      </c>
      <c r="BJ61" s="100">
        <v>13</v>
      </c>
      <c r="BK61" s="100">
        <v>12370.8</v>
      </c>
      <c r="BL61" s="100">
        <v>12</v>
      </c>
      <c r="BM61" s="100">
        <v>11419.199999999999</v>
      </c>
      <c r="BN61" s="100">
        <v>15</v>
      </c>
      <c r="BO61" s="100">
        <v>14273.999999999998</v>
      </c>
      <c r="BP61" s="100">
        <v>13</v>
      </c>
      <c r="BQ61" s="100">
        <v>12370.8</v>
      </c>
      <c r="BR61" s="100">
        <v>11</v>
      </c>
      <c r="BS61" s="100">
        <v>10467.599999999999</v>
      </c>
      <c r="BT61" s="100">
        <v>12</v>
      </c>
      <c r="BU61" s="100">
        <v>11419.199999999999</v>
      </c>
      <c r="BV61" s="100">
        <v>9</v>
      </c>
      <c r="BW61" s="100">
        <v>8564.4</v>
      </c>
      <c r="BX61" s="100">
        <v>10</v>
      </c>
      <c r="BY61" s="100">
        <v>9516</v>
      </c>
      <c r="BZ61" s="100">
        <v>10</v>
      </c>
      <c r="CA61" s="100">
        <v>9516</v>
      </c>
      <c r="CB61" s="100">
        <v>13</v>
      </c>
      <c r="CC61" s="100">
        <v>12370.8</v>
      </c>
      <c r="CD61" s="100">
        <v>11</v>
      </c>
      <c r="CE61" s="100">
        <v>10467.599999999999</v>
      </c>
      <c r="CF61" s="100">
        <v>11</v>
      </c>
      <c r="CG61" s="100">
        <v>10467.599999999999</v>
      </c>
      <c r="CH61" s="100">
        <v>12</v>
      </c>
      <c r="CI61" s="100">
        <v>11419.199999999999</v>
      </c>
      <c r="CJ61" s="100">
        <v>13</v>
      </c>
      <c r="CK61" s="100">
        <v>12370.8</v>
      </c>
      <c r="CL61" s="100">
        <v>11</v>
      </c>
      <c r="CM61" s="100">
        <v>10467.599999999999</v>
      </c>
      <c r="CN61" s="100">
        <v>10</v>
      </c>
      <c r="CO61" s="100">
        <v>9516</v>
      </c>
      <c r="CP61" s="100">
        <v>12</v>
      </c>
      <c r="CQ61" s="100">
        <v>11419.199999999999</v>
      </c>
      <c r="CR61" s="100">
        <v>9</v>
      </c>
      <c r="CS61" s="100">
        <v>8564.4</v>
      </c>
      <c r="CT61" s="100">
        <v>13</v>
      </c>
      <c r="CU61" s="100">
        <v>12370.8</v>
      </c>
    </row>
    <row r="62" spans="2:99">
      <c r="C62" s="99" t="s">
        <v>228</v>
      </c>
      <c r="D62" s="100">
        <v>11.76075102556737</v>
      </c>
      <c r="E62" s="100">
        <v>20054.432648797479</v>
      </c>
      <c r="F62" s="100">
        <v>9</v>
      </c>
      <c r="G62" s="100">
        <v>15346.800000000001</v>
      </c>
      <c r="H62" s="100">
        <v>11.430936036092126</v>
      </c>
      <c r="I62" s="100">
        <v>19492.032128744293</v>
      </c>
      <c r="J62" s="100">
        <v>9.8455133544720645</v>
      </c>
      <c r="K62" s="100">
        <v>16788.569372045764</v>
      </c>
      <c r="L62" s="100">
        <v>12</v>
      </c>
      <c r="M62" s="100">
        <v>20462.400000000001</v>
      </c>
      <c r="N62" s="100">
        <v>14</v>
      </c>
      <c r="O62" s="100">
        <v>23872.799999999999</v>
      </c>
      <c r="P62" s="100">
        <v>13</v>
      </c>
      <c r="Q62" s="100">
        <v>22167.600000000002</v>
      </c>
      <c r="R62" s="100">
        <v>11</v>
      </c>
      <c r="S62" s="100">
        <v>18757.2</v>
      </c>
      <c r="T62" s="100">
        <v>8</v>
      </c>
      <c r="U62" s="100">
        <v>13641.6</v>
      </c>
      <c r="V62" s="100">
        <v>11</v>
      </c>
      <c r="W62" s="100">
        <v>18757.2</v>
      </c>
      <c r="X62" s="100">
        <v>13</v>
      </c>
      <c r="Y62" s="100">
        <v>22167.600000000002</v>
      </c>
      <c r="Z62" s="100">
        <v>11</v>
      </c>
      <c r="AA62" s="100">
        <v>18757.2</v>
      </c>
      <c r="AB62" s="100">
        <v>14</v>
      </c>
      <c r="AC62" s="100">
        <v>23872.799999999999</v>
      </c>
      <c r="AD62" s="100">
        <v>13</v>
      </c>
      <c r="AE62" s="100">
        <v>22167.600000000002</v>
      </c>
      <c r="AF62" s="100">
        <v>13</v>
      </c>
      <c r="AG62" s="100">
        <v>22167.600000000002</v>
      </c>
      <c r="AH62" s="100">
        <v>10</v>
      </c>
      <c r="AI62" s="100">
        <v>17052</v>
      </c>
      <c r="AJ62" s="100">
        <v>10</v>
      </c>
      <c r="AK62" s="100">
        <v>17052</v>
      </c>
      <c r="AL62" s="100">
        <v>13</v>
      </c>
      <c r="AM62" s="100">
        <v>22167.600000000002</v>
      </c>
      <c r="AN62" s="100">
        <v>11</v>
      </c>
      <c r="AO62" s="100">
        <v>18757.2</v>
      </c>
      <c r="AP62" s="100">
        <v>13</v>
      </c>
      <c r="AQ62" s="100">
        <v>22167.600000000002</v>
      </c>
      <c r="AR62" s="100">
        <v>14</v>
      </c>
      <c r="AS62" s="100">
        <v>23872.799999999999</v>
      </c>
      <c r="AT62" s="100">
        <v>12</v>
      </c>
      <c r="AU62" s="100">
        <v>20462.400000000001</v>
      </c>
      <c r="AV62" s="100">
        <v>13</v>
      </c>
      <c r="AW62" s="100">
        <v>22167.600000000002</v>
      </c>
      <c r="AX62" s="100">
        <v>14</v>
      </c>
      <c r="AY62" s="100">
        <v>23872.799999999999</v>
      </c>
      <c r="AZ62" s="100">
        <v>7</v>
      </c>
      <c r="BA62" s="100">
        <v>11936.4</v>
      </c>
      <c r="BB62" s="100">
        <v>12</v>
      </c>
      <c r="BC62" s="100">
        <v>20462.400000000001</v>
      </c>
      <c r="BD62" s="100">
        <v>11</v>
      </c>
      <c r="BE62" s="100">
        <v>18757.2</v>
      </c>
      <c r="BF62" s="100">
        <v>9</v>
      </c>
      <c r="BG62" s="100">
        <v>15346.800000000001</v>
      </c>
      <c r="BH62" s="100">
        <v>11</v>
      </c>
      <c r="BI62" s="100">
        <v>18757.2</v>
      </c>
      <c r="BJ62" s="100">
        <v>11</v>
      </c>
      <c r="BK62" s="100">
        <v>18757.2</v>
      </c>
      <c r="BL62" s="100">
        <v>12</v>
      </c>
      <c r="BM62" s="100">
        <v>20462.400000000001</v>
      </c>
      <c r="BN62" s="100">
        <v>15</v>
      </c>
      <c r="BO62" s="100">
        <v>25578</v>
      </c>
      <c r="BP62" s="100">
        <v>10</v>
      </c>
      <c r="BQ62" s="100">
        <v>17052</v>
      </c>
      <c r="BR62" s="100">
        <v>10</v>
      </c>
      <c r="BS62" s="100">
        <v>17052</v>
      </c>
      <c r="BT62" s="100">
        <v>11</v>
      </c>
      <c r="BU62" s="100">
        <v>18757.2</v>
      </c>
      <c r="BV62" s="100">
        <v>10</v>
      </c>
      <c r="BW62" s="100">
        <v>17052</v>
      </c>
      <c r="BX62" s="100">
        <v>9</v>
      </c>
      <c r="BY62" s="100">
        <v>15346.800000000001</v>
      </c>
      <c r="BZ62" s="100">
        <v>9</v>
      </c>
      <c r="CA62" s="100">
        <v>15346.800000000001</v>
      </c>
      <c r="CB62" s="100">
        <v>13</v>
      </c>
      <c r="CC62" s="100">
        <v>22167.600000000002</v>
      </c>
      <c r="CD62" s="100">
        <v>11</v>
      </c>
      <c r="CE62" s="100">
        <v>18757.2</v>
      </c>
      <c r="CF62" s="100">
        <v>10</v>
      </c>
      <c r="CG62" s="100">
        <v>17052</v>
      </c>
      <c r="CH62" s="100">
        <v>11</v>
      </c>
      <c r="CI62" s="100">
        <v>18757.2</v>
      </c>
      <c r="CJ62" s="100">
        <v>14</v>
      </c>
      <c r="CK62" s="100">
        <v>23872.799999999999</v>
      </c>
      <c r="CL62" s="100">
        <v>10</v>
      </c>
      <c r="CM62" s="100">
        <v>17052</v>
      </c>
      <c r="CN62" s="100">
        <v>9</v>
      </c>
      <c r="CO62" s="100">
        <v>15346.800000000001</v>
      </c>
      <c r="CP62" s="100">
        <v>11</v>
      </c>
      <c r="CQ62" s="100">
        <v>18757.2</v>
      </c>
      <c r="CR62" s="100">
        <v>8</v>
      </c>
      <c r="CS62" s="100">
        <v>13641.6</v>
      </c>
      <c r="CT62" s="100">
        <v>13</v>
      </c>
      <c r="CU62" s="100">
        <v>22167.600000000002</v>
      </c>
    </row>
    <row r="63" spans="2:99">
      <c r="C63" s="99" t="s">
        <v>229</v>
      </c>
      <c r="D63" s="100">
        <v>11.855844903763289</v>
      </c>
      <c r="E63" s="100">
        <v>9432.5102054340732</v>
      </c>
      <c r="F63" s="100">
        <v>12</v>
      </c>
      <c r="G63" s="100">
        <v>9547.2000000000007</v>
      </c>
      <c r="H63" s="100">
        <v>12.452482837896731</v>
      </c>
      <c r="I63" s="100">
        <v>9907.1953458306398</v>
      </c>
      <c r="J63" s="100">
        <v>9.8455133544720645</v>
      </c>
      <c r="K63" s="100">
        <v>7833.090424817975</v>
      </c>
      <c r="L63" s="100">
        <v>16</v>
      </c>
      <c r="M63" s="100">
        <v>12729.6</v>
      </c>
      <c r="N63" s="100">
        <v>13</v>
      </c>
      <c r="O63" s="100">
        <v>10342.800000000001</v>
      </c>
      <c r="P63" s="100">
        <v>14</v>
      </c>
      <c r="Q63" s="100">
        <v>11138.4</v>
      </c>
      <c r="R63" s="100">
        <v>12</v>
      </c>
      <c r="S63" s="100">
        <v>9547.2000000000007</v>
      </c>
      <c r="T63" s="100">
        <v>10</v>
      </c>
      <c r="U63" s="100">
        <v>7956</v>
      </c>
      <c r="V63" s="100">
        <v>13</v>
      </c>
      <c r="W63" s="100">
        <v>10342.800000000001</v>
      </c>
      <c r="X63" s="100">
        <v>14</v>
      </c>
      <c r="Y63" s="100">
        <v>11138.4</v>
      </c>
      <c r="Z63" s="100">
        <v>11</v>
      </c>
      <c r="AA63" s="100">
        <v>8751.6</v>
      </c>
      <c r="AB63" s="100">
        <v>15</v>
      </c>
      <c r="AC63" s="100">
        <v>11934</v>
      </c>
      <c r="AD63" s="100">
        <v>16</v>
      </c>
      <c r="AE63" s="100">
        <v>12729.6</v>
      </c>
      <c r="AF63" s="100">
        <v>16</v>
      </c>
      <c r="AG63" s="100">
        <v>12729.6</v>
      </c>
      <c r="AH63" s="100">
        <v>11</v>
      </c>
      <c r="AI63" s="100">
        <v>8751.6</v>
      </c>
      <c r="AJ63" s="100">
        <v>11</v>
      </c>
      <c r="AK63" s="100">
        <v>8751.6</v>
      </c>
      <c r="AL63" s="100">
        <v>13</v>
      </c>
      <c r="AM63" s="100">
        <v>10342.800000000001</v>
      </c>
      <c r="AN63" s="100">
        <v>14</v>
      </c>
      <c r="AO63" s="100">
        <v>11138.4</v>
      </c>
      <c r="AP63" s="100">
        <v>14</v>
      </c>
      <c r="AQ63" s="100">
        <v>11138.4</v>
      </c>
      <c r="AR63" s="100">
        <v>16</v>
      </c>
      <c r="AS63" s="100">
        <v>12729.6</v>
      </c>
      <c r="AT63" s="100">
        <v>14</v>
      </c>
      <c r="AU63" s="100">
        <v>11138.4</v>
      </c>
      <c r="AV63" s="100">
        <v>12</v>
      </c>
      <c r="AW63" s="100">
        <v>9547.2000000000007</v>
      </c>
      <c r="AX63" s="100">
        <v>16</v>
      </c>
      <c r="AY63" s="100">
        <v>12729.6</v>
      </c>
      <c r="AZ63" s="100">
        <v>7</v>
      </c>
      <c r="BA63" s="100">
        <v>5569.2</v>
      </c>
      <c r="BB63" s="100">
        <v>14</v>
      </c>
      <c r="BC63" s="100">
        <v>11138.4</v>
      </c>
      <c r="BD63" s="100">
        <v>14</v>
      </c>
      <c r="BE63" s="100">
        <v>11138.4</v>
      </c>
      <c r="BF63" s="100">
        <v>10</v>
      </c>
      <c r="BG63" s="100">
        <v>7956</v>
      </c>
      <c r="BH63" s="100">
        <v>12</v>
      </c>
      <c r="BI63" s="100">
        <v>9547.2000000000007</v>
      </c>
      <c r="BJ63" s="100">
        <v>13</v>
      </c>
      <c r="BK63" s="100">
        <v>10342.800000000001</v>
      </c>
      <c r="BL63" s="100">
        <v>12</v>
      </c>
      <c r="BM63" s="100">
        <v>9547.2000000000007</v>
      </c>
      <c r="BN63" s="100">
        <v>14</v>
      </c>
      <c r="BO63" s="100">
        <v>11138.4</v>
      </c>
      <c r="BP63" s="100">
        <v>12</v>
      </c>
      <c r="BQ63" s="100">
        <v>9547.2000000000007</v>
      </c>
      <c r="BR63" s="100">
        <v>11</v>
      </c>
      <c r="BS63" s="100">
        <v>8751.6</v>
      </c>
      <c r="BT63" s="100">
        <v>12</v>
      </c>
      <c r="BU63" s="100">
        <v>9547.2000000000007</v>
      </c>
      <c r="BV63" s="100">
        <v>10</v>
      </c>
      <c r="BW63" s="100">
        <v>7956</v>
      </c>
      <c r="BX63" s="100">
        <v>11</v>
      </c>
      <c r="BY63" s="100">
        <v>8751.6</v>
      </c>
      <c r="BZ63" s="100">
        <v>9</v>
      </c>
      <c r="CA63" s="100">
        <v>7160.4000000000005</v>
      </c>
      <c r="CB63" s="100">
        <v>12</v>
      </c>
      <c r="CC63" s="100">
        <v>9547.2000000000007</v>
      </c>
      <c r="CD63" s="100">
        <v>10</v>
      </c>
      <c r="CE63" s="100">
        <v>7956</v>
      </c>
      <c r="CF63" s="100">
        <v>12</v>
      </c>
      <c r="CG63" s="100">
        <v>9547.2000000000007</v>
      </c>
      <c r="CH63" s="100">
        <v>12</v>
      </c>
      <c r="CI63" s="100">
        <v>9547.2000000000007</v>
      </c>
      <c r="CJ63" s="100">
        <v>14</v>
      </c>
      <c r="CK63" s="100">
        <v>11138.4</v>
      </c>
      <c r="CL63" s="100">
        <v>12</v>
      </c>
      <c r="CM63" s="100">
        <v>9547.2000000000007</v>
      </c>
      <c r="CN63" s="100">
        <v>9</v>
      </c>
      <c r="CO63" s="100">
        <v>7160.4000000000005</v>
      </c>
      <c r="CP63" s="100">
        <v>11</v>
      </c>
      <c r="CQ63" s="100">
        <v>8751.6</v>
      </c>
      <c r="CR63" s="100">
        <v>9</v>
      </c>
      <c r="CS63" s="100">
        <v>7160.4000000000005</v>
      </c>
      <c r="CT63" s="100">
        <v>14</v>
      </c>
      <c r="CU63" s="100">
        <v>11138.4</v>
      </c>
    </row>
    <row r="64" spans="2:99">
      <c r="C64" s="99" t="s">
        <v>230</v>
      </c>
      <c r="D64" s="100">
        <v>10.713204086469409</v>
      </c>
      <c r="E64" s="100">
        <v>10811.765564064925</v>
      </c>
      <c r="F64" s="100">
        <v>11</v>
      </c>
      <c r="G64" s="100">
        <v>11101.199999999997</v>
      </c>
      <c r="H64" s="100">
        <v>11.452482837896731</v>
      </c>
      <c r="I64" s="100">
        <v>11557.845680005379</v>
      </c>
      <c r="J64" s="100">
        <v>9.8952494341468924</v>
      </c>
      <c r="K64" s="100">
        <v>9986.2857289410422</v>
      </c>
      <c r="L64" s="100">
        <v>15</v>
      </c>
      <c r="M64" s="100">
        <v>15137.999999999996</v>
      </c>
      <c r="N64" s="100">
        <v>15</v>
      </c>
      <c r="O64" s="100">
        <v>15137.999999999996</v>
      </c>
      <c r="P64" s="100">
        <v>14</v>
      </c>
      <c r="Q64" s="100">
        <v>14128.799999999997</v>
      </c>
      <c r="R64" s="100">
        <v>11</v>
      </c>
      <c r="S64" s="100">
        <v>11101.199999999997</v>
      </c>
      <c r="T64" s="100">
        <v>9</v>
      </c>
      <c r="U64" s="100">
        <v>9082.7999999999993</v>
      </c>
      <c r="V64" s="100">
        <v>12</v>
      </c>
      <c r="W64" s="100">
        <v>12110.399999999998</v>
      </c>
      <c r="X64" s="100">
        <v>13</v>
      </c>
      <c r="Y64" s="100">
        <v>13119.599999999999</v>
      </c>
      <c r="Z64" s="100">
        <v>11</v>
      </c>
      <c r="AA64" s="100">
        <v>11101.199999999997</v>
      </c>
      <c r="AB64" s="100">
        <v>15</v>
      </c>
      <c r="AC64" s="100">
        <v>15137.999999999996</v>
      </c>
      <c r="AD64" s="100">
        <v>17</v>
      </c>
      <c r="AE64" s="100">
        <v>17156.399999999998</v>
      </c>
      <c r="AF64" s="100">
        <v>14</v>
      </c>
      <c r="AG64" s="100">
        <v>14128.799999999997</v>
      </c>
      <c r="AH64" s="100">
        <v>11</v>
      </c>
      <c r="AI64" s="100">
        <v>11101.199999999997</v>
      </c>
      <c r="AJ64" s="100">
        <v>10</v>
      </c>
      <c r="AK64" s="100">
        <v>10091.999999999998</v>
      </c>
      <c r="AL64" s="100">
        <v>13</v>
      </c>
      <c r="AM64" s="100">
        <v>13119.599999999999</v>
      </c>
      <c r="AN64" s="100">
        <v>13</v>
      </c>
      <c r="AO64" s="100">
        <v>13119.599999999999</v>
      </c>
      <c r="AP64" s="100">
        <v>12</v>
      </c>
      <c r="AQ64" s="100">
        <v>12110.399999999998</v>
      </c>
      <c r="AR64" s="100">
        <v>13</v>
      </c>
      <c r="AS64" s="100">
        <v>13119.599999999999</v>
      </c>
      <c r="AT64" s="100">
        <v>14</v>
      </c>
      <c r="AU64" s="100">
        <v>14128.799999999997</v>
      </c>
      <c r="AV64" s="100">
        <v>14</v>
      </c>
      <c r="AW64" s="100">
        <v>14128.799999999997</v>
      </c>
      <c r="AX64" s="100">
        <v>14</v>
      </c>
      <c r="AY64" s="100">
        <v>14128.799999999997</v>
      </c>
      <c r="AZ64" s="100">
        <v>9</v>
      </c>
      <c r="BA64" s="100">
        <v>9082.7999999999993</v>
      </c>
      <c r="BB64" s="100">
        <v>12</v>
      </c>
      <c r="BC64" s="100">
        <v>12110.399999999998</v>
      </c>
      <c r="BD64" s="100">
        <v>13</v>
      </c>
      <c r="BE64" s="100">
        <v>13119.599999999999</v>
      </c>
      <c r="BF64" s="100">
        <v>10</v>
      </c>
      <c r="BG64" s="100">
        <v>10091.999999999998</v>
      </c>
      <c r="BH64" s="100">
        <v>12</v>
      </c>
      <c r="BI64" s="100">
        <v>12110.399999999998</v>
      </c>
      <c r="BJ64" s="100">
        <v>13</v>
      </c>
      <c r="BK64" s="100">
        <v>13119.599999999999</v>
      </c>
      <c r="BL64" s="100">
        <v>13</v>
      </c>
      <c r="BM64" s="100">
        <v>13119.599999999999</v>
      </c>
      <c r="BN64" s="100">
        <v>14</v>
      </c>
      <c r="BO64" s="100">
        <v>14128.799999999997</v>
      </c>
      <c r="BP64" s="100">
        <v>12</v>
      </c>
      <c r="BQ64" s="100">
        <v>12110.399999999998</v>
      </c>
      <c r="BR64" s="100">
        <v>10</v>
      </c>
      <c r="BS64" s="100">
        <v>10091.999999999998</v>
      </c>
      <c r="BT64" s="100">
        <v>12</v>
      </c>
      <c r="BU64" s="100">
        <v>12110.399999999998</v>
      </c>
      <c r="BV64" s="100">
        <v>9</v>
      </c>
      <c r="BW64" s="100">
        <v>9082.7999999999993</v>
      </c>
      <c r="BX64" s="100">
        <v>11</v>
      </c>
      <c r="BY64" s="100">
        <v>11101.199999999997</v>
      </c>
      <c r="BZ64" s="100">
        <v>10</v>
      </c>
      <c r="CA64" s="100">
        <v>10091.999999999998</v>
      </c>
      <c r="CB64" s="100">
        <v>12</v>
      </c>
      <c r="CC64" s="100">
        <v>12110.399999999998</v>
      </c>
      <c r="CD64" s="100">
        <v>11</v>
      </c>
      <c r="CE64" s="100">
        <v>11101.199999999997</v>
      </c>
      <c r="CF64" s="100">
        <v>11</v>
      </c>
      <c r="CG64" s="100">
        <v>11101.199999999997</v>
      </c>
      <c r="CH64" s="100">
        <v>12</v>
      </c>
      <c r="CI64" s="100">
        <v>12110.399999999998</v>
      </c>
      <c r="CJ64" s="100">
        <v>15</v>
      </c>
      <c r="CK64" s="100">
        <v>15137.999999999996</v>
      </c>
      <c r="CL64" s="100">
        <v>11</v>
      </c>
      <c r="CM64" s="100">
        <v>11101.199999999997</v>
      </c>
      <c r="CN64" s="100">
        <v>9</v>
      </c>
      <c r="CO64" s="100">
        <v>9082.7999999999993</v>
      </c>
      <c r="CP64" s="100">
        <v>11</v>
      </c>
      <c r="CQ64" s="100">
        <v>11101.199999999997</v>
      </c>
      <c r="CR64" s="100">
        <v>9</v>
      </c>
      <c r="CS64" s="100">
        <v>9082.7999999999993</v>
      </c>
      <c r="CT64" s="100">
        <v>13</v>
      </c>
      <c r="CU64" s="100">
        <v>13119.599999999999</v>
      </c>
    </row>
    <row r="65" spans="2:99">
      <c r="C65" s="99" t="s">
        <v>231</v>
      </c>
      <c r="D65" s="100">
        <v>11.76075102556737</v>
      </c>
      <c r="E65" s="100">
        <v>12066.530552232121</v>
      </c>
      <c r="F65" s="100">
        <v>11</v>
      </c>
      <c r="G65" s="100">
        <v>11286</v>
      </c>
      <c r="H65" s="100">
        <v>12.51712324331055</v>
      </c>
      <c r="I65" s="100">
        <v>12842.568447636624</v>
      </c>
      <c r="J65" s="100">
        <v>10.845513354472065</v>
      </c>
      <c r="K65" s="100">
        <v>11127.496701688338</v>
      </c>
      <c r="L65" s="100">
        <v>15</v>
      </c>
      <c r="M65" s="100">
        <v>15390</v>
      </c>
      <c r="N65" s="100">
        <v>14</v>
      </c>
      <c r="O65" s="100">
        <v>14364</v>
      </c>
      <c r="P65" s="100">
        <v>13</v>
      </c>
      <c r="Q65" s="100">
        <v>13338</v>
      </c>
      <c r="R65" s="100">
        <v>13</v>
      </c>
      <c r="S65" s="100">
        <v>13338</v>
      </c>
      <c r="T65" s="100">
        <v>9</v>
      </c>
      <c r="U65" s="100">
        <v>9234</v>
      </c>
      <c r="V65" s="100">
        <v>12</v>
      </c>
      <c r="W65" s="100">
        <v>12312</v>
      </c>
      <c r="X65" s="100">
        <v>13</v>
      </c>
      <c r="Y65" s="100">
        <v>13338</v>
      </c>
      <c r="Z65" s="100">
        <v>11</v>
      </c>
      <c r="AA65" s="100">
        <v>11286</v>
      </c>
      <c r="AB65" s="100">
        <v>16</v>
      </c>
      <c r="AC65" s="100">
        <v>16416</v>
      </c>
      <c r="AD65" s="100">
        <v>15</v>
      </c>
      <c r="AE65" s="100">
        <v>15390</v>
      </c>
      <c r="AF65" s="100">
        <v>14</v>
      </c>
      <c r="AG65" s="100">
        <v>14364</v>
      </c>
      <c r="AH65" s="100">
        <v>10</v>
      </c>
      <c r="AI65" s="100">
        <v>10260</v>
      </c>
      <c r="AJ65" s="100">
        <v>11</v>
      </c>
      <c r="AK65" s="100">
        <v>11286</v>
      </c>
      <c r="AL65" s="100">
        <v>13</v>
      </c>
      <c r="AM65" s="100">
        <v>13338</v>
      </c>
      <c r="AN65" s="100">
        <v>13</v>
      </c>
      <c r="AO65" s="100">
        <v>13338</v>
      </c>
      <c r="AP65" s="100">
        <v>13</v>
      </c>
      <c r="AQ65" s="100">
        <v>13338</v>
      </c>
      <c r="AR65" s="100">
        <v>14</v>
      </c>
      <c r="AS65" s="100">
        <v>14364</v>
      </c>
      <c r="AT65" s="100">
        <v>14</v>
      </c>
      <c r="AU65" s="100">
        <v>14364</v>
      </c>
      <c r="AV65" s="100">
        <v>13</v>
      </c>
      <c r="AW65" s="100">
        <v>13338</v>
      </c>
      <c r="AX65" s="100">
        <v>17</v>
      </c>
      <c r="AY65" s="100">
        <v>17442</v>
      </c>
      <c r="AZ65" s="100">
        <v>7</v>
      </c>
      <c r="BA65" s="100">
        <v>7182</v>
      </c>
      <c r="BB65" s="100">
        <v>11</v>
      </c>
      <c r="BC65" s="100">
        <v>11286</v>
      </c>
      <c r="BD65" s="100">
        <v>13</v>
      </c>
      <c r="BE65" s="100">
        <v>13338</v>
      </c>
      <c r="BF65" s="100">
        <v>8</v>
      </c>
      <c r="BG65" s="100">
        <v>8208</v>
      </c>
      <c r="BH65" s="100">
        <v>12</v>
      </c>
      <c r="BI65" s="100">
        <v>12312</v>
      </c>
      <c r="BJ65" s="100">
        <v>12</v>
      </c>
      <c r="BK65" s="100">
        <v>12312</v>
      </c>
      <c r="BL65" s="100">
        <v>14</v>
      </c>
      <c r="BM65" s="100">
        <v>14364</v>
      </c>
      <c r="BN65" s="100">
        <v>15</v>
      </c>
      <c r="BO65" s="100">
        <v>15390</v>
      </c>
      <c r="BP65" s="100">
        <v>11</v>
      </c>
      <c r="BQ65" s="100">
        <v>11286</v>
      </c>
      <c r="BR65" s="100">
        <v>10</v>
      </c>
      <c r="BS65" s="100">
        <v>10260</v>
      </c>
      <c r="BT65" s="100">
        <v>12</v>
      </c>
      <c r="BU65" s="100">
        <v>12312</v>
      </c>
      <c r="BV65" s="100">
        <v>10</v>
      </c>
      <c r="BW65" s="100">
        <v>10260</v>
      </c>
      <c r="BX65" s="100">
        <v>11</v>
      </c>
      <c r="BY65" s="100">
        <v>11286</v>
      </c>
      <c r="BZ65" s="100">
        <v>9</v>
      </c>
      <c r="CA65" s="100">
        <v>9234</v>
      </c>
      <c r="CB65" s="100">
        <v>14</v>
      </c>
      <c r="CC65" s="100">
        <v>14364</v>
      </c>
      <c r="CD65" s="100">
        <v>12</v>
      </c>
      <c r="CE65" s="100">
        <v>12312</v>
      </c>
      <c r="CF65" s="100">
        <v>12</v>
      </c>
      <c r="CG65" s="100">
        <v>12312</v>
      </c>
      <c r="CH65" s="100">
        <v>12</v>
      </c>
      <c r="CI65" s="100">
        <v>12312</v>
      </c>
      <c r="CJ65" s="100">
        <v>16</v>
      </c>
      <c r="CK65" s="100">
        <v>16416</v>
      </c>
      <c r="CL65" s="100">
        <v>11</v>
      </c>
      <c r="CM65" s="100">
        <v>11286</v>
      </c>
      <c r="CN65" s="100">
        <v>10</v>
      </c>
      <c r="CO65" s="100">
        <v>10260</v>
      </c>
      <c r="CP65" s="100">
        <v>12</v>
      </c>
      <c r="CQ65" s="100">
        <v>12312</v>
      </c>
      <c r="CR65" s="100">
        <v>9</v>
      </c>
      <c r="CS65" s="100">
        <v>9234</v>
      </c>
      <c r="CT65" s="100">
        <v>13</v>
      </c>
      <c r="CU65" s="100">
        <v>13338</v>
      </c>
    </row>
    <row r="66" spans="2:99">
      <c r="C66" s="99" t="s">
        <v>232</v>
      </c>
      <c r="D66" s="100">
        <v>10.713204086469409</v>
      </c>
      <c r="E66" s="100">
        <v>12752.998144533183</v>
      </c>
      <c r="F66" s="100">
        <v>11</v>
      </c>
      <c r="G66" s="100">
        <v>13094.399999999998</v>
      </c>
      <c r="H66" s="100">
        <v>11.452482837896731</v>
      </c>
      <c r="I66" s="100">
        <v>13633.035570232267</v>
      </c>
      <c r="J66" s="100">
        <v>9.8455133544720645</v>
      </c>
      <c r="K66" s="100">
        <v>11720.099097163544</v>
      </c>
      <c r="L66" s="100">
        <v>14</v>
      </c>
      <c r="M66" s="100">
        <v>16665.599999999999</v>
      </c>
      <c r="N66" s="100">
        <v>13</v>
      </c>
      <c r="O66" s="100">
        <v>15475.199999999999</v>
      </c>
      <c r="P66" s="100">
        <v>13</v>
      </c>
      <c r="Q66" s="100">
        <v>15475.199999999999</v>
      </c>
      <c r="R66" s="100">
        <v>11</v>
      </c>
      <c r="S66" s="100">
        <v>13094.399999999998</v>
      </c>
      <c r="T66" s="100">
        <v>8</v>
      </c>
      <c r="U66" s="100">
        <v>9523.1999999999989</v>
      </c>
      <c r="V66" s="100">
        <v>13</v>
      </c>
      <c r="W66" s="100">
        <v>15475.199999999999</v>
      </c>
      <c r="X66" s="100">
        <v>12</v>
      </c>
      <c r="Y66" s="100">
        <v>14284.8</v>
      </c>
      <c r="Z66" s="100">
        <v>12</v>
      </c>
      <c r="AA66" s="100">
        <v>14284.8</v>
      </c>
      <c r="AB66" s="100">
        <v>15</v>
      </c>
      <c r="AC66" s="100">
        <v>17855.999999999996</v>
      </c>
      <c r="AD66" s="100">
        <v>16</v>
      </c>
      <c r="AE66" s="100">
        <v>19046.399999999998</v>
      </c>
      <c r="AF66" s="100">
        <v>14</v>
      </c>
      <c r="AG66" s="100">
        <v>16665.599999999999</v>
      </c>
      <c r="AH66" s="100">
        <v>11</v>
      </c>
      <c r="AI66" s="100">
        <v>13094.399999999998</v>
      </c>
      <c r="AJ66" s="100">
        <v>10</v>
      </c>
      <c r="AK66" s="100">
        <v>11903.999999999998</v>
      </c>
      <c r="AL66" s="100">
        <v>12</v>
      </c>
      <c r="AM66" s="100">
        <v>14284.8</v>
      </c>
      <c r="AN66" s="100">
        <v>12</v>
      </c>
      <c r="AO66" s="100">
        <v>14284.8</v>
      </c>
      <c r="AP66" s="100">
        <v>13</v>
      </c>
      <c r="AQ66" s="100">
        <v>15475.199999999999</v>
      </c>
      <c r="AR66" s="100">
        <v>15</v>
      </c>
      <c r="AS66" s="100">
        <v>17855.999999999996</v>
      </c>
      <c r="AT66" s="100">
        <v>12</v>
      </c>
      <c r="AU66" s="100">
        <v>14284.8</v>
      </c>
      <c r="AV66" s="100">
        <v>12</v>
      </c>
      <c r="AW66" s="100">
        <v>14284.8</v>
      </c>
      <c r="AX66" s="100">
        <v>16</v>
      </c>
      <c r="AY66" s="100">
        <v>19046.399999999998</v>
      </c>
      <c r="AZ66" s="100">
        <v>7</v>
      </c>
      <c r="BA66" s="100">
        <v>8332.7999999999993</v>
      </c>
      <c r="BB66" s="100">
        <v>12</v>
      </c>
      <c r="BC66" s="100">
        <v>14284.8</v>
      </c>
      <c r="BD66" s="100">
        <v>11</v>
      </c>
      <c r="BE66" s="100">
        <v>13094.399999999998</v>
      </c>
      <c r="BF66" s="100">
        <v>9</v>
      </c>
      <c r="BG66" s="100">
        <v>10713.599999999999</v>
      </c>
      <c r="BH66" s="100">
        <v>12</v>
      </c>
      <c r="BI66" s="100">
        <v>14284.8</v>
      </c>
      <c r="BJ66" s="100">
        <v>11</v>
      </c>
      <c r="BK66" s="100">
        <v>13094.399999999998</v>
      </c>
      <c r="BL66" s="100">
        <v>12</v>
      </c>
      <c r="BM66" s="100">
        <v>14284.8</v>
      </c>
      <c r="BN66" s="100">
        <v>13</v>
      </c>
      <c r="BO66" s="100">
        <v>15475.199999999999</v>
      </c>
      <c r="BP66" s="100">
        <v>12</v>
      </c>
      <c r="BQ66" s="100">
        <v>14284.8</v>
      </c>
      <c r="BR66" s="100">
        <v>10</v>
      </c>
      <c r="BS66" s="100">
        <v>11903.999999999998</v>
      </c>
      <c r="BT66" s="100">
        <v>11</v>
      </c>
      <c r="BU66" s="100">
        <v>13094.399999999998</v>
      </c>
      <c r="BV66" s="100">
        <v>10</v>
      </c>
      <c r="BW66" s="100">
        <v>11903.999999999998</v>
      </c>
      <c r="BX66" s="100">
        <v>10</v>
      </c>
      <c r="BY66" s="100">
        <v>11903.999999999998</v>
      </c>
      <c r="BZ66" s="100">
        <v>8</v>
      </c>
      <c r="CA66" s="100">
        <v>9523.1999999999989</v>
      </c>
      <c r="CB66" s="100">
        <v>12</v>
      </c>
      <c r="CC66" s="100">
        <v>14284.8</v>
      </c>
      <c r="CD66" s="100">
        <v>11</v>
      </c>
      <c r="CE66" s="100">
        <v>13094.399999999998</v>
      </c>
      <c r="CF66" s="100">
        <v>11</v>
      </c>
      <c r="CG66" s="100">
        <v>13094.399999999998</v>
      </c>
      <c r="CH66" s="100">
        <v>11</v>
      </c>
      <c r="CI66" s="100">
        <v>13094.399999999998</v>
      </c>
      <c r="CJ66" s="100">
        <v>14</v>
      </c>
      <c r="CK66" s="100">
        <v>16665.599999999999</v>
      </c>
      <c r="CL66" s="100">
        <v>10</v>
      </c>
      <c r="CM66" s="100">
        <v>11903.999999999998</v>
      </c>
      <c r="CN66" s="100">
        <v>10</v>
      </c>
      <c r="CO66" s="100">
        <v>11903.999999999998</v>
      </c>
      <c r="CP66" s="100">
        <v>11</v>
      </c>
      <c r="CQ66" s="100">
        <v>13094.399999999998</v>
      </c>
      <c r="CR66" s="100">
        <v>8</v>
      </c>
      <c r="CS66" s="100">
        <v>9523.1999999999989</v>
      </c>
      <c r="CT66" s="100">
        <v>15</v>
      </c>
      <c r="CU66" s="100">
        <v>17855.999999999996</v>
      </c>
    </row>
    <row r="67" spans="2:99">
      <c r="C67" s="99" t="s">
        <v>233</v>
      </c>
      <c r="D67" s="100">
        <v>11.808297964665329</v>
      </c>
      <c r="E67" s="100">
        <v>13263.080273912097</v>
      </c>
      <c r="F67" s="100">
        <v>11</v>
      </c>
      <c r="G67" s="100">
        <v>12355.2</v>
      </c>
      <c r="H67" s="100">
        <v>11.495576441505944</v>
      </c>
      <c r="I67" s="100">
        <v>12911.831459099478</v>
      </c>
      <c r="J67" s="100">
        <v>10.845513354472065</v>
      </c>
      <c r="K67" s="100">
        <v>12181.680599743024</v>
      </c>
      <c r="L67" s="100">
        <v>14</v>
      </c>
      <c r="M67" s="100">
        <v>15724.800000000001</v>
      </c>
      <c r="N67" s="100">
        <v>14</v>
      </c>
      <c r="O67" s="100">
        <v>15724.800000000001</v>
      </c>
      <c r="P67" s="100">
        <v>14</v>
      </c>
      <c r="Q67" s="100">
        <v>15724.800000000001</v>
      </c>
      <c r="R67" s="100">
        <v>11</v>
      </c>
      <c r="S67" s="100">
        <v>12355.2</v>
      </c>
      <c r="T67" s="100">
        <v>9</v>
      </c>
      <c r="U67" s="100">
        <v>10108.800000000001</v>
      </c>
      <c r="V67" s="100">
        <v>11</v>
      </c>
      <c r="W67" s="100">
        <v>12355.2</v>
      </c>
      <c r="X67" s="100">
        <v>12</v>
      </c>
      <c r="Y67" s="100">
        <v>13478.400000000001</v>
      </c>
      <c r="Z67" s="100">
        <v>12</v>
      </c>
      <c r="AA67" s="100">
        <v>13478.400000000001</v>
      </c>
      <c r="AB67" s="100">
        <v>16</v>
      </c>
      <c r="AC67" s="100">
        <v>17971.2</v>
      </c>
      <c r="AD67" s="100">
        <v>15</v>
      </c>
      <c r="AE67" s="100">
        <v>16848</v>
      </c>
      <c r="AF67" s="100">
        <v>15</v>
      </c>
      <c r="AG67" s="100">
        <v>16848</v>
      </c>
      <c r="AH67" s="100">
        <v>11</v>
      </c>
      <c r="AI67" s="100">
        <v>12355.2</v>
      </c>
      <c r="AJ67" s="100">
        <v>11</v>
      </c>
      <c r="AK67" s="100">
        <v>12355.2</v>
      </c>
      <c r="AL67" s="100">
        <v>12</v>
      </c>
      <c r="AM67" s="100">
        <v>13478.400000000001</v>
      </c>
      <c r="AN67" s="100">
        <v>13</v>
      </c>
      <c r="AO67" s="100">
        <v>14601.6</v>
      </c>
      <c r="AP67" s="100">
        <v>13</v>
      </c>
      <c r="AQ67" s="100">
        <v>14601.6</v>
      </c>
      <c r="AR67" s="100">
        <v>13</v>
      </c>
      <c r="AS67" s="100">
        <v>14601.6</v>
      </c>
      <c r="AT67" s="100">
        <v>13</v>
      </c>
      <c r="AU67" s="100">
        <v>14601.6</v>
      </c>
      <c r="AV67" s="100">
        <v>13</v>
      </c>
      <c r="AW67" s="100">
        <v>14601.6</v>
      </c>
      <c r="AX67" s="100">
        <v>15</v>
      </c>
      <c r="AY67" s="100">
        <v>16848</v>
      </c>
      <c r="AZ67" s="100">
        <v>8</v>
      </c>
      <c r="BA67" s="100">
        <v>8985.6</v>
      </c>
      <c r="BB67" s="100">
        <v>12</v>
      </c>
      <c r="BC67" s="100">
        <v>13478.400000000001</v>
      </c>
      <c r="BD67" s="100">
        <v>12</v>
      </c>
      <c r="BE67" s="100">
        <v>13478.400000000001</v>
      </c>
      <c r="BF67" s="100">
        <v>10</v>
      </c>
      <c r="BG67" s="100">
        <v>11232</v>
      </c>
      <c r="BH67" s="100">
        <v>12</v>
      </c>
      <c r="BI67" s="100">
        <v>13478.400000000001</v>
      </c>
      <c r="BJ67" s="100">
        <v>12</v>
      </c>
      <c r="BK67" s="100">
        <v>13478.400000000001</v>
      </c>
      <c r="BL67" s="100">
        <v>13</v>
      </c>
      <c r="BM67" s="100">
        <v>14601.6</v>
      </c>
      <c r="BN67" s="100">
        <v>16</v>
      </c>
      <c r="BO67" s="100">
        <v>17971.2</v>
      </c>
      <c r="BP67" s="100">
        <v>11</v>
      </c>
      <c r="BQ67" s="100">
        <v>12355.2</v>
      </c>
      <c r="BR67" s="100">
        <v>11</v>
      </c>
      <c r="BS67" s="100">
        <v>12355.2</v>
      </c>
      <c r="BT67" s="100">
        <v>12</v>
      </c>
      <c r="BU67" s="100">
        <v>13478.400000000001</v>
      </c>
      <c r="BV67" s="100">
        <v>10</v>
      </c>
      <c r="BW67" s="100">
        <v>11232</v>
      </c>
      <c r="BX67" s="100">
        <v>9</v>
      </c>
      <c r="BY67" s="100">
        <v>10108.800000000001</v>
      </c>
      <c r="BZ67" s="100">
        <v>9</v>
      </c>
      <c r="CA67" s="100">
        <v>10108.800000000001</v>
      </c>
      <c r="CB67" s="100">
        <v>13</v>
      </c>
      <c r="CC67" s="100">
        <v>14601.6</v>
      </c>
      <c r="CD67" s="100">
        <v>10</v>
      </c>
      <c r="CE67" s="100">
        <v>11232</v>
      </c>
      <c r="CF67" s="100">
        <v>11</v>
      </c>
      <c r="CG67" s="100">
        <v>12355.2</v>
      </c>
      <c r="CH67" s="100">
        <v>10</v>
      </c>
      <c r="CI67" s="100">
        <v>11232</v>
      </c>
      <c r="CJ67" s="100">
        <v>15</v>
      </c>
      <c r="CK67" s="100">
        <v>16848</v>
      </c>
      <c r="CL67" s="100">
        <v>12</v>
      </c>
      <c r="CM67" s="100">
        <v>13478.400000000001</v>
      </c>
      <c r="CN67" s="100">
        <v>9</v>
      </c>
      <c r="CO67" s="100">
        <v>10108.800000000001</v>
      </c>
      <c r="CP67" s="100">
        <v>12</v>
      </c>
      <c r="CQ67" s="100">
        <v>13478.400000000001</v>
      </c>
      <c r="CR67" s="100">
        <v>8</v>
      </c>
      <c r="CS67" s="100">
        <v>8985.6</v>
      </c>
      <c r="CT67" s="100">
        <v>14</v>
      </c>
      <c r="CU67" s="100">
        <v>15724.800000000001</v>
      </c>
    </row>
    <row r="68" spans="2:99">
      <c r="C68" s="99" t="s">
        <v>234</v>
      </c>
      <c r="D68" s="100">
        <v>10.713204086469409</v>
      </c>
      <c r="E68" s="100">
        <v>11068.882462140193</v>
      </c>
      <c r="F68" s="100">
        <v>11</v>
      </c>
      <c r="G68" s="100">
        <v>11365.2</v>
      </c>
      <c r="H68" s="100">
        <v>12.452482837896731</v>
      </c>
      <c r="I68" s="100">
        <v>12865.905268114904</v>
      </c>
      <c r="J68" s="100">
        <v>9.8952494341468924</v>
      </c>
      <c r="K68" s="100">
        <v>10223.77171536057</v>
      </c>
      <c r="L68" s="100">
        <v>15</v>
      </c>
      <c r="M68" s="100">
        <v>15498</v>
      </c>
      <c r="N68" s="100">
        <v>15</v>
      </c>
      <c r="O68" s="100">
        <v>15498</v>
      </c>
      <c r="P68" s="100">
        <v>15</v>
      </c>
      <c r="Q68" s="100">
        <v>15498</v>
      </c>
      <c r="R68" s="100">
        <v>13</v>
      </c>
      <c r="S68" s="100">
        <v>13431.6</v>
      </c>
      <c r="T68" s="100">
        <v>9</v>
      </c>
      <c r="U68" s="100">
        <v>9298.8000000000011</v>
      </c>
      <c r="V68" s="100">
        <v>13</v>
      </c>
      <c r="W68" s="100">
        <v>13431.6</v>
      </c>
      <c r="X68" s="100">
        <v>13</v>
      </c>
      <c r="Y68" s="100">
        <v>13431.6</v>
      </c>
      <c r="Z68" s="100">
        <v>12</v>
      </c>
      <c r="AA68" s="100">
        <v>12398.400000000001</v>
      </c>
      <c r="AB68" s="100">
        <v>15</v>
      </c>
      <c r="AC68" s="100">
        <v>15498</v>
      </c>
      <c r="AD68" s="100">
        <v>15</v>
      </c>
      <c r="AE68" s="100">
        <v>15498</v>
      </c>
      <c r="AF68" s="100">
        <v>14</v>
      </c>
      <c r="AG68" s="100">
        <v>14464.800000000001</v>
      </c>
      <c r="AH68" s="100">
        <v>10</v>
      </c>
      <c r="AI68" s="100">
        <v>10332</v>
      </c>
      <c r="AJ68" s="100">
        <v>10</v>
      </c>
      <c r="AK68" s="100">
        <v>10332</v>
      </c>
      <c r="AL68" s="100">
        <v>13</v>
      </c>
      <c r="AM68" s="100">
        <v>13431.6</v>
      </c>
      <c r="AN68" s="100">
        <v>11</v>
      </c>
      <c r="AO68" s="100">
        <v>11365.2</v>
      </c>
      <c r="AP68" s="100">
        <v>14</v>
      </c>
      <c r="AQ68" s="100">
        <v>14464.800000000001</v>
      </c>
      <c r="AR68" s="100">
        <v>14</v>
      </c>
      <c r="AS68" s="100">
        <v>14464.800000000001</v>
      </c>
      <c r="AT68" s="100">
        <v>13</v>
      </c>
      <c r="AU68" s="100">
        <v>13431.6</v>
      </c>
      <c r="AV68" s="100">
        <v>13</v>
      </c>
      <c r="AW68" s="100">
        <v>13431.6</v>
      </c>
      <c r="AX68" s="100">
        <v>15</v>
      </c>
      <c r="AY68" s="100">
        <v>15498</v>
      </c>
      <c r="AZ68" s="100">
        <v>8</v>
      </c>
      <c r="BA68" s="100">
        <v>8265.6</v>
      </c>
      <c r="BB68" s="100">
        <v>13</v>
      </c>
      <c r="BC68" s="100">
        <v>13431.6</v>
      </c>
      <c r="BD68" s="100">
        <v>12</v>
      </c>
      <c r="BE68" s="100">
        <v>12398.400000000001</v>
      </c>
      <c r="BF68" s="100">
        <v>10</v>
      </c>
      <c r="BG68" s="100">
        <v>10332</v>
      </c>
      <c r="BH68" s="100">
        <v>11</v>
      </c>
      <c r="BI68" s="100">
        <v>11365.2</v>
      </c>
      <c r="BJ68" s="100">
        <v>11</v>
      </c>
      <c r="BK68" s="100">
        <v>11365.2</v>
      </c>
      <c r="BL68" s="100">
        <v>14</v>
      </c>
      <c r="BM68" s="100">
        <v>14464.800000000001</v>
      </c>
      <c r="BN68" s="100">
        <v>16</v>
      </c>
      <c r="BO68" s="100">
        <v>16531.2</v>
      </c>
      <c r="BP68" s="100">
        <v>11</v>
      </c>
      <c r="BQ68" s="100">
        <v>11365.2</v>
      </c>
      <c r="BR68" s="100">
        <v>10</v>
      </c>
      <c r="BS68" s="100">
        <v>10332</v>
      </c>
      <c r="BT68" s="100">
        <v>10</v>
      </c>
      <c r="BU68" s="100">
        <v>10332</v>
      </c>
      <c r="BV68" s="100">
        <v>10</v>
      </c>
      <c r="BW68" s="100">
        <v>10332</v>
      </c>
      <c r="BX68" s="100">
        <v>10</v>
      </c>
      <c r="BY68" s="100">
        <v>10332</v>
      </c>
      <c r="BZ68" s="100">
        <v>9</v>
      </c>
      <c r="CA68" s="100">
        <v>9298.8000000000011</v>
      </c>
      <c r="CB68" s="100">
        <v>12</v>
      </c>
      <c r="CC68" s="100">
        <v>12398.400000000001</v>
      </c>
      <c r="CD68" s="100">
        <v>11</v>
      </c>
      <c r="CE68" s="100">
        <v>11365.2</v>
      </c>
      <c r="CF68" s="100">
        <v>11</v>
      </c>
      <c r="CG68" s="100">
        <v>11365.2</v>
      </c>
      <c r="CH68" s="100">
        <v>11</v>
      </c>
      <c r="CI68" s="100">
        <v>11365.2</v>
      </c>
      <c r="CJ68" s="100">
        <v>13</v>
      </c>
      <c r="CK68" s="100">
        <v>13431.6</v>
      </c>
      <c r="CL68" s="100">
        <v>11</v>
      </c>
      <c r="CM68" s="100">
        <v>11365.2</v>
      </c>
      <c r="CN68" s="100">
        <v>9</v>
      </c>
      <c r="CO68" s="100">
        <v>9298.8000000000011</v>
      </c>
      <c r="CP68" s="100">
        <v>11</v>
      </c>
      <c r="CQ68" s="100">
        <v>11365.2</v>
      </c>
      <c r="CR68" s="100">
        <v>8</v>
      </c>
      <c r="CS68" s="100">
        <v>8265.6</v>
      </c>
      <c r="CT68" s="100">
        <v>14</v>
      </c>
      <c r="CU68" s="100">
        <v>14464.800000000001</v>
      </c>
    </row>
    <row r="69" spans="2:99">
      <c r="C69" s="99" t="s">
        <v>235</v>
      </c>
      <c r="D69" s="100">
        <v>10.808297964665329</v>
      </c>
      <c r="E69" s="100">
        <v>8197.0131764021844</v>
      </c>
      <c r="F69" s="100">
        <v>11</v>
      </c>
      <c r="G69" s="100">
        <v>8342.4</v>
      </c>
      <c r="H69" s="100">
        <v>12.538670045115158</v>
      </c>
      <c r="I69" s="100">
        <v>9509.3273622153356</v>
      </c>
      <c r="J69" s="100">
        <v>10.895249434146892</v>
      </c>
      <c r="K69" s="100">
        <v>8262.9571708570038</v>
      </c>
      <c r="L69" s="100">
        <v>14</v>
      </c>
      <c r="M69" s="100">
        <v>10617.6</v>
      </c>
      <c r="N69" s="100">
        <v>13</v>
      </c>
      <c r="O69" s="100">
        <v>9859.1999999999989</v>
      </c>
      <c r="P69" s="100">
        <v>15</v>
      </c>
      <c r="Q69" s="100">
        <v>11376</v>
      </c>
      <c r="R69" s="100">
        <v>14</v>
      </c>
      <c r="S69" s="100">
        <v>10617.6</v>
      </c>
      <c r="T69" s="100">
        <v>9</v>
      </c>
      <c r="U69" s="100">
        <v>6825.5999999999995</v>
      </c>
      <c r="V69" s="100">
        <v>12</v>
      </c>
      <c r="W69" s="100">
        <v>9100.7999999999993</v>
      </c>
      <c r="X69" s="100">
        <v>14</v>
      </c>
      <c r="Y69" s="100">
        <v>10617.6</v>
      </c>
      <c r="Z69" s="100">
        <v>13</v>
      </c>
      <c r="AA69" s="100">
        <v>9859.1999999999989</v>
      </c>
      <c r="AB69" s="100">
        <v>15</v>
      </c>
      <c r="AC69" s="100">
        <v>11376</v>
      </c>
      <c r="AD69" s="100">
        <v>17</v>
      </c>
      <c r="AE69" s="100">
        <v>12892.8</v>
      </c>
      <c r="AF69" s="100">
        <v>14</v>
      </c>
      <c r="AG69" s="100">
        <v>10617.6</v>
      </c>
      <c r="AH69" s="100">
        <v>11</v>
      </c>
      <c r="AI69" s="100">
        <v>8342.4</v>
      </c>
      <c r="AJ69" s="100">
        <v>11</v>
      </c>
      <c r="AK69" s="100">
        <v>8342.4</v>
      </c>
      <c r="AL69" s="100">
        <v>14</v>
      </c>
      <c r="AM69" s="100">
        <v>10617.6</v>
      </c>
      <c r="AN69" s="100">
        <v>12</v>
      </c>
      <c r="AO69" s="100">
        <v>9100.7999999999993</v>
      </c>
      <c r="AP69" s="100">
        <v>12</v>
      </c>
      <c r="AQ69" s="100">
        <v>9100.7999999999993</v>
      </c>
      <c r="AR69" s="100">
        <v>16</v>
      </c>
      <c r="AS69" s="100">
        <v>12134.4</v>
      </c>
      <c r="AT69" s="100">
        <v>14</v>
      </c>
      <c r="AU69" s="100">
        <v>10617.6</v>
      </c>
      <c r="AV69" s="100">
        <v>12</v>
      </c>
      <c r="AW69" s="100">
        <v>9100.7999999999993</v>
      </c>
      <c r="AX69" s="100">
        <v>17</v>
      </c>
      <c r="AY69" s="100">
        <v>12892.8</v>
      </c>
      <c r="AZ69" s="100">
        <v>8</v>
      </c>
      <c r="BA69" s="100">
        <v>6067.2</v>
      </c>
      <c r="BB69" s="100">
        <v>13</v>
      </c>
      <c r="BC69" s="100">
        <v>9859.1999999999989</v>
      </c>
      <c r="BD69" s="100">
        <v>12</v>
      </c>
      <c r="BE69" s="100">
        <v>9100.7999999999993</v>
      </c>
      <c r="BF69" s="100">
        <v>10</v>
      </c>
      <c r="BG69" s="100">
        <v>7584</v>
      </c>
      <c r="BH69" s="100">
        <v>13</v>
      </c>
      <c r="BI69" s="100">
        <v>9859.1999999999989</v>
      </c>
      <c r="BJ69" s="100">
        <v>11</v>
      </c>
      <c r="BK69" s="100">
        <v>8342.4</v>
      </c>
      <c r="BL69" s="100">
        <v>12</v>
      </c>
      <c r="BM69" s="100">
        <v>9100.7999999999993</v>
      </c>
      <c r="BN69" s="100">
        <v>14</v>
      </c>
      <c r="BO69" s="100">
        <v>10617.6</v>
      </c>
      <c r="BP69" s="100">
        <v>11</v>
      </c>
      <c r="BQ69" s="100">
        <v>8342.4</v>
      </c>
      <c r="BR69" s="100">
        <v>10</v>
      </c>
      <c r="BS69" s="100">
        <v>7584</v>
      </c>
      <c r="BT69" s="100">
        <v>12</v>
      </c>
      <c r="BU69" s="100">
        <v>9100.7999999999993</v>
      </c>
      <c r="BV69" s="100">
        <v>10</v>
      </c>
      <c r="BW69" s="100">
        <v>7584</v>
      </c>
      <c r="BX69" s="100">
        <v>10</v>
      </c>
      <c r="BY69" s="100">
        <v>7584</v>
      </c>
      <c r="BZ69" s="100">
        <v>10</v>
      </c>
      <c r="CA69" s="100">
        <v>7584</v>
      </c>
      <c r="CB69" s="100">
        <v>12</v>
      </c>
      <c r="CC69" s="100">
        <v>9100.7999999999993</v>
      </c>
      <c r="CD69" s="100">
        <v>12</v>
      </c>
      <c r="CE69" s="100">
        <v>9100.7999999999993</v>
      </c>
      <c r="CF69" s="100">
        <v>12</v>
      </c>
      <c r="CG69" s="100">
        <v>9100.7999999999993</v>
      </c>
      <c r="CH69" s="100">
        <v>11</v>
      </c>
      <c r="CI69" s="100">
        <v>8342.4</v>
      </c>
      <c r="CJ69" s="100">
        <v>14</v>
      </c>
      <c r="CK69" s="100">
        <v>10617.6</v>
      </c>
      <c r="CL69" s="100">
        <v>11</v>
      </c>
      <c r="CM69" s="100">
        <v>8342.4</v>
      </c>
      <c r="CN69" s="100">
        <v>9</v>
      </c>
      <c r="CO69" s="100">
        <v>6825.5999999999995</v>
      </c>
      <c r="CP69" s="100">
        <v>13</v>
      </c>
      <c r="CQ69" s="100">
        <v>9859.1999999999989</v>
      </c>
      <c r="CR69" s="100">
        <v>8</v>
      </c>
      <c r="CS69" s="100">
        <v>6067.2</v>
      </c>
      <c r="CT69" s="100">
        <v>15</v>
      </c>
      <c r="CU69" s="100">
        <v>11376</v>
      </c>
    </row>
    <row r="70" spans="2:99">
      <c r="C70" s="99" t="s">
        <v>236</v>
      </c>
      <c r="D70" s="100">
        <v>12.808297964665329</v>
      </c>
      <c r="E70" s="100">
        <v>6855.0010706888834</v>
      </c>
      <c r="F70" s="100">
        <v>12</v>
      </c>
      <c r="G70" s="100">
        <v>6422.4</v>
      </c>
      <c r="H70" s="100">
        <v>13.51712324331055</v>
      </c>
      <c r="I70" s="100">
        <v>7234.3643598198059</v>
      </c>
      <c r="J70" s="100">
        <v>11.94498551382172</v>
      </c>
      <c r="K70" s="100">
        <v>6392.9562469973835</v>
      </c>
      <c r="L70" s="100">
        <v>16</v>
      </c>
      <c r="M70" s="100">
        <v>8563.1999999999989</v>
      </c>
      <c r="N70" s="100">
        <v>16</v>
      </c>
      <c r="O70" s="100">
        <v>8563.1999999999989</v>
      </c>
      <c r="P70" s="100">
        <v>14</v>
      </c>
      <c r="Q70" s="100">
        <v>7492.7999999999993</v>
      </c>
      <c r="R70" s="100">
        <v>13</v>
      </c>
      <c r="S70" s="100">
        <v>6957.5999999999995</v>
      </c>
      <c r="T70" s="100">
        <v>10</v>
      </c>
      <c r="U70" s="100">
        <v>5351.9999999999991</v>
      </c>
      <c r="V70" s="100">
        <v>12</v>
      </c>
      <c r="W70" s="100">
        <v>6422.4</v>
      </c>
      <c r="X70" s="100">
        <v>13</v>
      </c>
      <c r="Y70" s="100">
        <v>6957.5999999999995</v>
      </c>
      <c r="Z70" s="100">
        <v>12</v>
      </c>
      <c r="AA70" s="100">
        <v>6422.4</v>
      </c>
      <c r="AB70" s="100">
        <v>15</v>
      </c>
      <c r="AC70" s="100">
        <v>8027.9999999999991</v>
      </c>
      <c r="AD70" s="100">
        <v>16</v>
      </c>
      <c r="AE70" s="100">
        <v>8563.1999999999989</v>
      </c>
      <c r="AF70" s="100">
        <v>17</v>
      </c>
      <c r="AG70" s="100">
        <v>9098.4</v>
      </c>
      <c r="AH70" s="100">
        <v>11</v>
      </c>
      <c r="AI70" s="100">
        <v>5887.1999999999989</v>
      </c>
      <c r="AJ70" s="100">
        <v>12</v>
      </c>
      <c r="AK70" s="100">
        <v>6422.4</v>
      </c>
      <c r="AL70" s="100">
        <v>14</v>
      </c>
      <c r="AM70" s="100">
        <v>7492.7999999999993</v>
      </c>
      <c r="AN70" s="100">
        <v>12</v>
      </c>
      <c r="AO70" s="100">
        <v>6422.4</v>
      </c>
      <c r="AP70" s="100">
        <v>13</v>
      </c>
      <c r="AQ70" s="100">
        <v>6957.5999999999995</v>
      </c>
      <c r="AR70" s="100">
        <v>16</v>
      </c>
      <c r="AS70" s="100">
        <v>8563.1999999999989</v>
      </c>
      <c r="AT70" s="100">
        <v>15</v>
      </c>
      <c r="AU70" s="100">
        <v>8027.9999999999991</v>
      </c>
      <c r="AV70" s="100">
        <v>13</v>
      </c>
      <c r="AW70" s="100">
        <v>6957.5999999999995</v>
      </c>
      <c r="AX70" s="100">
        <v>15</v>
      </c>
      <c r="AY70" s="100">
        <v>8027.9999999999991</v>
      </c>
      <c r="AZ70" s="100">
        <v>8</v>
      </c>
      <c r="BA70" s="100">
        <v>4281.5999999999995</v>
      </c>
      <c r="BB70" s="100">
        <v>14</v>
      </c>
      <c r="BC70" s="100">
        <v>7492.7999999999993</v>
      </c>
      <c r="BD70" s="100">
        <v>12</v>
      </c>
      <c r="BE70" s="100">
        <v>6422.4</v>
      </c>
      <c r="BF70" s="100">
        <v>9</v>
      </c>
      <c r="BG70" s="100">
        <v>4816.7999999999993</v>
      </c>
      <c r="BH70" s="100">
        <v>13</v>
      </c>
      <c r="BI70" s="100">
        <v>6957.5999999999995</v>
      </c>
      <c r="BJ70" s="100">
        <v>12</v>
      </c>
      <c r="BK70" s="100">
        <v>6422.4</v>
      </c>
      <c r="BL70" s="100">
        <v>15</v>
      </c>
      <c r="BM70" s="100">
        <v>8027.9999999999991</v>
      </c>
      <c r="BN70" s="100">
        <v>16</v>
      </c>
      <c r="BO70" s="100">
        <v>8563.1999999999989</v>
      </c>
      <c r="BP70" s="100">
        <v>12</v>
      </c>
      <c r="BQ70" s="100">
        <v>6422.4</v>
      </c>
      <c r="BR70" s="100">
        <v>12</v>
      </c>
      <c r="BS70" s="100">
        <v>6422.4</v>
      </c>
      <c r="BT70" s="100">
        <v>11</v>
      </c>
      <c r="BU70" s="100">
        <v>5887.1999999999989</v>
      </c>
      <c r="BV70" s="100">
        <v>10</v>
      </c>
      <c r="BW70" s="100">
        <v>5351.9999999999991</v>
      </c>
      <c r="BX70" s="100">
        <v>12</v>
      </c>
      <c r="BY70" s="100">
        <v>6422.4</v>
      </c>
      <c r="BZ70" s="100">
        <v>9</v>
      </c>
      <c r="CA70" s="100">
        <v>4816.7999999999993</v>
      </c>
      <c r="CB70" s="100">
        <v>13</v>
      </c>
      <c r="CC70" s="100">
        <v>6957.5999999999995</v>
      </c>
      <c r="CD70" s="100">
        <v>10</v>
      </c>
      <c r="CE70" s="100">
        <v>5351.9999999999991</v>
      </c>
      <c r="CF70" s="100">
        <v>12</v>
      </c>
      <c r="CG70" s="100">
        <v>6422.4</v>
      </c>
      <c r="CH70" s="100">
        <v>12</v>
      </c>
      <c r="CI70" s="100">
        <v>6422.4</v>
      </c>
      <c r="CJ70" s="100">
        <v>14</v>
      </c>
      <c r="CK70" s="100">
        <v>7492.7999999999993</v>
      </c>
      <c r="CL70" s="100">
        <v>11</v>
      </c>
      <c r="CM70" s="100">
        <v>5887.1999999999989</v>
      </c>
      <c r="CN70" s="100">
        <v>11</v>
      </c>
      <c r="CO70" s="100">
        <v>5887.1999999999989</v>
      </c>
      <c r="CP70" s="100">
        <v>12</v>
      </c>
      <c r="CQ70" s="100">
        <v>6422.4</v>
      </c>
      <c r="CR70" s="100">
        <v>8</v>
      </c>
      <c r="CS70" s="100">
        <v>4281.5999999999995</v>
      </c>
      <c r="CT70" s="100">
        <v>16</v>
      </c>
      <c r="CU70" s="100">
        <v>8563.1999999999989</v>
      </c>
    </row>
    <row r="71" spans="2:99">
      <c r="B71" s="99" t="s">
        <v>130</v>
      </c>
      <c r="C71" s="99" t="s">
        <v>237</v>
      </c>
      <c r="D71" s="100">
        <v>15.06664960225755</v>
      </c>
      <c r="E71" s="100">
        <v>8497.5903756732587</v>
      </c>
      <c r="F71" s="100">
        <v>19.712369747339274</v>
      </c>
      <c r="G71" s="100">
        <v>11117.776537499351</v>
      </c>
      <c r="H71" s="100">
        <v>17</v>
      </c>
      <c r="I71" s="100">
        <v>9588</v>
      </c>
      <c r="J71" s="100">
        <v>13</v>
      </c>
      <c r="K71" s="100">
        <v>7332</v>
      </c>
      <c r="L71" s="100">
        <v>20.274485880402132</v>
      </c>
      <c r="M71" s="100">
        <v>11434.810036546802</v>
      </c>
      <c r="N71" s="100">
        <v>11.609387909426111</v>
      </c>
      <c r="O71" s="100">
        <v>6547.6947809163266</v>
      </c>
      <c r="P71" s="100">
        <v>15.759095557785187</v>
      </c>
      <c r="Q71" s="100">
        <v>8888.1298945908457</v>
      </c>
      <c r="R71" s="100">
        <v>17.820974611031268</v>
      </c>
      <c r="S71" s="100">
        <v>10051.029680621636</v>
      </c>
      <c r="T71" s="100">
        <v>14.730162916570947</v>
      </c>
      <c r="U71" s="100">
        <v>8307.8118849460134</v>
      </c>
      <c r="V71" s="100">
        <v>16.86287215413175</v>
      </c>
      <c r="W71" s="100">
        <v>9510.6598949303079</v>
      </c>
      <c r="X71" s="100">
        <v>15.568060605918451</v>
      </c>
      <c r="Y71" s="100">
        <v>8780.3861817380057</v>
      </c>
      <c r="Z71" s="100">
        <v>20.612693814288267</v>
      </c>
      <c r="AA71" s="100">
        <v>11625.559311258583</v>
      </c>
      <c r="AB71" s="100">
        <v>18.629526122133161</v>
      </c>
      <c r="AC71" s="100">
        <v>10507.052732883103</v>
      </c>
      <c r="AD71" s="100">
        <v>12.646705067681587</v>
      </c>
      <c r="AE71" s="100">
        <v>7132.7416581724156</v>
      </c>
      <c r="AF71" s="100">
        <v>12.616724518801671</v>
      </c>
      <c r="AG71" s="100">
        <v>7115.8326286041429</v>
      </c>
      <c r="AH71" s="100">
        <v>18.824632313826033</v>
      </c>
      <c r="AI71" s="100">
        <v>10617.092624997882</v>
      </c>
      <c r="AJ71" s="100">
        <v>19.726283371295906</v>
      </c>
      <c r="AK71" s="100">
        <v>11125.623821410891</v>
      </c>
      <c r="AL71" s="100">
        <v>12</v>
      </c>
      <c r="AM71" s="100">
        <v>6768</v>
      </c>
      <c r="AN71" s="100">
        <v>14.153922699673982</v>
      </c>
      <c r="AO71" s="100">
        <v>7982.8124026161258</v>
      </c>
      <c r="AP71" s="100">
        <v>14.882061026705497</v>
      </c>
      <c r="AQ71" s="100">
        <v>8393.4824190619001</v>
      </c>
      <c r="AR71" s="100">
        <v>21.854499954964545</v>
      </c>
      <c r="AS71" s="100">
        <v>12325.937974600003</v>
      </c>
      <c r="AT71" s="100">
        <v>18.926022254189395</v>
      </c>
      <c r="AU71" s="100">
        <v>10674.276551362818</v>
      </c>
      <c r="AV71" s="100">
        <v>22.724823205223981</v>
      </c>
      <c r="AW71" s="100">
        <v>12816.800287746326</v>
      </c>
      <c r="AX71" s="100">
        <v>23.683220446526466</v>
      </c>
      <c r="AY71" s="100">
        <v>13357.336331840927</v>
      </c>
      <c r="AZ71" s="100">
        <v>18</v>
      </c>
      <c r="BA71" s="100">
        <v>10152</v>
      </c>
      <c r="BB71" s="100">
        <v>19.322099110269779</v>
      </c>
      <c r="BC71" s="100">
        <v>10897.663898192155</v>
      </c>
      <c r="BD71" s="100">
        <v>19.731669892072567</v>
      </c>
      <c r="BE71" s="100">
        <v>11128.661819128927</v>
      </c>
      <c r="BF71" s="100">
        <v>17.879388864002131</v>
      </c>
      <c r="BG71" s="100">
        <v>10083.975319297202</v>
      </c>
      <c r="BH71" s="100">
        <v>15.805173340919112</v>
      </c>
      <c r="BI71" s="100">
        <v>8914.1177642783787</v>
      </c>
      <c r="BJ71" s="100">
        <v>15.846436839217446</v>
      </c>
      <c r="BK71" s="100">
        <v>8937.3903773186394</v>
      </c>
      <c r="BL71" s="100">
        <v>22.650076842163113</v>
      </c>
      <c r="BM71" s="100">
        <v>12774.643338979995</v>
      </c>
      <c r="BN71" s="100">
        <v>21.766646701950574</v>
      </c>
      <c r="BO71" s="100">
        <v>12276.388739900123</v>
      </c>
      <c r="BP71" s="100">
        <v>11.669814270740007</v>
      </c>
      <c r="BQ71" s="100">
        <v>6581.7752486973641</v>
      </c>
      <c r="BR71" s="100">
        <v>24.567269185299132</v>
      </c>
      <c r="BS71" s="100">
        <v>13855.939820508711</v>
      </c>
      <c r="BT71" s="100">
        <v>19.720252225301572</v>
      </c>
      <c r="BU71" s="100">
        <v>11122.222255070086</v>
      </c>
      <c r="BV71" s="100">
        <v>15.585731627881307</v>
      </c>
      <c r="BW71" s="100">
        <v>8790.3526381250576</v>
      </c>
      <c r="BX71" s="100">
        <v>16.731668976187322</v>
      </c>
      <c r="BY71" s="100">
        <v>9436.6613025696497</v>
      </c>
      <c r="BZ71" s="100">
        <v>21.833389826343424</v>
      </c>
      <c r="CA71" s="100">
        <v>12314.031862057691</v>
      </c>
      <c r="CB71" s="100">
        <v>19.644136216629068</v>
      </c>
      <c r="CC71" s="100">
        <v>11079.292826178795</v>
      </c>
      <c r="CD71" s="100">
        <v>21.686017494341428</v>
      </c>
      <c r="CE71" s="100">
        <v>12230.913866808565</v>
      </c>
      <c r="CF71" s="100">
        <v>12.567801497718886</v>
      </c>
      <c r="CG71" s="100">
        <v>7088.2400447134514</v>
      </c>
      <c r="CH71" s="100">
        <v>19.590084888740638</v>
      </c>
      <c r="CI71" s="100">
        <v>11048.807877249719</v>
      </c>
      <c r="CJ71" s="100">
        <v>14.889283449602203</v>
      </c>
      <c r="CK71" s="100">
        <v>8397.5558655756431</v>
      </c>
      <c r="CL71" s="100">
        <v>18.614487883965069</v>
      </c>
      <c r="CM71" s="100">
        <v>10498.571166556299</v>
      </c>
      <c r="CN71" s="100">
        <v>11.672424006468216</v>
      </c>
      <c r="CO71" s="100">
        <v>6583.2471396480732</v>
      </c>
      <c r="CP71" s="100">
        <v>16.646485356434891</v>
      </c>
      <c r="CQ71" s="100">
        <v>9388.6177410292785</v>
      </c>
      <c r="CR71" s="100">
        <v>15.802451721874691</v>
      </c>
      <c r="CS71" s="100">
        <v>8912.5827711373258</v>
      </c>
      <c r="CT71" s="100">
        <v>18.790470346215226</v>
      </c>
      <c r="CU71" s="100">
        <v>10597.825275265388</v>
      </c>
    </row>
    <row r="72" spans="2:99">
      <c r="C72" s="99" t="s">
        <v>238</v>
      </c>
      <c r="D72" s="100">
        <v>15.127601008100839</v>
      </c>
      <c r="E72" s="100">
        <v>1125.4935150027022</v>
      </c>
      <c r="F72" s="100">
        <v>18.690108192734922</v>
      </c>
      <c r="G72" s="100">
        <v>1390.544049539478</v>
      </c>
      <c r="H72" s="100">
        <v>17</v>
      </c>
      <c r="I72" s="100">
        <v>1264.8</v>
      </c>
      <c r="J72" s="100">
        <v>12</v>
      </c>
      <c r="K72" s="100">
        <v>892.8</v>
      </c>
      <c r="L72" s="100">
        <v>19</v>
      </c>
      <c r="M72" s="100">
        <v>1413.6</v>
      </c>
      <c r="N72" s="100">
        <v>12.75448026881328</v>
      </c>
      <c r="O72" s="100">
        <v>948.93333199970789</v>
      </c>
      <c r="P72" s="100">
        <v>14.830260766327548</v>
      </c>
      <c r="Q72" s="100">
        <v>1103.3714010147694</v>
      </c>
      <c r="R72" s="100">
        <v>20.887540120033801</v>
      </c>
      <c r="S72" s="100">
        <v>1554.0329849305147</v>
      </c>
      <c r="T72" s="100">
        <v>16.782317410611729</v>
      </c>
      <c r="U72" s="100">
        <v>1248.6044153495125</v>
      </c>
      <c r="V72" s="100">
        <v>17.842327579033373</v>
      </c>
      <c r="W72" s="100">
        <v>1327.4691718800827</v>
      </c>
      <c r="X72" s="100">
        <v>17.676262626093393</v>
      </c>
      <c r="Y72" s="100">
        <v>1315.1139393813482</v>
      </c>
      <c r="Z72" s="100">
        <v>22.588186061716737</v>
      </c>
      <c r="AA72" s="100">
        <v>1680.5610429917251</v>
      </c>
      <c r="AB72" s="100">
        <v>21.656896823095472</v>
      </c>
      <c r="AC72" s="100">
        <v>1611.2731236383029</v>
      </c>
      <c r="AD72" s="100">
        <v>14.819159752396677</v>
      </c>
      <c r="AE72" s="100">
        <v>1102.5454855783128</v>
      </c>
      <c r="AF72" s="100">
        <v>13.560658653456064</v>
      </c>
      <c r="AG72" s="100">
        <v>1008.9130038171311</v>
      </c>
      <c r="AH72" s="100">
        <v>20.95835647282485</v>
      </c>
      <c r="AI72" s="100">
        <v>1559.3017215781686</v>
      </c>
      <c r="AJ72" s="100">
        <v>23.726283371295906</v>
      </c>
      <c r="AK72" s="100">
        <v>1765.2354828244152</v>
      </c>
      <c r="AL72" s="100">
        <v>12</v>
      </c>
      <c r="AM72" s="100">
        <v>892.8</v>
      </c>
      <c r="AN72" s="100">
        <v>17.359980324615766</v>
      </c>
      <c r="AO72" s="100">
        <v>1291.5825361514128</v>
      </c>
      <c r="AP72" s="100">
        <v>14.948215603708409</v>
      </c>
      <c r="AQ72" s="100">
        <v>1112.1472409159055</v>
      </c>
      <c r="AR72" s="100">
        <v>22.894244138916385</v>
      </c>
      <c r="AS72" s="100">
        <v>1703.3317639353788</v>
      </c>
      <c r="AT72" s="100">
        <v>19.902278093825565</v>
      </c>
      <c r="AU72" s="100">
        <v>1480.729490180622</v>
      </c>
      <c r="AV72" s="100">
        <v>22.724823205223981</v>
      </c>
      <c r="AW72" s="100">
        <v>1690.726846468664</v>
      </c>
      <c r="AX72" s="100">
        <v>22.728768476294896</v>
      </c>
      <c r="AY72" s="100">
        <v>1691.02037463634</v>
      </c>
      <c r="AZ72" s="100">
        <v>21</v>
      </c>
      <c r="BA72" s="100">
        <v>1562.3999999999999</v>
      </c>
      <c r="BB72" s="100">
        <v>20.429296335426788</v>
      </c>
      <c r="BC72" s="100">
        <v>1519.9396473557529</v>
      </c>
      <c r="BD72" s="100">
        <v>21.731669892072567</v>
      </c>
      <c r="BE72" s="100">
        <v>1616.8362399701989</v>
      </c>
      <c r="BF72" s="100">
        <v>19.834291999181506</v>
      </c>
      <c r="BG72" s="100">
        <v>1475.671324739104</v>
      </c>
      <c r="BH72" s="100">
        <v>16.764914673873154</v>
      </c>
      <c r="BI72" s="100">
        <v>1247.3096517361626</v>
      </c>
      <c r="BJ72" s="100">
        <v>16.821541638063991</v>
      </c>
      <c r="BK72" s="100">
        <v>1251.5226978719609</v>
      </c>
      <c r="BL72" s="100">
        <v>21.650076842163113</v>
      </c>
      <c r="BM72" s="100">
        <v>1610.7657170569355</v>
      </c>
      <c r="BN72" s="100">
        <v>22.744098269540263</v>
      </c>
      <c r="BO72" s="100">
        <v>1692.1609112537953</v>
      </c>
      <c r="BP72" s="100">
        <v>12.669814270740007</v>
      </c>
      <c r="BQ72" s="100">
        <v>942.63418174305639</v>
      </c>
      <c r="BR72" s="100">
        <v>23.618839111235417</v>
      </c>
      <c r="BS72" s="100">
        <v>1757.2416298759149</v>
      </c>
      <c r="BT72" s="100">
        <v>21.742760107342246</v>
      </c>
      <c r="BU72" s="100">
        <v>1617.6613519862628</v>
      </c>
      <c r="BV72" s="100">
        <v>16.608259767415205</v>
      </c>
      <c r="BW72" s="100">
        <v>1235.6545266956912</v>
      </c>
      <c r="BX72" s="100">
        <v>18.731668976187322</v>
      </c>
      <c r="BY72" s="100">
        <v>1393.6361718283365</v>
      </c>
      <c r="BZ72" s="100">
        <v>21.894369569734405</v>
      </c>
      <c r="CA72" s="100">
        <v>1628.9410959882396</v>
      </c>
      <c r="CB72" s="100">
        <v>22.715706907365632</v>
      </c>
      <c r="CC72" s="100">
        <v>1690.0485939080029</v>
      </c>
      <c r="CD72" s="100">
        <v>22.730276687524746</v>
      </c>
      <c r="CE72" s="100">
        <v>1691.132585551841</v>
      </c>
      <c r="CF72" s="100">
        <v>12.681361797262664</v>
      </c>
      <c r="CG72" s="100">
        <v>943.49331771634206</v>
      </c>
      <c r="CH72" s="100">
        <v>20.616906929137937</v>
      </c>
      <c r="CI72" s="100">
        <v>1533.8978755278622</v>
      </c>
      <c r="CJ72" s="100">
        <v>13.909964460058069</v>
      </c>
      <c r="CK72" s="100">
        <v>1034.9013558283202</v>
      </c>
      <c r="CL72" s="100">
        <v>19.589908368606469</v>
      </c>
      <c r="CM72" s="100">
        <v>1457.4891826243211</v>
      </c>
      <c r="CN72" s="100">
        <v>14.733553461601689</v>
      </c>
      <c r="CO72" s="100">
        <v>1096.1763775431655</v>
      </c>
      <c r="CP72" s="100">
        <v>16.715751644624344</v>
      </c>
      <c r="CQ72" s="100">
        <v>1243.651922360051</v>
      </c>
      <c r="CR72" s="100">
        <v>16.802451721874689</v>
      </c>
      <c r="CS72" s="100">
        <v>1250.1024081074768</v>
      </c>
      <c r="CT72" s="100">
        <v>18.790470346215226</v>
      </c>
      <c r="CU72" s="100">
        <v>1398.0109937584127</v>
      </c>
    </row>
    <row r="73" spans="2:99">
      <c r="C73" s="99" t="s">
        <v>239</v>
      </c>
      <c r="D73" s="100">
        <v>15.097125305179194</v>
      </c>
      <c r="E73" s="100">
        <v>8442.3124706562048</v>
      </c>
      <c r="F73" s="100">
        <v>17.734631301943626</v>
      </c>
      <c r="G73" s="100">
        <v>9917.2058240468741</v>
      </c>
      <c r="H73" s="100">
        <v>16</v>
      </c>
      <c r="I73" s="100">
        <v>8947.1999999999989</v>
      </c>
      <c r="J73" s="100">
        <v>14</v>
      </c>
      <c r="K73" s="100">
        <v>7828.7999999999993</v>
      </c>
      <c r="L73" s="100">
        <v>22.176448504986585</v>
      </c>
      <c r="M73" s="100">
        <v>12401.070003988496</v>
      </c>
      <c r="N73" s="100">
        <v>12.609387909426111</v>
      </c>
      <c r="O73" s="100">
        <v>7051.1697189510805</v>
      </c>
      <c r="P73" s="100">
        <v>13.830260766327548</v>
      </c>
      <c r="Q73" s="100">
        <v>7733.8818205303642</v>
      </c>
      <c r="R73" s="100">
        <v>21.843163114032112</v>
      </c>
      <c r="S73" s="100">
        <v>12214.696813366756</v>
      </c>
      <c r="T73" s="100">
        <v>13.704085669550556</v>
      </c>
      <c r="U73" s="100">
        <v>7663.3247064126699</v>
      </c>
      <c r="V73" s="100">
        <v>19.739604703541499</v>
      </c>
      <c r="W73" s="100">
        <v>11038.386950220405</v>
      </c>
      <c r="X73" s="100">
        <v>14.622161616005922</v>
      </c>
      <c r="Y73" s="100">
        <v>8176.7127756705104</v>
      </c>
      <c r="Z73" s="100">
        <v>22.637201566859797</v>
      </c>
      <c r="AA73" s="100">
        <v>12658.723116187997</v>
      </c>
      <c r="AB73" s="100">
        <v>17.656896823095472</v>
      </c>
      <c r="AC73" s="100">
        <v>9873.7367034749877</v>
      </c>
      <c r="AD73" s="100">
        <v>11.668261903270974</v>
      </c>
      <c r="AE73" s="100">
        <v>6524.8920563091278</v>
      </c>
      <c r="AF73" s="100">
        <v>11.53262572078326</v>
      </c>
      <c r="AG73" s="100">
        <v>6449.0443030619981</v>
      </c>
      <c r="AH73" s="100">
        <v>18.824632313826033</v>
      </c>
      <c r="AI73" s="100">
        <v>10526.734389891517</v>
      </c>
      <c r="AJ73" s="100">
        <v>21.697232036444071</v>
      </c>
      <c r="AK73" s="100">
        <v>12133.092154779522</v>
      </c>
      <c r="AL73" s="100">
        <v>13</v>
      </c>
      <c r="AM73" s="100">
        <v>7269.5999999999995</v>
      </c>
      <c r="AN73" s="100">
        <v>13.112711174685625</v>
      </c>
      <c r="AO73" s="100">
        <v>7332.6280888842002</v>
      </c>
      <c r="AP73" s="100">
        <v>14.749751872699672</v>
      </c>
      <c r="AQ73" s="100">
        <v>8248.0612472136563</v>
      </c>
      <c r="AR73" s="100">
        <v>22.755139495084947</v>
      </c>
      <c r="AS73" s="100">
        <v>12724.674005651501</v>
      </c>
      <c r="AT73" s="100">
        <v>18.831045612734073</v>
      </c>
      <c r="AU73" s="100">
        <v>10530.320706640892</v>
      </c>
      <c r="AV73" s="100">
        <v>23.724823205223981</v>
      </c>
      <c r="AW73" s="100">
        <v>13266.921136361249</v>
      </c>
      <c r="AX73" s="100">
        <v>21.660446431642249</v>
      </c>
      <c r="AY73" s="100">
        <v>12112.521644574344</v>
      </c>
      <c r="AZ73" s="100">
        <v>17</v>
      </c>
      <c r="BA73" s="100">
        <v>9506.4</v>
      </c>
      <c r="BB73" s="100">
        <v>18.21490188511277</v>
      </c>
      <c r="BC73" s="100">
        <v>10185.773134155059</v>
      </c>
      <c r="BD73" s="100">
        <v>20.679407756924526</v>
      </c>
      <c r="BE73" s="100">
        <v>11563.924817672194</v>
      </c>
      <c r="BF73" s="100">
        <v>18.879388864002131</v>
      </c>
      <c r="BG73" s="100">
        <v>10557.35425274999</v>
      </c>
      <c r="BH73" s="100">
        <v>13.764914673873156</v>
      </c>
      <c r="BI73" s="100">
        <v>7697.340285629868</v>
      </c>
      <c r="BJ73" s="100">
        <v>15.846436839217446</v>
      </c>
      <c r="BK73" s="100">
        <v>8861.3274804903958</v>
      </c>
      <c r="BL73" s="100">
        <v>20.673293872240368</v>
      </c>
      <c r="BM73" s="100">
        <v>11560.505933356812</v>
      </c>
      <c r="BN73" s="100">
        <v>22.721549837129952</v>
      </c>
      <c r="BO73" s="100">
        <v>12705.890668923068</v>
      </c>
      <c r="BP73" s="100">
        <v>11.625159986024006</v>
      </c>
      <c r="BQ73" s="100">
        <v>6500.7894641846233</v>
      </c>
      <c r="BR73" s="100">
        <v>24.644624074203563</v>
      </c>
      <c r="BS73" s="100">
        <v>13781.273782294631</v>
      </c>
      <c r="BT73" s="100">
        <v>18.652728579179552</v>
      </c>
      <c r="BU73" s="100">
        <v>10430.605821477204</v>
      </c>
      <c r="BV73" s="100">
        <v>14.585731627881307</v>
      </c>
      <c r="BW73" s="100">
        <v>8156.3411263112257</v>
      </c>
      <c r="BX73" s="100">
        <v>16.624070597336242</v>
      </c>
      <c r="BY73" s="100">
        <v>9296.1802780304261</v>
      </c>
      <c r="BZ73" s="100">
        <v>20.853716407473751</v>
      </c>
      <c r="CA73" s="100">
        <v>11661.39821505932</v>
      </c>
      <c r="CB73" s="100">
        <v>20.667993113541257</v>
      </c>
      <c r="CC73" s="100">
        <v>11557.54174909227</v>
      </c>
      <c r="CD73" s="100">
        <v>19.66388789774977</v>
      </c>
      <c r="CE73" s="100">
        <v>10996.046112421671</v>
      </c>
      <c r="CF73" s="100">
        <v>11.567801497718886</v>
      </c>
      <c r="CG73" s="100">
        <v>6468.7145975244002</v>
      </c>
      <c r="CH73" s="100">
        <v>17.536440807946033</v>
      </c>
      <c r="CI73" s="100">
        <v>9806.3776998034209</v>
      </c>
      <c r="CJ73" s="100">
        <v>15.847921428690473</v>
      </c>
      <c r="CK73" s="100">
        <v>8862.1576629237115</v>
      </c>
      <c r="CL73" s="100">
        <v>16.688226430040878</v>
      </c>
      <c r="CM73" s="100">
        <v>9332.0562196788578</v>
      </c>
      <c r="CN73" s="100">
        <v>13.713176976557198</v>
      </c>
      <c r="CO73" s="100">
        <v>7668.4085652907843</v>
      </c>
      <c r="CP73" s="100">
        <v>16.785017932813798</v>
      </c>
      <c r="CQ73" s="100">
        <v>9386.1820280294742</v>
      </c>
      <c r="CR73" s="100">
        <v>13.759075953124707</v>
      </c>
      <c r="CS73" s="100">
        <v>7694.0752729873357</v>
      </c>
      <c r="CT73" s="100">
        <v>19.811272197431418</v>
      </c>
      <c r="CU73" s="100">
        <v>11078.463412803647</v>
      </c>
    </row>
    <row r="74" spans="2:99">
      <c r="C74" s="99" t="s">
        <v>240</v>
      </c>
      <c r="D74" s="100">
        <v>15.036173899335905</v>
      </c>
      <c r="E74" s="100">
        <v>6062.5853162122366</v>
      </c>
      <c r="F74" s="100">
        <v>19.66784663813057</v>
      </c>
      <c r="G74" s="100">
        <v>7930.075764494245</v>
      </c>
      <c r="H74" s="100">
        <v>16</v>
      </c>
      <c r="I74" s="100">
        <v>6451.2</v>
      </c>
      <c r="J74" s="100">
        <v>14</v>
      </c>
      <c r="K74" s="100">
        <v>5644.8</v>
      </c>
      <c r="L74" s="100">
        <v>19</v>
      </c>
      <c r="M74" s="100">
        <v>7660.8</v>
      </c>
      <c r="N74" s="100">
        <v>11.609387909426111</v>
      </c>
      <c r="O74" s="100">
        <v>4680.9052050806076</v>
      </c>
      <c r="P74" s="100">
        <v>13.853982502508336</v>
      </c>
      <c r="Q74" s="100">
        <v>5585.925745011361</v>
      </c>
      <c r="R74" s="100">
        <v>20.865351617032957</v>
      </c>
      <c r="S74" s="100">
        <v>8412.9097719876881</v>
      </c>
      <c r="T74" s="100">
        <v>14.651931175509775</v>
      </c>
      <c r="U74" s="100">
        <v>5907.6586499655414</v>
      </c>
      <c r="V74" s="100">
        <v>19.821783003935</v>
      </c>
      <c r="W74" s="100">
        <v>7992.1429071865914</v>
      </c>
      <c r="X74" s="100">
        <v>16.649212121049658</v>
      </c>
      <c r="Y74" s="100">
        <v>6712.9623272072222</v>
      </c>
      <c r="Z74" s="100">
        <v>23.588186061716737</v>
      </c>
      <c r="AA74" s="100">
        <v>9510.7566200841884</v>
      </c>
      <c r="AB74" s="100">
        <v>19.629526122133161</v>
      </c>
      <c r="AC74" s="100">
        <v>7914.6249324440905</v>
      </c>
      <c r="AD74" s="100">
        <v>13.732932410039131</v>
      </c>
      <c r="AE74" s="100">
        <v>5537.1183477277773</v>
      </c>
      <c r="AF74" s="100">
        <v>12.616724518801671</v>
      </c>
      <c r="AG74" s="100">
        <v>5087.0633259808337</v>
      </c>
      <c r="AH74" s="100">
        <v>21.936069112991714</v>
      </c>
      <c r="AI74" s="100">
        <v>8844.6230663582592</v>
      </c>
      <c r="AJ74" s="100">
        <v>22.697232036444071</v>
      </c>
      <c r="AK74" s="100">
        <v>9151.5239570942485</v>
      </c>
      <c r="AL74" s="100">
        <v>11</v>
      </c>
      <c r="AM74" s="100">
        <v>4435.2</v>
      </c>
      <c r="AN74" s="100">
        <v>15.236345749650695</v>
      </c>
      <c r="AO74" s="100">
        <v>6143.29460625916</v>
      </c>
      <c r="AP74" s="100">
        <v>15.882061026705497</v>
      </c>
      <c r="AQ74" s="100">
        <v>6403.6470059676558</v>
      </c>
      <c r="AR74" s="100">
        <v>19.794883679036786</v>
      </c>
      <c r="AS74" s="100">
        <v>7981.2970993876324</v>
      </c>
      <c r="AT74" s="100">
        <v>18.807301452370243</v>
      </c>
      <c r="AU74" s="100">
        <v>7583.1039455956816</v>
      </c>
      <c r="AV74" s="100">
        <v>21.649841494338741</v>
      </c>
      <c r="AW74" s="100">
        <v>8729.2160905173805</v>
      </c>
      <c r="AX74" s="100">
        <v>21.728768476294896</v>
      </c>
      <c r="AY74" s="100">
        <v>8761.0394496421013</v>
      </c>
      <c r="AZ74" s="100">
        <v>17</v>
      </c>
      <c r="BA74" s="100">
        <v>6854.4</v>
      </c>
      <c r="BB74" s="100">
        <v>19.286366701884109</v>
      </c>
      <c r="BC74" s="100">
        <v>7776.2630541996723</v>
      </c>
      <c r="BD74" s="100">
        <v>18.627145621776485</v>
      </c>
      <c r="BE74" s="100">
        <v>7510.4651147002787</v>
      </c>
      <c r="BF74" s="100">
        <v>17.85684043159182</v>
      </c>
      <c r="BG74" s="100">
        <v>7199.8780620178213</v>
      </c>
      <c r="BH74" s="100">
        <v>14.785044007396133</v>
      </c>
      <c r="BI74" s="100">
        <v>5961.3297437821202</v>
      </c>
      <c r="BJ74" s="100">
        <v>13.821541638063993</v>
      </c>
      <c r="BK74" s="100">
        <v>5572.8455884674013</v>
      </c>
      <c r="BL74" s="100">
        <v>22.719727932394875</v>
      </c>
      <c r="BM74" s="100">
        <v>9160.594302341613</v>
      </c>
      <c r="BN74" s="100">
        <v>23.744098269540263</v>
      </c>
      <c r="BO74" s="100">
        <v>9573.6204222786346</v>
      </c>
      <c r="BP74" s="100">
        <v>12.692141413098007</v>
      </c>
      <c r="BQ74" s="100">
        <v>5117.4714177611158</v>
      </c>
      <c r="BR74" s="100">
        <v>20.670409037171702</v>
      </c>
      <c r="BS74" s="100">
        <v>8334.3089237876302</v>
      </c>
      <c r="BT74" s="100">
        <v>21.675236461220223</v>
      </c>
      <c r="BU74" s="100">
        <v>8739.4553411639936</v>
      </c>
      <c r="BV74" s="100">
        <v>15.653316046482997</v>
      </c>
      <c r="BW74" s="100">
        <v>6311.4170299419447</v>
      </c>
      <c r="BX74" s="100">
        <v>18.731668976187322</v>
      </c>
      <c r="BY74" s="100">
        <v>7552.608931198728</v>
      </c>
      <c r="BZ74" s="100">
        <v>19.914696150864732</v>
      </c>
      <c r="CA74" s="100">
        <v>8029.6054880286592</v>
      </c>
      <c r="CB74" s="100">
        <v>22.715706907365632</v>
      </c>
      <c r="CC74" s="100">
        <v>9158.9730250498233</v>
      </c>
      <c r="CD74" s="100">
        <v>20.575369511383133</v>
      </c>
      <c r="CE74" s="100">
        <v>8295.9889869896797</v>
      </c>
      <c r="CF74" s="100">
        <v>13.681361797262664</v>
      </c>
      <c r="CG74" s="100">
        <v>5516.325076656306</v>
      </c>
      <c r="CH74" s="100">
        <v>18.536440807946033</v>
      </c>
      <c r="CI74" s="100">
        <v>7473.8929337638401</v>
      </c>
      <c r="CJ74" s="100">
        <v>14.951326480969799</v>
      </c>
      <c r="CK74" s="100">
        <v>6028.3748371270231</v>
      </c>
      <c r="CL74" s="100">
        <v>16.639067399323672</v>
      </c>
      <c r="CM74" s="100">
        <v>6708.8719754073045</v>
      </c>
      <c r="CN74" s="100">
        <v>13.611294551334741</v>
      </c>
      <c r="CO74" s="100">
        <v>5488.073963098167</v>
      </c>
      <c r="CP74" s="100">
        <v>15.669574119164709</v>
      </c>
      <c r="CQ74" s="100">
        <v>6317.9722848472102</v>
      </c>
      <c r="CR74" s="100">
        <v>14.759075953124707</v>
      </c>
      <c r="CS74" s="100">
        <v>5950.8594242998815</v>
      </c>
      <c r="CT74" s="100">
        <v>18.769668494999038</v>
      </c>
      <c r="CU74" s="100">
        <v>7567.9303371836122</v>
      </c>
    </row>
    <row r="75" spans="2:99">
      <c r="C75" s="99" t="s">
        <v>241</v>
      </c>
      <c r="D75" s="100">
        <v>14.06664960225755</v>
      </c>
      <c r="E75" s="100">
        <v>9047.6690241720553</v>
      </c>
      <c r="F75" s="100">
        <v>18.734631301943626</v>
      </c>
      <c r="G75" s="100">
        <v>12050.114853410139</v>
      </c>
      <c r="H75" s="100">
        <v>17</v>
      </c>
      <c r="I75" s="100">
        <v>10934.4</v>
      </c>
      <c r="J75" s="100">
        <v>14</v>
      </c>
      <c r="K75" s="100">
        <v>9004.7999999999993</v>
      </c>
      <c r="L75" s="100">
        <v>18.176448504986585</v>
      </c>
      <c r="M75" s="100">
        <v>11691.091678407371</v>
      </c>
      <c r="N75" s="100">
        <v>11.696443325058413</v>
      </c>
      <c r="O75" s="100">
        <v>7523.1523466775698</v>
      </c>
      <c r="P75" s="100">
        <v>13.759095557785187</v>
      </c>
      <c r="Q75" s="100">
        <v>8849.8502627674316</v>
      </c>
      <c r="R75" s="100">
        <v>20.754409102028731</v>
      </c>
      <c r="S75" s="100">
        <v>13349.235934424878</v>
      </c>
      <c r="T75" s="100">
        <v>14.678008422530166</v>
      </c>
      <c r="U75" s="100">
        <v>9440.895017371402</v>
      </c>
      <c r="V75" s="100">
        <v>17.86287215413175</v>
      </c>
      <c r="W75" s="100">
        <v>11489.399369537541</v>
      </c>
      <c r="X75" s="100">
        <v>15.649212121049658</v>
      </c>
      <c r="Y75" s="100">
        <v>10065.573236259139</v>
      </c>
      <c r="Z75" s="100">
        <v>22.514662804002143</v>
      </c>
      <c r="AA75" s="100">
        <v>14481.431115534177</v>
      </c>
      <c r="AB75" s="100">
        <v>17.574784720208537</v>
      </c>
      <c r="AC75" s="100">
        <v>11304.10153203813</v>
      </c>
      <c r="AD75" s="100">
        <v>12.754489245628518</v>
      </c>
      <c r="AE75" s="100">
        <v>8203.6874827882621</v>
      </c>
      <c r="AF75" s="100">
        <v>11.53262572078326</v>
      </c>
      <c r="AG75" s="100">
        <v>7417.7848636077924</v>
      </c>
      <c r="AH75" s="100">
        <v>17.891494393325441</v>
      </c>
      <c r="AI75" s="100">
        <v>11507.809193786923</v>
      </c>
      <c r="AJ75" s="100">
        <v>20.668180701592235</v>
      </c>
      <c r="AK75" s="100">
        <v>13293.773827264124</v>
      </c>
      <c r="AL75" s="100">
        <v>11</v>
      </c>
      <c r="AM75" s="100">
        <v>7075.1999999999989</v>
      </c>
      <c r="AN75" s="100">
        <v>16.153922699673981</v>
      </c>
      <c r="AO75" s="100">
        <v>10390.203080430303</v>
      </c>
      <c r="AP75" s="100">
        <v>14.815906449702585</v>
      </c>
      <c r="AQ75" s="100">
        <v>9529.5910284487018</v>
      </c>
      <c r="AR75" s="100">
        <v>20.834627862988626</v>
      </c>
      <c r="AS75" s="100">
        <v>13400.832641474282</v>
      </c>
      <c r="AT75" s="100">
        <v>16.854789773097902</v>
      </c>
      <c r="AU75" s="100">
        <v>10841.00078205657</v>
      </c>
      <c r="AV75" s="100">
        <v>19.624847590710328</v>
      </c>
      <c r="AW75" s="100">
        <v>12622.701970344882</v>
      </c>
      <c r="AX75" s="100">
        <v>20.660446431642249</v>
      </c>
      <c r="AY75" s="100">
        <v>13288.799144832294</v>
      </c>
      <c r="AZ75" s="100">
        <v>18</v>
      </c>
      <c r="BA75" s="100">
        <v>11577.599999999999</v>
      </c>
      <c r="BB75" s="100">
        <v>19.393563927041118</v>
      </c>
      <c r="BC75" s="100">
        <v>12473.940317872846</v>
      </c>
      <c r="BD75" s="100">
        <v>16.653276689350506</v>
      </c>
      <c r="BE75" s="100">
        <v>10711.387566590243</v>
      </c>
      <c r="BF75" s="100">
        <v>16.744098269540263</v>
      </c>
      <c r="BG75" s="100">
        <v>10769.804006968296</v>
      </c>
      <c r="BH75" s="100">
        <v>14.825302674442089</v>
      </c>
      <c r="BI75" s="100">
        <v>9535.6346802011503</v>
      </c>
      <c r="BJ75" s="100">
        <v>13.721960833450176</v>
      </c>
      <c r="BK75" s="100">
        <v>8825.9652080751512</v>
      </c>
      <c r="BL75" s="100">
        <v>22.673293872240368</v>
      </c>
      <c r="BM75" s="100">
        <v>14583.462618625003</v>
      </c>
      <c r="BN75" s="100">
        <v>23.744098269540263</v>
      </c>
      <c r="BO75" s="100">
        <v>15272.204006968295</v>
      </c>
      <c r="BP75" s="100">
        <v>12.669814270740007</v>
      </c>
      <c r="BQ75" s="100">
        <v>8149.2245389399714</v>
      </c>
      <c r="BR75" s="100">
        <v>21.670409037171702</v>
      </c>
      <c r="BS75" s="100">
        <v>13938.407092708838</v>
      </c>
      <c r="BT75" s="100">
        <v>18.630220697138878</v>
      </c>
      <c r="BU75" s="100">
        <v>11982.957952399725</v>
      </c>
      <c r="BV75" s="100">
        <v>15.563203488347412</v>
      </c>
      <c r="BW75" s="100">
        <v>10010.252483705055</v>
      </c>
      <c r="BX75" s="100">
        <v>16.753188651957537</v>
      </c>
      <c r="BY75" s="100">
        <v>10775.650940939086</v>
      </c>
      <c r="BZ75" s="100">
        <v>22.853716407473751</v>
      </c>
      <c r="CA75" s="100">
        <v>14699.510393287115</v>
      </c>
      <c r="CB75" s="100">
        <v>20.644136216629068</v>
      </c>
      <c r="CC75" s="100">
        <v>13278.308414535815</v>
      </c>
      <c r="CD75" s="100">
        <v>20.619628704566452</v>
      </c>
      <c r="CE75" s="100">
        <v>13262.545182777141</v>
      </c>
      <c r="CF75" s="100">
        <v>13.635937677445153</v>
      </c>
      <c r="CG75" s="100">
        <v>8770.6351141327214</v>
      </c>
      <c r="CH75" s="100">
        <v>17.536440807946033</v>
      </c>
      <c r="CI75" s="100">
        <v>11279.438727670888</v>
      </c>
      <c r="CJ75" s="100">
        <v>14.785878397322877</v>
      </c>
      <c r="CK75" s="100">
        <v>9510.2769851580742</v>
      </c>
      <c r="CL75" s="100">
        <v>17.589908368606469</v>
      </c>
      <c r="CM75" s="100">
        <v>11313.829062687681</v>
      </c>
      <c r="CN75" s="100">
        <v>11.713176976557198</v>
      </c>
      <c r="CO75" s="100">
        <v>7533.9154313215895</v>
      </c>
      <c r="CP75" s="100">
        <v>14.738840407354163</v>
      </c>
      <c r="CQ75" s="100">
        <v>9480.0221500101961</v>
      </c>
      <c r="CR75" s="100">
        <v>13.672324415624741</v>
      </c>
      <c r="CS75" s="100">
        <v>8794.0390641298327</v>
      </c>
      <c r="CT75" s="100">
        <v>19.832074048647605</v>
      </c>
      <c r="CU75" s="100">
        <v>12755.990028090138</v>
      </c>
    </row>
    <row r="76" spans="2:99">
      <c r="C76" s="99" t="s">
        <v>242</v>
      </c>
      <c r="D76" s="100">
        <v>14.036173899335905</v>
      </c>
      <c r="E76" s="100">
        <v>10931.372232802802</v>
      </c>
      <c r="F76" s="100">
        <v>16.712369747339274</v>
      </c>
      <c r="G76" s="100">
        <v>13015.593559227826</v>
      </c>
      <c r="H76" s="100">
        <v>16</v>
      </c>
      <c r="I76" s="100">
        <v>12460.8</v>
      </c>
      <c r="J76" s="100">
        <v>11</v>
      </c>
      <c r="K76" s="100">
        <v>8566.7999999999993</v>
      </c>
      <c r="L76" s="100">
        <v>20.22546719269436</v>
      </c>
      <c r="M76" s="100">
        <v>15751.593849670367</v>
      </c>
      <c r="N76" s="100">
        <v>12.667424853180979</v>
      </c>
      <c r="O76" s="100">
        <v>9865.3904756573465</v>
      </c>
      <c r="P76" s="100">
        <v>14.830260766327548</v>
      </c>
      <c r="Q76" s="100">
        <v>11549.807084815893</v>
      </c>
      <c r="R76" s="100">
        <v>18.843163114032112</v>
      </c>
      <c r="S76" s="100">
        <v>14675.055433208208</v>
      </c>
      <c r="T76" s="100">
        <v>15.704085669550556</v>
      </c>
      <c r="U76" s="100">
        <v>12230.341919445973</v>
      </c>
      <c r="V76" s="100">
        <v>16.780693853738249</v>
      </c>
      <c r="W76" s="100">
        <v>13068.804373291348</v>
      </c>
      <c r="X76" s="100">
        <v>16.649212121049658</v>
      </c>
      <c r="Y76" s="100">
        <v>12966.406399873473</v>
      </c>
      <c r="Z76" s="100">
        <v>19.514662804002143</v>
      </c>
      <c r="AA76" s="100">
        <v>15198.019391756869</v>
      </c>
      <c r="AB76" s="100">
        <v>17.547414019246226</v>
      </c>
      <c r="AC76" s="100">
        <v>13665.92603818896</v>
      </c>
      <c r="AD76" s="100">
        <v>12.711375574449745</v>
      </c>
      <c r="AE76" s="100">
        <v>9899.6192973814614</v>
      </c>
      <c r="AF76" s="100">
        <v>11.588691586128867</v>
      </c>
      <c r="AG76" s="100">
        <v>9025.273007277161</v>
      </c>
      <c r="AH76" s="100">
        <v>18.824632313826033</v>
      </c>
      <c r="AI76" s="100">
        <v>14660.623646007714</v>
      </c>
      <c r="AJ76" s="100">
        <v>20.697232036444071</v>
      </c>
      <c r="AK76" s="100">
        <v>16119.004309982642</v>
      </c>
      <c r="AL76" s="100">
        <v>11</v>
      </c>
      <c r="AM76" s="100">
        <v>8566.7999999999993</v>
      </c>
      <c r="AN76" s="100">
        <v>14.07149964969727</v>
      </c>
      <c r="AO76" s="100">
        <v>10958.883927184233</v>
      </c>
      <c r="AP76" s="100">
        <v>14.793854924034946</v>
      </c>
      <c r="AQ76" s="100">
        <v>11521.454214838415</v>
      </c>
      <c r="AR76" s="100">
        <v>19.755139495084947</v>
      </c>
      <c r="AS76" s="100">
        <v>15385.302638772157</v>
      </c>
      <c r="AT76" s="100">
        <v>17.759813131642581</v>
      </c>
      <c r="AU76" s="100">
        <v>13831.342466923241</v>
      </c>
      <c r="AV76" s="100">
        <v>20.674835397967154</v>
      </c>
      <c r="AW76" s="100">
        <v>16101.56180793682</v>
      </c>
      <c r="AX76" s="100">
        <v>21.61489840187382</v>
      </c>
      <c r="AY76" s="100">
        <v>16833.682875379331</v>
      </c>
      <c r="AZ76" s="100">
        <v>18</v>
      </c>
      <c r="BA76" s="100">
        <v>14018.4</v>
      </c>
      <c r="BB76" s="100">
        <v>18.357831518655448</v>
      </c>
      <c r="BC76" s="100">
        <v>14297.079186728863</v>
      </c>
      <c r="BD76" s="100">
        <v>17.679407756924526</v>
      </c>
      <c r="BE76" s="100">
        <v>13768.72276109282</v>
      </c>
      <c r="BF76" s="100">
        <v>18.811743566771195</v>
      </c>
      <c r="BG76" s="100">
        <v>14650.585889801407</v>
      </c>
      <c r="BH76" s="100">
        <v>15.845432007965066</v>
      </c>
      <c r="BI76" s="100">
        <v>12340.422447803192</v>
      </c>
      <c r="BJ76" s="100">
        <v>14.746856034603629</v>
      </c>
      <c r="BK76" s="100">
        <v>11484.851479749306</v>
      </c>
      <c r="BL76" s="100">
        <v>19.603642782008606</v>
      </c>
      <c r="BM76" s="100">
        <v>15267.316998628301</v>
      </c>
      <c r="BN76" s="100">
        <v>20.834291999181506</v>
      </c>
      <c r="BO76" s="100">
        <v>16225.746608962556</v>
      </c>
      <c r="BP76" s="100">
        <v>11.669814270740007</v>
      </c>
      <c r="BQ76" s="100">
        <v>9088.4513540523167</v>
      </c>
      <c r="BR76" s="100">
        <v>22.644624074203563</v>
      </c>
      <c r="BS76" s="100">
        <v>17635.633228989733</v>
      </c>
      <c r="BT76" s="100">
        <v>19.697744343260901</v>
      </c>
      <c r="BU76" s="100">
        <v>15340.603294531589</v>
      </c>
      <c r="BV76" s="100">
        <v>13.563203488347412</v>
      </c>
      <c r="BW76" s="100">
        <v>10563.022876724965</v>
      </c>
      <c r="BX76" s="100">
        <v>17.624070597336242</v>
      </c>
      <c r="BY76" s="100">
        <v>13725.626181205465</v>
      </c>
      <c r="BZ76" s="100">
        <v>20.731756920691787</v>
      </c>
      <c r="CA76" s="100">
        <v>16145.892289834763</v>
      </c>
      <c r="CB76" s="100">
        <v>20.739563804277822</v>
      </c>
      <c r="CC76" s="100">
        <v>16151.972290771566</v>
      </c>
      <c r="CD76" s="100">
        <v>19.641758301158109</v>
      </c>
      <c r="CE76" s="100">
        <v>15297.001364941934</v>
      </c>
      <c r="CF76" s="100">
        <v>12.590513557627641</v>
      </c>
      <c r="CG76" s="100">
        <v>9805.4919586804062</v>
      </c>
      <c r="CH76" s="100">
        <v>19.563262848343335</v>
      </c>
      <c r="CI76" s="100">
        <v>15235.869106289789</v>
      </c>
      <c r="CJ76" s="100">
        <v>14.785878397322877</v>
      </c>
      <c r="CK76" s="100">
        <v>11515.242095835056</v>
      </c>
      <c r="CL76" s="100">
        <v>18.688226430040878</v>
      </c>
      <c r="CM76" s="100">
        <v>14554.390743715834</v>
      </c>
      <c r="CN76" s="100">
        <v>11.631671036379233</v>
      </c>
      <c r="CO76" s="100">
        <v>9058.7454031321467</v>
      </c>
      <c r="CP76" s="100">
        <v>15.761929170083979</v>
      </c>
      <c r="CQ76" s="100">
        <v>12275.390437661403</v>
      </c>
      <c r="CR76" s="100">
        <v>13.737388068749716</v>
      </c>
      <c r="CS76" s="100">
        <v>10698.677827942278</v>
      </c>
      <c r="CT76" s="100">
        <v>17.852875899863797</v>
      </c>
      <c r="CU76" s="100">
        <v>13903.819750813924</v>
      </c>
    </row>
    <row r="77" spans="2:99">
      <c r="C77" s="99" t="s">
        <v>243</v>
      </c>
      <c r="D77" s="100">
        <v>14.219028116865772</v>
      </c>
      <c r="E77" s="100">
        <v>3958.5774277354308</v>
      </c>
      <c r="F77" s="100">
        <v>18.690108192734922</v>
      </c>
      <c r="G77" s="100">
        <v>5203.3261208574022</v>
      </c>
      <c r="H77" s="100">
        <v>16</v>
      </c>
      <c r="I77" s="100">
        <v>4454.3999999999996</v>
      </c>
      <c r="J77" s="100">
        <v>12</v>
      </c>
      <c r="K77" s="100">
        <v>3340.7999999999997</v>
      </c>
      <c r="L77" s="100">
        <v>19</v>
      </c>
      <c r="M77" s="100">
        <v>5289.5999999999995</v>
      </c>
      <c r="N77" s="100">
        <v>11.75448026881328</v>
      </c>
      <c r="O77" s="100">
        <v>3272.4473068376169</v>
      </c>
      <c r="P77" s="100">
        <v>15.925147711050698</v>
      </c>
      <c r="Q77" s="100">
        <v>4433.5611227565141</v>
      </c>
      <c r="R77" s="100">
        <v>19.909728623034646</v>
      </c>
      <c r="S77" s="100">
        <v>5542.8684486528446</v>
      </c>
      <c r="T77" s="100">
        <v>14.678008422530166</v>
      </c>
      <c r="U77" s="100">
        <v>4086.3575448323977</v>
      </c>
      <c r="V77" s="100">
        <v>20.883416729230124</v>
      </c>
      <c r="W77" s="100">
        <v>5813.9432174176663</v>
      </c>
      <c r="X77" s="100">
        <v>14.703313131137129</v>
      </c>
      <c r="Y77" s="100">
        <v>4093.4023757085765</v>
      </c>
      <c r="Z77" s="100">
        <v>21.637201566859797</v>
      </c>
      <c r="AA77" s="100">
        <v>6023.796916213767</v>
      </c>
      <c r="AB77" s="100">
        <v>18.574784720208537</v>
      </c>
      <c r="AC77" s="100">
        <v>5171.220066106056</v>
      </c>
      <c r="AD77" s="100">
        <v>13.711375574449745</v>
      </c>
      <c r="AE77" s="100">
        <v>3817.2469599268088</v>
      </c>
      <c r="AF77" s="100">
        <v>12.588691586128867</v>
      </c>
      <c r="AG77" s="100">
        <v>3504.6917375782764</v>
      </c>
      <c r="AH77" s="100">
        <v>21.802344953992897</v>
      </c>
      <c r="AI77" s="100">
        <v>6069.7728351916221</v>
      </c>
      <c r="AJ77" s="100">
        <v>23.755334706147742</v>
      </c>
      <c r="AK77" s="100">
        <v>6613.4851821915308</v>
      </c>
      <c r="AL77" s="100">
        <v>11</v>
      </c>
      <c r="AM77" s="100">
        <v>3062.3999999999996</v>
      </c>
      <c r="AN77" s="100">
        <v>14.277557274639051</v>
      </c>
      <c r="AO77" s="100">
        <v>3974.8719452595114</v>
      </c>
      <c r="AP77" s="100">
        <v>14.882061026705497</v>
      </c>
      <c r="AQ77" s="100">
        <v>4143.1657898348103</v>
      </c>
      <c r="AR77" s="100">
        <v>22.735267403109027</v>
      </c>
      <c r="AS77" s="100">
        <v>6329.4984450255524</v>
      </c>
      <c r="AT77" s="100">
        <v>19.926022254189395</v>
      </c>
      <c r="AU77" s="100">
        <v>5547.4045955663269</v>
      </c>
      <c r="AV77" s="100">
        <v>21.649841494338741</v>
      </c>
      <c r="AW77" s="100">
        <v>6027.3158720239053</v>
      </c>
      <c r="AX77" s="100">
        <v>20.61489840187382</v>
      </c>
      <c r="AY77" s="100">
        <v>5739.1877150816708</v>
      </c>
      <c r="AZ77" s="100">
        <v>19</v>
      </c>
      <c r="BA77" s="100">
        <v>5289.5999999999995</v>
      </c>
      <c r="BB77" s="100">
        <v>19.393563927041118</v>
      </c>
      <c r="BC77" s="100">
        <v>5399.168197288247</v>
      </c>
      <c r="BD77" s="100">
        <v>17.653276689350506</v>
      </c>
      <c r="BE77" s="100">
        <v>4914.6722303151801</v>
      </c>
      <c r="BF77" s="100">
        <v>18.789195134360885</v>
      </c>
      <c r="BG77" s="100">
        <v>5230.9119254060697</v>
      </c>
      <c r="BH77" s="100">
        <v>15.845432007965066</v>
      </c>
      <c r="BI77" s="100">
        <v>4411.3682710174735</v>
      </c>
      <c r="BJ77" s="100">
        <v>16.796646436910539</v>
      </c>
      <c r="BK77" s="100">
        <v>4676.1863680358938</v>
      </c>
      <c r="BL77" s="100">
        <v>21.650076842163113</v>
      </c>
      <c r="BM77" s="100">
        <v>6027.3813928582103</v>
      </c>
      <c r="BN77" s="100">
        <v>22.85684043159182</v>
      </c>
      <c r="BO77" s="100">
        <v>6363.3443761551625</v>
      </c>
      <c r="BP77" s="100">
        <v>13.714468555456007</v>
      </c>
      <c r="BQ77" s="100">
        <v>3818.108045838952</v>
      </c>
      <c r="BR77" s="100">
        <v>25.696194000139847</v>
      </c>
      <c r="BS77" s="100">
        <v>7153.8204096389327</v>
      </c>
      <c r="BT77" s="100">
        <v>21.652728579179552</v>
      </c>
      <c r="BU77" s="100">
        <v>6028.1196364435864</v>
      </c>
      <c r="BV77" s="100">
        <v>16.630787906949099</v>
      </c>
      <c r="BW77" s="100">
        <v>4630.0113532946289</v>
      </c>
      <c r="BX77" s="100">
        <v>17.688629624646889</v>
      </c>
      <c r="BY77" s="100">
        <v>4924.514487501694</v>
      </c>
      <c r="BZ77" s="100">
        <v>22.853716407473751</v>
      </c>
      <c r="CA77" s="100">
        <v>6362.4746478406914</v>
      </c>
      <c r="CB77" s="100">
        <v>21.763420701190007</v>
      </c>
      <c r="CC77" s="100">
        <v>6058.9363232112973</v>
      </c>
      <c r="CD77" s="100">
        <v>18.575369511383133</v>
      </c>
      <c r="CE77" s="100">
        <v>5171.3828719690637</v>
      </c>
      <c r="CF77" s="100">
        <v>12.590513557627641</v>
      </c>
      <c r="CG77" s="100">
        <v>3505.198974443535</v>
      </c>
      <c r="CH77" s="100">
        <v>17.643728969535239</v>
      </c>
      <c r="CI77" s="100">
        <v>4912.01414511861</v>
      </c>
      <c r="CJ77" s="100">
        <v>14.909964460058069</v>
      </c>
      <c r="CK77" s="100">
        <v>4150.9341056801659</v>
      </c>
      <c r="CL77" s="100">
        <v>18.614487883965069</v>
      </c>
      <c r="CM77" s="100">
        <v>5182.2734268958748</v>
      </c>
      <c r="CN77" s="100">
        <v>11.692800491512706</v>
      </c>
      <c r="CO77" s="100">
        <v>3255.2756568371369</v>
      </c>
      <c r="CP77" s="100">
        <v>16.785017932813798</v>
      </c>
      <c r="CQ77" s="100">
        <v>4672.9489924953605</v>
      </c>
      <c r="CR77" s="100">
        <v>14.694012299999732</v>
      </c>
      <c r="CS77" s="100">
        <v>4090.8130243199253</v>
      </c>
      <c r="CT77" s="100">
        <v>17.89447960229618</v>
      </c>
      <c r="CU77" s="100">
        <v>4981.8231212792562</v>
      </c>
    </row>
    <row r="78" spans="2:99">
      <c r="C78" s="99" t="s">
        <v>244</v>
      </c>
      <c r="D78" s="100">
        <v>15.158076711022483</v>
      </c>
      <c r="E78" s="100">
        <v>8367.2583444844113</v>
      </c>
      <c r="F78" s="100">
        <v>16.690108192734922</v>
      </c>
      <c r="G78" s="100">
        <v>9212.9397223896776</v>
      </c>
      <c r="H78" s="100">
        <v>18</v>
      </c>
      <c r="I78" s="100">
        <v>9936</v>
      </c>
      <c r="J78" s="100">
        <v>12</v>
      </c>
      <c r="K78" s="100">
        <v>6624</v>
      </c>
      <c r="L78" s="100">
        <v>20</v>
      </c>
      <c r="M78" s="100">
        <v>11040</v>
      </c>
      <c r="N78" s="100">
        <v>11.725461796935846</v>
      </c>
      <c r="O78" s="100">
        <v>6472.4549119085868</v>
      </c>
      <c r="P78" s="100">
        <v>14.830260766327548</v>
      </c>
      <c r="Q78" s="100">
        <v>8186.3039430128065</v>
      </c>
      <c r="R78" s="100">
        <v>19.754409102028731</v>
      </c>
      <c r="S78" s="100">
        <v>10904.43382431986</v>
      </c>
      <c r="T78" s="100">
        <v>14.704085669550556</v>
      </c>
      <c r="U78" s="100">
        <v>8116.6552895919067</v>
      </c>
      <c r="V78" s="100">
        <v>17.739604703541499</v>
      </c>
      <c r="W78" s="100">
        <v>9792.2617963549073</v>
      </c>
      <c r="X78" s="100">
        <v>15.622161616005922</v>
      </c>
      <c r="Y78" s="100">
        <v>8623.4332120352683</v>
      </c>
      <c r="Z78" s="100">
        <v>19.612693814288267</v>
      </c>
      <c r="AA78" s="100">
        <v>10826.206985487124</v>
      </c>
      <c r="AB78" s="100">
        <v>19.574784720208537</v>
      </c>
      <c r="AC78" s="100">
        <v>10805.281165555112</v>
      </c>
      <c r="AD78" s="100">
        <v>12.711375574449745</v>
      </c>
      <c r="AE78" s="100">
        <v>7016.6793170962592</v>
      </c>
      <c r="AF78" s="100">
        <v>12.616724518801671</v>
      </c>
      <c r="AG78" s="100">
        <v>6964.4319343785228</v>
      </c>
      <c r="AH78" s="100">
        <v>17.780057594159761</v>
      </c>
      <c r="AI78" s="100">
        <v>9814.5917919761887</v>
      </c>
      <c r="AJ78" s="100">
        <v>19.697232036444071</v>
      </c>
      <c r="AK78" s="100">
        <v>10872.872084117127</v>
      </c>
      <c r="AL78" s="100">
        <v>13</v>
      </c>
      <c r="AM78" s="100">
        <v>7176</v>
      </c>
      <c r="AN78" s="100">
        <v>15.195134224662338</v>
      </c>
      <c r="AO78" s="100">
        <v>8387.7140920136098</v>
      </c>
      <c r="AP78" s="100">
        <v>13.882061026705497</v>
      </c>
      <c r="AQ78" s="100">
        <v>7662.897686741434</v>
      </c>
      <c r="AR78" s="100">
        <v>20.735267403109027</v>
      </c>
      <c r="AS78" s="100">
        <v>11445.867606516184</v>
      </c>
      <c r="AT78" s="100">
        <v>18.902278093825565</v>
      </c>
      <c r="AU78" s="100">
        <v>10434.057507791711</v>
      </c>
      <c r="AV78" s="100">
        <v>20.724823205223981</v>
      </c>
      <c r="AW78" s="100">
        <v>11440.102409283638</v>
      </c>
      <c r="AX78" s="100">
        <v>23.683220446526466</v>
      </c>
      <c r="AY78" s="100">
        <v>13073.137686482609</v>
      </c>
      <c r="AZ78" s="100">
        <v>17</v>
      </c>
      <c r="BA78" s="100">
        <v>9384</v>
      </c>
      <c r="BB78" s="100">
        <v>19.21490188511277</v>
      </c>
      <c r="BC78" s="100">
        <v>10606.625840582248</v>
      </c>
      <c r="BD78" s="100">
        <v>20.705538824498547</v>
      </c>
      <c r="BE78" s="100">
        <v>11429.457431123197</v>
      </c>
      <c r="BF78" s="100">
        <v>15.811743566771197</v>
      </c>
      <c r="BG78" s="100">
        <v>8728.0824488577</v>
      </c>
      <c r="BH78" s="100">
        <v>13.865561341488045</v>
      </c>
      <c r="BI78" s="100">
        <v>7653.7898605014007</v>
      </c>
      <c r="BJ78" s="100">
        <v>13.746856034603629</v>
      </c>
      <c r="BK78" s="100">
        <v>7588.2645311012038</v>
      </c>
      <c r="BL78" s="100">
        <v>22.626859812085858</v>
      </c>
      <c r="BM78" s="100">
        <v>12490.026616271394</v>
      </c>
      <c r="BN78" s="100">
        <v>23.85684043159182</v>
      </c>
      <c r="BO78" s="100">
        <v>13168.975918238684</v>
      </c>
      <c r="BP78" s="100">
        <v>11.669814270740007</v>
      </c>
      <c r="BQ78" s="100">
        <v>6441.7374774484842</v>
      </c>
      <c r="BR78" s="100">
        <v>23.567269185299132</v>
      </c>
      <c r="BS78" s="100">
        <v>13009.13259028512</v>
      </c>
      <c r="BT78" s="100">
        <v>19.720252225301572</v>
      </c>
      <c r="BU78" s="100">
        <v>10885.579228366467</v>
      </c>
      <c r="BV78" s="100">
        <v>15.608259767415204</v>
      </c>
      <c r="BW78" s="100">
        <v>8615.7593916131918</v>
      </c>
      <c r="BX78" s="100">
        <v>18.64559027310646</v>
      </c>
      <c r="BY78" s="100">
        <v>10292.365830754767</v>
      </c>
      <c r="BZ78" s="100">
        <v>23.792736664082767</v>
      </c>
      <c r="CA78" s="100">
        <v>13133.590638573687</v>
      </c>
      <c r="CB78" s="100">
        <v>20.715706907365632</v>
      </c>
      <c r="CC78" s="100">
        <v>11435.070212865829</v>
      </c>
      <c r="CD78" s="100">
        <v>17.686017494341428</v>
      </c>
      <c r="CE78" s="100">
        <v>9762.681656876468</v>
      </c>
      <c r="CF78" s="100">
        <v>13.590513557627641</v>
      </c>
      <c r="CG78" s="100">
        <v>7501.9634838104585</v>
      </c>
      <c r="CH78" s="100">
        <v>18.616906929137937</v>
      </c>
      <c r="CI78" s="100">
        <v>10276.532624884141</v>
      </c>
      <c r="CJ78" s="100">
        <v>13.909964460058069</v>
      </c>
      <c r="CK78" s="100">
        <v>7678.3003819520536</v>
      </c>
      <c r="CL78" s="100">
        <v>16.688226430040878</v>
      </c>
      <c r="CM78" s="100">
        <v>9211.9009893825641</v>
      </c>
      <c r="CN78" s="100">
        <v>12.631671036379233</v>
      </c>
      <c r="CO78" s="100">
        <v>6972.6824120813362</v>
      </c>
      <c r="CP78" s="100">
        <v>17.715751644624344</v>
      </c>
      <c r="CQ78" s="100">
        <v>9779.0949078326375</v>
      </c>
      <c r="CR78" s="100">
        <v>14.650636531249749</v>
      </c>
      <c r="CS78" s="100">
        <v>8087.1513652498616</v>
      </c>
      <c r="CT78" s="100">
        <v>19.832074048647605</v>
      </c>
      <c r="CU78" s="100">
        <v>10947.304874853478</v>
      </c>
    </row>
    <row r="79" spans="2:99">
      <c r="C79" s="99" t="s">
        <v>245</v>
      </c>
      <c r="D79" s="100">
        <v>15.158076711022483</v>
      </c>
      <c r="E79" s="100">
        <v>11477.695685586223</v>
      </c>
      <c r="F79" s="100">
        <v>15.66784663813057</v>
      </c>
      <c r="G79" s="100">
        <v>11863.693474392467</v>
      </c>
      <c r="H79" s="100">
        <v>16</v>
      </c>
      <c r="I79" s="100">
        <v>12115.199999999999</v>
      </c>
      <c r="J79" s="100">
        <v>11</v>
      </c>
      <c r="K79" s="100">
        <v>8329.1999999999989</v>
      </c>
      <c r="L79" s="100">
        <v>17</v>
      </c>
      <c r="M79" s="100">
        <v>12872.4</v>
      </c>
      <c r="N79" s="100">
        <v>11.609387909426111</v>
      </c>
      <c r="O79" s="100">
        <v>8790.6285250174515</v>
      </c>
      <c r="P79" s="100">
        <v>14.759095557785187</v>
      </c>
      <c r="Q79" s="100">
        <v>11175.587156354943</v>
      </c>
      <c r="R79" s="100">
        <v>17.843163114032112</v>
      </c>
      <c r="S79" s="100">
        <v>13510.843109945114</v>
      </c>
      <c r="T79" s="100">
        <v>14.651931175509775</v>
      </c>
      <c r="U79" s="100">
        <v>11094.442286096</v>
      </c>
      <c r="V79" s="100">
        <v>18.739604703541499</v>
      </c>
      <c r="W79" s="100">
        <v>14189.628681521621</v>
      </c>
      <c r="X79" s="100">
        <v>15.541010100874715</v>
      </c>
      <c r="Y79" s="100">
        <v>11767.652848382333</v>
      </c>
      <c r="Z79" s="100">
        <v>22.539170556573673</v>
      </c>
      <c r="AA79" s="100">
        <v>17066.659945437583</v>
      </c>
      <c r="AB79" s="100">
        <v>19.629526122133161</v>
      </c>
      <c r="AC79" s="100">
        <v>14863.477179679228</v>
      </c>
      <c r="AD79" s="100">
        <v>12.668261903270974</v>
      </c>
      <c r="AE79" s="100">
        <v>9592.4079131567796</v>
      </c>
      <c r="AF79" s="100">
        <v>10.616724518801671</v>
      </c>
      <c r="AG79" s="100">
        <v>8038.9838056366252</v>
      </c>
      <c r="AH79" s="100">
        <v>17.802344953992897</v>
      </c>
      <c r="AI79" s="100">
        <v>13479.93559916342</v>
      </c>
      <c r="AJ79" s="100">
        <v>18.784386040999578</v>
      </c>
      <c r="AK79" s="100">
        <v>14223.537110244879</v>
      </c>
      <c r="AL79" s="100">
        <v>11</v>
      </c>
      <c r="AM79" s="100">
        <v>8329.1999999999989</v>
      </c>
      <c r="AN79" s="100">
        <v>14.153922699673982</v>
      </c>
      <c r="AO79" s="100">
        <v>10717.350268193139</v>
      </c>
      <c r="AP79" s="100">
        <v>13.882061026705497</v>
      </c>
      <c r="AQ79" s="100">
        <v>10511.496609421401</v>
      </c>
      <c r="AR79" s="100">
        <v>20.794883679036786</v>
      </c>
      <c r="AS79" s="100">
        <v>15745.885921766654</v>
      </c>
      <c r="AT79" s="100">
        <v>16.759813131642581</v>
      </c>
      <c r="AU79" s="100">
        <v>12690.530503279761</v>
      </c>
      <c r="AV79" s="100">
        <v>22.624847590710328</v>
      </c>
      <c r="AW79" s="100">
        <v>17131.534595685858</v>
      </c>
      <c r="AX79" s="100">
        <v>19.569350372105387</v>
      </c>
      <c r="AY79" s="100">
        <v>14817.912101758197</v>
      </c>
      <c r="AZ79" s="100">
        <v>18</v>
      </c>
      <c r="BA79" s="100">
        <v>13629.599999999999</v>
      </c>
      <c r="BB79" s="100">
        <v>19.322099110269779</v>
      </c>
      <c r="BC79" s="100">
        <v>14630.693446296274</v>
      </c>
      <c r="BD79" s="100">
        <v>18.705538824498547</v>
      </c>
      <c r="BE79" s="100">
        <v>14163.833997910298</v>
      </c>
      <c r="BF79" s="100">
        <v>15.744098269540263</v>
      </c>
      <c r="BG79" s="100">
        <v>11921.431209695886</v>
      </c>
      <c r="BH79" s="100">
        <v>15.7246560068272</v>
      </c>
      <c r="BI79" s="100">
        <v>11906.709528369554</v>
      </c>
      <c r="BJ79" s="100">
        <v>13.771751235757083</v>
      </c>
      <c r="BK79" s="100">
        <v>10427.970035715263</v>
      </c>
      <c r="BL79" s="100">
        <v>20.650076842163113</v>
      </c>
      <c r="BM79" s="100">
        <v>15636.238184885908</v>
      </c>
      <c r="BN79" s="100">
        <v>23.766646701950574</v>
      </c>
      <c r="BO79" s="100">
        <v>17996.104882716972</v>
      </c>
      <c r="BP79" s="100">
        <v>12.692141413098007</v>
      </c>
      <c r="BQ79" s="100">
        <v>9610.4894779978094</v>
      </c>
      <c r="BR79" s="100">
        <v>22.593054148267274</v>
      </c>
      <c r="BS79" s="100">
        <v>17107.460601067978</v>
      </c>
      <c r="BT79" s="100">
        <v>19.607712815098203</v>
      </c>
      <c r="BU79" s="100">
        <v>14846.960143592358</v>
      </c>
      <c r="BV79" s="100">
        <v>16.608259767415205</v>
      </c>
      <c r="BW79" s="100">
        <v>12575.774295886793</v>
      </c>
      <c r="BX79" s="100">
        <v>16.710149300417104</v>
      </c>
      <c r="BY79" s="100">
        <v>12652.92505027583</v>
      </c>
      <c r="BZ79" s="100">
        <v>18.77241008295244</v>
      </c>
      <c r="CA79" s="100">
        <v>14214.468914811587</v>
      </c>
      <c r="CB79" s="100">
        <v>19.739563804277822</v>
      </c>
      <c r="CC79" s="100">
        <v>14946.797712599166</v>
      </c>
      <c r="CD79" s="100">
        <v>18.66388789774977</v>
      </c>
      <c r="CE79" s="100">
        <v>14132.295916176125</v>
      </c>
      <c r="CF79" s="100">
        <v>13.635937677445153</v>
      </c>
      <c r="CG79" s="100">
        <v>10325.132009361469</v>
      </c>
      <c r="CH79" s="100">
        <v>18.563262848343335</v>
      </c>
      <c r="CI79" s="100">
        <v>14056.102628765571</v>
      </c>
      <c r="CJ79" s="100">
        <v>14.909964460058069</v>
      </c>
      <c r="CK79" s="100">
        <v>11289.825089155969</v>
      </c>
      <c r="CL79" s="100">
        <v>16.614487883965069</v>
      </c>
      <c r="CM79" s="100">
        <v>12580.490225738349</v>
      </c>
      <c r="CN79" s="100">
        <v>12.59091806629025</v>
      </c>
      <c r="CO79" s="100">
        <v>9533.8431597949766</v>
      </c>
      <c r="CP79" s="100">
        <v>16.738840407354161</v>
      </c>
      <c r="CQ79" s="100">
        <v>12674.649956448569</v>
      </c>
      <c r="CR79" s="100">
        <v>13.715700184374723</v>
      </c>
      <c r="CS79" s="100">
        <v>10385.52817960854</v>
      </c>
      <c r="CT79" s="100">
        <v>17.852875899863797</v>
      </c>
      <c r="CU79" s="100">
        <v>13518.197631376866</v>
      </c>
    </row>
    <row r="80" spans="2:99">
      <c r="C80" s="99" t="s">
        <v>246</v>
      </c>
      <c r="D80" s="100">
        <v>13.127601008100839</v>
      </c>
      <c r="E80" s="100">
        <v>10570.344331722796</v>
      </c>
      <c r="F80" s="100">
        <v>17.66784663813057</v>
      </c>
      <c r="G80" s="100">
        <v>14226.150113022733</v>
      </c>
      <c r="H80" s="100">
        <v>17</v>
      </c>
      <c r="I80" s="100">
        <v>13688.4</v>
      </c>
      <c r="J80" s="100">
        <v>13</v>
      </c>
      <c r="K80" s="100">
        <v>10467.599999999999</v>
      </c>
      <c r="L80" s="100">
        <v>19</v>
      </c>
      <c r="M80" s="100">
        <v>15298.8</v>
      </c>
      <c r="N80" s="100">
        <v>12.696443325058413</v>
      </c>
      <c r="O80" s="100">
        <v>10223.176165337032</v>
      </c>
      <c r="P80" s="100">
        <v>14.877704238689123</v>
      </c>
      <c r="Q80" s="100">
        <v>11979.527452992481</v>
      </c>
      <c r="R80" s="100">
        <v>18.887540120033801</v>
      </c>
      <c r="S80" s="100">
        <v>15208.247304651215</v>
      </c>
      <c r="T80" s="100">
        <v>13.678008422530166</v>
      </c>
      <c r="U80" s="100">
        <v>11013.532381821289</v>
      </c>
      <c r="V80" s="100">
        <v>18.821783003935</v>
      </c>
      <c r="W80" s="100">
        <v>15155.299674768461</v>
      </c>
      <c r="X80" s="100">
        <v>14.622161616005922</v>
      </c>
      <c r="Y80" s="100">
        <v>11773.764533207968</v>
      </c>
      <c r="Z80" s="100">
        <v>22.588186061716737</v>
      </c>
      <c r="AA80" s="100">
        <v>18188.007416894314</v>
      </c>
      <c r="AB80" s="100">
        <v>18.629526122133161</v>
      </c>
      <c r="AC80" s="100">
        <v>15000.49443354162</v>
      </c>
      <c r="AD80" s="100">
        <v>11.711375574449745</v>
      </c>
      <c r="AE80" s="100">
        <v>9429.9996125469333</v>
      </c>
      <c r="AF80" s="100">
        <v>11.588691586128867</v>
      </c>
      <c r="AG80" s="100">
        <v>9331.2144651509625</v>
      </c>
      <c r="AH80" s="100">
        <v>20.802344953992897</v>
      </c>
      <c r="AI80" s="100">
        <v>16750.048156955079</v>
      </c>
      <c r="AJ80" s="100">
        <v>21.726283371295906</v>
      </c>
      <c r="AK80" s="100">
        <v>17494.003370567461</v>
      </c>
      <c r="AL80" s="100">
        <v>10</v>
      </c>
      <c r="AM80" s="100">
        <v>8051.9999999999991</v>
      </c>
      <c r="AN80" s="100">
        <v>14.112711174685625</v>
      </c>
      <c r="AO80" s="100">
        <v>11363.555037856864</v>
      </c>
      <c r="AP80" s="100">
        <v>15.815906449702585</v>
      </c>
      <c r="AQ80" s="100">
        <v>12734.96787330052</v>
      </c>
      <c r="AR80" s="100">
        <v>18.735267403109027</v>
      </c>
      <c r="AS80" s="100">
        <v>15085.637312983388</v>
      </c>
      <c r="AT80" s="100">
        <v>15.807301452370242</v>
      </c>
      <c r="AU80" s="100">
        <v>12728.039129448518</v>
      </c>
      <c r="AV80" s="100">
        <v>22.674835397967154</v>
      </c>
      <c r="AW80" s="100">
        <v>18257.777462443151</v>
      </c>
      <c r="AX80" s="100">
        <v>19.637672416758033</v>
      </c>
      <c r="AY80" s="100">
        <v>15812.253829973566</v>
      </c>
      <c r="AZ80" s="100">
        <v>16</v>
      </c>
      <c r="BA80" s="100">
        <v>12883.199999999999</v>
      </c>
      <c r="BB80" s="100">
        <v>19.21490188511277</v>
      </c>
      <c r="BC80" s="100">
        <v>15471.838997892801</v>
      </c>
      <c r="BD80" s="100">
        <v>18.679407756924526</v>
      </c>
      <c r="BE80" s="100">
        <v>15040.659125875627</v>
      </c>
      <c r="BF80" s="100">
        <v>16.811743566771195</v>
      </c>
      <c r="BG80" s="100">
        <v>13536.815919964165</v>
      </c>
      <c r="BH80" s="100">
        <v>14.704526673304223</v>
      </c>
      <c r="BI80" s="100">
        <v>11840.08487734456</v>
      </c>
      <c r="BJ80" s="100">
        <v>14.746856034603629</v>
      </c>
      <c r="BK80" s="100">
        <v>11874.168479062841</v>
      </c>
      <c r="BL80" s="100">
        <v>20.580425751931351</v>
      </c>
      <c r="BM80" s="100">
        <v>16571.358815455122</v>
      </c>
      <c r="BN80" s="100">
        <v>21.766646701950574</v>
      </c>
      <c r="BO80" s="100">
        <v>17526.503924410601</v>
      </c>
      <c r="BP80" s="100">
        <v>11.647487128382007</v>
      </c>
      <c r="BQ80" s="100">
        <v>9378.5566357731914</v>
      </c>
      <c r="BR80" s="100">
        <v>21.593054148267274</v>
      </c>
      <c r="BS80" s="100">
        <v>17386.727200184807</v>
      </c>
      <c r="BT80" s="100">
        <v>19.720252225301572</v>
      </c>
      <c r="BU80" s="100">
        <v>15878.747091812824</v>
      </c>
      <c r="BV80" s="100">
        <v>15.6307879069491</v>
      </c>
      <c r="BW80" s="100">
        <v>12585.910422675415</v>
      </c>
      <c r="BX80" s="100">
        <v>17.624070597336242</v>
      </c>
      <c r="BY80" s="100">
        <v>14190.901644975142</v>
      </c>
      <c r="BZ80" s="100">
        <v>22.853716407473751</v>
      </c>
      <c r="CA80" s="100">
        <v>18401.812451297861</v>
      </c>
      <c r="CB80" s="100">
        <v>21.691850010453443</v>
      </c>
      <c r="CC80" s="100">
        <v>17466.277628417112</v>
      </c>
      <c r="CD80" s="100">
        <v>18.597499107974791</v>
      </c>
      <c r="CE80" s="100">
        <v>14974.706281741301</v>
      </c>
      <c r="CF80" s="100">
        <v>12.567801497718886</v>
      </c>
      <c r="CG80" s="100">
        <v>10119.593765963245</v>
      </c>
      <c r="CH80" s="100">
        <v>18.590084888740638</v>
      </c>
      <c r="CI80" s="100">
        <v>14968.73635241396</v>
      </c>
      <c r="CJ80" s="100">
        <v>14.847921428690473</v>
      </c>
      <c r="CK80" s="100">
        <v>11955.546334381568</v>
      </c>
      <c r="CL80" s="100">
        <v>18.614487883965069</v>
      </c>
      <c r="CM80" s="100">
        <v>14988.385644168671</v>
      </c>
      <c r="CN80" s="100">
        <v>12.611294551334741</v>
      </c>
      <c r="CO80" s="100">
        <v>10154.614372734732</v>
      </c>
      <c r="CP80" s="100">
        <v>14.761929170083979</v>
      </c>
      <c r="CQ80" s="100">
        <v>11886.305367751618</v>
      </c>
      <c r="CR80" s="100">
        <v>13.694012299999732</v>
      </c>
      <c r="CS80" s="100">
        <v>11026.418703959784</v>
      </c>
      <c r="CT80" s="100">
        <v>19.873677751079988</v>
      </c>
      <c r="CU80" s="100">
        <v>16002.285325169605</v>
      </c>
    </row>
    <row r="81" spans="2:99">
      <c r="C81" s="99" t="s">
        <v>247</v>
      </c>
      <c r="D81" s="100">
        <v>13.097125305179194</v>
      </c>
      <c r="E81" s="100">
        <v>9869.9936299830406</v>
      </c>
      <c r="F81" s="100">
        <v>17.690108192734922</v>
      </c>
      <c r="G81" s="100">
        <v>13331.265534045038</v>
      </c>
      <c r="H81" s="100">
        <v>16</v>
      </c>
      <c r="I81" s="100">
        <v>12057.6</v>
      </c>
      <c r="J81" s="100">
        <v>13</v>
      </c>
      <c r="K81" s="100">
        <v>9796.8000000000011</v>
      </c>
      <c r="L81" s="100">
        <v>20</v>
      </c>
      <c r="M81" s="100">
        <v>15072</v>
      </c>
      <c r="N81" s="100">
        <v>11.696443325058413</v>
      </c>
      <c r="O81" s="100">
        <v>8814.4396897640199</v>
      </c>
      <c r="P81" s="100">
        <v>15.806539030146762</v>
      </c>
      <c r="Q81" s="100">
        <v>11911.807813118601</v>
      </c>
      <c r="R81" s="100">
        <v>18.865351617032957</v>
      </c>
      <c r="S81" s="100">
        <v>14216.928978596037</v>
      </c>
      <c r="T81" s="100">
        <v>13.625853928489382</v>
      </c>
      <c r="U81" s="100">
        <v>10268.4435205096</v>
      </c>
      <c r="V81" s="100">
        <v>18.821783003935</v>
      </c>
      <c r="W81" s="100">
        <v>14184.095671765417</v>
      </c>
      <c r="X81" s="100">
        <v>14.622161616005922</v>
      </c>
      <c r="Y81" s="100">
        <v>11019.260993822063</v>
      </c>
      <c r="Z81" s="100">
        <v>20.588186061716737</v>
      </c>
      <c r="AA81" s="100">
        <v>15515.257016109734</v>
      </c>
      <c r="AB81" s="100">
        <v>19.629526122133161</v>
      </c>
      <c r="AC81" s="100">
        <v>14792.81088563955</v>
      </c>
      <c r="AD81" s="100">
        <v>13.711375574449745</v>
      </c>
      <c r="AE81" s="100">
        <v>10332.892632905328</v>
      </c>
      <c r="AF81" s="100">
        <v>10.588691586128867</v>
      </c>
      <c r="AG81" s="100">
        <v>7979.6379793067144</v>
      </c>
      <c r="AH81" s="100">
        <v>18.802344953992897</v>
      </c>
      <c r="AI81" s="100">
        <v>14169.447157329047</v>
      </c>
      <c r="AJ81" s="100">
        <v>21.784386040999578</v>
      </c>
      <c r="AK81" s="100">
        <v>16416.713320497282</v>
      </c>
      <c r="AL81" s="100">
        <v>12</v>
      </c>
      <c r="AM81" s="100">
        <v>9043.2000000000007</v>
      </c>
      <c r="AN81" s="100">
        <v>15.153922699673982</v>
      </c>
      <c r="AO81" s="100">
        <v>11419.996146474314</v>
      </c>
      <c r="AP81" s="100">
        <v>13.904112552373133</v>
      </c>
      <c r="AQ81" s="100">
        <v>10478.139219468394</v>
      </c>
      <c r="AR81" s="100">
        <v>21.775011587060867</v>
      </c>
      <c r="AS81" s="100">
        <v>16409.648732009071</v>
      </c>
      <c r="AT81" s="100">
        <v>16.854789773097902</v>
      </c>
      <c r="AU81" s="100">
        <v>12701.769573006579</v>
      </c>
      <c r="AV81" s="100">
        <v>19.649841494338741</v>
      </c>
      <c r="AW81" s="100">
        <v>14808.120550133675</v>
      </c>
      <c r="AX81" s="100">
        <v>21.61489840187382</v>
      </c>
      <c r="AY81" s="100">
        <v>16288.98743565211</v>
      </c>
      <c r="AZ81" s="100">
        <v>16</v>
      </c>
      <c r="BA81" s="100">
        <v>12057.6</v>
      </c>
      <c r="BB81" s="100">
        <v>18.1791694767271</v>
      </c>
      <c r="BC81" s="100">
        <v>13699.822117661543</v>
      </c>
      <c r="BD81" s="100">
        <v>20.627145621776485</v>
      </c>
      <c r="BE81" s="100">
        <v>15544.616940570759</v>
      </c>
      <c r="BF81" s="100">
        <v>16.766646701950574</v>
      </c>
      <c r="BG81" s="100">
        <v>12635.344954589953</v>
      </c>
      <c r="BH81" s="100">
        <v>14.7246560068272</v>
      </c>
      <c r="BI81" s="100">
        <v>11096.500766744977</v>
      </c>
      <c r="BJ81" s="100">
        <v>14.771751235757083</v>
      </c>
      <c r="BK81" s="100">
        <v>11131.991731266538</v>
      </c>
      <c r="BL81" s="100">
        <v>19.69651090231762</v>
      </c>
      <c r="BM81" s="100">
        <v>14843.290615986558</v>
      </c>
      <c r="BN81" s="100">
        <v>20.721549837129952</v>
      </c>
      <c r="BO81" s="100">
        <v>15615.759957261133</v>
      </c>
      <c r="BP81" s="100">
        <v>12.625159986024006</v>
      </c>
      <c r="BQ81" s="100">
        <v>9514.3205654676913</v>
      </c>
      <c r="BR81" s="100">
        <v>23.670409037171702</v>
      </c>
      <c r="BS81" s="100">
        <v>17838.020250412595</v>
      </c>
      <c r="BT81" s="100">
        <v>20.630220697138878</v>
      </c>
      <c r="BU81" s="100">
        <v>15546.934317363859</v>
      </c>
      <c r="BV81" s="100">
        <v>16.608259767415205</v>
      </c>
      <c r="BW81" s="100">
        <v>12515.984560724099</v>
      </c>
      <c r="BX81" s="100">
        <v>17.710149300417104</v>
      </c>
      <c r="BY81" s="100">
        <v>13346.36851279433</v>
      </c>
      <c r="BZ81" s="100">
        <v>19.77241008295244</v>
      </c>
      <c r="CA81" s="100">
        <v>14900.488238512959</v>
      </c>
      <c r="CB81" s="100">
        <v>19.620279319716882</v>
      </c>
      <c r="CC81" s="100">
        <v>14785.842495338644</v>
      </c>
      <c r="CD81" s="100">
        <v>19.641758301158109</v>
      </c>
      <c r="CE81" s="100">
        <v>14802.029055752751</v>
      </c>
      <c r="CF81" s="100">
        <v>13.567801497718886</v>
      </c>
      <c r="CG81" s="100">
        <v>10224.695208680952</v>
      </c>
      <c r="CH81" s="100">
        <v>19.616906929137937</v>
      </c>
      <c r="CI81" s="100">
        <v>14783.301061798349</v>
      </c>
      <c r="CJ81" s="100">
        <v>12.765197386867012</v>
      </c>
      <c r="CK81" s="100">
        <v>9619.8527507429808</v>
      </c>
      <c r="CL81" s="100">
        <v>16.565328853247866</v>
      </c>
      <c r="CM81" s="100">
        <v>12483.631823807593</v>
      </c>
      <c r="CN81" s="100">
        <v>11.631671036379233</v>
      </c>
      <c r="CO81" s="100">
        <v>8765.62729301539</v>
      </c>
      <c r="CP81" s="100">
        <v>17.669574119164711</v>
      </c>
      <c r="CQ81" s="100">
        <v>13315.791056202526</v>
      </c>
      <c r="CR81" s="100">
        <v>13.737388068749716</v>
      </c>
      <c r="CS81" s="100">
        <v>10352.495648609787</v>
      </c>
      <c r="CT81" s="100">
        <v>19.873677751079988</v>
      </c>
      <c r="CU81" s="100">
        <v>14976.80355321388</v>
      </c>
    </row>
    <row r="82" spans="2:99">
      <c r="C82" s="99" t="s">
        <v>248</v>
      </c>
      <c r="D82" s="100">
        <v>14.127601008100839</v>
      </c>
      <c r="E82" s="100">
        <v>7188.123392921706</v>
      </c>
      <c r="F82" s="100">
        <v>19.734631301943626</v>
      </c>
      <c r="G82" s="100">
        <v>10040.980406428915</v>
      </c>
      <c r="H82" s="100">
        <v>16</v>
      </c>
      <c r="I82" s="100">
        <v>8140.7999999999984</v>
      </c>
      <c r="J82" s="100">
        <v>13</v>
      </c>
      <c r="K82" s="100">
        <v>6614.3999999999987</v>
      </c>
      <c r="L82" s="100">
        <v>17</v>
      </c>
      <c r="M82" s="100">
        <v>8649.5999999999985</v>
      </c>
      <c r="N82" s="100">
        <v>12.638406381303545</v>
      </c>
      <c r="O82" s="100">
        <v>6430.4211668072421</v>
      </c>
      <c r="P82" s="100">
        <v>13.901425974869911</v>
      </c>
      <c r="Q82" s="100">
        <v>7073.0455360138094</v>
      </c>
      <c r="R82" s="100">
        <v>18.865351617032957</v>
      </c>
      <c r="S82" s="100">
        <v>9598.6909027463662</v>
      </c>
      <c r="T82" s="100">
        <v>13.651931175509775</v>
      </c>
      <c r="U82" s="100">
        <v>6946.1025820993718</v>
      </c>
      <c r="V82" s="100">
        <v>16.86287215413175</v>
      </c>
      <c r="W82" s="100">
        <v>8579.8293520222323</v>
      </c>
      <c r="X82" s="100">
        <v>15.649212121049658</v>
      </c>
      <c r="Y82" s="100">
        <v>7962.3191271900641</v>
      </c>
      <c r="Z82" s="100">
        <v>20.539170556573673</v>
      </c>
      <c r="AA82" s="100">
        <v>10450.329979184682</v>
      </c>
      <c r="AB82" s="100">
        <v>17.629526122133161</v>
      </c>
      <c r="AC82" s="100">
        <v>8969.9028909413501</v>
      </c>
      <c r="AD82" s="100">
        <v>13.668261903270974</v>
      </c>
      <c r="AE82" s="100">
        <v>6954.4116563842699</v>
      </c>
      <c r="AF82" s="100">
        <v>11.53262572078326</v>
      </c>
      <c r="AG82" s="100">
        <v>5867.7999667345211</v>
      </c>
      <c r="AH82" s="100">
        <v>19.802344953992897</v>
      </c>
      <c r="AI82" s="100">
        <v>10075.433112591583</v>
      </c>
      <c r="AJ82" s="100">
        <v>22.697232036444071</v>
      </c>
      <c r="AK82" s="100">
        <v>11548.35166014274</v>
      </c>
      <c r="AL82" s="100">
        <v>12</v>
      </c>
      <c r="AM82" s="100">
        <v>6105.5999999999985</v>
      </c>
      <c r="AN82" s="100">
        <v>16.236345749650695</v>
      </c>
      <c r="AO82" s="100">
        <v>8261.0527174222716</v>
      </c>
      <c r="AP82" s="100">
        <v>15.793854924034946</v>
      </c>
      <c r="AQ82" s="100">
        <v>8035.9133853489793</v>
      </c>
      <c r="AR82" s="100">
        <v>22.814755771012706</v>
      </c>
      <c r="AS82" s="100">
        <v>11608.147736291263</v>
      </c>
      <c r="AT82" s="100">
        <v>17.807301452370243</v>
      </c>
      <c r="AU82" s="100">
        <v>9060.3549789659774</v>
      </c>
      <c r="AV82" s="100">
        <v>21.724823205223981</v>
      </c>
      <c r="AW82" s="100">
        <v>11053.590046817959</v>
      </c>
      <c r="AX82" s="100">
        <v>20.61489840187382</v>
      </c>
      <c r="AY82" s="100">
        <v>10488.860306873397</v>
      </c>
      <c r="AZ82" s="100">
        <v>16</v>
      </c>
      <c r="BA82" s="100">
        <v>8140.7999999999984</v>
      </c>
      <c r="BB82" s="100">
        <v>19.357831518655448</v>
      </c>
      <c r="BC82" s="100">
        <v>9849.2646766918897</v>
      </c>
      <c r="BD82" s="100">
        <v>18.627145621776485</v>
      </c>
      <c r="BE82" s="100">
        <v>9477.4916923598739</v>
      </c>
      <c r="BF82" s="100">
        <v>18.744098269540263</v>
      </c>
      <c r="BG82" s="100">
        <v>9536.9971995420838</v>
      </c>
      <c r="BH82" s="100">
        <v>14.825302674442089</v>
      </c>
      <c r="BI82" s="100">
        <v>7543.1140007561335</v>
      </c>
      <c r="BJ82" s="100">
        <v>13.821541638063993</v>
      </c>
      <c r="BK82" s="100">
        <v>7032.4003854469584</v>
      </c>
      <c r="BL82" s="100">
        <v>23.626859812085858</v>
      </c>
      <c r="BM82" s="100">
        <v>12021.346272389283</v>
      </c>
      <c r="BN82" s="100">
        <v>25.744098269540263</v>
      </c>
      <c r="BO82" s="100">
        <v>13098.597199542084</v>
      </c>
      <c r="BP82" s="100">
        <v>12.736795697814006</v>
      </c>
      <c r="BQ82" s="100">
        <v>6480.4816510477649</v>
      </c>
      <c r="BR82" s="100">
        <v>22.670409037171702</v>
      </c>
      <c r="BS82" s="100">
        <v>11534.704118112959</v>
      </c>
      <c r="BT82" s="100">
        <v>22.630220697138878</v>
      </c>
      <c r="BU82" s="100">
        <v>11514.256290704259</v>
      </c>
      <c r="BV82" s="100">
        <v>16.675844186016892</v>
      </c>
      <c r="BW82" s="100">
        <v>8484.6695218453933</v>
      </c>
      <c r="BX82" s="100">
        <v>18.753188651957537</v>
      </c>
      <c r="BY82" s="100">
        <v>9541.6223861159924</v>
      </c>
      <c r="BZ82" s="100">
        <v>22.792736664082767</v>
      </c>
      <c r="CA82" s="100">
        <v>11596.944414685309</v>
      </c>
      <c r="CB82" s="100">
        <v>21.763420701190007</v>
      </c>
      <c r="CC82" s="100">
        <v>11073.228452765474</v>
      </c>
      <c r="CD82" s="100">
        <v>20.575369511383133</v>
      </c>
      <c r="CE82" s="100">
        <v>10468.748007391736</v>
      </c>
      <c r="CF82" s="100">
        <v>13.635937677445153</v>
      </c>
      <c r="CG82" s="100">
        <v>6937.9650902840922</v>
      </c>
      <c r="CH82" s="100">
        <v>19.590084888740638</v>
      </c>
      <c r="CI82" s="100">
        <v>9967.4351913912342</v>
      </c>
      <c r="CJ82" s="100">
        <v>13.909964460058069</v>
      </c>
      <c r="CK82" s="100">
        <v>7077.3899172775436</v>
      </c>
      <c r="CL82" s="100">
        <v>16.688226430040878</v>
      </c>
      <c r="CM82" s="100">
        <v>8490.9696076047967</v>
      </c>
      <c r="CN82" s="100">
        <v>11.692800491512706</v>
      </c>
      <c r="CO82" s="100">
        <v>5949.2968900816641</v>
      </c>
      <c r="CP82" s="100">
        <v>16.785017932813798</v>
      </c>
      <c r="CQ82" s="100">
        <v>8540.2171242156583</v>
      </c>
      <c r="CR82" s="100">
        <v>14.737388068749716</v>
      </c>
      <c r="CS82" s="100">
        <v>7498.3830493798541</v>
      </c>
      <c r="CT82" s="100">
        <v>20.832074048647605</v>
      </c>
      <c r="CU82" s="100">
        <v>10599.3592759519</v>
      </c>
    </row>
    <row r="83" spans="2:99">
      <c r="C83" s="99" t="s">
        <v>249</v>
      </c>
      <c r="D83" s="100">
        <v>12.158076711022483</v>
      </c>
      <c r="E83" s="100">
        <v>10460.809202163744</v>
      </c>
      <c r="F83" s="100">
        <v>17.645585083526218</v>
      </c>
      <c r="G83" s="100">
        <v>15182.261405865956</v>
      </c>
      <c r="H83" s="100">
        <v>15</v>
      </c>
      <c r="I83" s="100">
        <v>12906</v>
      </c>
      <c r="J83" s="100">
        <v>13</v>
      </c>
      <c r="K83" s="100">
        <v>11185.199999999999</v>
      </c>
      <c r="L83" s="100">
        <v>17</v>
      </c>
      <c r="M83" s="100">
        <v>14626.8</v>
      </c>
      <c r="N83" s="100">
        <v>10.609387909426111</v>
      </c>
      <c r="O83" s="100">
        <v>9128.3173572702253</v>
      </c>
      <c r="P83" s="100">
        <v>13.759095557785187</v>
      </c>
      <c r="Q83" s="100">
        <v>11838.325817918374</v>
      </c>
      <c r="R83" s="100">
        <v>20.843163114032112</v>
      </c>
      <c r="S83" s="100">
        <v>17933.45754331323</v>
      </c>
      <c r="T83" s="100">
        <v>14.599776681468992</v>
      </c>
      <c r="U83" s="100">
        <v>12561.647856735921</v>
      </c>
      <c r="V83" s="100">
        <v>17.801238428836623</v>
      </c>
      <c r="W83" s="100">
        <v>15316.18554417103</v>
      </c>
      <c r="X83" s="100">
        <v>14.649212121049658</v>
      </c>
      <c r="Y83" s="100">
        <v>12604.182108951125</v>
      </c>
      <c r="Z83" s="100">
        <v>21.539170556573673</v>
      </c>
      <c r="AA83" s="100">
        <v>18532.302346875989</v>
      </c>
      <c r="AB83" s="100">
        <v>16.547414019246226</v>
      </c>
      <c r="AC83" s="100">
        <v>14237.395022159451</v>
      </c>
      <c r="AD83" s="100">
        <v>12.732932410039131</v>
      </c>
      <c r="AE83" s="100">
        <v>10955.415045597669</v>
      </c>
      <c r="AF83" s="100">
        <v>12.53262572078326</v>
      </c>
      <c r="AG83" s="100">
        <v>10783.071170161917</v>
      </c>
      <c r="AH83" s="100">
        <v>18.757770234326625</v>
      </c>
      <c r="AI83" s="100">
        <v>16139.185509614628</v>
      </c>
      <c r="AJ83" s="100">
        <v>20.697232036444071</v>
      </c>
      <c r="AK83" s="100">
        <v>17807.898444156479</v>
      </c>
      <c r="AL83" s="100">
        <v>11</v>
      </c>
      <c r="AM83" s="100">
        <v>9464.4</v>
      </c>
      <c r="AN83" s="100">
        <v>13.112711174685625</v>
      </c>
      <c r="AO83" s="100">
        <v>11282.176694699512</v>
      </c>
      <c r="AP83" s="100">
        <v>12.837957975370221</v>
      </c>
      <c r="AQ83" s="100">
        <v>11045.779042008538</v>
      </c>
      <c r="AR83" s="100">
        <v>19.834627862988626</v>
      </c>
      <c r="AS83" s="100">
        <v>17065.713813315415</v>
      </c>
      <c r="AT83" s="100">
        <v>18.78355729200641</v>
      </c>
      <c r="AU83" s="100">
        <v>16161.372694042315</v>
      </c>
      <c r="AV83" s="100">
        <v>21.599853687081914</v>
      </c>
      <c r="AW83" s="100">
        <v>18584.514112365279</v>
      </c>
      <c r="AX83" s="100">
        <v>20.569350372105387</v>
      </c>
      <c r="AY83" s="100">
        <v>17697.869060159475</v>
      </c>
      <c r="AZ83" s="100">
        <v>17</v>
      </c>
      <c r="BA83" s="100">
        <v>14626.8</v>
      </c>
      <c r="BB83" s="100">
        <v>19.1791694767271</v>
      </c>
      <c r="BC83" s="100">
        <v>16501.757417775996</v>
      </c>
      <c r="BD83" s="100">
        <v>16.601014554202465</v>
      </c>
      <c r="BE83" s="100">
        <v>14283.512922435801</v>
      </c>
      <c r="BF83" s="100">
        <v>15.699001404719642</v>
      </c>
      <c r="BG83" s="100">
        <v>13507.42080862078</v>
      </c>
      <c r="BH83" s="100">
        <v>13.764914673873156</v>
      </c>
      <c r="BI83" s="100">
        <v>11843.332585400463</v>
      </c>
      <c r="BJ83" s="100">
        <v>15.771751235757083</v>
      </c>
      <c r="BK83" s="100">
        <v>13570.014763245394</v>
      </c>
      <c r="BL83" s="100">
        <v>19.626859812085858</v>
      </c>
      <c r="BM83" s="100">
        <v>16886.950182318673</v>
      </c>
      <c r="BN83" s="100">
        <v>21.789195134360885</v>
      </c>
      <c r="BO83" s="100">
        <v>18747.423493604103</v>
      </c>
      <c r="BP83" s="100">
        <v>11.625159986024006</v>
      </c>
      <c r="BQ83" s="100">
        <v>10002.287651975053</v>
      </c>
      <c r="BR83" s="100">
        <v>22.567269185299132</v>
      </c>
      <c r="BS83" s="100">
        <v>19416.878407031374</v>
      </c>
      <c r="BT83" s="100">
        <v>19.652728579179552</v>
      </c>
      <c r="BU83" s="100">
        <v>16909.207669526088</v>
      </c>
      <c r="BV83" s="100">
        <v>13.585731627881307</v>
      </c>
      <c r="BW83" s="100">
        <v>11689.163492629075</v>
      </c>
      <c r="BX83" s="100">
        <v>16.710149300417104</v>
      </c>
      <c r="BY83" s="100">
        <v>14377.412458078876</v>
      </c>
      <c r="BZ83" s="100">
        <v>19.874042988604078</v>
      </c>
      <c r="CA83" s="100">
        <v>17099.626587394949</v>
      </c>
      <c r="CB83" s="100">
        <v>20.691850010453443</v>
      </c>
      <c r="CC83" s="100">
        <v>17803.267748994142</v>
      </c>
      <c r="CD83" s="100">
        <v>19.619628704566452</v>
      </c>
      <c r="CE83" s="100">
        <v>16880.728537408973</v>
      </c>
      <c r="CF83" s="100">
        <v>12.567801497718886</v>
      </c>
      <c r="CG83" s="100">
        <v>10813.336408637329</v>
      </c>
      <c r="CH83" s="100">
        <v>17.563262848343335</v>
      </c>
      <c r="CI83" s="100">
        <v>15111.431354714605</v>
      </c>
      <c r="CJ83" s="100">
        <v>14.827240418234608</v>
      </c>
      <c r="CK83" s="100">
        <v>12757.357655849057</v>
      </c>
      <c r="CL83" s="100">
        <v>16.589908368606469</v>
      </c>
      <c r="CM83" s="100">
        <v>14273.957160349006</v>
      </c>
      <c r="CN83" s="100">
        <v>12.672424006468216</v>
      </c>
      <c r="CO83" s="100">
        <v>10903.353615165253</v>
      </c>
      <c r="CP83" s="100">
        <v>15.738840407354163</v>
      </c>
      <c r="CQ83" s="100">
        <v>13541.698286487521</v>
      </c>
      <c r="CR83" s="100">
        <v>13.650636531249749</v>
      </c>
      <c r="CS83" s="100">
        <v>11745.007671487283</v>
      </c>
      <c r="CT83" s="100">
        <v>18.832074048647605</v>
      </c>
      <c r="CU83" s="100">
        <v>16203.116511456399</v>
      </c>
    </row>
    <row r="84" spans="2:99">
      <c r="C84" s="99" t="s">
        <v>250</v>
      </c>
      <c r="D84" s="100">
        <v>13.188552413944127</v>
      </c>
      <c r="E84" s="100">
        <v>10302.897145773151</v>
      </c>
      <c r="F84" s="100">
        <v>17.734631301943626</v>
      </c>
      <c r="G84" s="100">
        <v>13854.29397307836</v>
      </c>
      <c r="H84" s="100">
        <v>16</v>
      </c>
      <c r="I84" s="100">
        <v>12499.199999999999</v>
      </c>
      <c r="J84" s="100">
        <v>13</v>
      </c>
      <c r="K84" s="100">
        <v>10155.599999999999</v>
      </c>
      <c r="L84" s="100">
        <v>17</v>
      </c>
      <c r="M84" s="100">
        <v>13280.4</v>
      </c>
      <c r="N84" s="100">
        <v>12.609387909426111</v>
      </c>
      <c r="O84" s="100">
        <v>9850.4538348436781</v>
      </c>
      <c r="P84" s="100">
        <v>15.830260766327548</v>
      </c>
      <c r="Q84" s="100">
        <v>12366.59971065508</v>
      </c>
      <c r="R84" s="100">
        <v>19.865351617032957</v>
      </c>
      <c r="S84" s="100">
        <v>15518.812683226144</v>
      </c>
      <c r="T84" s="100">
        <v>13.625853928489382</v>
      </c>
      <c r="U84" s="100">
        <v>10644.517088935905</v>
      </c>
      <c r="V84" s="100">
        <v>17.86287215413175</v>
      </c>
      <c r="W84" s="100">
        <v>13954.475726807723</v>
      </c>
      <c r="X84" s="100">
        <v>15.649212121049658</v>
      </c>
      <c r="Y84" s="100">
        <v>12225.164508963991</v>
      </c>
      <c r="Z84" s="100">
        <v>21.539170556573673</v>
      </c>
      <c r="AA84" s="100">
        <v>16826.400038795353</v>
      </c>
      <c r="AB84" s="100">
        <v>17.629526122133161</v>
      </c>
      <c r="AC84" s="100">
        <v>13772.185806610423</v>
      </c>
      <c r="AD84" s="100">
        <v>12.68981873886036</v>
      </c>
      <c r="AE84" s="100">
        <v>9913.2863987977125</v>
      </c>
      <c r="AF84" s="100">
        <v>11.53262572078326</v>
      </c>
      <c r="AG84" s="100">
        <v>9009.2872130758824</v>
      </c>
      <c r="AH84" s="100">
        <v>17.891494393325441</v>
      </c>
      <c r="AI84" s="100">
        <v>13976.835420065834</v>
      </c>
      <c r="AJ84" s="100">
        <v>20.697232036444071</v>
      </c>
      <c r="AK84" s="100">
        <v>16168.677666870106</v>
      </c>
      <c r="AL84" s="100">
        <v>12</v>
      </c>
      <c r="AM84" s="100">
        <v>9374.4</v>
      </c>
      <c r="AN84" s="100">
        <v>14.153922699673982</v>
      </c>
      <c r="AO84" s="100">
        <v>11057.044412985315</v>
      </c>
      <c r="AP84" s="100">
        <v>15.727700347032034</v>
      </c>
      <c r="AQ84" s="100">
        <v>12286.479511101425</v>
      </c>
      <c r="AR84" s="100">
        <v>19.794883679036786</v>
      </c>
      <c r="AS84" s="100">
        <v>15463.763130063537</v>
      </c>
      <c r="AT84" s="100">
        <v>15.759813131642581</v>
      </c>
      <c r="AU84" s="100">
        <v>12311.566018439184</v>
      </c>
      <c r="AV84" s="100">
        <v>19.674835397967154</v>
      </c>
      <c r="AW84" s="100">
        <v>15369.981412891939</v>
      </c>
      <c r="AX84" s="100">
        <v>20.637672416758033</v>
      </c>
      <c r="AY84" s="100">
        <v>16122.149691971374</v>
      </c>
      <c r="AZ84" s="100">
        <v>17</v>
      </c>
      <c r="BA84" s="100">
        <v>13280.4</v>
      </c>
      <c r="BB84" s="100">
        <v>17.25063429349844</v>
      </c>
      <c r="BC84" s="100">
        <v>13476.195510080979</v>
      </c>
      <c r="BD84" s="100">
        <v>17.653276689350506</v>
      </c>
      <c r="BE84" s="100">
        <v>13790.739749720613</v>
      </c>
      <c r="BF84" s="100">
        <v>17.744098269540263</v>
      </c>
      <c r="BG84" s="100">
        <v>13861.689568164853</v>
      </c>
      <c r="BH84" s="100">
        <v>13.825302674442089</v>
      </c>
      <c r="BI84" s="100">
        <v>10800.326449274158</v>
      </c>
      <c r="BJ84" s="100">
        <v>15.746856034603629</v>
      </c>
      <c r="BK84" s="100">
        <v>12301.443934232355</v>
      </c>
      <c r="BL84" s="100">
        <v>21.673293872240368</v>
      </c>
      <c r="BM84" s="100">
        <v>16931.177172994176</v>
      </c>
      <c r="BN84" s="100">
        <v>22.811743566771195</v>
      </c>
      <c r="BO84" s="100">
        <v>17820.534074361654</v>
      </c>
      <c r="BP84" s="100">
        <v>12.714468555456007</v>
      </c>
      <c r="BQ84" s="100">
        <v>9932.5428355222321</v>
      </c>
      <c r="BR84" s="100">
        <v>21.644624074203563</v>
      </c>
      <c r="BS84" s="100">
        <v>16908.780326767821</v>
      </c>
      <c r="BT84" s="100">
        <v>19.675236461220223</v>
      </c>
      <c r="BU84" s="100">
        <v>15370.294723505236</v>
      </c>
      <c r="BV84" s="100">
        <v>14.6307879069491</v>
      </c>
      <c r="BW84" s="100">
        <v>11429.571512908637</v>
      </c>
      <c r="BX84" s="100">
        <v>17.64559027310646</v>
      </c>
      <c r="BY84" s="100">
        <v>13784.735121350766</v>
      </c>
      <c r="BZ84" s="100">
        <v>18.874042988604078</v>
      </c>
      <c r="CA84" s="100">
        <v>14744.402382697504</v>
      </c>
      <c r="CB84" s="100">
        <v>22.691850010453443</v>
      </c>
      <c r="CC84" s="100">
        <v>17726.873228166227</v>
      </c>
      <c r="CD84" s="100">
        <v>17.575369511383133</v>
      </c>
      <c r="CE84" s="100">
        <v>13729.878662292502</v>
      </c>
      <c r="CF84" s="100">
        <v>11.567801497718886</v>
      </c>
      <c r="CG84" s="100">
        <v>9036.7665300179924</v>
      </c>
      <c r="CH84" s="100">
        <v>16.616906929137937</v>
      </c>
      <c r="CI84" s="100">
        <v>12981.127693042556</v>
      </c>
      <c r="CJ84" s="100">
        <v>13.785878397322877</v>
      </c>
      <c r="CK84" s="100">
        <v>10769.528203988632</v>
      </c>
      <c r="CL84" s="100">
        <v>16.688226430040878</v>
      </c>
      <c r="CM84" s="100">
        <v>13036.842487147933</v>
      </c>
      <c r="CN84" s="100">
        <v>12.692800491512706</v>
      </c>
      <c r="CO84" s="100">
        <v>9915.6157439697254</v>
      </c>
      <c r="CP84" s="100">
        <v>17.715751644624344</v>
      </c>
      <c r="CQ84" s="100">
        <v>13839.545184780536</v>
      </c>
      <c r="CR84" s="100">
        <v>13.650636531249749</v>
      </c>
      <c r="CS84" s="100">
        <v>10663.877258212302</v>
      </c>
      <c r="CT84" s="100">
        <v>17.728064792566656</v>
      </c>
      <c r="CU84" s="100">
        <v>13849.164215953071</v>
      </c>
    </row>
    <row r="85" spans="2:99">
      <c r="C85" s="99" t="s">
        <v>251</v>
      </c>
      <c r="D85" s="100">
        <v>14.249503819787416</v>
      </c>
      <c r="E85" s="100">
        <v>2137.4255729681122</v>
      </c>
      <c r="F85" s="100">
        <v>17.734631301943626</v>
      </c>
      <c r="G85" s="100">
        <v>2660.1946952915437</v>
      </c>
      <c r="H85" s="100">
        <v>17</v>
      </c>
      <c r="I85" s="100">
        <v>2550</v>
      </c>
      <c r="J85" s="100">
        <v>13</v>
      </c>
      <c r="K85" s="100">
        <v>1950</v>
      </c>
      <c r="L85" s="100">
        <v>20</v>
      </c>
      <c r="M85" s="100">
        <v>3000</v>
      </c>
      <c r="N85" s="100">
        <v>11.725461796935846</v>
      </c>
      <c r="O85" s="100">
        <v>1758.819269540377</v>
      </c>
      <c r="P85" s="100">
        <v>14.877704238689123</v>
      </c>
      <c r="Q85" s="100">
        <v>2231.6556358033686</v>
      </c>
      <c r="R85" s="100">
        <v>20.79878610803042</v>
      </c>
      <c r="S85" s="100">
        <v>3119.8179162045631</v>
      </c>
      <c r="T85" s="100">
        <v>15.756240163591338</v>
      </c>
      <c r="U85" s="100">
        <v>2363.4360245387006</v>
      </c>
      <c r="V85" s="100">
        <v>18.842327579033373</v>
      </c>
      <c r="W85" s="100">
        <v>2826.3491368550058</v>
      </c>
      <c r="X85" s="100">
        <v>17.649212121049658</v>
      </c>
      <c r="Y85" s="100">
        <v>2647.3818181574488</v>
      </c>
      <c r="Z85" s="100">
        <v>24.563678309145207</v>
      </c>
      <c r="AA85" s="100">
        <v>3684.5517463717811</v>
      </c>
      <c r="AB85" s="100">
        <v>20.656896823095472</v>
      </c>
      <c r="AC85" s="100">
        <v>3098.534523464321</v>
      </c>
      <c r="AD85" s="100">
        <v>13.776046081217904</v>
      </c>
      <c r="AE85" s="100">
        <v>2066.4069121826856</v>
      </c>
      <c r="AF85" s="100">
        <v>11.588691586128867</v>
      </c>
      <c r="AG85" s="100">
        <v>1738.3037379193302</v>
      </c>
      <c r="AH85" s="100">
        <v>20.846919673659169</v>
      </c>
      <c r="AI85" s="100">
        <v>3127.0379510488756</v>
      </c>
      <c r="AJ85" s="100">
        <v>20.726283371295906</v>
      </c>
      <c r="AK85" s="100">
        <v>3108.942505694386</v>
      </c>
      <c r="AL85" s="100">
        <v>14</v>
      </c>
      <c r="AM85" s="100">
        <v>2100</v>
      </c>
      <c r="AN85" s="100">
        <v>17.19513422466234</v>
      </c>
      <c r="AO85" s="100">
        <v>2579.2701336993509</v>
      </c>
      <c r="AP85" s="100">
        <v>14.860009501037858</v>
      </c>
      <c r="AQ85" s="100">
        <v>2229.0014251556786</v>
      </c>
      <c r="AR85" s="100">
        <v>21.775011587060867</v>
      </c>
      <c r="AS85" s="100">
        <v>3266.2517380591298</v>
      </c>
      <c r="AT85" s="100">
        <v>19.807301452370243</v>
      </c>
      <c r="AU85" s="100">
        <v>2971.0952178555367</v>
      </c>
      <c r="AV85" s="100">
        <v>22.674835397967154</v>
      </c>
      <c r="AW85" s="100">
        <v>3401.2253096950731</v>
      </c>
      <c r="AX85" s="100">
        <v>24.637672416758033</v>
      </c>
      <c r="AY85" s="100">
        <v>3695.6508625137049</v>
      </c>
      <c r="AZ85" s="100">
        <v>20</v>
      </c>
      <c r="BA85" s="100">
        <v>3000</v>
      </c>
      <c r="BB85" s="100">
        <v>20.21490188511277</v>
      </c>
      <c r="BC85" s="100">
        <v>3032.2352827669156</v>
      </c>
      <c r="BD85" s="100">
        <v>20.679407756924526</v>
      </c>
      <c r="BE85" s="100">
        <v>3101.9111635386789</v>
      </c>
      <c r="BF85" s="100">
        <v>19.901937296412441</v>
      </c>
      <c r="BG85" s="100">
        <v>2985.290594461866</v>
      </c>
      <c r="BH85" s="100">
        <v>14.865561341488045</v>
      </c>
      <c r="BI85" s="100">
        <v>2229.8342012232065</v>
      </c>
      <c r="BJ85" s="100">
        <v>14.771751235757083</v>
      </c>
      <c r="BK85" s="100">
        <v>2215.7626853635625</v>
      </c>
      <c r="BL85" s="100">
        <v>24.626859812085858</v>
      </c>
      <c r="BM85" s="100">
        <v>3694.0289718128788</v>
      </c>
      <c r="BN85" s="100">
        <v>24.789195134360885</v>
      </c>
      <c r="BO85" s="100">
        <v>3718.3792701541329</v>
      </c>
      <c r="BP85" s="100">
        <v>12.714468555456007</v>
      </c>
      <c r="BQ85" s="100">
        <v>1907.1702833184011</v>
      </c>
      <c r="BR85" s="100">
        <v>23.696194000139847</v>
      </c>
      <c r="BS85" s="100">
        <v>3554.4291000209773</v>
      </c>
      <c r="BT85" s="100">
        <v>22.630220697138878</v>
      </c>
      <c r="BU85" s="100">
        <v>3394.5331045708317</v>
      </c>
      <c r="BV85" s="100">
        <v>17.698372325550789</v>
      </c>
      <c r="BW85" s="100">
        <v>2654.7558488326185</v>
      </c>
      <c r="BX85" s="100">
        <v>19.731668976187322</v>
      </c>
      <c r="BY85" s="100">
        <v>2959.7503464280985</v>
      </c>
      <c r="BZ85" s="100">
        <v>21.792736664082767</v>
      </c>
      <c r="CA85" s="100">
        <v>3268.9104996124152</v>
      </c>
      <c r="CB85" s="100">
        <v>22.739563804277822</v>
      </c>
      <c r="CC85" s="100">
        <v>3410.9345706416734</v>
      </c>
      <c r="CD85" s="100">
        <v>22.708147090933085</v>
      </c>
      <c r="CE85" s="100">
        <v>3406.2220636399629</v>
      </c>
      <c r="CF85" s="100">
        <v>12.590513557627641</v>
      </c>
      <c r="CG85" s="100">
        <v>1888.5770336441462</v>
      </c>
      <c r="CH85" s="100">
        <v>18.616906929137937</v>
      </c>
      <c r="CI85" s="100">
        <v>2792.5360393706906</v>
      </c>
      <c r="CJ85" s="100">
        <v>15.909964460058069</v>
      </c>
      <c r="CK85" s="100">
        <v>2386.4946690087104</v>
      </c>
      <c r="CL85" s="100">
        <v>18.639067399323672</v>
      </c>
      <c r="CM85" s="100">
        <v>2795.8601098985509</v>
      </c>
      <c r="CN85" s="100">
        <v>12.713176976557198</v>
      </c>
      <c r="CO85" s="100">
        <v>1906.9765464835798</v>
      </c>
      <c r="CP85" s="100">
        <v>17.738840407354161</v>
      </c>
      <c r="CQ85" s="100">
        <v>2660.8260611031242</v>
      </c>
      <c r="CR85" s="100">
        <v>15.824139606249682</v>
      </c>
      <c r="CS85" s="100">
        <v>2373.6209409374524</v>
      </c>
      <c r="CT85" s="100">
        <v>19.873677751079988</v>
      </c>
      <c r="CU85" s="100">
        <v>2981.0516626619983</v>
      </c>
    </row>
    <row r="86" spans="2:99">
      <c r="C86" s="99" t="s">
        <v>252</v>
      </c>
      <c r="D86" s="100">
        <v>14.158076711022483</v>
      </c>
      <c r="E86" s="100">
        <v>7645.3614239521412</v>
      </c>
      <c r="F86" s="100">
        <v>18.712369747339274</v>
      </c>
      <c r="G86" s="100">
        <v>10104.679663563207</v>
      </c>
      <c r="H86" s="100">
        <v>17</v>
      </c>
      <c r="I86" s="100">
        <v>9180</v>
      </c>
      <c r="J86" s="100">
        <v>14</v>
      </c>
      <c r="K86" s="100">
        <v>7560</v>
      </c>
      <c r="L86" s="100">
        <v>20.22546719269436</v>
      </c>
      <c r="M86" s="100">
        <v>10921.752284054954</v>
      </c>
      <c r="N86" s="100">
        <v>11.696443325058413</v>
      </c>
      <c r="O86" s="100">
        <v>6316.079395531543</v>
      </c>
      <c r="P86" s="100">
        <v>13.901425974869911</v>
      </c>
      <c r="Q86" s="100">
        <v>7506.7700264297519</v>
      </c>
      <c r="R86" s="100">
        <v>20.776597605029576</v>
      </c>
      <c r="S86" s="100">
        <v>11219.36270671597</v>
      </c>
      <c r="T86" s="100">
        <v>13.704085669550556</v>
      </c>
      <c r="U86" s="100">
        <v>7400.2062615573004</v>
      </c>
      <c r="V86" s="100">
        <v>17.801238428836623</v>
      </c>
      <c r="W86" s="100">
        <v>9612.6687515717767</v>
      </c>
      <c r="X86" s="100">
        <v>16.622161616005922</v>
      </c>
      <c r="Y86" s="100">
        <v>8975.9672726431982</v>
      </c>
      <c r="Z86" s="100">
        <v>19.588186061716737</v>
      </c>
      <c r="AA86" s="100">
        <v>10577.620473327039</v>
      </c>
      <c r="AB86" s="100">
        <v>20.547414019246226</v>
      </c>
      <c r="AC86" s="100">
        <v>11095.603570392961</v>
      </c>
      <c r="AD86" s="100">
        <v>13.668261903270974</v>
      </c>
      <c r="AE86" s="100">
        <v>7380.8614277663255</v>
      </c>
      <c r="AF86" s="100">
        <v>11.560658653456064</v>
      </c>
      <c r="AG86" s="100">
        <v>6242.7556728662748</v>
      </c>
      <c r="AH86" s="100">
        <v>21.824632313826033</v>
      </c>
      <c r="AI86" s="100">
        <v>11785.301449466058</v>
      </c>
      <c r="AJ86" s="100">
        <v>21.755334706147742</v>
      </c>
      <c r="AK86" s="100">
        <v>11747.880741319781</v>
      </c>
      <c r="AL86" s="100">
        <v>12</v>
      </c>
      <c r="AM86" s="100">
        <v>6480</v>
      </c>
      <c r="AN86" s="100">
        <v>15.112711174685625</v>
      </c>
      <c r="AO86" s="100">
        <v>8160.8640343302377</v>
      </c>
      <c r="AP86" s="100">
        <v>15.860009501037858</v>
      </c>
      <c r="AQ86" s="100">
        <v>8564.4051305604426</v>
      </c>
      <c r="AR86" s="100">
        <v>22.775011587060867</v>
      </c>
      <c r="AS86" s="100">
        <v>12298.506257012868</v>
      </c>
      <c r="AT86" s="100">
        <v>17.854789773097902</v>
      </c>
      <c r="AU86" s="100">
        <v>9641.586477472867</v>
      </c>
      <c r="AV86" s="100">
        <v>19.624847590710328</v>
      </c>
      <c r="AW86" s="100">
        <v>10597.417698983578</v>
      </c>
      <c r="AX86" s="100">
        <v>22.592124386989603</v>
      </c>
      <c r="AY86" s="100">
        <v>12199.747168974385</v>
      </c>
      <c r="AZ86" s="100">
        <v>17</v>
      </c>
      <c r="BA86" s="100">
        <v>9180</v>
      </c>
      <c r="BB86" s="100">
        <v>20.21490188511277</v>
      </c>
      <c r="BC86" s="100">
        <v>10916.047017960896</v>
      </c>
      <c r="BD86" s="100">
        <v>19.653276689350506</v>
      </c>
      <c r="BE86" s="100">
        <v>10612.769412249272</v>
      </c>
      <c r="BF86" s="100">
        <v>15.766646701950574</v>
      </c>
      <c r="BG86" s="100">
        <v>8513.9892190533101</v>
      </c>
      <c r="BH86" s="100">
        <v>16.744785340350177</v>
      </c>
      <c r="BI86" s="100">
        <v>9042.1840837890959</v>
      </c>
      <c r="BJ86" s="100">
        <v>14.821541638063993</v>
      </c>
      <c r="BK86" s="100">
        <v>8003.632484554556</v>
      </c>
      <c r="BL86" s="100">
        <v>22.69651090231762</v>
      </c>
      <c r="BM86" s="100">
        <v>12256.115887251515</v>
      </c>
      <c r="BN86" s="100">
        <v>22.811743566771195</v>
      </c>
      <c r="BO86" s="100">
        <v>12318.341526056445</v>
      </c>
      <c r="BP86" s="100">
        <v>13.647487128382007</v>
      </c>
      <c r="BQ86" s="100">
        <v>7369.6430493262842</v>
      </c>
      <c r="BR86" s="100">
        <v>24.670409037171702</v>
      </c>
      <c r="BS86" s="100">
        <v>13322.02088007272</v>
      </c>
      <c r="BT86" s="100">
        <v>22.675236461220223</v>
      </c>
      <c r="BU86" s="100">
        <v>12244.62768905892</v>
      </c>
      <c r="BV86" s="100">
        <v>14.653316046482997</v>
      </c>
      <c r="BW86" s="100">
        <v>7912.7906651008188</v>
      </c>
      <c r="BX86" s="100">
        <v>18.753188651957537</v>
      </c>
      <c r="BY86" s="100">
        <v>10126.721872057069</v>
      </c>
      <c r="BZ86" s="100">
        <v>22.853716407473751</v>
      </c>
      <c r="CA86" s="100">
        <v>12341.006860035826</v>
      </c>
      <c r="CB86" s="100">
        <v>22.667993113541257</v>
      </c>
      <c r="CC86" s="100">
        <v>12240.71628131228</v>
      </c>
      <c r="CD86" s="100">
        <v>18.597499107974791</v>
      </c>
      <c r="CE86" s="100">
        <v>10042.649518306387</v>
      </c>
      <c r="CF86" s="100">
        <v>11.567801497718886</v>
      </c>
      <c r="CG86" s="100">
        <v>6246.6128087681982</v>
      </c>
      <c r="CH86" s="100">
        <v>20.563262848343335</v>
      </c>
      <c r="CI86" s="100">
        <v>11104.161938105401</v>
      </c>
      <c r="CJ86" s="100">
        <v>14.909964460058069</v>
      </c>
      <c r="CK86" s="100">
        <v>8051.3808084313569</v>
      </c>
      <c r="CL86" s="100">
        <v>17.589908368606469</v>
      </c>
      <c r="CM86" s="100">
        <v>9498.5505190474942</v>
      </c>
      <c r="CN86" s="100">
        <v>11.631671036379233</v>
      </c>
      <c r="CO86" s="100">
        <v>6281.1023596447858</v>
      </c>
      <c r="CP86" s="100">
        <v>16.692662881894528</v>
      </c>
      <c r="CQ86" s="100">
        <v>9014.0379562230446</v>
      </c>
      <c r="CR86" s="100">
        <v>13.672324415624741</v>
      </c>
      <c r="CS86" s="100">
        <v>7383.0551844373604</v>
      </c>
      <c r="CT86" s="100">
        <v>19.873677751079988</v>
      </c>
      <c r="CU86" s="100">
        <v>10731.785985583194</v>
      </c>
    </row>
    <row r="87" spans="2:99">
      <c r="B87" s="99" t="s">
        <v>131</v>
      </c>
      <c r="C87" s="99" t="s">
        <v>253</v>
      </c>
      <c r="D87" s="100">
        <v>13.487611246746308</v>
      </c>
      <c r="E87" s="100">
        <v>26365.582465139683</v>
      </c>
      <c r="F87" s="100">
        <v>9.2671386552522286</v>
      </c>
      <c r="G87" s="100">
        <v>18115.402643287056</v>
      </c>
      <c r="H87" s="100">
        <v>13</v>
      </c>
      <c r="I87" s="100">
        <v>25412.399999999998</v>
      </c>
      <c r="J87" s="100">
        <v>13</v>
      </c>
      <c r="K87" s="100">
        <v>25412.399999999998</v>
      </c>
      <c r="L87" s="100">
        <v>17.686261627908841</v>
      </c>
      <c r="M87" s="100">
        <v>34573.104230236204</v>
      </c>
      <c r="N87" s="100">
        <v>13.377240134406639</v>
      </c>
      <c r="O87" s="100">
        <v>26149.829014738098</v>
      </c>
      <c r="P87" s="100">
        <v>10.308382570350233</v>
      </c>
      <c r="Q87" s="100">
        <v>20150.826248520636</v>
      </c>
      <c r="R87" s="100">
        <v>15.39939305401521</v>
      </c>
      <c r="S87" s="100">
        <v>30102.733541988931</v>
      </c>
      <c r="T87" s="100">
        <v>11.54762218742821</v>
      </c>
      <c r="U87" s="100">
        <v>22573.291851984664</v>
      </c>
      <c r="V87" s="100">
        <v>13.575248102754498</v>
      </c>
      <c r="W87" s="100">
        <v>26536.894991264493</v>
      </c>
      <c r="X87" s="100">
        <v>9.3787070706123004</v>
      </c>
      <c r="Y87" s="100">
        <v>18333.496581632924</v>
      </c>
      <c r="Z87" s="100">
        <v>11.661709319431328</v>
      </c>
      <c r="AA87" s="100">
        <v>22796.309377624359</v>
      </c>
      <c r="AB87" s="100">
        <v>8.6021554211708491</v>
      </c>
      <c r="AC87" s="100">
        <v>16815.493417304777</v>
      </c>
      <c r="AD87" s="100">
        <v>11.474250382966497</v>
      </c>
      <c r="AE87" s="100">
        <v>22429.864648622908</v>
      </c>
      <c r="AF87" s="100">
        <v>11.420493990092048</v>
      </c>
      <c r="AG87" s="100">
        <v>22324.781651831934</v>
      </c>
      <c r="AH87" s="100">
        <v>16.40117247699645</v>
      </c>
      <c r="AI87" s="100">
        <v>32061.011958032661</v>
      </c>
      <c r="AJ87" s="100">
        <v>15.406718687925707</v>
      </c>
      <c r="AK87" s="100">
        <v>30117.053691157173</v>
      </c>
      <c r="AL87" s="100">
        <v>11</v>
      </c>
      <c r="AM87" s="100">
        <v>21502.799999999999</v>
      </c>
      <c r="AN87" s="100">
        <v>8.8654420247554864</v>
      </c>
      <c r="AO87" s="100">
        <v>17330.166069992025</v>
      </c>
      <c r="AP87" s="100">
        <v>11.330772885014561</v>
      </c>
      <c r="AQ87" s="100">
        <v>22149.394835626463</v>
      </c>
      <c r="AR87" s="100">
        <v>14.496802299397991</v>
      </c>
      <c r="AS87" s="100">
        <v>28338.349134863194</v>
      </c>
      <c r="AT87" s="100">
        <v>17.356162405457461</v>
      </c>
      <c r="AU87" s="100">
        <v>33927.826270188241</v>
      </c>
      <c r="AV87" s="100">
        <v>12.574859783453503</v>
      </c>
      <c r="AW87" s="100">
        <v>24581.335904694908</v>
      </c>
      <c r="AX87" s="100">
        <v>15.523802342336957</v>
      </c>
      <c r="AY87" s="100">
        <v>30345.928818800283</v>
      </c>
      <c r="AZ87" s="100">
        <v>13</v>
      </c>
      <c r="BA87" s="100">
        <v>25412.399999999998</v>
      </c>
      <c r="BB87" s="100">
        <v>10.821845392870403</v>
      </c>
      <c r="BC87" s="100">
        <v>21154.543373983062</v>
      </c>
      <c r="BD87" s="100">
        <v>12.418097081184325</v>
      </c>
      <c r="BE87" s="100">
        <v>24274.896174299116</v>
      </c>
      <c r="BF87" s="100">
        <v>15.338226486154666</v>
      </c>
      <c r="BG87" s="100">
        <v>29983.165135135139</v>
      </c>
      <c r="BH87" s="100">
        <v>10.543492005120399</v>
      </c>
      <c r="BI87" s="100">
        <v>20610.418171609355</v>
      </c>
      <c r="BJ87" s="100">
        <v>16.448113620762179</v>
      </c>
      <c r="BK87" s="100">
        <v>32152.772505865905</v>
      </c>
      <c r="BL87" s="100">
        <v>10.510774661699589</v>
      </c>
      <c r="BM87" s="100">
        <v>20546.462308690356</v>
      </c>
      <c r="BN87" s="100">
        <v>12.563710810257776</v>
      </c>
      <c r="BO87" s="100">
        <v>24559.541891891899</v>
      </c>
      <c r="BP87" s="100">
        <v>12.558178558950006</v>
      </c>
      <c r="BQ87" s="100">
        <v>24548.727447035471</v>
      </c>
      <c r="BR87" s="100">
        <v>16.747763926076132</v>
      </c>
      <c r="BS87" s="100">
        <v>32738.528922693622</v>
      </c>
      <c r="BT87" s="100">
        <v>16.630220697138878</v>
      </c>
      <c r="BU87" s="100">
        <v>32508.755418767076</v>
      </c>
      <c r="BV87" s="100">
        <v>14.563203488347412</v>
      </c>
      <c r="BW87" s="100">
        <v>28468.150179021519</v>
      </c>
      <c r="BX87" s="100">
        <v>17.624070597336242</v>
      </c>
      <c r="BY87" s="100">
        <v>34451.533203672887</v>
      </c>
      <c r="BZ87" s="100">
        <v>13.467511365997529</v>
      </c>
      <c r="CA87" s="100">
        <v>26326.291218251969</v>
      </c>
      <c r="CB87" s="100">
        <v>16.548708628980318</v>
      </c>
      <c r="CC87" s="100">
        <v>32349.415627930724</v>
      </c>
      <c r="CD87" s="100">
        <v>11.508980721608156</v>
      </c>
      <c r="CE87" s="100">
        <v>22497.755514599623</v>
      </c>
      <c r="CF87" s="100">
        <v>13.704073857171419</v>
      </c>
      <c r="CG87" s="100">
        <v>26788.723575998691</v>
      </c>
      <c r="CH87" s="100">
        <v>16.50961876754873</v>
      </c>
      <c r="CI87" s="100">
        <v>32273.002766804257</v>
      </c>
      <c r="CJ87" s="100">
        <v>11.351577177749709</v>
      </c>
      <c r="CK87" s="100">
        <v>22190.06306706513</v>
      </c>
      <c r="CL87" s="100">
        <v>19.491590307172057</v>
      </c>
      <c r="CM87" s="100">
        <v>38102.160732459939</v>
      </c>
      <c r="CN87" s="100">
        <v>17.570541581245759</v>
      </c>
      <c r="CO87" s="100">
        <v>34346.894683019207</v>
      </c>
      <c r="CP87" s="100">
        <v>14.577219068245439</v>
      </c>
      <c r="CQ87" s="100">
        <v>28495.547834606183</v>
      </c>
      <c r="CR87" s="100">
        <v>18.390381918749849</v>
      </c>
      <c r="CS87" s="100">
        <v>35949.518574772206</v>
      </c>
      <c r="CT87" s="100">
        <v>12.457640726756184</v>
      </c>
      <c r="CU87" s="100">
        <v>24352.196092662987</v>
      </c>
    </row>
    <row r="88" spans="2:99">
      <c r="C88" s="99" t="s">
        <v>254</v>
      </c>
      <c r="D88" s="100">
        <v>14.426659840903021</v>
      </c>
      <c r="E88" s="100">
        <v>27301.011082924873</v>
      </c>
      <c r="F88" s="100">
        <v>9.3116617644609327</v>
      </c>
      <c r="G88" s="100">
        <v>17621.388723065869</v>
      </c>
      <c r="H88" s="100">
        <v>15</v>
      </c>
      <c r="I88" s="100">
        <v>28385.999999999996</v>
      </c>
      <c r="J88" s="100">
        <v>15</v>
      </c>
      <c r="K88" s="100">
        <v>28385.999999999996</v>
      </c>
      <c r="L88" s="100">
        <v>15.784299003324389</v>
      </c>
      <c r="M88" s="100">
        <v>29870.207433891072</v>
      </c>
      <c r="N88" s="100">
        <v>13.406258606284073</v>
      </c>
      <c r="O88" s="100">
        <v>25370.003786531979</v>
      </c>
      <c r="P88" s="100">
        <v>10.284660834169445</v>
      </c>
      <c r="Q88" s="100">
        <v>19462.692162582258</v>
      </c>
      <c r="R88" s="100">
        <v>16.377204551014366</v>
      </c>
      <c r="S88" s="100">
        <v>30992.221892339585</v>
      </c>
      <c r="T88" s="100">
        <v>11.625853928489382</v>
      </c>
      <c r="U88" s="100">
        <v>22000.765974273305</v>
      </c>
      <c r="V88" s="100">
        <v>13.53415895255775</v>
      </c>
      <c r="W88" s="100">
        <v>25612.042401820283</v>
      </c>
      <c r="X88" s="100">
        <v>10.351656565568565</v>
      </c>
      <c r="Y88" s="100">
        <v>19589.474884681949</v>
      </c>
      <c r="Z88" s="100">
        <v>12.563678309145205</v>
      </c>
      <c r="AA88" s="100">
        <v>23775.504832226383</v>
      </c>
      <c r="AB88" s="100">
        <v>9.6295261221331607</v>
      </c>
      <c r="AC88" s="100">
        <v>18222.915233524793</v>
      </c>
      <c r="AD88" s="100">
        <v>10.538920889734655</v>
      </c>
      <c r="AE88" s="100">
        <v>19943.853891733859</v>
      </c>
      <c r="AF88" s="100">
        <v>11.420493990092048</v>
      </c>
      <c r="AG88" s="100">
        <v>21612.142826850191</v>
      </c>
      <c r="AH88" s="100">
        <v>17.423459836829586</v>
      </c>
      <c r="AI88" s="100">
        <v>32972.155395216309</v>
      </c>
      <c r="AJ88" s="100">
        <v>18.406718687925707</v>
      </c>
      <c r="AK88" s="100">
        <v>34832.874445030604</v>
      </c>
      <c r="AL88" s="100">
        <v>12</v>
      </c>
      <c r="AM88" s="100">
        <v>22708.799999999999</v>
      </c>
      <c r="AN88" s="100">
        <v>9.8242304997671308</v>
      </c>
      <c r="AO88" s="100">
        <v>18591.373797759315</v>
      </c>
      <c r="AP88" s="100">
        <v>12.330772885014561</v>
      </c>
      <c r="AQ88" s="100">
        <v>23334.754607601553</v>
      </c>
      <c r="AR88" s="100">
        <v>14.536546483349831</v>
      </c>
      <c r="AS88" s="100">
        <v>27508.960565091216</v>
      </c>
      <c r="AT88" s="100">
        <v>15.37990656582129</v>
      </c>
      <c r="AU88" s="100">
        <v>29104.935185160208</v>
      </c>
      <c r="AV88" s="100">
        <v>11.624847590710329</v>
      </c>
      <c r="AW88" s="100">
        <v>21998.861580660225</v>
      </c>
      <c r="AX88" s="100">
        <v>13.50102832745274</v>
      </c>
      <c r="AY88" s="100">
        <v>25549.346006871565</v>
      </c>
      <c r="AZ88" s="100">
        <v>13</v>
      </c>
      <c r="BA88" s="100">
        <v>24601.199999999997</v>
      </c>
      <c r="BB88" s="100">
        <v>11.714648167713394</v>
      </c>
      <c r="BC88" s="100">
        <v>22168.800192580824</v>
      </c>
      <c r="BD88" s="100">
        <v>12.444228148758345</v>
      </c>
      <c r="BE88" s="100">
        <v>23549.45734871029</v>
      </c>
      <c r="BF88" s="100">
        <v>14.315678053744355</v>
      </c>
      <c r="BG88" s="100">
        <v>27090.989148905814</v>
      </c>
      <c r="BH88" s="100">
        <v>11.483104004551466</v>
      </c>
      <c r="BI88" s="100">
        <v>21730.626018213192</v>
      </c>
      <c r="BJ88" s="100">
        <v>16.423218419608723</v>
      </c>
      <c r="BK88" s="100">
        <v>31079.298537267547</v>
      </c>
      <c r="BL88" s="100">
        <v>10.46434060154508</v>
      </c>
      <c r="BM88" s="100">
        <v>19802.718154363909</v>
      </c>
      <c r="BN88" s="100">
        <v>12.518613945437153</v>
      </c>
      <c r="BO88" s="100">
        <v>23690.225030345267</v>
      </c>
      <c r="BP88" s="100">
        <v>15.647487128382007</v>
      </c>
      <c r="BQ88" s="100">
        <v>29611.30464175011</v>
      </c>
      <c r="BR88" s="100">
        <v>17.773548889044275</v>
      </c>
      <c r="BS88" s="100">
        <v>33634.663917627382</v>
      </c>
      <c r="BT88" s="100">
        <v>17.607712815098203</v>
      </c>
      <c r="BU88" s="100">
        <v>33320.835731291838</v>
      </c>
      <c r="BV88" s="100">
        <v>16.630787906949099</v>
      </c>
      <c r="BW88" s="100">
        <v>31472.103035110471</v>
      </c>
      <c r="BX88" s="100">
        <v>20.64559027310646</v>
      </c>
      <c r="BY88" s="100">
        <v>39069.715032826665</v>
      </c>
      <c r="BZ88" s="100">
        <v>15.508164528258185</v>
      </c>
      <c r="CA88" s="100">
        <v>29347.650553275787</v>
      </c>
      <c r="CB88" s="100">
        <v>16.500994835155943</v>
      </c>
      <c r="CC88" s="100">
        <v>31226.482626049103</v>
      </c>
      <c r="CD88" s="100">
        <v>10.486851125016496</v>
      </c>
      <c r="CE88" s="100">
        <v>19845.317068981218</v>
      </c>
      <c r="CF88" s="100">
        <v>12.681361797262664</v>
      </c>
      <c r="CG88" s="100">
        <v>23998.209065139865</v>
      </c>
      <c r="CH88" s="100">
        <v>18.536440807946033</v>
      </c>
      <c r="CI88" s="100">
        <v>35078.360584957067</v>
      </c>
      <c r="CJ88" s="100">
        <v>11.392939198661439</v>
      </c>
      <c r="CK88" s="100">
        <v>21559.998139546908</v>
      </c>
      <c r="CL88" s="100">
        <v>19.491590307172057</v>
      </c>
      <c r="CM88" s="100">
        <v>36885.885497292395</v>
      </c>
      <c r="CN88" s="100">
        <v>16.59091806629025</v>
      </c>
      <c r="CO88" s="100">
        <v>31396.653348647666</v>
      </c>
      <c r="CP88" s="100">
        <v>15.600307830975257</v>
      </c>
      <c r="CQ88" s="100">
        <v>29522.022539337577</v>
      </c>
      <c r="CR88" s="100">
        <v>18.41206980312484</v>
      </c>
      <c r="CS88" s="100">
        <v>34843.000895433448</v>
      </c>
      <c r="CT88" s="100">
        <v>13.478442577972373</v>
      </c>
      <c r="CU88" s="100">
        <v>25506.604734554916</v>
      </c>
    </row>
    <row r="89" spans="2:99">
      <c r="C89" s="99" t="s">
        <v>255</v>
      </c>
      <c r="D89" s="100">
        <v>12.457135543824664</v>
      </c>
      <c r="E89" s="100">
        <v>29867.228179874015</v>
      </c>
      <c r="F89" s="100">
        <v>8.2671386552522286</v>
      </c>
      <c r="G89" s="100">
        <v>19821.291639832743</v>
      </c>
      <c r="H89" s="100">
        <v>12</v>
      </c>
      <c r="I89" s="100">
        <v>28771.199999999997</v>
      </c>
      <c r="J89" s="100">
        <v>13</v>
      </c>
      <c r="K89" s="100">
        <v>31168.799999999999</v>
      </c>
      <c r="L89" s="100">
        <v>14.735280315616615</v>
      </c>
      <c r="M89" s="100">
        <v>35329.308084722397</v>
      </c>
      <c r="N89" s="100">
        <v>13.377240134406639</v>
      </c>
      <c r="O89" s="100">
        <v>32073.270946253357</v>
      </c>
      <c r="P89" s="100">
        <v>9.2609390979886577</v>
      </c>
      <c r="Q89" s="100">
        <v>22204.027581337607</v>
      </c>
      <c r="R89" s="100">
        <v>15.443770060016901</v>
      </c>
      <c r="S89" s="100">
        <v>37027.983095896518</v>
      </c>
      <c r="T89" s="100">
        <v>9.4954676933874289</v>
      </c>
      <c r="U89" s="100">
        <v>22766.333341665697</v>
      </c>
      <c r="V89" s="100">
        <v>13.513614377459374</v>
      </c>
      <c r="W89" s="100">
        <v>32400.241831396594</v>
      </c>
      <c r="X89" s="100">
        <v>8.3246060605248289</v>
      </c>
      <c r="Y89" s="100">
        <v>19959.075490714327</v>
      </c>
      <c r="Z89" s="100">
        <v>10.637201566859797</v>
      </c>
      <c r="AA89" s="100">
        <v>25503.754476703049</v>
      </c>
      <c r="AB89" s="100">
        <v>9.5200433182839141</v>
      </c>
      <c r="AC89" s="100">
        <v>22825.25585991751</v>
      </c>
      <c r="AD89" s="100">
        <v>9.4526935473771108</v>
      </c>
      <c r="AE89" s="100">
        <v>22663.778049191358</v>
      </c>
      <c r="AF89" s="100">
        <v>11.392461057419245</v>
      </c>
      <c r="AG89" s="100">
        <v>27314.564631268382</v>
      </c>
      <c r="AH89" s="100">
        <v>14.401172476996448</v>
      </c>
      <c r="AI89" s="100">
        <v>34528.251130846686</v>
      </c>
      <c r="AJ89" s="100">
        <v>17.377667353073871</v>
      </c>
      <c r="AK89" s="100">
        <v>41664.695245729912</v>
      </c>
      <c r="AL89" s="100">
        <v>11</v>
      </c>
      <c r="AM89" s="100">
        <v>26373.599999999999</v>
      </c>
      <c r="AN89" s="100">
        <v>9.7418074497904179</v>
      </c>
      <c r="AO89" s="100">
        <v>23356.957541617507</v>
      </c>
      <c r="AP89" s="100">
        <v>10.352824410682199</v>
      </c>
      <c r="AQ89" s="100">
        <v>24821.931807051642</v>
      </c>
      <c r="AR89" s="100">
        <v>12.55641857532575</v>
      </c>
      <c r="AS89" s="100">
        <v>30105.269176201018</v>
      </c>
      <c r="AT89" s="100">
        <v>14.356162405457459</v>
      </c>
      <c r="AU89" s="100">
        <v>34420.334983324799</v>
      </c>
      <c r="AV89" s="100">
        <v>11.624847590710329</v>
      </c>
      <c r="AW89" s="100">
        <v>27871.734583487087</v>
      </c>
      <c r="AX89" s="100">
        <v>13.546576357221172</v>
      </c>
      <c r="AY89" s="100">
        <v>32479.271474073481</v>
      </c>
      <c r="AZ89" s="100">
        <v>12</v>
      </c>
      <c r="BA89" s="100">
        <v>28771.199999999997</v>
      </c>
      <c r="BB89" s="100">
        <v>10.786112984484733</v>
      </c>
      <c r="BC89" s="100">
        <v>25860.784491600596</v>
      </c>
      <c r="BD89" s="100">
        <v>11.391966013610304</v>
      </c>
      <c r="BE89" s="100">
        <v>27313.377714232065</v>
      </c>
      <c r="BF89" s="100">
        <v>13.315678053744355</v>
      </c>
      <c r="BG89" s="100">
        <v>31925.669701657465</v>
      </c>
      <c r="BH89" s="100">
        <v>10.44284533750551</v>
      </c>
      <c r="BI89" s="100">
        <v>25037.765981203211</v>
      </c>
      <c r="BJ89" s="100">
        <v>18.373428017301816</v>
      </c>
      <c r="BK89" s="100">
        <v>44052.13101428283</v>
      </c>
      <c r="BL89" s="100">
        <v>9.510774661699589</v>
      </c>
      <c r="BM89" s="100">
        <v>22803.033328890935</v>
      </c>
      <c r="BN89" s="100">
        <v>12.496065513026842</v>
      </c>
      <c r="BO89" s="100">
        <v>29960.566674033154</v>
      </c>
      <c r="BP89" s="100">
        <v>13.558178558950006</v>
      </c>
      <c r="BQ89" s="100">
        <v>32507.088912938532</v>
      </c>
      <c r="BR89" s="100">
        <v>16.747763926076132</v>
      </c>
      <c r="BS89" s="100">
        <v>40154.438789160136</v>
      </c>
      <c r="BT89" s="100">
        <v>16.630220697138878</v>
      </c>
      <c r="BU89" s="100">
        <v>39872.617143460171</v>
      </c>
      <c r="BV89" s="100">
        <v>15.585731627881307</v>
      </c>
      <c r="BW89" s="100">
        <v>37368.350151008221</v>
      </c>
      <c r="BX89" s="100">
        <v>16.559511570025599</v>
      </c>
      <c r="BY89" s="100">
        <v>39703.084940293375</v>
      </c>
      <c r="BZ89" s="100">
        <v>15.447184784867202</v>
      </c>
      <c r="CA89" s="100">
        <v>37036.1702401976</v>
      </c>
      <c r="CB89" s="100">
        <v>14.572565525892506</v>
      </c>
      <c r="CC89" s="100">
        <v>34939.18310487987</v>
      </c>
      <c r="CD89" s="100">
        <v>9.4425919318331797</v>
      </c>
      <c r="CE89" s="100">
        <v>22639.558415763229</v>
      </c>
      <c r="CF89" s="100">
        <v>12.681361797262664</v>
      </c>
      <c r="CG89" s="100">
        <v>30404.83304511696</v>
      </c>
      <c r="CH89" s="100">
        <v>18.590084888740638</v>
      </c>
      <c r="CI89" s="100">
        <v>44571.587529244549</v>
      </c>
      <c r="CJ89" s="100">
        <v>9.3722581882055742</v>
      </c>
      <c r="CK89" s="100">
        <v>22470.926232041686</v>
      </c>
      <c r="CL89" s="100">
        <v>19.467010791813454</v>
      </c>
      <c r="CM89" s="100">
        <v>46674.105074451938</v>
      </c>
      <c r="CN89" s="100">
        <v>15.611294551334741</v>
      </c>
      <c r="CO89" s="100">
        <v>37429.639816280171</v>
      </c>
      <c r="CP89" s="100">
        <v>13.600307830975257</v>
      </c>
      <c r="CQ89" s="100">
        <v>32608.098055546277</v>
      </c>
      <c r="CR89" s="100">
        <v>17.390381918749849</v>
      </c>
      <c r="CS89" s="100">
        <v>41695.179688394637</v>
      </c>
      <c r="CT89" s="100">
        <v>12.457640726756184</v>
      </c>
      <c r="CU89" s="100">
        <v>29868.439406470625</v>
      </c>
    </row>
    <row r="90" spans="2:99">
      <c r="C90" s="99" t="s">
        <v>256</v>
      </c>
      <c r="D90" s="100">
        <v>13.396184137981376</v>
      </c>
      <c r="E90" s="100">
        <v>29434.095787972677</v>
      </c>
      <c r="F90" s="100">
        <v>9.2671386552522286</v>
      </c>
      <c r="G90" s="100">
        <v>20361.757053320194</v>
      </c>
      <c r="H90" s="100">
        <v>14</v>
      </c>
      <c r="I90" s="100">
        <v>30760.799999999996</v>
      </c>
      <c r="J90" s="100">
        <v>15</v>
      </c>
      <c r="K90" s="100">
        <v>32958</v>
      </c>
      <c r="L90" s="100">
        <v>15.735280315616615</v>
      </c>
      <c r="M90" s="100">
        <v>34573.557909472824</v>
      </c>
      <c r="N90" s="100">
        <v>13.406258606284073</v>
      </c>
      <c r="O90" s="100">
        <v>29456.231409727363</v>
      </c>
      <c r="P90" s="100">
        <v>9.3321043065310203</v>
      </c>
      <c r="Q90" s="100">
        <v>20504.499582309956</v>
      </c>
      <c r="R90" s="100">
        <v>14.39939305401521</v>
      </c>
      <c r="S90" s="100">
        <v>31638.346418282217</v>
      </c>
      <c r="T90" s="100">
        <v>10.54762218742821</v>
      </c>
      <c r="U90" s="100">
        <v>23175.235470217263</v>
      </c>
      <c r="V90" s="100">
        <v>13.472525227262624</v>
      </c>
      <c r="W90" s="100">
        <v>29601.832429341433</v>
      </c>
      <c r="X90" s="100">
        <v>9.3246060605248289</v>
      </c>
      <c r="Y90" s="100">
        <v>20488.024436185151</v>
      </c>
      <c r="Z90" s="100">
        <v>12.637201566859797</v>
      </c>
      <c r="AA90" s="100">
        <v>27766.459282704345</v>
      </c>
      <c r="AB90" s="100">
        <v>8.6021554211708491</v>
      </c>
      <c r="AC90" s="100">
        <v>18900.655891396589</v>
      </c>
      <c r="AD90" s="100">
        <v>10.495807218555884</v>
      </c>
      <c r="AE90" s="100">
        <v>23061.387620610985</v>
      </c>
      <c r="AF90" s="100">
        <v>10.420493990092048</v>
      </c>
      <c r="AG90" s="100">
        <v>22895.909395030245</v>
      </c>
      <c r="AH90" s="100">
        <v>16.356597757330178</v>
      </c>
      <c r="AI90" s="100">
        <v>35938.716592405865</v>
      </c>
      <c r="AJ90" s="100">
        <v>18.406718687925707</v>
      </c>
      <c r="AK90" s="100">
        <v>40443.24230111036</v>
      </c>
      <c r="AL90" s="100">
        <v>12</v>
      </c>
      <c r="AM90" s="100">
        <v>26366.399999999998</v>
      </c>
      <c r="AN90" s="100">
        <v>10.741807449790418</v>
      </c>
      <c r="AO90" s="100">
        <v>23601.899328679505</v>
      </c>
      <c r="AP90" s="100">
        <v>11.330772885014561</v>
      </c>
      <c r="AQ90" s="100">
        <v>24895.974182953993</v>
      </c>
      <c r="AR90" s="100">
        <v>12.476930207422072</v>
      </c>
      <c r="AS90" s="100">
        <v>27414.311051747773</v>
      </c>
      <c r="AT90" s="100">
        <v>15.332418245093629</v>
      </c>
      <c r="AU90" s="100">
        <v>33688.389368119722</v>
      </c>
      <c r="AV90" s="100">
        <v>11.54986587982509</v>
      </c>
      <c r="AW90" s="100">
        <v>25377.365311151683</v>
      </c>
      <c r="AX90" s="100">
        <v>13.569350372105387</v>
      </c>
      <c r="AY90" s="100">
        <v>29814.576637589951</v>
      </c>
      <c r="AZ90" s="100">
        <v>12</v>
      </c>
      <c r="BA90" s="100">
        <v>26366.399999999998</v>
      </c>
      <c r="BB90" s="100">
        <v>9.7146481677133938</v>
      </c>
      <c r="BC90" s="100">
        <v>21345.024954099867</v>
      </c>
      <c r="BD90" s="100">
        <v>11.418097081184325</v>
      </c>
      <c r="BE90" s="100">
        <v>25087.842906778194</v>
      </c>
      <c r="BF90" s="100">
        <v>12.338226486154666</v>
      </c>
      <c r="BG90" s="100">
        <v>27109.551235379029</v>
      </c>
      <c r="BH90" s="100">
        <v>11.462974671028489</v>
      </c>
      <c r="BI90" s="100">
        <v>25186.447947183795</v>
      </c>
      <c r="BJ90" s="100">
        <v>15.373428017301816</v>
      </c>
      <c r="BK90" s="100">
        <v>33778.496039615544</v>
      </c>
      <c r="BL90" s="100">
        <v>9.510774661699589</v>
      </c>
      <c r="BM90" s="100">
        <v>20897.074086686334</v>
      </c>
      <c r="BN90" s="100">
        <v>11.496065513026842</v>
      </c>
      <c r="BO90" s="100">
        <v>25259.155145222576</v>
      </c>
      <c r="BP90" s="100">
        <v>13.535851416592005</v>
      </c>
      <c r="BQ90" s="100">
        <v>29740.972732535949</v>
      </c>
      <c r="BR90" s="100">
        <v>17.72197896310799</v>
      </c>
      <c r="BS90" s="100">
        <v>38938.732177740872</v>
      </c>
      <c r="BT90" s="100">
        <v>17.630220697138878</v>
      </c>
      <c r="BU90" s="100">
        <v>38737.120915753541</v>
      </c>
      <c r="BV90" s="100">
        <v>13.585731627881307</v>
      </c>
      <c r="BW90" s="100">
        <v>29850.569532780806</v>
      </c>
      <c r="BX90" s="100">
        <v>18.581031245795813</v>
      </c>
      <c r="BY90" s="100">
        <v>40826.24185326256</v>
      </c>
      <c r="BZ90" s="100">
        <v>15.487837947127858</v>
      </c>
      <c r="CA90" s="100">
        <v>34029.877537429325</v>
      </c>
      <c r="CB90" s="100">
        <v>13.572565525892506</v>
      </c>
      <c r="CC90" s="100">
        <v>29821.640973491012</v>
      </c>
      <c r="CD90" s="100">
        <v>10.486851125016496</v>
      </c>
      <c r="CE90" s="100">
        <v>23041.709291886244</v>
      </c>
      <c r="CF90" s="100">
        <v>11.567801497718886</v>
      </c>
      <c r="CG90" s="100">
        <v>25416.773450787932</v>
      </c>
      <c r="CH90" s="100">
        <v>18.50961876754873</v>
      </c>
      <c r="CI90" s="100">
        <v>40669.334356058069</v>
      </c>
      <c r="CJ90" s="100">
        <v>10.351577177749709</v>
      </c>
      <c r="CK90" s="100">
        <v>22744.485374951659</v>
      </c>
      <c r="CL90" s="100">
        <v>18.491590307172057</v>
      </c>
      <c r="CM90" s="100">
        <v>40629.722222918441</v>
      </c>
      <c r="CN90" s="100">
        <v>14.570541581245758</v>
      </c>
      <c r="CO90" s="100">
        <v>32014.393962313177</v>
      </c>
      <c r="CP90" s="100">
        <v>13.507952780055987</v>
      </c>
      <c r="CQ90" s="100">
        <v>29679.673848339015</v>
      </c>
      <c r="CR90" s="100">
        <v>18.41206980312484</v>
      </c>
      <c r="CS90" s="100">
        <v>40454.999771425893</v>
      </c>
      <c r="CT90" s="100">
        <v>12.478442577972373</v>
      </c>
      <c r="CU90" s="100">
        <v>27417.634032320897</v>
      </c>
    </row>
    <row r="91" spans="2:99">
      <c r="C91" s="99" t="s">
        <v>257</v>
      </c>
      <c r="D91" s="100">
        <v>12.426659840903021</v>
      </c>
      <c r="E91" s="100">
        <v>28541.552322586056</v>
      </c>
      <c r="F91" s="100">
        <v>7.2671386552522286</v>
      </c>
      <c r="G91" s="100">
        <v>16691.164063383316</v>
      </c>
      <c r="H91" s="100">
        <v>15</v>
      </c>
      <c r="I91" s="100">
        <v>34451.999999999993</v>
      </c>
      <c r="J91" s="100">
        <v>14</v>
      </c>
      <c r="K91" s="100">
        <v>32155.199999999997</v>
      </c>
      <c r="L91" s="100">
        <v>15.784299003324389</v>
      </c>
      <c r="M91" s="100">
        <v>36253.377950835449</v>
      </c>
      <c r="N91" s="100">
        <v>11.377240134406639</v>
      </c>
      <c r="O91" s="100">
        <v>26131.245140705167</v>
      </c>
      <c r="P91" s="100">
        <v>8.3083825703502328</v>
      </c>
      <c r="Q91" s="100">
        <v>19082.693087580414</v>
      </c>
      <c r="R91" s="100">
        <v>14.443770060016901</v>
      </c>
      <c r="S91" s="100">
        <v>33174.451073846816</v>
      </c>
      <c r="T91" s="100">
        <v>10.495467693387429</v>
      </c>
      <c r="U91" s="100">
        <v>24105.990198172243</v>
      </c>
      <c r="V91" s="100">
        <v>11.472525227262624</v>
      </c>
      <c r="W91" s="100">
        <v>26350.095941976793</v>
      </c>
      <c r="X91" s="100">
        <v>9.3516565655685646</v>
      </c>
      <c r="Y91" s="100">
        <v>21478.884799797877</v>
      </c>
      <c r="Z91" s="100">
        <v>10.539170556573675</v>
      </c>
      <c r="AA91" s="100">
        <v>24206.366934338414</v>
      </c>
      <c r="AB91" s="100">
        <v>9.5200433182839141</v>
      </c>
      <c r="AC91" s="100">
        <v>21865.635493434493</v>
      </c>
      <c r="AD91" s="100">
        <v>10.452693547377111</v>
      </c>
      <c r="AE91" s="100">
        <v>24007.746539615746</v>
      </c>
      <c r="AF91" s="100">
        <v>11.448526922764851</v>
      </c>
      <c r="AG91" s="100">
        <v>26294.976636206306</v>
      </c>
      <c r="AH91" s="100">
        <v>15.356597757330176</v>
      </c>
      <c r="AI91" s="100">
        <v>35271.033729035946</v>
      </c>
      <c r="AJ91" s="100">
        <v>15.406718687925707</v>
      </c>
      <c r="AK91" s="100">
        <v>35386.151482427762</v>
      </c>
      <c r="AL91" s="100">
        <v>11</v>
      </c>
      <c r="AM91" s="100">
        <v>25264.799999999996</v>
      </c>
      <c r="AN91" s="100">
        <v>8.7830189747787735</v>
      </c>
      <c r="AO91" s="100">
        <v>20172.837981271885</v>
      </c>
      <c r="AP91" s="100">
        <v>11.330772885014561</v>
      </c>
      <c r="AQ91" s="100">
        <v>26024.51916230144</v>
      </c>
      <c r="AR91" s="100">
        <v>13.476930207422072</v>
      </c>
      <c r="AS91" s="100">
        <v>30953.813300407011</v>
      </c>
      <c r="AT91" s="100">
        <v>15.356162405457459</v>
      </c>
      <c r="AU91" s="100">
        <v>35270.033812854686</v>
      </c>
      <c r="AV91" s="100">
        <v>10.599853687081916</v>
      </c>
      <c r="AW91" s="100">
        <v>24345.743948489744</v>
      </c>
      <c r="AX91" s="100">
        <v>13.50102832745274</v>
      </c>
      <c r="AY91" s="100">
        <v>31009.161862493449</v>
      </c>
      <c r="AZ91" s="100">
        <v>12</v>
      </c>
      <c r="BA91" s="100">
        <v>27561.599999999999</v>
      </c>
      <c r="BB91" s="100">
        <v>9.7146481677133938</v>
      </c>
      <c r="BC91" s="100">
        <v>22312.603911604121</v>
      </c>
      <c r="BD91" s="100">
        <v>12.391966013610304</v>
      </c>
      <c r="BE91" s="100">
        <v>28461.867540060142</v>
      </c>
      <c r="BF91" s="100">
        <v>13.383323350975287</v>
      </c>
      <c r="BG91" s="100">
        <v>30738.817072520036</v>
      </c>
      <c r="BH91" s="100">
        <v>11.462974671028489</v>
      </c>
      <c r="BI91" s="100">
        <v>26328.160224418229</v>
      </c>
      <c r="BJ91" s="100">
        <v>17.398323218455268</v>
      </c>
      <c r="BK91" s="100">
        <v>39960.468768148057</v>
      </c>
      <c r="BL91" s="100">
        <v>8.441123571467827</v>
      </c>
      <c r="BM91" s="100">
        <v>19387.572618947303</v>
      </c>
      <c r="BN91" s="100">
        <v>11.518613945437153</v>
      </c>
      <c r="BO91" s="100">
        <v>26455.952509880048</v>
      </c>
      <c r="BP91" s="100">
        <v>12.558178558950006</v>
      </c>
      <c r="BQ91" s="100">
        <v>28843.62451419637</v>
      </c>
      <c r="BR91" s="100">
        <v>17.747763926076132</v>
      </c>
      <c r="BS91" s="100">
        <v>40763.064185411655</v>
      </c>
      <c r="BT91" s="100">
        <v>15.585204933057527</v>
      </c>
      <c r="BU91" s="100">
        <v>35796.098690246523</v>
      </c>
      <c r="BV91" s="100">
        <v>14.6307879069491</v>
      </c>
      <c r="BW91" s="100">
        <v>33603.993664680689</v>
      </c>
      <c r="BX91" s="100">
        <v>17.516472218485166</v>
      </c>
      <c r="BY91" s="100">
        <v>40231.833391416723</v>
      </c>
      <c r="BZ91" s="100">
        <v>14.508164528258185</v>
      </c>
      <c r="CA91" s="100">
        <v>33322.352288503396</v>
      </c>
      <c r="CB91" s="100">
        <v>13.500994835155943</v>
      </c>
      <c r="CC91" s="100">
        <v>31009.084937386167</v>
      </c>
      <c r="CD91" s="100">
        <v>10.464721528424839</v>
      </c>
      <c r="CE91" s="100">
        <v>24035.372406486167</v>
      </c>
      <c r="CF91" s="100">
        <v>12.635937677445153</v>
      </c>
      <c r="CG91" s="100">
        <v>29022.221657556023</v>
      </c>
      <c r="CH91" s="100">
        <v>17.536440807946033</v>
      </c>
      <c r="CI91" s="100">
        <v>40277.697247690441</v>
      </c>
      <c r="CJ91" s="100">
        <v>9.3722581882055742</v>
      </c>
      <c r="CK91" s="100">
        <v>21526.202606670562</v>
      </c>
      <c r="CL91" s="100">
        <v>16.491590307172057</v>
      </c>
      <c r="CM91" s="100">
        <v>37877.884617512776</v>
      </c>
      <c r="CN91" s="100">
        <v>14.631671036379233</v>
      </c>
      <c r="CO91" s="100">
        <v>33606.022036355818</v>
      </c>
      <c r="CP91" s="100">
        <v>12.531041542785804</v>
      </c>
      <c r="CQ91" s="100">
        <v>28781.296215470433</v>
      </c>
      <c r="CR91" s="100">
        <v>18.41206980312484</v>
      </c>
      <c r="CS91" s="100">
        <v>42288.841923817126</v>
      </c>
      <c r="CT91" s="100">
        <v>12.416037024323803</v>
      </c>
      <c r="CU91" s="100">
        <v>28517.153837466907</v>
      </c>
    </row>
    <row r="92" spans="2:99">
      <c r="C92" s="99" t="s">
        <v>258</v>
      </c>
      <c r="D92" s="100">
        <v>14.487611246746308</v>
      </c>
      <c r="E92" s="100">
        <v>20583.998059377154</v>
      </c>
      <c r="F92" s="100">
        <v>9.3116617644609327</v>
      </c>
      <c r="G92" s="100">
        <v>13230.009034946093</v>
      </c>
      <c r="H92" s="100">
        <v>14</v>
      </c>
      <c r="I92" s="100">
        <v>19891.2</v>
      </c>
      <c r="J92" s="100">
        <v>15</v>
      </c>
      <c r="K92" s="100">
        <v>21312</v>
      </c>
      <c r="L92" s="100">
        <v>16.735280315616613</v>
      </c>
      <c r="M92" s="100">
        <v>23777.486272428083</v>
      </c>
      <c r="N92" s="100">
        <v>14.435277078161507</v>
      </c>
      <c r="O92" s="100">
        <v>20509.641672651869</v>
      </c>
      <c r="P92" s="100">
        <v>9.3321043065310203</v>
      </c>
      <c r="Q92" s="100">
        <v>13259.053798719273</v>
      </c>
      <c r="R92" s="100">
        <v>16.465958563017747</v>
      </c>
      <c r="S92" s="100">
        <v>23394.833926335614</v>
      </c>
      <c r="T92" s="100">
        <v>12.573699434448601</v>
      </c>
      <c r="U92" s="100">
        <v>17864.712156464571</v>
      </c>
      <c r="V92" s="100">
        <v>14.595792677852874</v>
      </c>
      <c r="W92" s="100">
        <v>20737.702236693363</v>
      </c>
      <c r="X92" s="100">
        <v>9.3787070706123004</v>
      </c>
      <c r="Y92" s="100">
        <v>13325.267005925956</v>
      </c>
      <c r="Z92" s="100">
        <v>13.686217072002858</v>
      </c>
      <c r="AA92" s="100">
        <v>19445.377215901659</v>
      </c>
      <c r="AB92" s="100">
        <v>9.5474140192462258</v>
      </c>
      <c r="AC92" s="100">
        <v>13564.965838545037</v>
      </c>
      <c r="AD92" s="100">
        <v>12.495807218555884</v>
      </c>
      <c r="AE92" s="100">
        <v>17754.0428961242</v>
      </c>
      <c r="AF92" s="100">
        <v>12.476559855437655</v>
      </c>
      <c r="AG92" s="100">
        <v>17726.69624260582</v>
      </c>
      <c r="AH92" s="100">
        <v>18.40117247699645</v>
      </c>
      <c r="AI92" s="100">
        <v>26144.385855316556</v>
      </c>
      <c r="AJ92" s="100">
        <v>18.435770022777543</v>
      </c>
      <c r="AK92" s="100">
        <v>26193.542048362331</v>
      </c>
      <c r="AL92" s="100">
        <v>13</v>
      </c>
      <c r="AM92" s="100">
        <v>18470.399999999998</v>
      </c>
      <c r="AN92" s="100">
        <v>11.865442024755486</v>
      </c>
      <c r="AO92" s="100">
        <v>16858.420028772594</v>
      </c>
      <c r="AP92" s="100">
        <v>12.352824410682199</v>
      </c>
      <c r="AQ92" s="100">
        <v>17550.892922697269</v>
      </c>
      <c r="AR92" s="100">
        <v>15.516674391373911</v>
      </c>
      <c r="AS92" s="100">
        <v>22046.090975264051</v>
      </c>
      <c r="AT92" s="100">
        <v>17.427394886548953</v>
      </c>
      <c r="AU92" s="100">
        <v>24760.842654808752</v>
      </c>
      <c r="AV92" s="100">
        <v>11.599853687081916</v>
      </c>
      <c r="AW92" s="100">
        <v>16481.072118605985</v>
      </c>
      <c r="AX92" s="100">
        <v>16.523802342336957</v>
      </c>
      <c r="AY92" s="100">
        <v>23477.018367992347</v>
      </c>
      <c r="AZ92" s="100">
        <v>13</v>
      </c>
      <c r="BA92" s="100">
        <v>18470.399999999998</v>
      </c>
      <c r="BB92" s="100">
        <v>11.750380576099063</v>
      </c>
      <c r="BC92" s="100">
        <v>16694.940722521547</v>
      </c>
      <c r="BD92" s="100">
        <v>12.470359216332364</v>
      </c>
      <c r="BE92" s="100">
        <v>17717.886374565023</v>
      </c>
      <c r="BF92" s="100">
        <v>15.360774918564976</v>
      </c>
      <c r="BG92" s="100">
        <v>21824.589004297119</v>
      </c>
      <c r="BH92" s="100">
        <v>11.563621338643378</v>
      </c>
      <c r="BI92" s="100">
        <v>16429.593197944512</v>
      </c>
      <c r="BJ92" s="100">
        <v>18.398323218455268</v>
      </c>
      <c r="BK92" s="100">
        <v>26140.337628781243</v>
      </c>
      <c r="BL92" s="100">
        <v>11.533991691776842</v>
      </c>
      <c r="BM92" s="100">
        <v>16387.495395676538</v>
      </c>
      <c r="BN92" s="100">
        <v>13.541162377847463</v>
      </c>
      <c r="BO92" s="100">
        <v>19239.283506445674</v>
      </c>
      <c r="BP92" s="100">
        <v>15.669814270740007</v>
      </c>
      <c r="BQ92" s="100">
        <v>22263.672115867401</v>
      </c>
      <c r="BR92" s="100">
        <v>18.72197896310799</v>
      </c>
      <c r="BS92" s="100">
        <v>26600.18771078383</v>
      </c>
      <c r="BT92" s="100">
        <v>17.607712815098203</v>
      </c>
      <c r="BU92" s="100">
        <v>25017.038367691526</v>
      </c>
      <c r="BV92" s="100">
        <v>16.630787906949099</v>
      </c>
      <c r="BW92" s="100">
        <v>23629.023458193278</v>
      </c>
      <c r="BX92" s="100">
        <v>18.667109948876675</v>
      </c>
      <c r="BY92" s="100">
        <v>26522.229815363979</v>
      </c>
      <c r="BZ92" s="100">
        <v>16.467511365997531</v>
      </c>
      <c r="CA92" s="100">
        <v>23397.04014880929</v>
      </c>
      <c r="CB92" s="100">
        <v>17.548708628980318</v>
      </c>
      <c r="CC92" s="100">
        <v>24933.205220055235</v>
      </c>
      <c r="CD92" s="100">
        <v>11.508980721608156</v>
      </c>
      <c r="CE92" s="100">
        <v>16351.959809260867</v>
      </c>
      <c r="CF92" s="100">
        <v>14.681361797262664</v>
      </c>
      <c r="CG92" s="100">
        <v>20859.278841550793</v>
      </c>
      <c r="CH92" s="100">
        <v>17.563262848343335</v>
      </c>
      <c r="CI92" s="100">
        <v>24953.883854926211</v>
      </c>
      <c r="CJ92" s="100">
        <v>12.434301219573168</v>
      </c>
      <c r="CK92" s="100">
        <v>17666.655172769555</v>
      </c>
      <c r="CL92" s="100">
        <v>20.589908368606469</v>
      </c>
      <c r="CM92" s="100">
        <v>29254.141810116071</v>
      </c>
      <c r="CN92" s="100">
        <v>18.672424006468216</v>
      </c>
      <c r="CO92" s="100">
        <v>26529.78002839004</v>
      </c>
      <c r="CP92" s="100">
        <v>15.554130305515622</v>
      </c>
      <c r="CQ92" s="100">
        <v>22099.308338076597</v>
      </c>
      <c r="CR92" s="100">
        <v>20.433757687499831</v>
      </c>
      <c r="CS92" s="100">
        <v>29032.282922399758</v>
      </c>
      <c r="CT92" s="100">
        <v>14.478442577972373</v>
      </c>
      <c r="CU92" s="100">
        <v>20570.971214783149</v>
      </c>
    </row>
    <row r="93" spans="2:99">
      <c r="C93" s="99" t="s">
        <v>259</v>
      </c>
      <c r="D93" s="100">
        <v>14.457135543824664</v>
      </c>
      <c r="E93" s="100">
        <v>25623.827037874835</v>
      </c>
      <c r="F93" s="100">
        <v>9.2894002098565807</v>
      </c>
      <c r="G93" s="100">
        <v>16464.532931949801</v>
      </c>
      <c r="H93" s="100">
        <v>16</v>
      </c>
      <c r="I93" s="100">
        <v>28358.399999999998</v>
      </c>
      <c r="J93" s="100">
        <v>14</v>
      </c>
      <c r="K93" s="100">
        <v>24813.599999999999</v>
      </c>
      <c r="L93" s="100">
        <v>14.784299003324389</v>
      </c>
      <c r="M93" s="100">
        <v>26203.691553492143</v>
      </c>
      <c r="N93" s="100">
        <v>12.377240134406639</v>
      </c>
      <c r="O93" s="100">
        <v>21937.420414222324</v>
      </c>
      <c r="P93" s="100">
        <v>9.2846608341694452</v>
      </c>
      <c r="Q93" s="100">
        <v>16456.132862481922</v>
      </c>
      <c r="R93" s="100">
        <v>14.421581557016056</v>
      </c>
      <c r="S93" s="100">
        <v>25560.811151655256</v>
      </c>
      <c r="T93" s="100">
        <v>11.599776681468992</v>
      </c>
      <c r="U93" s="100">
        <v>20559.444190235641</v>
      </c>
      <c r="V93" s="100">
        <v>14.554703527656123</v>
      </c>
      <c r="W93" s="100">
        <v>25796.756532417712</v>
      </c>
      <c r="X93" s="100">
        <v>9.3516565655685646</v>
      </c>
      <c r="Y93" s="100">
        <v>16574.876096813721</v>
      </c>
      <c r="Z93" s="100">
        <v>12.686217072002858</v>
      </c>
      <c r="AA93" s="100">
        <v>22485.051138417864</v>
      </c>
      <c r="AB93" s="100">
        <v>9.5747847202085374</v>
      </c>
      <c r="AC93" s="100">
        <v>16970.348438097612</v>
      </c>
      <c r="AD93" s="100">
        <v>10.495807218555884</v>
      </c>
      <c r="AE93" s="100">
        <v>18602.768714168447</v>
      </c>
      <c r="AF93" s="100">
        <v>12.420493990092048</v>
      </c>
      <c r="AG93" s="100">
        <v>22014.083548039143</v>
      </c>
      <c r="AH93" s="100">
        <v>17.445747196662719</v>
      </c>
      <c r="AI93" s="100">
        <v>30920.842331365002</v>
      </c>
      <c r="AJ93" s="100">
        <v>17.406718687925707</v>
      </c>
      <c r="AK93" s="100">
        <v>30851.668202479523</v>
      </c>
      <c r="AL93" s="100">
        <v>11</v>
      </c>
      <c r="AM93" s="100">
        <v>19496.399999999998</v>
      </c>
      <c r="AN93" s="100">
        <v>10.865442024755486</v>
      </c>
      <c r="AO93" s="100">
        <v>19257.909444676621</v>
      </c>
      <c r="AP93" s="100">
        <v>11.330772885014561</v>
      </c>
      <c r="AQ93" s="100">
        <v>20082.661861399807</v>
      </c>
      <c r="AR93" s="100">
        <v>13.57629066730167</v>
      </c>
      <c r="AS93" s="100">
        <v>24062.61757872548</v>
      </c>
      <c r="AT93" s="100">
        <v>15.37990656582129</v>
      </c>
      <c r="AU93" s="100">
        <v>27259.346397261652</v>
      </c>
      <c r="AV93" s="100">
        <v>12.649841494338743</v>
      </c>
      <c r="AW93" s="100">
        <v>22420.579064565987</v>
      </c>
      <c r="AX93" s="100">
        <v>15.546576357221172</v>
      </c>
      <c r="AY93" s="100">
        <v>27554.751935538803</v>
      </c>
      <c r="AZ93" s="100">
        <v>12</v>
      </c>
      <c r="BA93" s="100">
        <v>21268.799999999999</v>
      </c>
      <c r="BB93" s="100">
        <v>9.7503805760990634</v>
      </c>
      <c r="BC93" s="100">
        <v>17281.574533077979</v>
      </c>
      <c r="BD93" s="100">
        <v>14.391966013610304</v>
      </c>
      <c r="BE93" s="100">
        <v>25508.320562522902</v>
      </c>
      <c r="BF93" s="100">
        <v>15.383323350975287</v>
      </c>
      <c r="BG93" s="100">
        <v>27265.402307268596</v>
      </c>
      <c r="BH93" s="100">
        <v>10.503233338074445</v>
      </c>
      <c r="BI93" s="100">
        <v>18615.930768403145</v>
      </c>
      <c r="BJ93" s="100">
        <v>18.373428017301816</v>
      </c>
      <c r="BK93" s="100">
        <v>32565.063817865735</v>
      </c>
      <c r="BL93" s="100">
        <v>10.533991691776842</v>
      </c>
      <c r="BM93" s="100">
        <v>18670.446874505273</v>
      </c>
      <c r="BN93" s="100">
        <v>13.586259242668087</v>
      </c>
      <c r="BO93" s="100">
        <v>24080.285881704916</v>
      </c>
      <c r="BP93" s="100">
        <v>13.669814270740007</v>
      </c>
      <c r="BQ93" s="100">
        <v>24228.378813459585</v>
      </c>
      <c r="BR93" s="100">
        <v>18.773548889044275</v>
      </c>
      <c r="BS93" s="100">
        <v>33274.238050942069</v>
      </c>
      <c r="BT93" s="100">
        <v>15.630220697138876</v>
      </c>
      <c r="BU93" s="100">
        <v>27703.003163608941</v>
      </c>
      <c r="BV93" s="100">
        <v>15.585731627881307</v>
      </c>
      <c r="BW93" s="100">
        <v>27624.150737256827</v>
      </c>
      <c r="BX93" s="100">
        <v>18.624070597336242</v>
      </c>
      <c r="BY93" s="100">
        <v>33009.30272671875</v>
      </c>
      <c r="BZ93" s="100">
        <v>15.467511365997529</v>
      </c>
      <c r="CA93" s="100">
        <v>27414.61714509402</v>
      </c>
      <c r="CB93" s="100">
        <v>14.524851732068131</v>
      </c>
      <c r="CC93" s="100">
        <v>25743.847209917552</v>
      </c>
      <c r="CD93" s="100">
        <v>11.553239914791474</v>
      </c>
      <c r="CE93" s="100">
        <v>20476.962424976406</v>
      </c>
      <c r="CF93" s="100">
        <v>13.635937677445153</v>
      </c>
      <c r="CG93" s="100">
        <v>24168.335939503788</v>
      </c>
      <c r="CH93" s="100">
        <v>17.536440807946033</v>
      </c>
      <c r="CI93" s="100">
        <v>31081.587688003547</v>
      </c>
      <c r="CJ93" s="100">
        <v>11.372258188205574</v>
      </c>
      <c r="CK93" s="100">
        <v>20156.190412775559</v>
      </c>
      <c r="CL93" s="100">
        <v>20.540749337889263</v>
      </c>
      <c r="CM93" s="100">
        <v>36406.424126474929</v>
      </c>
      <c r="CN93" s="100">
        <v>16.550165096201265</v>
      </c>
      <c r="CO93" s="100">
        <v>29333.51261650712</v>
      </c>
      <c r="CP93" s="100">
        <v>14.600307830975257</v>
      </c>
      <c r="CQ93" s="100">
        <v>25877.585599620543</v>
      </c>
      <c r="CR93" s="100">
        <v>20.433757687499831</v>
      </c>
      <c r="CS93" s="100">
        <v>36216.792125324697</v>
      </c>
      <c r="CT93" s="100">
        <v>12.520046280404754</v>
      </c>
      <c r="CU93" s="100">
        <v>22190.530027389384</v>
      </c>
    </row>
    <row r="94" spans="2:99">
      <c r="C94" s="99" t="s">
        <v>260</v>
      </c>
      <c r="D94" s="100">
        <v>11.396184137981376</v>
      </c>
      <c r="E94" s="100">
        <v>27296.140247292988</v>
      </c>
      <c r="F94" s="100">
        <v>8.2671386552522286</v>
      </c>
      <c r="G94" s="100">
        <v>19801.450507060137</v>
      </c>
      <c r="H94" s="100">
        <v>14</v>
      </c>
      <c r="I94" s="100">
        <v>33532.799999999996</v>
      </c>
      <c r="J94" s="100">
        <v>13</v>
      </c>
      <c r="K94" s="100">
        <v>31137.599999999999</v>
      </c>
      <c r="L94" s="100">
        <v>16.686261627908841</v>
      </c>
      <c r="M94" s="100">
        <v>39966.933851167254</v>
      </c>
      <c r="N94" s="100">
        <v>11.406258606284073</v>
      </c>
      <c r="O94" s="100">
        <v>27320.270613771609</v>
      </c>
      <c r="P94" s="100">
        <v>8.3083825703502328</v>
      </c>
      <c r="Q94" s="100">
        <v>19900.237932502874</v>
      </c>
      <c r="R94" s="100">
        <v>13.377204551014366</v>
      </c>
      <c r="S94" s="100">
        <v>32041.080340589608</v>
      </c>
      <c r="T94" s="100">
        <v>11.495467693387429</v>
      </c>
      <c r="U94" s="100">
        <v>27533.944219201567</v>
      </c>
      <c r="V94" s="100">
        <v>13.493069802360999</v>
      </c>
      <c r="W94" s="100">
        <v>32318.600790615063</v>
      </c>
      <c r="X94" s="100">
        <v>9.3787070706123004</v>
      </c>
      <c r="Y94" s="100">
        <v>22463.879175530579</v>
      </c>
      <c r="Z94" s="100">
        <v>10.539170556573675</v>
      </c>
      <c r="AA94" s="100">
        <v>25243.421317105265</v>
      </c>
      <c r="AB94" s="100">
        <v>8.5747847202085374</v>
      </c>
      <c r="AC94" s="100">
        <v>20538.324361843486</v>
      </c>
      <c r="AD94" s="100">
        <v>10.474250382966497</v>
      </c>
      <c r="AE94" s="100">
        <v>25087.924517281353</v>
      </c>
      <c r="AF94" s="100">
        <v>12.364428124746441</v>
      </c>
      <c r="AG94" s="100">
        <v>29615.278244392674</v>
      </c>
      <c r="AH94" s="100">
        <v>16.40117247699645</v>
      </c>
      <c r="AI94" s="100">
        <v>39284.088316901893</v>
      </c>
      <c r="AJ94" s="100">
        <v>15.406718687925707</v>
      </c>
      <c r="AK94" s="100">
        <v>36902.172601319653</v>
      </c>
      <c r="AL94" s="100">
        <v>12</v>
      </c>
      <c r="AM94" s="100">
        <v>28742.399999999998</v>
      </c>
      <c r="AN94" s="100">
        <v>9.7418074497904179</v>
      </c>
      <c r="AO94" s="100">
        <v>23333.577203738008</v>
      </c>
      <c r="AP94" s="100">
        <v>11.352824410682199</v>
      </c>
      <c r="AQ94" s="100">
        <v>27192.285028466002</v>
      </c>
      <c r="AR94" s="100">
        <v>12.496802299397991</v>
      </c>
      <c r="AS94" s="100">
        <v>29932.340867518065</v>
      </c>
      <c r="AT94" s="100">
        <v>16.37990656582129</v>
      </c>
      <c r="AU94" s="100">
        <v>39233.152206455154</v>
      </c>
      <c r="AV94" s="100">
        <v>11.574859783453503</v>
      </c>
      <c r="AW94" s="100">
        <v>27724.104153327829</v>
      </c>
      <c r="AX94" s="100">
        <v>14.523802342336957</v>
      </c>
      <c r="AY94" s="100">
        <v>34787.411370365473</v>
      </c>
      <c r="AZ94" s="100">
        <v>13</v>
      </c>
      <c r="BA94" s="100">
        <v>31137.599999999999</v>
      </c>
      <c r="BB94" s="100">
        <v>10.678915759327724</v>
      </c>
      <c r="BC94" s="100">
        <v>25578.139026741763</v>
      </c>
      <c r="BD94" s="100">
        <v>12.418097081184325</v>
      </c>
      <c r="BE94" s="100">
        <v>29743.826128852692</v>
      </c>
      <c r="BF94" s="100">
        <v>12.338226486154666</v>
      </c>
      <c r="BG94" s="100">
        <v>29552.520079637652</v>
      </c>
      <c r="BH94" s="100">
        <v>10.543492005120399</v>
      </c>
      <c r="BI94" s="100">
        <v>25253.772050664378</v>
      </c>
      <c r="BJ94" s="100">
        <v>17.398323218455268</v>
      </c>
      <c r="BK94" s="100">
        <v>41672.46377284405</v>
      </c>
      <c r="BL94" s="100">
        <v>10.487557631622334</v>
      </c>
      <c r="BM94" s="100">
        <v>25119.798039261812</v>
      </c>
      <c r="BN94" s="100">
        <v>12.518613945437153</v>
      </c>
      <c r="BO94" s="100">
        <v>29984.584122111068</v>
      </c>
      <c r="BP94" s="100">
        <v>12.580505701308006</v>
      </c>
      <c r="BQ94" s="100">
        <v>30132.827255772932</v>
      </c>
      <c r="BR94" s="100">
        <v>16.747763926076132</v>
      </c>
      <c r="BS94" s="100">
        <v>40114.24415573755</v>
      </c>
      <c r="BT94" s="100">
        <v>17.630220697138878</v>
      </c>
      <c r="BU94" s="100">
        <v>42227.904613787039</v>
      </c>
      <c r="BV94" s="100">
        <v>13.563203488347412</v>
      </c>
      <c r="BW94" s="100">
        <v>32486.584995289719</v>
      </c>
      <c r="BX94" s="100">
        <v>17.516472218485166</v>
      </c>
      <c r="BY94" s="100">
        <v>41955.454257715668</v>
      </c>
      <c r="BZ94" s="100">
        <v>14.426858203736876</v>
      </c>
      <c r="CA94" s="100">
        <v>34555.210769590565</v>
      </c>
      <c r="CB94" s="100">
        <v>14.572565525892506</v>
      </c>
      <c r="CC94" s="100">
        <v>34904.208947617728</v>
      </c>
      <c r="CD94" s="100">
        <v>10.44259193183318</v>
      </c>
      <c r="CE94" s="100">
        <v>25012.096195126829</v>
      </c>
      <c r="CF94" s="100">
        <v>12.635937677445153</v>
      </c>
      <c r="CG94" s="100">
        <v>30265.597925016627</v>
      </c>
      <c r="CH94" s="100">
        <v>17.50961876754873</v>
      </c>
      <c r="CI94" s="100">
        <v>41939.038872032717</v>
      </c>
      <c r="CJ94" s="100">
        <v>11.330896167293844</v>
      </c>
      <c r="CK94" s="100">
        <v>27139.762499902212</v>
      </c>
      <c r="CL94" s="100">
        <v>16.491590307172057</v>
      </c>
      <c r="CM94" s="100">
        <v>39500.657103738507</v>
      </c>
      <c r="CN94" s="100">
        <v>14.550165096201267</v>
      </c>
      <c r="CO94" s="100">
        <v>34850.555438421274</v>
      </c>
      <c r="CP94" s="100">
        <v>15.507952780055987</v>
      </c>
      <c r="CQ94" s="100">
        <v>37144.648498790099</v>
      </c>
      <c r="CR94" s="100">
        <v>17.433757687499831</v>
      </c>
      <c r="CS94" s="100">
        <v>41757.336413099591</v>
      </c>
      <c r="CT94" s="100">
        <v>12.395235173107613</v>
      </c>
      <c r="CU94" s="100">
        <v>29689.067286627353</v>
      </c>
    </row>
    <row r="95" spans="2:99">
      <c r="B95" s="99" t="s">
        <v>132</v>
      </c>
      <c r="C95" s="99" t="s">
        <v>261</v>
      </c>
      <c r="D95" s="100">
        <v>15.457135543824664</v>
      </c>
      <c r="E95" s="100">
        <v>26784.124470339379</v>
      </c>
      <c r="F95" s="100">
        <v>14.489754201295751</v>
      </c>
      <c r="G95" s="100">
        <v>25107.846080005278</v>
      </c>
      <c r="H95" s="100">
        <v>14</v>
      </c>
      <c r="I95" s="100">
        <v>24259.200000000001</v>
      </c>
      <c r="J95" s="100">
        <v>15</v>
      </c>
      <c r="K95" s="100">
        <v>25992</v>
      </c>
      <c r="L95" s="100">
        <v>17.176448504986585</v>
      </c>
      <c r="M95" s="100">
        <v>29763.349969440755</v>
      </c>
      <c r="N95" s="100">
        <v>18.464295550038941</v>
      </c>
      <c r="O95" s="100">
        <v>31994.931329107476</v>
      </c>
      <c r="P95" s="100">
        <v>19.355826042711808</v>
      </c>
      <c r="Q95" s="100">
        <v>33539.775366811016</v>
      </c>
      <c r="R95" s="100">
        <v>12.26626203601014</v>
      </c>
      <c r="S95" s="100">
        <v>21254.978855998372</v>
      </c>
      <c r="T95" s="100">
        <v>16.391158705305866</v>
      </c>
      <c r="U95" s="100">
        <v>28402.599804554004</v>
      </c>
      <c r="V95" s="100">
        <v>13.308168626475624</v>
      </c>
      <c r="W95" s="100">
        <v>23060.394595956961</v>
      </c>
      <c r="X95" s="100">
        <v>19.595111110962186</v>
      </c>
      <c r="Y95" s="100">
        <v>33954.408533075279</v>
      </c>
      <c r="Z95" s="100">
        <v>17.514662804002143</v>
      </c>
      <c r="AA95" s="100">
        <v>30349.407706774913</v>
      </c>
      <c r="AB95" s="100">
        <v>11.410560514434669</v>
      </c>
      <c r="AC95" s="100">
        <v>19772.219259412395</v>
      </c>
      <c r="AD95" s="100">
        <v>16.452693547377109</v>
      </c>
      <c r="AE95" s="100">
        <v>28509.227378895055</v>
      </c>
      <c r="AF95" s="100">
        <v>17.588691586128867</v>
      </c>
      <c r="AG95" s="100">
        <v>30477.684780444099</v>
      </c>
      <c r="AH95" s="100">
        <v>10.378885117163312</v>
      </c>
      <c r="AI95" s="100">
        <v>17984.532131020587</v>
      </c>
      <c r="AJ95" s="100">
        <v>15.377667353073871</v>
      </c>
      <c r="AK95" s="100">
        <v>26646.421989406404</v>
      </c>
      <c r="AL95" s="100">
        <v>13</v>
      </c>
      <c r="AM95" s="100">
        <v>22526.399999999998</v>
      </c>
      <c r="AN95" s="100">
        <v>10.741807449790418</v>
      </c>
      <c r="AO95" s="100">
        <v>18613.403948996835</v>
      </c>
      <c r="AP95" s="100">
        <v>13.374875936349836</v>
      </c>
      <c r="AQ95" s="100">
        <v>23175.985022506997</v>
      </c>
      <c r="AR95" s="100">
        <v>17.337825563590634</v>
      </c>
      <c r="AS95" s="100">
        <v>30042.98413658985</v>
      </c>
      <c r="AT95" s="100">
        <v>18.332418245093628</v>
      </c>
      <c r="AU95" s="100">
        <v>31766.414335098238</v>
      </c>
      <c r="AV95" s="100">
        <v>13.39990245805461</v>
      </c>
      <c r="AW95" s="100">
        <v>23219.350979317027</v>
      </c>
      <c r="AX95" s="100">
        <v>17.523802342336957</v>
      </c>
      <c r="AY95" s="100">
        <v>30365.244698801478</v>
      </c>
      <c r="AZ95" s="100">
        <v>16</v>
      </c>
      <c r="BA95" s="100">
        <v>27724.799999999999</v>
      </c>
      <c r="BB95" s="100">
        <v>17.786112984484731</v>
      </c>
      <c r="BC95" s="100">
        <v>30819.776579515143</v>
      </c>
      <c r="BD95" s="100">
        <v>19.496490283906386</v>
      </c>
      <c r="BE95" s="100">
        <v>33783.518363952986</v>
      </c>
      <c r="BF95" s="100">
        <v>17.42842021579591</v>
      </c>
      <c r="BG95" s="100">
        <v>30199.966549931152</v>
      </c>
      <c r="BH95" s="100">
        <v>13.3623280034136</v>
      </c>
      <c r="BI95" s="100">
        <v>23154.241964315086</v>
      </c>
      <c r="BJ95" s="100">
        <v>19.373428017301816</v>
      </c>
      <c r="BK95" s="100">
        <v>33570.276068380583</v>
      </c>
      <c r="BL95" s="100">
        <v>15.533991691776842</v>
      </c>
      <c r="BM95" s="100">
        <v>26917.300803510912</v>
      </c>
      <c r="BN95" s="100">
        <v>17.293129621334042</v>
      </c>
      <c r="BO95" s="100">
        <v>29965.535007847629</v>
      </c>
      <c r="BP95" s="100">
        <v>15.379561420086004</v>
      </c>
      <c r="BQ95" s="100">
        <v>26649.704028725027</v>
      </c>
      <c r="BR95" s="100">
        <v>15.309419555617708</v>
      </c>
      <c r="BS95" s="100">
        <v>26528.162205974364</v>
      </c>
      <c r="BT95" s="100">
        <v>11.405141876732134</v>
      </c>
      <c r="BU95" s="100">
        <v>19762.829844001441</v>
      </c>
      <c r="BV95" s="100">
        <v>17.450562790677928</v>
      </c>
      <c r="BW95" s="100">
        <v>30238.335203686715</v>
      </c>
      <c r="BX95" s="100">
        <v>21.387354163863876</v>
      </c>
      <c r="BY95" s="100">
        <v>37060.007295143325</v>
      </c>
      <c r="BZ95" s="100">
        <v>11.345551879215567</v>
      </c>
      <c r="CA95" s="100">
        <v>19659.572296304734</v>
      </c>
      <c r="CB95" s="100">
        <v>19.381710350595004</v>
      </c>
      <c r="CC95" s="100">
        <v>33584.627695511022</v>
      </c>
      <c r="CD95" s="100">
        <v>13.575369511383133</v>
      </c>
      <c r="CE95" s="100">
        <v>23523.400289324694</v>
      </c>
      <c r="CF95" s="100">
        <v>12.45424119817511</v>
      </c>
      <c r="CG95" s="100">
        <v>21580.709148197831</v>
      </c>
      <c r="CH95" s="100">
        <v>18.482796727151431</v>
      </c>
      <c r="CI95" s="100">
        <v>32026.990168807999</v>
      </c>
      <c r="CJ95" s="100">
        <v>14.351577177749709</v>
      </c>
      <c r="CK95" s="100">
        <v>24868.412933604694</v>
      </c>
      <c r="CL95" s="100">
        <v>15.467010791813454</v>
      </c>
      <c r="CM95" s="100">
        <v>26801.236300054352</v>
      </c>
      <c r="CN95" s="100">
        <v>22.509412126112284</v>
      </c>
      <c r="CO95" s="100">
        <v>39004.309332127363</v>
      </c>
      <c r="CP95" s="100">
        <v>20.323242678217447</v>
      </c>
      <c r="CQ95" s="100">
        <v>35216.114912815188</v>
      </c>
      <c r="CR95" s="100">
        <v>18.498821340624808</v>
      </c>
      <c r="CS95" s="100">
        <v>32054.757619034666</v>
      </c>
      <c r="CT95" s="100">
        <v>13.374433321891424</v>
      </c>
      <c r="CU95" s="100">
        <v>23175.218060173458</v>
      </c>
    </row>
    <row r="96" spans="2:99">
      <c r="C96" s="99" t="s">
        <v>262</v>
      </c>
      <c r="D96" s="100">
        <v>17.457135543824663</v>
      </c>
      <c r="E96" s="100">
        <v>14370.71397967646</v>
      </c>
      <c r="F96" s="100">
        <v>14.489754201295751</v>
      </c>
      <c r="G96" s="100">
        <v>11927.965658506662</v>
      </c>
      <c r="H96" s="100">
        <v>16</v>
      </c>
      <c r="I96" s="100">
        <v>13171.199999999999</v>
      </c>
      <c r="J96" s="100">
        <v>16</v>
      </c>
      <c r="K96" s="100">
        <v>13171.199999999999</v>
      </c>
      <c r="L96" s="100">
        <v>18.127429817278809</v>
      </c>
      <c r="M96" s="100">
        <v>14922.500225583915</v>
      </c>
      <c r="N96" s="100">
        <v>19.435277078161509</v>
      </c>
      <c r="O96" s="100">
        <v>15999.120090742552</v>
      </c>
      <c r="P96" s="100">
        <v>18.332104306531019</v>
      </c>
      <c r="Q96" s="100">
        <v>15090.988265136333</v>
      </c>
      <c r="R96" s="100">
        <v>15.310639042011831</v>
      </c>
      <c r="S96" s="100">
        <v>12603.718059384139</v>
      </c>
      <c r="T96" s="100">
        <v>16.443313199346647</v>
      </c>
      <c r="U96" s="100">
        <v>13536.135425702159</v>
      </c>
      <c r="V96" s="100">
        <v>15.328713201573999</v>
      </c>
      <c r="W96" s="100">
        <v>12618.596707535715</v>
      </c>
      <c r="X96" s="100">
        <v>21.568060605918451</v>
      </c>
      <c r="Y96" s="100">
        <v>17754.827490792068</v>
      </c>
      <c r="Z96" s="100">
        <v>18.588186061716737</v>
      </c>
      <c r="AA96" s="100">
        <v>15301.794766005216</v>
      </c>
      <c r="AB96" s="100">
        <v>12.410560514434669</v>
      </c>
      <c r="AC96" s="100">
        <v>10216.37341548262</v>
      </c>
      <c r="AD96" s="100">
        <v>17.538920889734655</v>
      </c>
      <c r="AE96" s="100">
        <v>14438.039676429567</v>
      </c>
      <c r="AF96" s="100">
        <v>18.588691586128867</v>
      </c>
      <c r="AG96" s="100">
        <v>15302.210913701281</v>
      </c>
      <c r="AH96" s="100">
        <v>12.401172476996448</v>
      </c>
      <c r="AI96" s="100">
        <v>10208.645183063476</v>
      </c>
      <c r="AJ96" s="100">
        <v>17.348616018222035</v>
      </c>
      <c r="AK96" s="100">
        <v>14281.380706200378</v>
      </c>
      <c r="AL96" s="100">
        <v>15</v>
      </c>
      <c r="AM96" s="100">
        <v>12347.999999999998</v>
      </c>
      <c r="AN96" s="100">
        <v>11.700595924802061</v>
      </c>
      <c r="AO96" s="100">
        <v>9631.9305652970561</v>
      </c>
      <c r="AP96" s="100">
        <v>12.396927462017473</v>
      </c>
      <c r="AQ96" s="100">
        <v>10205.150686732783</v>
      </c>
      <c r="AR96" s="100">
        <v>17.397441839518393</v>
      </c>
      <c r="AS96" s="100">
        <v>14321.57412229154</v>
      </c>
      <c r="AT96" s="100">
        <v>18.356162405457461</v>
      </c>
      <c r="AU96" s="100">
        <v>15110.79289217258</v>
      </c>
      <c r="AV96" s="100">
        <v>16.399902458054612</v>
      </c>
      <c r="AW96" s="100">
        <v>13500.399703470555</v>
      </c>
      <c r="AX96" s="100">
        <v>18.478254312568524</v>
      </c>
      <c r="AY96" s="100">
        <v>15211.298950106408</v>
      </c>
      <c r="AZ96" s="100">
        <v>16</v>
      </c>
      <c r="BA96" s="100">
        <v>13171.199999999999</v>
      </c>
      <c r="BB96" s="100">
        <v>20.85757780125607</v>
      </c>
      <c r="BC96" s="100">
        <v>17169.958045993997</v>
      </c>
      <c r="BD96" s="100">
        <v>24.470359216332366</v>
      </c>
      <c r="BE96" s="100">
        <v>20143.999706884802</v>
      </c>
      <c r="BF96" s="100">
        <v>16.473517080616531</v>
      </c>
      <c r="BG96" s="100">
        <v>13560.999260763527</v>
      </c>
      <c r="BH96" s="100">
        <v>13.382457336936577</v>
      </c>
      <c r="BI96" s="100">
        <v>11016.438879766189</v>
      </c>
      <c r="BJ96" s="100">
        <v>25.34853281614836</v>
      </c>
      <c r="BK96" s="100">
        <v>20866.912214253327</v>
      </c>
      <c r="BL96" s="100">
        <v>14.533991691776842</v>
      </c>
      <c r="BM96" s="100">
        <v>11964.381960670695</v>
      </c>
      <c r="BN96" s="100">
        <v>21.270581188923732</v>
      </c>
      <c r="BO96" s="100">
        <v>17509.942434722016</v>
      </c>
      <c r="BP96" s="100">
        <v>17.401888562444004</v>
      </c>
      <c r="BQ96" s="100">
        <v>14325.234664603902</v>
      </c>
      <c r="BR96" s="100">
        <v>15.309419555617708</v>
      </c>
      <c r="BS96" s="100">
        <v>12602.714178184497</v>
      </c>
      <c r="BT96" s="100">
        <v>11.427649758772809</v>
      </c>
      <c r="BU96" s="100">
        <v>9407.2412814217751</v>
      </c>
      <c r="BV96" s="100">
        <v>19.495619069745722</v>
      </c>
      <c r="BW96" s="100">
        <v>16048.793618214677</v>
      </c>
      <c r="BX96" s="100">
        <v>21.473432866944737</v>
      </c>
      <c r="BY96" s="100">
        <v>17676.929936068907</v>
      </c>
      <c r="BZ96" s="100">
        <v>13.365878460345893</v>
      </c>
      <c r="CA96" s="100">
        <v>11002.791148556738</v>
      </c>
      <c r="CB96" s="100">
        <v>23.429424144419379</v>
      </c>
      <c r="CC96" s="100">
        <v>19287.10195568603</v>
      </c>
      <c r="CD96" s="100">
        <v>16.597499107974791</v>
      </c>
      <c r="CE96" s="100">
        <v>13663.061265684846</v>
      </c>
      <c r="CF96" s="100">
        <v>13.54508943781013</v>
      </c>
      <c r="CG96" s="100">
        <v>11150.317625205298</v>
      </c>
      <c r="CH96" s="100">
        <v>17.590084888740638</v>
      </c>
      <c r="CI96" s="100">
        <v>14480.157880411292</v>
      </c>
      <c r="CJ96" s="100">
        <v>16.372258188205574</v>
      </c>
      <c r="CK96" s="100">
        <v>13477.642940530828</v>
      </c>
      <c r="CL96" s="100">
        <v>19.467010791813454</v>
      </c>
      <c r="CM96" s="100">
        <v>16025.243283820833</v>
      </c>
      <c r="CN96" s="100">
        <v>20.570541581245759</v>
      </c>
      <c r="CO96" s="100">
        <v>16933.669829681508</v>
      </c>
      <c r="CP96" s="100">
        <v>21.323242678217447</v>
      </c>
      <c r="CQ96" s="100">
        <v>17553.293372708602</v>
      </c>
      <c r="CR96" s="100">
        <v>22.520509224999799</v>
      </c>
      <c r="CS96" s="100">
        <v>18538.883194019832</v>
      </c>
      <c r="CT96" s="100">
        <v>16.395235173107615</v>
      </c>
      <c r="CU96" s="100">
        <v>13496.557594502188</v>
      </c>
    </row>
    <row r="97" spans="2:99">
      <c r="C97" s="99" t="s">
        <v>263</v>
      </c>
      <c r="D97" s="100">
        <v>16.457135543824663</v>
      </c>
      <c r="E97" s="100">
        <v>30096.809482546541</v>
      </c>
      <c r="F97" s="100">
        <v>14.489754201295751</v>
      </c>
      <c r="G97" s="100">
        <v>26498.862483329671</v>
      </c>
      <c r="H97" s="100">
        <v>14</v>
      </c>
      <c r="I97" s="100">
        <v>25603.200000000001</v>
      </c>
      <c r="J97" s="100">
        <v>14</v>
      </c>
      <c r="K97" s="100">
        <v>25603.200000000001</v>
      </c>
      <c r="L97" s="100">
        <v>16.029392441863262</v>
      </c>
      <c r="M97" s="100">
        <v>29314.552897679532</v>
      </c>
      <c r="N97" s="100">
        <v>16.435277078161509</v>
      </c>
      <c r="O97" s="100">
        <v>30056.834720541767</v>
      </c>
      <c r="P97" s="100">
        <v>19.332104306531019</v>
      </c>
      <c r="Q97" s="100">
        <v>35354.552355783926</v>
      </c>
      <c r="R97" s="100">
        <v>14.288450539010986</v>
      </c>
      <c r="S97" s="100">
        <v>26130.718345743291</v>
      </c>
      <c r="T97" s="100">
        <v>16.339004211265081</v>
      </c>
      <c r="U97" s="100">
        <v>29880.77090156158</v>
      </c>
      <c r="V97" s="100">
        <v>13.28762405137725</v>
      </c>
      <c r="W97" s="100">
        <v>24300.406865158715</v>
      </c>
      <c r="X97" s="100">
        <v>19.513959595830979</v>
      </c>
      <c r="Y97" s="100">
        <v>35687.129308855692</v>
      </c>
      <c r="Z97" s="100">
        <v>16.563678309145207</v>
      </c>
      <c r="AA97" s="100">
        <v>30291.654891764752</v>
      </c>
      <c r="AB97" s="100">
        <v>11.410560514434669</v>
      </c>
      <c r="AC97" s="100">
        <v>20867.633068798124</v>
      </c>
      <c r="AD97" s="100">
        <v>16.40957987619834</v>
      </c>
      <c r="AE97" s="100">
        <v>30009.839677591524</v>
      </c>
      <c r="AF97" s="100">
        <v>17.532625720783262</v>
      </c>
      <c r="AG97" s="100">
        <v>32063.66591816843</v>
      </c>
      <c r="AH97" s="100">
        <v>12.33431039749704</v>
      </c>
      <c r="AI97" s="100">
        <v>22556.986854942585</v>
      </c>
      <c r="AJ97" s="100">
        <v>14.377667353073871</v>
      </c>
      <c r="AK97" s="100">
        <v>26293.878055301495</v>
      </c>
      <c r="AL97" s="100">
        <v>12</v>
      </c>
      <c r="AM97" s="100">
        <v>21945.599999999999</v>
      </c>
      <c r="AN97" s="100">
        <v>11.741807449790418</v>
      </c>
      <c r="AO97" s="100">
        <v>21473.417464176717</v>
      </c>
      <c r="AP97" s="100">
        <v>12.374875936349836</v>
      </c>
      <c r="AQ97" s="100">
        <v>22631.17311239658</v>
      </c>
      <c r="AR97" s="100">
        <v>18.317953471614715</v>
      </c>
      <c r="AS97" s="100">
        <v>33499.873308888986</v>
      </c>
      <c r="AT97" s="100">
        <v>16.308674084729798</v>
      </c>
      <c r="AU97" s="100">
        <v>29825.303166153855</v>
      </c>
      <c r="AV97" s="100">
        <v>13.39990245805461</v>
      </c>
      <c r="AW97" s="100">
        <v>24505.74161529027</v>
      </c>
      <c r="AX97" s="100">
        <v>18.455480297684311</v>
      </c>
      <c r="AY97" s="100">
        <v>33751.382368405066</v>
      </c>
      <c r="AZ97" s="100">
        <v>16</v>
      </c>
      <c r="BA97" s="100">
        <v>29260.799999999999</v>
      </c>
      <c r="BB97" s="100">
        <v>19.786112984484731</v>
      </c>
      <c r="BC97" s="100">
        <v>36184.843426025676</v>
      </c>
      <c r="BD97" s="100">
        <v>20.470359216332366</v>
      </c>
      <c r="BE97" s="100">
        <v>37436.192934828628</v>
      </c>
      <c r="BF97" s="100">
        <v>14.473517080616531</v>
      </c>
      <c r="BG97" s="100">
        <v>26469.168037031512</v>
      </c>
      <c r="BH97" s="100">
        <v>13.342198669890623</v>
      </c>
      <c r="BI97" s="100">
        <v>24400.21292749597</v>
      </c>
      <c r="BJ97" s="100">
        <v>22.323637614994908</v>
      </c>
      <c r="BK97" s="100">
        <v>40825.468470302687</v>
      </c>
      <c r="BL97" s="100">
        <v>14.487557631622334</v>
      </c>
      <c r="BM97" s="100">
        <v>26494.845396710924</v>
      </c>
      <c r="BN97" s="100">
        <v>16.293129621334042</v>
      </c>
      <c r="BO97" s="100">
        <v>29796.875451495696</v>
      </c>
      <c r="BP97" s="100">
        <v>16.424215704802005</v>
      </c>
      <c r="BQ97" s="100">
        <v>30036.605680941906</v>
      </c>
      <c r="BR97" s="100">
        <v>15.309419555617708</v>
      </c>
      <c r="BS97" s="100">
        <v>27997.866483313665</v>
      </c>
      <c r="BT97" s="100">
        <v>11.405141876732134</v>
      </c>
      <c r="BU97" s="100">
        <v>20857.723464167728</v>
      </c>
      <c r="BV97" s="100">
        <v>17.428034651144031</v>
      </c>
      <c r="BW97" s="100">
        <v>31872.389770012203</v>
      </c>
      <c r="BX97" s="100">
        <v>19.430393515404305</v>
      </c>
      <c r="BY97" s="100">
        <v>35534.303660971389</v>
      </c>
      <c r="BZ97" s="100">
        <v>12.345551879215567</v>
      </c>
      <c r="CA97" s="100">
        <v>22577.545276709428</v>
      </c>
      <c r="CB97" s="100">
        <v>18.405567247507193</v>
      </c>
      <c r="CC97" s="100">
        <v>33660.101382241155</v>
      </c>
      <c r="CD97" s="100">
        <v>15.508980721608156</v>
      </c>
      <c r="CE97" s="100">
        <v>28362.823943676995</v>
      </c>
      <c r="CF97" s="100">
        <v>13.476953258083865</v>
      </c>
      <c r="CG97" s="100">
        <v>24646.652118383772</v>
      </c>
      <c r="CH97" s="100">
        <v>18.50961876754873</v>
      </c>
      <c r="CI97" s="100">
        <v>33850.390802093119</v>
      </c>
      <c r="CJ97" s="100">
        <v>14.351577177749709</v>
      </c>
      <c r="CK97" s="100">
        <v>26246.164342668668</v>
      </c>
      <c r="CL97" s="100">
        <v>17.51616982253066</v>
      </c>
      <c r="CM97" s="100">
        <v>32033.571371444072</v>
      </c>
      <c r="CN97" s="100">
        <v>18.489035641067794</v>
      </c>
      <c r="CO97" s="100">
        <v>33812.748380384779</v>
      </c>
      <c r="CP97" s="100">
        <v>19.300153915487627</v>
      </c>
      <c r="CQ97" s="100">
        <v>35296.121480643771</v>
      </c>
      <c r="CR97" s="100">
        <v>20.477133456249817</v>
      </c>
      <c r="CS97" s="100">
        <v>37448.581664789665</v>
      </c>
      <c r="CT97" s="100">
        <v>14.374433321891424</v>
      </c>
      <c r="CU97" s="100">
        <v>26287.963659075034</v>
      </c>
    </row>
    <row r="98" spans="2:99">
      <c r="C98" s="99" t="s">
        <v>264</v>
      </c>
      <c r="D98" s="100">
        <v>17.426659840903021</v>
      </c>
      <c r="E98" s="100">
        <v>22020.327374965054</v>
      </c>
      <c r="F98" s="100">
        <v>15.512015755900103</v>
      </c>
      <c r="G98" s="100">
        <v>19600.983109155368</v>
      </c>
      <c r="H98" s="100">
        <v>14</v>
      </c>
      <c r="I98" s="100">
        <v>17690.399999999998</v>
      </c>
      <c r="J98" s="100">
        <v>17</v>
      </c>
      <c r="K98" s="100">
        <v>21481.199999999997</v>
      </c>
      <c r="L98" s="100">
        <v>16.127429817278809</v>
      </c>
      <c r="M98" s="100">
        <v>20378.620317113502</v>
      </c>
      <c r="N98" s="100">
        <v>18.406258606284073</v>
      </c>
      <c r="O98" s="100">
        <v>23258.148374900553</v>
      </c>
      <c r="P98" s="100">
        <v>18.332104306531019</v>
      </c>
      <c r="Q98" s="100">
        <v>23164.447001732595</v>
      </c>
      <c r="R98" s="100">
        <v>15.310639042011831</v>
      </c>
      <c r="S98" s="100">
        <v>19346.523493486147</v>
      </c>
      <c r="T98" s="100">
        <v>16.417235952326255</v>
      </c>
      <c r="U98" s="100">
        <v>20744.819349359455</v>
      </c>
      <c r="V98" s="100">
        <v>14.28762405137725</v>
      </c>
      <c r="W98" s="100">
        <v>18053.841751320291</v>
      </c>
      <c r="X98" s="100">
        <v>18.595111110962186</v>
      </c>
      <c r="Y98" s="100">
        <v>23496.782399811818</v>
      </c>
      <c r="Z98" s="100">
        <v>19.588186061716737</v>
      </c>
      <c r="AA98" s="100">
        <v>24751.631907585266</v>
      </c>
      <c r="AB98" s="100">
        <v>13.437931215396981</v>
      </c>
      <c r="AC98" s="100">
        <v>16980.169883775623</v>
      </c>
      <c r="AD98" s="100">
        <v>18.517364054145268</v>
      </c>
      <c r="AE98" s="100">
        <v>23398.541218817958</v>
      </c>
      <c r="AF98" s="100">
        <v>17.560658653456063</v>
      </c>
      <c r="AG98" s="100">
        <v>22189.648274507079</v>
      </c>
      <c r="AH98" s="100">
        <v>12.33431039749704</v>
      </c>
      <c r="AI98" s="100">
        <v>15585.63461827726</v>
      </c>
      <c r="AJ98" s="100">
        <v>16.406718687925707</v>
      </c>
      <c r="AK98" s="100">
        <v>20731.529734062922</v>
      </c>
      <c r="AL98" s="100">
        <v>15</v>
      </c>
      <c r="AM98" s="100">
        <v>18954</v>
      </c>
      <c r="AN98" s="100">
        <v>11.824230499767131</v>
      </c>
      <c r="AO98" s="100">
        <v>14941.097659505745</v>
      </c>
      <c r="AP98" s="100">
        <v>12.374875936349836</v>
      </c>
      <c r="AQ98" s="100">
        <v>15636.893233171651</v>
      </c>
      <c r="AR98" s="100">
        <v>18.357697655566554</v>
      </c>
      <c r="AS98" s="100">
        <v>23196.786757573896</v>
      </c>
      <c r="AT98" s="100">
        <v>16.356162405457461</v>
      </c>
      <c r="AU98" s="100">
        <v>20667.646815536045</v>
      </c>
      <c r="AV98" s="100">
        <v>15.424896361683023</v>
      </c>
      <c r="AW98" s="100">
        <v>19490.899042622666</v>
      </c>
      <c r="AX98" s="100">
        <v>20.54657635722117</v>
      </c>
      <c r="AY98" s="100">
        <v>25962.653884984669</v>
      </c>
      <c r="AZ98" s="100">
        <v>19</v>
      </c>
      <c r="BA98" s="100">
        <v>24008.399999999998</v>
      </c>
      <c r="BB98" s="100">
        <v>20.89331020964174</v>
      </c>
      <c r="BC98" s="100">
        <v>26400.786780903301</v>
      </c>
      <c r="BD98" s="100">
        <v>23.470359216332366</v>
      </c>
      <c r="BE98" s="100">
        <v>29657.145905757574</v>
      </c>
      <c r="BF98" s="100">
        <v>16.473517080616531</v>
      </c>
      <c r="BG98" s="100">
        <v>20815.936183067046</v>
      </c>
      <c r="BH98" s="100">
        <v>13.342198669890623</v>
      </c>
      <c r="BI98" s="100">
        <v>16859.202239273789</v>
      </c>
      <c r="BJ98" s="100">
        <v>21.373428017301816</v>
      </c>
      <c r="BK98" s="100">
        <v>27007.463642662573</v>
      </c>
      <c r="BL98" s="100">
        <v>16.603642782008606</v>
      </c>
      <c r="BM98" s="100">
        <v>20980.363019346074</v>
      </c>
      <c r="BN98" s="100">
        <v>20.315678053744353</v>
      </c>
      <c r="BO98" s="100">
        <v>25670.890788711364</v>
      </c>
      <c r="BP98" s="100">
        <v>16.401888562444004</v>
      </c>
      <c r="BQ98" s="100">
        <v>20725.426387504242</v>
      </c>
      <c r="BR98" s="100">
        <v>15.335204518585851</v>
      </c>
      <c r="BS98" s="100">
        <v>19377.564429685081</v>
      </c>
      <c r="BT98" s="100">
        <v>12.427649758772809</v>
      </c>
      <c r="BU98" s="100">
        <v>15703.578235185319</v>
      </c>
      <c r="BV98" s="100">
        <v>18.495619069745722</v>
      </c>
      <c r="BW98" s="100">
        <v>23371.064256530692</v>
      </c>
      <c r="BX98" s="100">
        <v>21.473432866944737</v>
      </c>
      <c r="BY98" s="100">
        <v>27133.829770671367</v>
      </c>
      <c r="BZ98" s="100">
        <v>13.304898716954911</v>
      </c>
      <c r="CA98" s="100">
        <v>16812.070018744223</v>
      </c>
      <c r="CB98" s="100">
        <v>20.357853453682814</v>
      </c>
      <c r="CC98" s="100">
        <v>25724.183624073601</v>
      </c>
      <c r="CD98" s="100">
        <v>15.575369511383133</v>
      </c>
      <c r="CE98" s="100">
        <v>19681.036914583725</v>
      </c>
      <c r="CF98" s="100">
        <v>14.522377377901377</v>
      </c>
      <c r="CG98" s="100">
        <v>18350.476054716179</v>
      </c>
      <c r="CH98" s="100">
        <v>19.455974686754129</v>
      </c>
      <c r="CI98" s="100">
        <v>24584.569614182514</v>
      </c>
      <c r="CJ98" s="100">
        <v>15.392939198661439</v>
      </c>
      <c r="CK98" s="100">
        <v>19450.517971428595</v>
      </c>
      <c r="CL98" s="100">
        <v>18.540749337889263</v>
      </c>
      <c r="CM98" s="100">
        <v>23428.090863356872</v>
      </c>
      <c r="CN98" s="100">
        <v>20.509412126112284</v>
      </c>
      <c r="CO98" s="100">
        <v>25915.693162555479</v>
      </c>
      <c r="CP98" s="100">
        <v>22.300153915487627</v>
      </c>
      <c r="CQ98" s="100">
        <v>28178.474487610165</v>
      </c>
      <c r="CR98" s="100">
        <v>19.520509224999799</v>
      </c>
      <c r="CS98" s="100">
        <v>24666.115456709744</v>
      </c>
      <c r="CT98" s="100">
        <v>15.353631470675234</v>
      </c>
      <c r="CU98" s="100">
        <v>19400.848726345223</v>
      </c>
    </row>
    <row r="99" spans="2:99">
      <c r="C99" s="99" t="s">
        <v>265</v>
      </c>
      <c r="D99" s="100">
        <v>10.365708435059732</v>
      </c>
      <c r="E99" s="100">
        <v>56820.667357623424</v>
      </c>
      <c r="F99" s="100">
        <v>8.3784464282739908</v>
      </c>
      <c r="G99" s="100">
        <v>45927.2919412267</v>
      </c>
      <c r="H99" s="100">
        <v>9</v>
      </c>
      <c r="I99" s="100">
        <v>49334.399999999994</v>
      </c>
      <c r="J99" s="100">
        <v>9</v>
      </c>
      <c r="K99" s="100">
        <v>49334.399999999994</v>
      </c>
      <c r="L99" s="100">
        <v>11</v>
      </c>
      <c r="M99" s="100">
        <v>60297.599999999991</v>
      </c>
      <c r="N99" s="100">
        <v>13.348221662529205</v>
      </c>
      <c r="O99" s="100">
        <v>73169.611865320083</v>
      </c>
      <c r="P99" s="100">
        <v>12.284660834169445</v>
      </c>
      <c r="Q99" s="100">
        <v>67339.59682858322</v>
      </c>
      <c r="R99" s="100">
        <v>9.199696527007605</v>
      </c>
      <c r="S99" s="100">
        <v>50429.056482444881</v>
      </c>
      <c r="T99" s="100">
        <v>11.286849717224301</v>
      </c>
      <c r="U99" s="100">
        <v>61869.995409936724</v>
      </c>
      <c r="V99" s="100">
        <v>9.2054457509837491</v>
      </c>
      <c r="W99" s="100">
        <v>50460.571428592513</v>
      </c>
      <c r="X99" s="100">
        <v>13.459858585743508</v>
      </c>
      <c r="Y99" s="100">
        <v>73781.56082361161</v>
      </c>
      <c r="Z99" s="100">
        <v>12.392124041144491</v>
      </c>
      <c r="AA99" s="100">
        <v>67928.667143937637</v>
      </c>
      <c r="AB99" s="100">
        <v>8.3010777105854245</v>
      </c>
      <c r="AC99" s="100">
        <v>45503.18757834506</v>
      </c>
      <c r="AD99" s="100">
        <v>12.34490936943018</v>
      </c>
      <c r="AE99" s="100">
        <v>67669.855199468468</v>
      </c>
      <c r="AF99" s="100">
        <v>10.448526922764851</v>
      </c>
      <c r="AG99" s="100">
        <v>57274.645179827799</v>
      </c>
      <c r="AH99" s="100">
        <v>7.2451609581644965</v>
      </c>
      <c r="AI99" s="100">
        <v>39715.074308274503</v>
      </c>
      <c r="AJ99" s="100">
        <v>10.261462013666526</v>
      </c>
      <c r="AK99" s="100">
        <v>56249.230174114418</v>
      </c>
      <c r="AL99" s="100">
        <v>9</v>
      </c>
      <c r="AM99" s="100">
        <v>49334.399999999994</v>
      </c>
      <c r="AN99" s="100">
        <v>8.5769613498369903</v>
      </c>
      <c r="AO99" s="100">
        <v>47015.47133526644</v>
      </c>
      <c r="AP99" s="100">
        <v>8.2646183080116487</v>
      </c>
      <c r="AQ99" s="100">
        <v>45303.331717196648</v>
      </c>
      <c r="AR99" s="100">
        <v>11.238465103711036</v>
      </c>
      <c r="AS99" s="100">
        <v>61604.770312502405</v>
      </c>
      <c r="AT99" s="100">
        <v>11.261185764002137</v>
      </c>
      <c r="AU99" s="100">
        <v>61729.315883954107</v>
      </c>
      <c r="AV99" s="100">
        <v>9.2999268435409572</v>
      </c>
      <c r="AW99" s="100">
        <v>50978.478985554109</v>
      </c>
      <c r="AX99" s="100">
        <v>13.364384238147448</v>
      </c>
      <c r="AY99" s="100">
        <v>73258.208639829041</v>
      </c>
      <c r="AZ99" s="100">
        <v>12</v>
      </c>
      <c r="BA99" s="100">
        <v>65779.199999999997</v>
      </c>
      <c r="BB99" s="100">
        <v>11.678915759327724</v>
      </c>
      <c r="BC99" s="100">
        <v>64019.144626330846</v>
      </c>
      <c r="BD99" s="100">
        <v>14.365834946036284</v>
      </c>
      <c r="BE99" s="100">
        <v>78747.760840192481</v>
      </c>
      <c r="BF99" s="100">
        <v>10.360774918564976</v>
      </c>
      <c r="BG99" s="100">
        <v>56793.623793605766</v>
      </c>
      <c r="BH99" s="100">
        <v>8.281810669321688</v>
      </c>
      <c r="BI99" s="100">
        <v>45397.573364953758</v>
      </c>
      <c r="BJ99" s="100">
        <v>14.273847212687997</v>
      </c>
      <c r="BK99" s="100">
        <v>78243.520881070523</v>
      </c>
      <c r="BL99" s="100">
        <v>10.394689511313318</v>
      </c>
      <c r="BM99" s="100">
        <v>56979.530025215077</v>
      </c>
      <c r="BN99" s="100">
        <v>11.22548432410311</v>
      </c>
      <c r="BO99" s="100">
        <v>61533.614871003607</v>
      </c>
      <c r="BP99" s="100">
        <v>11.312579993012003</v>
      </c>
      <c r="BQ99" s="100">
        <v>62011.038489694591</v>
      </c>
      <c r="BR99" s="100">
        <v>10.232064666713281</v>
      </c>
      <c r="BS99" s="100">
        <v>56088.085677055518</v>
      </c>
      <c r="BT99" s="100">
        <v>8.2926024665287645</v>
      </c>
      <c r="BU99" s="100">
        <v>45456.729680524069</v>
      </c>
      <c r="BV99" s="100">
        <v>12.360450232542343</v>
      </c>
      <c r="BW99" s="100">
        <v>67755.043994704101</v>
      </c>
      <c r="BX99" s="100">
        <v>14.301275460783014</v>
      </c>
      <c r="BY99" s="100">
        <v>78393.871565828158</v>
      </c>
      <c r="BZ99" s="100">
        <v>8.2642455546942557</v>
      </c>
      <c r="CA99" s="100">
        <v>45301.288432612026</v>
      </c>
      <c r="CB99" s="100">
        <v>13.310139659858441</v>
      </c>
      <c r="CC99" s="100">
        <v>72960.861559480021</v>
      </c>
      <c r="CD99" s="100">
        <v>10.376203142058202</v>
      </c>
      <c r="CE99" s="100">
        <v>56878.195143506236</v>
      </c>
      <c r="CF99" s="100">
        <v>8.3406808986313319</v>
      </c>
      <c r="CG99" s="100">
        <v>45720.276413937507</v>
      </c>
      <c r="CH99" s="100">
        <v>12.402330605959525</v>
      </c>
      <c r="CI99" s="100">
        <v>67984.61544962773</v>
      </c>
      <c r="CJ99" s="100">
        <v>10.268853135926248</v>
      </c>
      <c r="CK99" s="100">
        <v>56289.745349893317</v>
      </c>
      <c r="CL99" s="100">
        <v>10.344113215020439</v>
      </c>
      <c r="CM99" s="100">
        <v>56702.290999456032</v>
      </c>
      <c r="CN99" s="100">
        <v>14.366776730800845</v>
      </c>
      <c r="CO99" s="100">
        <v>78752.923327557903</v>
      </c>
      <c r="CP99" s="100">
        <v>13.230887627298175</v>
      </c>
      <c r="CQ99" s="100">
        <v>72526.433617797666</v>
      </c>
      <c r="CR99" s="100">
        <v>13.412069803124842</v>
      </c>
      <c r="CS99" s="100">
        <v>73519.60183280913</v>
      </c>
      <c r="CT99" s="100">
        <v>10.249622214594282</v>
      </c>
      <c r="CU99" s="100">
        <v>56184.329131520011</v>
      </c>
    </row>
    <row r="100" spans="2:99">
      <c r="C100" s="99" t="s">
        <v>266</v>
      </c>
      <c r="D100" s="100">
        <v>16.487611246746308</v>
      </c>
      <c r="E100" s="100">
        <v>26749.500486721208</v>
      </c>
      <c r="F100" s="100">
        <v>14.445231092087047</v>
      </c>
      <c r="G100" s="100">
        <v>23435.942923802024</v>
      </c>
      <c r="H100" s="100">
        <v>13</v>
      </c>
      <c r="I100" s="100">
        <v>21091.199999999997</v>
      </c>
      <c r="J100" s="100">
        <v>17</v>
      </c>
      <c r="K100" s="100">
        <v>27580.799999999999</v>
      </c>
      <c r="L100" s="100">
        <v>15.176448504986585</v>
      </c>
      <c r="M100" s="100">
        <v>24622.270054490233</v>
      </c>
      <c r="N100" s="100">
        <v>17.435277078161509</v>
      </c>
      <c r="O100" s="100">
        <v>28286.993531609231</v>
      </c>
      <c r="P100" s="100">
        <v>19.332104306531019</v>
      </c>
      <c r="Q100" s="100">
        <v>31364.406026915924</v>
      </c>
      <c r="R100" s="100">
        <v>13.310639042011831</v>
      </c>
      <c r="S100" s="100">
        <v>21595.180781759991</v>
      </c>
      <c r="T100" s="100">
        <v>16.417235952326255</v>
      </c>
      <c r="U100" s="100">
        <v>26635.323609054114</v>
      </c>
      <c r="V100" s="100">
        <v>14.308168626475624</v>
      </c>
      <c r="W100" s="100">
        <v>23213.572779594051</v>
      </c>
      <c r="X100" s="100">
        <v>19.568060605918451</v>
      </c>
      <c r="Y100" s="100">
        <v>31747.221527042093</v>
      </c>
      <c r="Z100" s="100">
        <v>17.539170556573673</v>
      </c>
      <c r="AA100" s="100">
        <v>28455.550310985123</v>
      </c>
      <c r="AB100" s="100">
        <v>11.410560514434669</v>
      </c>
      <c r="AC100" s="100">
        <v>18512.493378618805</v>
      </c>
      <c r="AD100" s="100">
        <v>17.452693547377109</v>
      </c>
      <c r="AE100" s="100">
        <v>28315.250011264619</v>
      </c>
      <c r="AF100" s="100">
        <v>15.560658653456064</v>
      </c>
      <c r="AG100" s="100">
        <v>25245.612599367116</v>
      </c>
      <c r="AH100" s="100">
        <v>12.378885117163312</v>
      </c>
      <c r="AI100" s="100">
        <v>20083.503214085755</v>
      </c>
      <c r="AJ100" s="100">
        <v>15.377667353073871</v>
      </c>
      <c r="AK100" s="100">
        <v>24948.727513627047</v>
      </c>
      <c r="AL100" s="100">
        <v>13</v>
      </c>
      <c r="AM100" s="100">
        <v>21091.199999999997</v>
      </c>
      <c r="AN100" s="100">
        <v>11.741807449790418</v>
      </c>
      <c r="AO100" s="100">
        <v>19049.908406539973</v>
      </c>
      <c r="AP100" s="100">
        <v>12.352824410682199</v>
      </c>
      <c r="AQ100" s="100">
        <v>20041.222323890797</v>
      </c>
      <c r="AR100" s="100">
        <v>17.317953471614715</v>
      </c>
      <c r="AS100" s="100">
        <v>28096.647712347709</v>
      </c>
      <c r="AT100" s="100">
        <v>17.308674084729798</v>
      </c>
      <c r="AU100" s="100">
        <v>28081.592835065621</v>
      </c>
      <c r="AV100" s="100">
        <v>13.374908554426197</v>
      </c>
      <c r="AW100" s="100">
        <v>21699.451638701059</v>
      </c>
      <c r="AX100" s="100">
        <v>20.50102832745274</v>
      </c>
      <c r="AY100" s="100">
        <v>33260.868358459324</v>
      </c>
      <c r="AZ100" s="100">
        <v>16</v>
      </c>
      <c r="BA100" s="100">
        <v>25958.399999999998</v>
      </c>
      <c r="BB100" s="100">
        <v>18.89331020964174</v>
      </c>
      <c r="BC100" s="100">
        <v>30652.506484122758</v>
      </c>
      <c r="BD100" s="100">
        <v>21.470359216332366</v>
      </c>
      <c r="BE100" s="100">
        <v>34833.510792577625</v>
      </c>
      <c r="BF100" s="100">
        <v>16.473517080616531</v>
      </c>
      <c r="BG100" s="100">
        <v>26726.634111592259</v>
      </c>
      <c r="BH100" s="100">
        <v>13.322069336367644</v>
      </c>
      <c r="BI100" s="100">
        <v>21613.725291322862</v>
      </c>
      <c r="BJ100" s="100">
        <v>22.323637614994908</v>
      </c>
      <c r="BK100" s="100">
        <v>36217.869666567734</v>
      </c>
      <c r="BL100" s="100">
        <v>14.510774661699589</v>
      </c>
      <c r="BM100" s="100">
        <v>23542.280811141412</v>
      </c>
      <c r="BN100" s="100">
        <v>19.293129621334042</v>
      </c>
      <c r="BO100" s="100">
        <v>31301.173497652348</v>
      </c>
      <c r="BP100" s="100">
        <v>15.401888562444004</v>
      </c>
      <c r="BQ100" s="100">
        <v>24988.02400370915</v>
      </c>
      <c r="BR100" s="100">
        <v>16.309419555617708</v>
      </c>
      <c r="BS100" s="100">
        <v>26460.402287034169</v>
      </c>
      <c r="BT100" s="100">
        <v>11.405141876732134</v>
      </c>
      <c r="BU100" s="100">
        <v>18503.702180810214</v>
      </c>
      <c r="BV100" s="100">
        <v>18.518147209279618</v>
      </c>
      <c r="BW100" s="100">
        <v>30043.842032335251</v>
      </c>
      <c r="BX100" s="100">
        <v>19.451913191174523</v>
      </c>
      <c r="BY100" s="100">
        <v>31558.783961361543</v>
      </c>
      <c r="BZ100" s="100">
        <v>12.304898716954911</v>
      </c>
      <c r="CA100" s="100">
        <v>19963.467678387646</v>
      </c>
      <c r="CB100" s="100">
        <v>18.429424144419379</v>
      </c>
      <c r="CC100" s="100">
        <v>29899.897731905996</v>
      </c>
      <c r="CD100" s="100">
        <v>15.553239914791474</v>
      </c>
      <c r="CE100" s="100">
        <v>25233.576437757685</v>
      </c>
      <c r="CF100" s="100">
        <v>12.476953258083865</v>
      </c>
      <c r="CG100" s="100">
        <v>20242.60896591526</v>
      </c>
      <c r="CH100" s="100">
        <v>17.482796727151431</v>
      </c>
      <c r="CI100" s="100">
        <v>28364.08941013048</v>
      </c>
      <c r="CJ100" s="100">
        <v>15.330896167293844</v>
      </c>
      <c r="CK100" s="100">
        <v>24872.84594181753</v>
      </c>
      <c r="CL100" s="100">
        <v>17.442431276454851</v>
      </c>
      <c r="CM100" s="100">
        <v>28298.600502920348</v>
      </c>
      <c r="CN100" s="100">
        <v>19.529788611156775</v>
      </c>
      <c r="CO100" s="100">
        <v>31685.129042740748</v>
      </c>
      <c r="CP100" s="100">
        <v>20.323242678217447</v>
      </c>
      <c r="CQ100" s="100">
        <v>32972.428921139981</v>
      </c>
      <c r="CR100" s="100">
        <v>18.477133456249817</v>
      </c>
      <c r="CS100" s="100">
        <v>29977.301319419701</v>
      </c>
      <c r="CT100" s="100">
        <v>14.312027768242853</v>
      </c>
      <c r="CU100" s="100">
        <v>23219.833851197203</v>
      </c>
    </row>
    <row r="101" spans="2:99">
      <c r="C101" s="99" t="s">
        <v>267</v>
      </c>
      <c r="D101" s="100">
        <v>15.457135543824664</v>
      </c>
      <c r="E101" s="100">
        <v>18400.174151368879</v>
      </c>
      <c r="F101" s="100">
        <v>14.512015755900103</v>
      </c>
      <c r="G101" s="100">
        <v>17275.10355582348</v>
      </c>
      <c r="H101" s="100">
        <v>15</v>
      </c>
      <c r="I101" s="100">
        <v>17855.999999999996</v>
      </c>
      <c r="J101" s="100">
        <v>17</v>
      </c>
      <c r="K101" s="100">
        <v>20236.8</v>
      </c>
      <c r="L101" s="100">
        <v>16.127429817278809</v>
      </c>
      <c r="M101" s="100">
        <v>19198.092454488691</v>
      </c>
      <c r="N101" s="100">
        <v>19.464295550038941</v>
      </c>
      <c r="O101" s="100">
        <v>23170.297422766351</v>
      </c>
      <c r="P101" s="100">
        <v>19.355826042711808</v>
      </c>
      <c r="Q101" s="100">
        <v>23041.175321244133</v>
      </c>
      <c r="R101" s="100">
        <v>15.310639042011831</v>
      </c>
      <c r="S101" s="100">
        <v>18225.78471561088</v>
      </c>
      <c r="T101" s="100">
        <v>16.391158705305866</v>
      </c>
      <c r="U101" s="100">
        <v>19512.035322796102</v>
      </c>
      <c r="V101" s="100">
        <v>13.267079476278875</v>
      </c>
      <c r="W101" s="100">
        <v>15793.131408562371</v>
      </c>
      <c r="X101" s="100">
        <v>18.568060605918451</v>
      </c>
      <c r="Y101" s="100">
        <v>22103.419345285321</v>
      </c>
      <c r="Z101" s="100">
        <v>18.539170556573673</v>
      </c>
      <c r="AA101" s="100">
        <v>22069.028630545297</v>
      </c>
      <c r="AB101" s="100">
        <v>13.465301916359293</v>
      </c>
      <c r="AC101" s="100">
        <v>16029.095401234101</v>
      </c>
      <c r="AD101" s="100">
        <v>19.517364054145268</v>
      </c>
      <c r="AE101" s="100">
        <v>23233.470170054527</v>
      </c>
      <c r="AF101" s="100">
        <v>16.616724518801671</v>
      </c>
      <c r="AG101" s="100">
        <v>19780.548867181507</v>
      </c>
      <c r="AH101" s="100">
        <v>11.33431039749704</v>
      </c>
      <c r="AI101" s="100">
        <v>13492.363097180474</v>
      </c>
      <c r="AJ101" s="100">
        <v>15.377667353073871</v>
      </c>
      <c r="AK101" s="100">
        <v>18305.575217099133</v>
      </c>
      <c r="AL101" s="100">
        <v>14</v>
      </c>
      <c r="AM101" s="100">
        <v>16665.599999999999</v>
      </c>
      <c r="AN101" s="100">
        <v>12.783018974778773</v>
      </c>
      <c r="AO101" s="100">
        <v>15216.90578757665</v>
      </c>
      <c r="AP101" s="100">
        <v>12.374875936349836</v>
      </c>
      <c r="AQ101" s="100">
        <v>14731.052314630844</v>
      </c>
      <c r="AR101" s="100">
        <v>19.317953471614715</v>
      </c>
      <c r="AS101" s="100">
        <v>22996.091812610153</v>
      </c>
      <c r="AT101" s="100">
        <v>17.356162405457461</v>
      </c>
      <c r="AU101" s="100">
        <v>20660.775727456559</v>
      </c>
      <c r="AV101" s="100">
        <v>16.399902458054612</v>
      </c>
      <c r="AW101" s="100">
        <v>19522.443886068209</v>
      </c>
      <c r="AX101" s="100">
        <v>19.455480297684311</v>
      </c>
      <c r="AY101" s="100">
        <v>23159.803746363399</v>
      </c>
      <c r="AZ101" s="100">
        <v>18</v>
      </c>
      <c r="BA101" s="100">
        <v>21427.199999999997</v>
      </c>
      <c r="BB101" s="100">
        <v>17.92904261802741</v>
      </c>
      <c r="BC101" s="100">
        <v>21342.732332499825</v>
      </c>
      <c r="BD101" s="100">
        <v>23.470359216332366</v>
      </c>
      <c r="BE101" s="100">
        <v>27939.115611122044</v>
      </c>
      <c r="BF101" s="100">
        <v>18.405871783385599</v>
      </c>
      <c r="BG101" s="100">
        <v>21910.349770942215</v>
      </c>
      <c r="BH101" s="100">
        <v>14.382457336936577</v>
      </c>
      <c r="BI101" s="100">
        <v>17120.8772138893</v>
      </c>
      <c r="BJ101" s="100">
        <v>20.373428017301816</v>
      </c>
      <c r="BK101" s="100">
        <v>24252.52871179608</v>
      </c>
      <c r="BL101" s="100">
        <v>15.533991691776842</v>
      </c>
      <c r="BM101" s="100">
        <v>18491.663709891152</v>
      </c>
      <c r="BN101" s="100">
        <v>19.293129621334042</v>
      </c>
      <c r="BO101" s="100">
        <v>22966.541501236043</v>
      </c>
      <c r="BP101" s="100">
        <v>18.468869989518005</v>
      </c>
      <c r="BQ101" s="100">
        <v>21985.342835522231</v>
      </c>
      <c r="BR101" s="100">
        <v>14.309419555617708</v>
      </c>
      <c r="BS101" s="100">
        <v>17033.933039007319</v>
      </c>
      <c r="BT101" s="100">
        <v>13.38263399469146</v>
      </c>
      <c r="BU101" s="100">
        <v>15930.687507280712</v>
      </c>
      <c r="BV101" s="100">
        <v>18.473090930211825</v>
      </c>
      <c r="BW101" s="100">
        <v>21990.367443324154</v>
      </c>
      <c r="BX101" s="100">
        <v>20.473432866944737</v>
      </c>
      <c r="BY101" s="100">
        <v>24371.574484811012</v>
      </c>
      <c r="BZ101" s="100">
        <v>14.365878460345893</v>
      </c>
      <c r="CA101" s="100">
        <v>17101.141719195748</v>
      </c>
      <c r="CB101" s="100">
        <v>22.381710350595004</v>
      </c>
      <c r="CC101" s="100">
        <v>26643.188001348288</v>
      </c>
      <c r="CD101" s="100">
        <v>16.531110318199815</v>
      </c>
      <c r="CE101" s="100">
        <v>19678.633722785056</v>
      </c>
      <c r="CF101" s="100">
        <v>15.522377377901377</v>
      </c>
      <c r="CG101" s="100">
        <v>18477.838030653795</v>
      </c>
      <c r="CH101" s="100">
        <v>19.536440807946033</v>
      </c>
      <c r="CI101" s="100">
        <v>23256.179137778956</v>
      </c>
      <c r="CJ101" s="100">
        <v>15.372258188205574</v>
      </c>
      <c r="CK101" s="100">
        <v>18299.136147239915</v>
      </c>
      <c r="CL101" s="100">
        <v>17.540749337889263</v>
      </c>
      <c r="CM101" s="100">
        <v>20880.508011823378</v>
      </c>
      <c r="CN101" s="100">
        <v>23.489035641067794</v>
      </c>
      <c r="CO101" s="100">
        <v>27961.3480271271</v>
      </c>
      <c r="CP101" s="100">
        <v>23.323242678217447</v>
      </c>
      <c r="CQ101" s="100">
        <v>27763.988084150045</v>
      </c>
      <c r="CR101" s="100">
        <v>22.563884993749781</v>
      </c>
      <c r="CS101" s="100">
        <v>26860.048696559737</v>
      </c>
      <c r="CT101" s="100">
        <v>14.353631470675234</v>
      </c>
      <c r="CU101" s="100">
        <v>17086.562902691796</v>
      </c>
    </row>
    <row r="102" spans="2:99">
      <c r="C102" s="99" t="s">
        <v>268</v>
      </c>
      <c r="D102" s="100">
        <v>16.426659840903021</v>
      </c>
      <c r="E102" s="100">
        <v>31854.578763479134</v>
      </c>
      <c r="F102" s="100">
        <v>12.467492646691399</v>
      </c>
      <c r="G102" s="100">
        <v>24176.961740463958</v>
      </c>
      <c r="H102" s="100">
        <v>14</v>
      </c>
      <c r="I102" s="100">
        <v>27148.799999999996</v>
      </c>
      <c r="J102" s="100">
        <v>16</v>
      </c>
      <c r="K102" s="100">
        <v>31027.199999999997</v>
      </c>
      <c r="L102" s="100">
        <v>16.029392441863262</v>
      </c>
      <c r="M102" s="100">
        <v>31084.197823261235</v>
      </c>
      <c r="N102" s="100">
        <v>16.406258606284073</v>
      </c>
      <c r="O102" s="100">
        <v>31815.01668930607</v>
      </c>
      <c r="P102" s="100">
        <v>18.332104306531019</v>
      </c>
      <c r="Q102" s="100">
        <v>35549.616671224947</v>
      </c>
      <c r="R102" s="100">
        <v>13.26626203601014</v>
      </c>
      <c r="S102" s="100">
        <v>25725.935340230862</v>
      </c>
      <c r="T102" s="100">
        <v>17.339004211265081</v>
      </c>
      <c r="U102" s="100">
        <v>33623.796966485243</v>
      </c>
      <c r="V102" s="100">
        <v>13.267079476278875</v>
      </c>
      <c r="W102" s="100">
        <v>25727.52052039999</v>
      </c>
      <c r="X102" s="100">
        <v>19.595111110962186</v>
      </c>
      <c r="Y102" s="100">
        <v>37998.839466377867</v>
      </c>
      <c r="Z102" s="100">
        <v>18.539170556573673</v>
      </c>
      <c r="AA102" s="100">
        <v>35951.159543307665</v>
      </c>
      <c r="AB102" s="100">
        <v>11.383189813472358</v>
      </c>
      <c r="AC102" s="100">
        <v>22074.281686285594</v>
      </c>
      <c r="AD102" s="100">
        <v>17.431136711787726</v>
      </c>
      <c r="AE102" s="100">
        <v>33802.460311498755</v>
      </c>
      <c r="AF102" s="100">
        <v>17.532625720783262</v>
      </c>
      <c r="AG102" s="100">
        <v>33999.267797742898</v>
      </c>
      <c r="AH102" s="100">
        <v>11.378885117163312</v>
      </c>
      <c r="AI102" s="100">
        <v>22065.934019203094</v>
      </c>
      <c r="AJ102" s="100">
        <v>14.377667353073871</v>
      </c>
      <c r="AK102" s="100">
        <v>27881.172531080847</v>
      </c>
      <c r="AL102" s="100">
        <v>12</v>
      </c>
      <c r="AM102" s="100">
        <v>23270.399999999998</v>
      </c>
      <c r="AN102" s="100">
        <v>11.700595924802061</v>
      </c>
      <c r="AO102" s="100">
        <v>22689.795617376152</v>
      </c>
      <c r="AP102" s="100">
        <v>10.374875936349836</v>
      </c>
      <c r="AQ102" s="100">
        <v>20118.959415769601</v>
      </c>
      <c r="AR102" s="100">
        <v>16.337825563590634</v>
      </c>
      <c r="AS102" s="100">
        <v>31682.311332914956</v>
      </c>
      <c r="AT102" s="100">
        <v>17.308674084729798</v>
      </c>
      <c r="AU102" s="100">
        <v>33564.980785108019</v>
      </c>
      <c r="AV102" s="100">
        <v>15.449890265311437</v>
      </c>
      <c r="AW102" s="100">
        <v>29960.427202491934</v>
      </c>
      <c r="AX102" s="100">
        <v>19.50102832745274</v>
      </c>
      <c r="AY102" s="100">
        <v>37816.394132596353</v>
      </c>
      <c r="AZ102" s="100">
        <v>15</v>
      </c>
      <c r="BA102" s="100">
        <v>29087.999999999996</v>
      </c>
      <c r="BB102" s="100">
        <v>19.786112984484731</v>
      </c>
      <c r="BC102" s="100">
        <v>38369.23029951279</v>
      </c>
      <c r="BD102" s="100">
        <v>20.470359216332366</v>
      </c>
      <c r="BE102" s="100">
        <v>39696.120592311723</v>
      </c>
      <c r="BF102" s="100">
        <v>16.473517080616531</v>
      </c>
      <c r="BG102" s="100">
        <v>31945.444322731575</v>
      </c>
      <c r="BH102" s="100">
        <v>12.322069336367644</v>
      </c>
      <c r="BI102" s="100">
        <v>23894.956857084133</v>
      </c>
      <c r="BJ102" s="100">
        <v>19.34853281614836</v>
      </c>
      <c r="BK102" s="100">
        <v>37520.674837074897</v>
      </c>
      <c r="BL102" s="100">
        <v>14.533991691776842</v>
      </c>
      <c r="BM102" s="100">
        <v>28184.316688693649</v>
      </c>
      <c r="BN102" s="100">
        <v>19.248032756513421</v>
      </c>
      <c r="BO102" s="100">
        <v>37325.785121430825</v>
      </c>
      <c r="BP102" s="100">
        <v>15.379561420086004</v>
      </c>
      <c r="BQ102" s="100">
        <v>29824.045505830778</v>
      </c>
      <c r="BR102" s="100">
        <v>14.309419555617708</v>
      </c>
      <c r="BS102" s="100">
        <v>27748.826402253857</v>
      </c>
      <c r="BT102" s="100">
        <v>10.38263399469146</v>
      </c>
      <c r="BU102" s="100">
        <v>20134.003842505677</v>
      </c>
      <c r="BV102" s="100">
        <v>18.473090930211825</v>
      </c>
      <c r="BW102" s="100">
        <v>35823.017931866765</v>
      </c>
      <c r="BX102" s="100">
        <v>19.40887383963409</v>
      </c>
      <c r="BY102" s="100">
        <v>37637.688149818423</v>
      </c>
      <c r="BZ102" s="100">
        <v>12.345551879215567</v>
      </c>
      <c r="CA102" s="100">
        <v>23940.494204174825</v>
      </c>
      <c r="CB102" s="100">
        <v>19.381710350595004</v>
      </c>
      <c r="CC102" s="100">
        <v>37585.012711873831</v>
      </c>
      <c r="CD102" s="100">
        <v>13.531110318199815</v>
      </c>
      <c r="CE102" s="100">
        <v>26239.52912905308</v>
      </c>
      <c r="CF102" s="100">
        <v>13.431529138266354</v>
      </c>
      <c r="CG102" s="100">
        <v>26046.421304926112</v>
      </c>
      <c r="CH102" s="100">
        <v>17.455974686754129</v>
      </c>
      <c r="CI102" s="100">
        <v>33850.626112553604</v>
      </c>
      <c r="CJ102" s="100">
        <v>12.351577177749709</v>
      </c>
      <c r="CK102" s="100">
        <v>23952.178463092234</v>
      </c>
      <c r="CL102" s="100">
        <v>16.51616982253066</v>
      </c>
      <c r="CM102" s="100">
        <v>32028.156519851455</v>
      </c>
      <c r="CN102" s="100">
        <v>20.489035641067794</v>
      </c>
      <c r="CO102" s="100">
        <v>39732.337915158663</v>
      </c>
      <c r="CP102" s="100">
        <v>18.323242678217447</v>
      </c>
      <c r="CQ102" s="100">
        <v>35532.432201599273</v>
      </c>
      <c r="CR102" s="100">
        <v>18.520509224999799</v>
      </c>
      <c r="CS102" s="100">
        <v>35914.971489119605</v>
      </c>
      <c r="CT102" s="100">
        <v>14.312027768242853</v>
      </c>
      <c r="CU102" s="100">
        <v>27753.884248176539</v>
      </c>
    </row>
    <row r="103" spans="2:99">
      <c r="C103" s="99" t="s">
        <v>269</v>
      </c>
      <c r="D103" s="100">
        <v>14.457135543824664</v>
      </c>
      <c r="E103" s="100">
        <v>29319.070882876418</v>
      </c>
      <c r="F103" s="100">
        <v>13.489754201295751</v>
      </c>
      <c r="G103" s="100">
        <v>27357.221520227784</v>
      </c>
      <c r="H103" s="100">
        <v>13</v>
      </c>
      <c r="I103" s="100">
        <v>26364</v>
      </c>
      <c r="J103" s="100">
        <v>15</v>
      </c>
      <c r="K103" s="100">
        <v>30420</v>
      </c>
      <c r="L103" s="100">
        <v>14.078411129571036</v>
      </c>
      <c r="M103" s="100">
        <v>28551.01777077006</v>
      </c>
      <c r="N103" s="100">
        <v>18.435277078161509</v>
      </c>
      <c r="O103" s="100">
        <v>37386.741914511542</v>
      </c>
      <c r="P103" s="100">
        <v>17.355826042711808</v>
      </c>
      <c r="Q103" s="100">
        <v>35197.615214619545</v>
      </c>
      <c r="R103" s="100">
        <v>14.288450539010986</v>
      </c>
      <c r="S103" s="100">
        <v>28976.977693114281</v>
      </c>
      <c r="T103" s="100">
        <v>15.391158705305864</v>
      </c>
      <c r="U103" s="100">
        <v>31213.269854360293</v>
      </c>
      <c r="V103" s="100">
        <v>13.28762405137725</v>
      </c>
      <c r="W103" s="100">
        <v>26947.301576193062</v>
      </c>
      <c r="X103" s="100">
        <v>16.541010100874715</v>
      </c>
      <c r="Y103" s="100">
        <v>33545.168484573922</v>
      </c>
      <c r="Z103" s="100">
        <v>17.514662804002143</v>
      </c>
      <c r="AA103" s="100">
        <v>35519.736166516348</v>
      </c>
      <c r="AB103" s="100">
        <v>11.383189813472358</v>
      </c>
      <c r="AC103" s="100">
        <v>23085.108941721941</v>
      </c>
      <c r="AD103" s="100">
        <v>16.40957987619834</v>
      </c>
      <c r="AE103" s="100">
        <v>33278.627988930231</v>
      </c>
      <c r="AF103" s="100">
        <v>17.560658653456063</v>
      </c>
      <c r="AG103" s="100">
        <v>35613.015749208898</v>
      </c>
      <c r="AH103" s="100">
        <v>10.356597757330176</v>
      </c>
      <c r="AI103" s="100">
        <v>21003.180251865597</v>
      </c>
      <c r="AJ103" s="100">
        <v>15.348616018222035</v>
      </c>
      <c r="AK103" s="100">
        <v>31126.993284954289</v>
      </c>
      <c r="AL103" s="100">
        <v>13</v>
      </c>
      <c r="AM103" s="100">
        <v>26364</v>
      </c>
      <c r="AN103" s="100">
        <v>11.741807449790418</v>
      </c>
      <c r="AO103" s="100">
        <v>23812.385508174968</v>
      </c>
      <c r="AP103" s="100">
        <v>11.330772885014561</v>
      </c>
      <c r="AQ103" s="100">
        <v>22978.807410809528</v>
      </c>
      <c r="AR103" s="100">
        <v>16.317953471614715</v>
      </c>
      <c r="AS103" s="100">
        <v>33092.809640434643</v>
      </c>
      <c r="AT103" s="100">
        <v>18.332418245093628</v>
      </c>
      <c r="AU103" s="100">
        <v>37178.144201049879</v>
      </c>
      <c r="AV103" s="100">
        <v>13.374908554426197</v>
      </c>
      <c r="AW103" s="100">
        <v>27124.314548376329</v>
      </c>
      <c r="AX103" s="100">
        <v>18.478254312568524</v>
      </c>
      <c r="AY103" s="100">
        <v>37473.899745888964</v>
      </c>
      <c r="AZ103" s="100">
        <v>15</v>
      </c>
      <c r="BA103" s="100">
        <v>30420</v>
      </c>
      <c r="BB103" s="100">
        <v>16.821845392870401</v>
      </c>
      <c r="BC103" s="100">
        <v>34114.702456741172</v>
      </c>
      <c r="BD103" s="100">
        <v>21.470359216332366</v>
      </c>
      <c r="BE103" s="100">
        <v>43541.888490722034</v>
      </c>
      <c r="BF103" s="100">
        <v>16.42842021579591</v>
      </c>
      <c r="BG103" s="100">
        <v>33316.836197634104</v>
      </c>
      <c r="BH103" s="100">
        <v>13.342198669890623</v>
      </c>
      <c r="BI103" s="100">
        <v>27057.978902538183</v>
      </c>
      <c r="BJ103" s="100">
        <v>20.34853281614836</v>
      </c>
      <c r="BK103" s="100">
        <v>41266.824551148871</v>
      </c>
      <c r="BL103" s="100">
        <v>14.46434060154508</v>
      </c>
      <c r="BM103" s="100">
        <v>29333.682739933422</v>
      </c>
      <c r="BN103" s="100">
        <v>17.315678053744353</v>
      </c>
      <c r="BO103" s="100">
        <v>35116.195092993548</v>
      </c>
      <c r="BP103" s="100">
        <v>15.424215704802004</v>
      </c>
      <c r="BQ103" s="100">
        <v>31280.309449338463</v>
      </c>
      <c r="BR103" s="100">
        <v>13.283634592649566</v>
      </c>
      <c r="BS103" s="100">
        <v>26939.210953893318</v>
      </c>
      <c r="BT103" s="100">
        <v>10.405141876732134</v>
      </c>
      <c r="BU103" s="100">
        <v>21101.627726012768</v>
      </c>
      <c r="BV103" s="100">
        <v>18.450562790677928</v>
      </c>
      <c r="BW103" s="100">
        <v>37417.741339494838</v>
      </c>
      <c r="BX103" s="100">
        <v>21.451913191174523</v>
      </c>
      <c r="BY103" s="100">
        <v>43504.479951701935</v>
      </c>
      <c r="BZ103" s="100">
        <v>11.284572135824584</v>
      </c>
      <c r="CA103" s="100">
        <v>22885.112291452257</v>
      </c>
      <c r="CB103" s="100">
        <v>19.381710350595004</v>
      </c>
      <c r="CC103" s="100">
        <v>39306.108591006669</v>
      </c>
      <c r="CD103" s="100">
        <v>14.531110318199815</v>
      </c>
      <c r="CE103" s="100">
        <v>29469.091725309223</v>
      </c>
      <c r="CF103" s="100">
        <v>13.476953258083865</v>
      </c>
      <c r="CG103" s="100">
        <v>27331.26120739408</v>
      </c>
      <c r="CH103" s="100">
        <v>15.455974686754129</v>
      </c>
      <c r="CI103" s="100">
        <v>31344.716664737374</v>
      </c>
      <c r="CJ103" s="100">
        <v>14.330896167293844</v>
      </c>
      <c r="CK103" s="100">
        <v>29063.057427271917</v>
      </c>
      <c r="CL103" s="100">
        <v>14.467010791813454</v>
      </c>
      <c r="CM103" s="100">
        <v>29339.097885797684</v>
      </c>
      <c r="CN103" s="100">
        <v>19.489035641067794</v>
      </c>
      <c r="CO103" s="100">
        <v>39523.764280085488</v>
      </c>
      <c r="CP103" s="100">
        <v>20.323242678217447</v>
      </c>
      <c r="CQ103" s="100">
        <v>41215.536151424982</v>
      </c>
      <c r="CR103" s="100">
        <v>19.520509224999799</v>
      </c>
      <c r="CS103" s="100">
        <v>39587.592708299591</v>
      </c>
      <c r="CT103" s="100">
        <v>14.312027768242853</v>
      </c>
      <c r="CU103" s="100">
        <v>29024.792313996506</v>
      </c>
    </row>
    <row r="104" spans="2:99">
      <c r="C104" s="99" t="s">
        <v>270</v>
      </c>
      <c r="D104" s="100">
        <v>16.426659840903021</v>
      </c>
      <c r="E104" s="100">
        <v>34042.609854287424</v>
      </c>
      <c r="F104" s="100">
        <v>13.422969537482695</v>
      </c>
      <c r="G104" s="100">
        <v>27817.762069479137</v>
      </c>
      <c r="H104" s="100">
        <v>13</v>
      </c>
      <c r="I104" s="100">
        <v>26941.200000000001</v>
      </c>
      <c r="J104" s="100">
        <v>16</v>
      </c>
      <c r="K104" s="100">
        <v>33158.400000000001</v>
      </c>
      <c r="L104" s="100">
        <v>15.127429817278809</v>
      </c>
      <c r="M104" s="100">
        <v>31350.085553328605</v>
      </c>
      <c r="N104" s="100">
        <v>17.377240134406641</v>
      </c>
      <c r="O104" s="100">
        <v>36012.592454544327</v>
      </c>
      <c r="P104" s="100">
        <v>17.355826042711808</v>
      </c>
      <c r="Q104" s="100">
        <v>35968.213890915955</v>
      </c>
      <c r="R104" s="100">
        <v>12.310639042011831</v>
      </c>
      <c r="S104" s="100">
        <v>25512.568350665319</v>
      </c>
      <c r="T104" s="100">
        <v>15.365081458285474</v>
      </c>
      <c r="U104" s="100">
        <v>31842.594814150816</v>
      </c>
      <c r="V104" s="100">
        <v>13.28762405137725</v>
      </c>
      <c r="W104" s="100">
        <v>27537.272084074215</v>
      </c>
      <c r="X104" s="100">
        <v>16.568060605918451</v>
      </c>
      <c r="Y104" s="100">
        <v>34335.648799705399</v>
      </c>
      <c r="Z104" s="100">
        <v>17.539170556573673</v>
      </c>
      <c r="AA104" s="100">
        <v>36348.177061443283</v>
      </c>
      <c r="AB104" s="100">
        <v>12.410560514434669</v>
      </c>
      <c r="AC104" s="100">
        <v>25719.64561011441</v>
      </c>
      <c r="AD104" s="100">
        <v>15.409579876198338</v>
      </c>
      <c r="AE104" s="100">
        <v>31934.813335433435</v>
      </c>
      <c r="AF104" s="100">
        <v>14.588691586128867</v>
      </c>
      <c r="AG104" s="100">
        <v>30233.604443093467</v>
      </c>
      <c r="AH104" s="100">
        <v>11.356597757330176</v>
      </c>
      <c r="AI104" s="100">
        <v>23535.413192291056</v>
      </c>
      <c r="AJ104" s="100">
        <v>15.348616018222035</v>
      </c>
      <c r="AK104" s="100">
        <v>31808.471836163346</v>
      </c>
      <c r="AL104" s="100">
        <v>13</v>
      </c>
      <c r="AM104" s="100">
        <v>26941.200000000001</v>
      </c>
      <c r="AN104" s="100">
        <v>10.741807449790418</v>
      </c>
      <c r="AO104" s="100">
        <v>22261.321758945662</v>
      </c>
      <c r="AP104" s="100">
        <v>12.330772885014561</v>
      </c>
      <c r="AQ104" s="100">
        <v>25554.293726904176</v>
      </c>
      <c r="AR104" s="100">
        <v>17.357697655566554</v>
      </c>
      <c r="AS104" s="100">
        <v>35972.092621396128</v>
      </c>
      <c r="AT104" s="100">
        <v>16.308674084729798</v>
      </c>
      <c r="AU104" s="100">
        <v>33798.096173194033</v>
      </c>
      <c r="AV104" s="100">
        <v>13.424896361683023</v>
      </c>
      <c r="AW104" s="100">
        <v>27821.755219951898</v>
      </c>
      <c r="AX104" s="100">
        <v>17.50102832745274</v>
      </c>
      <c r="AY104" s="100">
        <v>36269.13110581306</v>
      </c>
      <c r="AZ104" s="100">
        <v>16</v>
      </c>
      <c r="BA104" s="100">
        <v>33158.400000000001</v>
      </c>
      <c r="BB104" s="100">
        <v>16.85757780125607</v>
      </c>
      <c r="BC104" s="100">
        <v>34935.644235323081</v>
      </c>
      <c r="BD104" s="100">
        <v>21.418097081184325</v>
      </c>
      <c r="BE104" s="100">
        <v>44386.864391046394</v>
      </c>
      <c r="BF104" s="100">
        <v>16.42842021579591</v>
      </c>
      <c r="BG104" s="100">
        <v>34046.258055215447</v>
      </c>
      <c r="BH104" s="100">
        <v>13.322069336367644</v>
      </c>
      <c r="BI104" s="100">
        <v>27608.656492688307</v>
      </c>
      <c r="BJ104" s="100">
        <v>18.373428017301816</v>
      </c>
      <c r="BK104" s="100">
        <v>38077.092223056286</v>
      </c>
      <c r="BL104" s="100">
        <v>15.487557631622334</v>
      </c>
      <c r="BM104" s="100">
        <v>32096.414435774124</v>
      </c>
      <c r="BN104" s="100">
        <v>18.270581188923732</v>
      </c>
      <c r="BO104" s="100">
        <v>37863.952455925544</v>
      </c>
      <c r="BP104" s="100">
        <v>15.424215704802004</v>
      </c>
      <c r="BQ104" s="100">
        <v>31965.144626631674</v>
      </c>
      <c r="BR104" s="100">
        <v>14.309419555617708</v>
      </c>
      <c r="BS104" s="100">
        <v>29654.841087062141</v>
      </c>
      <c r="BT104" s="100">
        <v>10.360126112650786</v>
      </c>
      <c r="BU104" s="100">
        <v>21470.325355857491</v>
      </c>
      <c r="BV104" s="100">
        <v>17.428034651144031</v>
      </c>
      <c r="BW104" s="100">
        <v>36117.859011030894</v>
      </c>
      <c r="BX104" s="100">
        <v>20.40887383963409</v>
      </c>
      <c r="BY104" s="100">
        <v>42295.350145257689</v>
      </c>
      <c r="BZ104" s="100">
        <v>12.345551879215567</v>
      </c>
      <c r="CA104" s="100">
        <v>25584.92171448634</v>
      </c>
      <c r="CB104" s="100">
        <v>20.357853453682814</v>
      </c>
      <c r="CC104" s="100">
        <v>42189.615497412269</v>
      </c>
      <c r="CD104" s="100">
        <v>13.486851125016496</v>
      </c>
      <c r="CE104" s="100">
        <v>27950.150271484188</v>
      </c>
      <c r="CF104" s="100">
        <v>12.499665317992621</v>
      </c>
      <c r="CG104" s="100">
        <v>25904.306405007908</v>
      </c>
      <c r="CH104" s="100">
        <v>15.509618767548732</v>
      </c>
      <c r="CI104" s="100">
        <v>32142.133933867994</v>
      </c>
      <c r="CJ104" s="100">
        <v>12.330896167293844</v>
      </c>
      <c r="CK104" s="100">
        <v>25554.549217099764</v>
      </c>
      <c r="CL104" s="100">
        <v>15.442431276454851</v>
      </c>
      <c r="CM104" s="100">
        <v>32002.894577325034</v>
      </c>
      <c r="CN104" s="100">
        <v>20.509412126112284</v>
      </c>
      <c r="CO104" s="100">
        <v>42503.705690155097</v>
      </c>
      <c r="CP104" s="100">
        <v>21.323242678217447</v>
      </c>
      <c r="CQ104" s="100">
        <v>44190.288126337837</v>
      </c>
      <c r="CR104" s="100">
        <v>18.520509224999799</v>
      </c>
      <c r="CS104" s="100">
        <v>38381.903317889584</v>
      </c>
      <c r="CT104" s="100">
        <v>14.353631470675234</v>
      </c>
      <c r="CU104" s="100">
        <v>29746.465859827356</v>
      </c>
    </row>
    <row r="105" spans="2:99">
      <c r="C105" s="99" t="s">
        <v>271</v>
      </c>
      <c r="D105" s="100">
        <v>14.426659840903021</v>
      </c>
      <c r="E105" s="100">
        <v>28824.466362124236</v>
      </c>
      <c r="F105" s="100">
        <v>14.467492646691399</v>
      </c>
      <c r="G105" s="100">
        <v>28906.050308089416</v>
      </c>
      <c r="H105" s="100">
        <v>13</v>
      </c>
      <c r="I105" s="100">
        <v>25974</v>
      </c>
      <c r="J105" s="100">
        <v>14</v>
      </c>
      <c r="K105" s="100">
        <v>27972</v>
      </c>
      <c r="L105" s="100">
        <v>15.078411129571036</v>
      </c>
      <c r="M105" s="100">
        <v>30126.665436882929</v>
      </c>
      <c r="N105" s="100">
        <v>16.406258606284073</v>
      </c>
      <c r="O105" s="100">
        <v>32779.704695355576</v>
      </c>
      <c r="P105" s="100">
        <v>18.355826042711808</v>
      </c>
      <c r="Q105" s="100">
        <v>36674.94043333819</v>
      </c>
      <c r="R105" s="100">
        <v>12.288450539010986</v>
      </c>
      <c r="S105" s="100">
        <v>24552.324176943952</v>
      </c>
      <c r="T105" s="100">
        <v>16.417235952326255</v>
      </c>
      <c r="U105" s="100">
        <v>32801.637432747855</v>
      </c>
      <c r="V105" s="100">
        <v>12.308168626475624</v>
      </c>
      <c r="W105" s="100">
        <v>24591.720915698297</v>
      </c>
      <c r="X105" s="100">
        <v>17.513959595830979</v>
      </c>
      <c r="Y105" s="100">
        <v>34992.891272470297</v>
      </c>
      <c r="Z105" s="100">
        <v>18.514662804002143</v>
      </c>
      <c r="AA105" s="100">
        <v>36992.296282396281</v>
      </c>
      <c r="AB105" s="100">
        <v>11.355819112510048</v>
      </c>
      <c r="AC105" s="100">
        <v>22688.926586795074</v>
      </c>
      <c r="AD105" s="100">
        <v>15.452693547377111</v>
      </c>
      <c r="AE105" s="100">
        <v>30874.481707659466</v>
      </c>
      <c r="AF105" s="100">
        <v>16.588691586128867</v>
      </c>
      <c r="AG105" s="100">
        <v>33144.205789085478</v>
      </c>
      <c r="AH105" s="100">
        <v>11.33431039749704</v>
      </c>
      <c r="AI105" s="100">
        <v>22645.952174199087</v>
      </c>
      <c r="AJ105" s="100">
        <v>13.348616018222035</v>
      </c>
      <c r="AK105" s="100">
        <v>26670.534804407627</v>
      </c>
      <c r="AL105" s="100">
        <v>13</v>
      </c>
      <c r="AM105" s="100">
        <v>25974</v>
      </c>
      <c r="AN105" s="100">
        <v>11.741807449790418</v>
      </c>
      <c r="AO105" s="100">
        <v>23460.131284681254</v>
      </c>
      <c r="AP105" s="100">
        <v>12.352824410682199</v>
      </c>
      <c r="AQ105" s="100">
        <v>24680.943172543033</v>
      </c>
      <c r="AR105" s="100">
        <v>16.317953471614715</v>
      </c>
      <c r="AS105" s="100">
        <v>32603.271036286198</v>
      </c>
      <c r="AT105" s="100">
        <v>17.308674084729798</v>
      </c>
      <c r="AU105" s="100">
        <v>34582.730821290133</v>
      </c>
      <c r="AV105" s="100">
        <v>13.374908554426197</v>
      </c>
      <c r="AW105" s="100">
        <v>26723.06729174354</v>
      </c>
      <c r="AX105" s="100">
        <v>18.50102832745274</v>
      </c>
      <c r="AY105" s="100">
        <v>36965.054598250572</v>
      </c>
      <c r="AZ105" s="100">
        <v>16</v>
      </c>
      <c r="BA105" s="100">
        <v>31968</v>
      </c>
      <c r="BB105" s="100">
        <v>15.821845392870403</v>
      </c>
      <c r="BC105" s="100">
        <v>31612.047094955065</v>
      </c>
      <c r="BD105" s="100">
        <v>18.418097081184325</v>
      </c>
      <c r="BE105" s="100">
        <v>36799.357968206277</v>
      </c>
      <c r="BF105" s="100">
        <v>14.405871783385598</v>
      </c>
      <c r="BG105" s="100">
        <v>28782.931823204424</v>
      </c>
      <c r="BH105" s="100">
        <v>12.301940002844667</v>
      </c>
      <c r="BI105" s="100">
        <v>24579.276125683646</v>
      </c>
      <c r="BJ105" s="100">
        <v>20.34853281614836</v>
      </c>
      <c r="BK105" s="100">
        <v>40656.368566664423</v>
      </c>
      <c r="BL105" s="100">
        <v>14.557208721854096</v>
      </c>
      <c r="BM105" s="100">
        <v>29085.303026264482</v>
      </c>
      <c r="BN105" s="100">
        <v>18.270581188923732</v>
      </c>
      <c r="BO105" s="100">
        <v>36504.621215469619</v>
      </c>
      <c r="BP105" s="100">
        <v>17.446542847160003</v>
      </c>
      <c r="BQ105" s="100">
        <v>34858.192608625686</v>
      </c>
      <c r="BR105" s="100">
        <v>14.335204518585851</v>
      </c>
      <c r="BS105" s="100">
        <v>28641.738628134532</v>
      </c>
      <c r="BT105" s="100">
        <v>11.360126112650786</v>
      </c>
      <c r="BU105" s="100">
        <v>22697.531973076271</v>
      </c>
      <c r="BV105" s="100">
        <v>16.450562790677928</v>
      </c>
      <c r="BW105" s="100">
        <v>32868.2244557745</v>
      </c>
      <c r="BX105" s="100">
        <v>17.451913191174523</v>
      </c>
      <c r="BY105" s="100">
        <v>34868.922555966696</v>
      </c>
      <c r="BZ105" s="100">
        <v>11.304898716954911</v>
      </c>
      <c r="CA105" s="100">
        <v>22587.187636475912</v>
      </c>
      <c r="CB105" s="100">
        <v>20.381710350595004</v>
      </c>
      <c r="CC105" s="100">
        <v>40722.65728048882</v>
      </c>
      <c r="CD105" s="100">
        <v>13.553239914791474</v>
      </c>
      <c r="CE105" s="100">
        <v>27079.373349753365</v>
      </c>
      <c r="CF105" s="100">
        <v>13.45424119817511</v>
      </c>
      <c r="CG105" s="100">
        <v>26881.573913953871</v>
      </c>
      <c r="CH105" s="100">
        <v>15.509618767548732</v>
      </c>
      <c r="CI105" s="100">
        <v>30988.218297562365</v>
      </c>
      <c r="CJ105" s="100">
        <v>14.351577177749709</v>
      </c>
      <c r="CK105" s="100">
        <v>28674.451201143918</v>
      </c>
      <c r="CL105" s="100">
        <v>15.467010791813454</v>
      </c>
      <c r="CM105" s="100">
        <v>30903.087562043282</v>
      </c>
      <c r="CN105" s="100">
        <v>20.489035641067794</v>
      </c>
      <c r="CO105" s="100">
        <v>40937.093210853454</v>
      </c>
      <c r="CP105" s="100">
        <v>20.323242678217447</v>
      </c>
      <c r="CQ105" s="100">
        <v>40605.838871078457</v>
      </c>
      <c r="CR105" s="100">
        <v>18.498821340624808</v>
      </c>
      <c r="CS105" s="100">
        <v>36960.645038568364</v>
      </c>
      <c r="CT105" s="100">
        <v>15.353631470675234</v>
      </c>
      <c r="CU105" s="100">
        <v>30676.555678409117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1054.660629778117</v>
      </c>
      <c r="E109" s="100">
        <f>SUM(L$6:L$19)+SUM(N$6:N$19)+SUM(P$6:P$19)+SUM(R$6:R$19)</f>
        <v>925</v>
      </c>
      <c r="F109" s="100">
        <f>SUM(T$6:T$19)+SUM(V$6:V$19)+SUM(X$6:X$19)+SUM(Z$6:Z$19)</f>
        <v>1267</v>
      </c>
      <c r="G109" s="100">
        <f>SUM(AB$6:AB$19)+SUM(AD$6:AD$19)+SUM(AF$6:AF$19)+SUM(AH$6:AH$19)</f>
        <v>976</v>
      </c>
      <c r="H109" s="100">
        <f>SUM(AJ$6:AJ$19)+SUM(AL$6:AL$19)+SUM(AN$6:AN$19)+SUM(AP$6:AP$19)</f>
        <v>1111</v>
      </c>
      <c r="I109" s="100">
        <f>SUM(AR$6:AR$19)+SUM(AT$6:AT$19)+SUM(AV$6:AV$19)+SUM(AX$6:AX$19)</f>
        <v>1160</v>
      </c>
      <c r="J109" s="100">
        <f>SUM(AZ$6:AZ$19)+SUM(BB$6:BB$19)+SUM(BD$6:BD$19)+SUM(BF$6:BF$19)</f>
        <v>1142</v>
      </c>
      <c r="K109" s="100">
        <f>SUM(BH$6:BH$19)+SUM(BJ$6:BJ$19)+SUM(BL$6:BL$19)+SUM(BN$6:BN$19)</f>
        <v>1346</v>
      </c>
      <c r="L109" s="100">
        <f>SUM(BP$6:BP$19)+SUM(BR$6:BR$19)+SUM(BT$6:BT$19)+SUM(BV$6:BV$19)</f>
        <v>1057</v>
      </c>
      <c r="M109" s="100">
        <f>SUM(BX$6:BX$19)+SUM(BZ$6:BZ$19)+SUM(CB$6:CB$19)+SUM(CD$6:CD$19)</f>
        <v>1330</v>
      </c>
      <c r="N109" s="100">
        <f>SUM(CF$6:CF$19)+SUM(CH$6:CH$19)+SUM(CJ$6:CJ$19)+SUM(CL$6:CL$19)</f>
        <v>915</v>
      </c>
      <c r="O109" s="100">
        <f>SUM(CN$6:CN$19)+SUM(CP$6:CP$19)+SUM(CR$6:CR$19)+SUM(CT$6:CT$19)</f>
        <v>1180</v>
      </c>
    </row>
    <row r="110" spans="2:99">
      <c r="C110" s="99" t="s">
        <v>127</v>
      </c>
      <c r="D110" s="100">
        <f>SUM(D$20:D$36)+SUM(F$20:F$36)+SUM(H$20:H$36)+SUM(J$20:J$36)</f>
        <v>724.48529882332605</v>
      </c>
      <c r="E110" s="100">
        <f>SUM(L$20:L$36)+SUM(N$20:N$36)+SUM(P$20:P$36)+SUM(R$20:R$36)</f>
        <v>800</v>
      </c>
      <c r="F110" s="100">
        <f>SUM(T$20:T$36)+SUM(V$20:V$36)+SUM(X$20:X$36)+SUM(Z$20:Z$36)</f>
        <v>853</v>
      </c>
      <c r="G110" s="100">
        <f>SUM(AB$20:AB$36)+SUM(AD$20:AD$36)+SUM(AF$20:AF$36)+SUM(AH$20:AH$36)</f>
        <v>962</v>
      </c>
      <c r="H110" s="100">
        <f>SUM(AJ$20:AJ$36)+SUM(AL$20:AL$36)+SUM(AN$20:AN$36)+SUM(AP$20:AP$36)</f>
        <v>954</v>
      </c>
      <c r="I110" s="100">
        <f>SUM(AR$20:AR$36)+SUM(AT$20:AT$36)+SUM(AV$20:AV$36)+SUM(AX$20:AX$36)</f>
        <v>734</v>
      </c>
      <c r="J110" s="100">
        <f>SUM(AZ$20:AZ$36)+SUM(BB$20:BB$36)+SUM(BD$20:BD$36)+SUM(BF$20:BF$36)</f>
        <v>789</v>
      </c>
      <c r="K110" s="100">
        <f>SUM(BH$20:BH$36)+SUM(BJ$20:BJ$36)+SUM(BL$20:BL$36)+SUM(BN$20:BN$36)</f>
        <v>1001</v>
      </c>
      <c r="L110" s="100">
        <f>SUM(BP$20:BP$36)+SUM(BR$20:BR$36)+SUM(BT$20:BT$36)+SUM(BV$20:BV$36)</f>
        <v>867</v>
      </c>
      <c r="M110" s="100">
        <f>SUM(BX$20:BX$36)+SUM(BZ$20:BZ$36)+SUM(CB$20:CB$36)+SUM(CD$20:CD$36)</f>
        <v>1052</v>
      </c>
      <c r="N110" s="100">
        <f>SUM(CF$20:CF$36)+SUM(CH$20:CH$36)+SUM(CJ$20:CJ$36)+SUM(CL$20:CL$36)</f>
        <v>1191</v>
      </c>
      <c r="O110" s="100">
        <f>SUM(CN$20:CN$36)+SUM(CP$20:CP$36)+SUM(CR$20:CR$36)+SUM(CT$20:CT$36)</f>
        <v>1090</v>
      </c>
    </row>
    <row r="111" spans="2:99">
      <c r="C111" s="99" t="s">
        <v>128</v>
      </c>
      <c r="D111" s="100">
        <f>SUM(D$37:D$48)+SUM(F$37:F$48)+SUM(H$37:H$48)+SUM(J$37:J$48)</f>
        <v>1146.331462327938</v>
      </c>
      <c r="E111" s="100">
        <f>SUM(L$37:L$48)+SUM(N$37:N$48)+SUM(P$37:P$48)+SUM(R$37:R$48)</f>
        <v>1030</v>
      </c>
      <c r="F111" s="100">
        <f>SUM(T$37:T$48)+SUM(V$37:V$48)+SUM(X$37:X$48)+SUM(Z$37:Z$48)</f>
        <v>1140</v>
      </c>
      <c r="G111" s="100">
        <f>SUM(AB$37:AB$48)+SUM(AD$37:AD$48)+SUM(AF$37:AF$48)+SUM(AH$37:AH$48)</f>
        <v>1048</v>
      </c>
      <c r="H111" s="100">
        <f>SUM(AJ$37:AJ$48)+SUM(AL$37:AL$48)+SUM(AN$37:AN$48)+SUM(AP$37:AP$48)</f>
        <v>1130</v>
      </c>
      <c r="I111" s="100">
        <f>SUM(AR$37:AR$48)+SUM(AT$37:AT$48)+SUM(AV$37:AV$48)+SUM(AX$37:AX$48)</f>
        <v>1215</v>
      </c>
      <c r="J111" s="100">
        <f>SUM(AZ$37:AZ$48)+SUM(BB$37:BB$48)+SUM(BD$37:BD$48)+SUM(BF$37:BF$48)</f>
        <v>1288</v>
      </c>
      <c r="K111" s="100">
        <f>SUM(BH$37:BH$48)+SUM(BJ$37:BJ$48)+SUM(BL$37:BL$48)+SUM(BN$37:BN$48)</f>
        <v>1271</v>
      </c>
      <c r="L111" s="100">
        <f>SUM(BP$37:BP$48)+SUM(BR$37:BR$48)+SUM(BT$37:BT$48)+SUM(BV$37:BV$48)</f>
        <v>1220</v>
      </c>
      <c r="M111" s="100">
        <f>SUM(BX$37:BX$48)+SUM(BZ$37:BZ$48)+SUM(CB$37:CB$48)+SUM(CD$37:CD$48)</f>
        <v>999</v>
      </c>
      <c r="N111" s="100">
        <f>SUM(CF$37:CF$48)+SUM(CH$37:CH$48)+SUM(CJ$37:CJ$48)+SUM(CL$37:CL$48)</f>
        <v>1365</v>
      </c>
      <c r="O111" s="100">
        <f>SUM(CN$37:CN$48)+SUM(CP$37:CP$48)+SUM(CR$37:CR$48)+SUM(CT$37:CT$48)</f>
        <v>1178</v>
      </c>
    </row>
    <row r="112" spans="2:99">
      <c r="C112" s="99" t="s">
        <v>129</v>
      </c>
      <c r="D112" s="100">
        <f>SUM(D$49:D$70)+SUM(F$49:F$70)+SUM(H$49:H$70)+SUM(J$49:J$70)</f>
        <v>998.7962512081142</v>
      </c>
      <c r="E112" s="100">
        <f>SUM(L$49:L$70)+SUM(N$49:N$70)+SUM(P$49:P$70)+SUM(R$49:R$70)</f>
        <v>1227.8234710013032</v>
      </c>
      <c r="F112" s="100">
        <f>SUM(T$49:T$70)+SUM(V$49:V$70)+SUM(X$49:X$70)+SUM(Z$49:Z$70)</f>
        <v>1018.8566838464383</v>
      </c>
      <c r="G112" s="100">
        <f>SUM(AB$49:AB$70)+SUM(AD$49:AD$70)+SUM(AF$49:AF$70)+SUM(AH$49:AH$70)</f>
        <v>1257.6352154301715</v>
      </c>
      <c r="H112" s="100">
        <f>SUM(AJ$49:AJ$70)+SUM(AL$49:AL$70)+SUM(AN$49:AN$70)+SUM(AP$49:AP$70)</f>
        <v>1088.1640672703761</v>
      </c>
      <c r="I112" s="100">
        <f>SUM(AR$49:AR$70)+SUM(AT$49:AT$70)+SUM(AV$49:AV$70)+SUM(AX$49:AX$70)</f>
        <v>1249.0949316779086</v>
      </c>
      <c r="J112" s="100">
        <f>SUM(AZ$49:AZ$70)+SUM(BB$49:BB$70)+SUM(BD$49:BD$70)+SUM(BF$49:BF$70)</f>
        <v>945.56215651477191</v>
      </c>
      <c r="K112" s="100">
        <f>SUM(BH$49:BH$70)+SUM(BJ$49:BJ$70)+SUM(BL$49:BL$70)+SUM(BN$49:BN$70)</f>
        <v>1153.3011269865565</v>
      </c>
      <c r="L112" s="100">
        <f>SUM(BP$49:BP$70)+SUM(BR$49:BR$70)+SUM(BT$49:BT$70)+SUM(BV$49:BV$70)</f>
        <v>965.57249435455515</v>
      </c>
      <c r="M112" s="100">
        <f>SUM(BX$49:BX$70)+SUM(BZ$49:BZ$70)+SUM(CB$49:CB$70)+SUM(CD$49:CD$70)</f>
        <v>965.69758830151</v>
      </c>
      <c r="N112" s="100">
        <f>SUM(CF$49:CF$70)+SUM(CH$49:CH$70)+SUM(CJ$49:CJ$70)+SUM(CL$49:CL$70)</f>
        <v>1086.3476955873625</v>
      </c>
      <c r="O112" s="100">
        <f>SUM(CN$49:CN$70)+SUM(CP$49:CP$70)+SUM(CR$49:CR$70)+SUM(CT$49:CT$70)</f>
        <v>987.39172115323436</v>
      </c>
    </row>
    <row r="113" spans="2:15">
      <c r="C113" s="99" t="s">
        <v>130</v>
      </c>
      <c r="D113" s="100">
        <f>SUM(D$71:D$86)+SUM(F$71:F$86)+SUM(H$71:H$86)+SUM(J$71:J$86)</f>
        <v>984.29191535312862</v>
      </c>
      <c r="E113" s="100">
        <f>SUM(L$71:L$86)+SUM(N$71:N$86)+SUM(P$71:P$86)+SUM(R$71:R$86)</f>
        <v>1049.5417934476507</v>
      </c>
      <c r="F113" s="100">
        <f>SUM(T$71:T$86)+SUM(V$71:V$86)+SUM(X$71:X$86)+SUM(Z$71:Z$86)</f>
        <v>1124.3476074449334</v>
      </c>
      <c r="G113" s="100">
        <f>SUM(AB$71:AB$86)+SUM(AD$71:AD$86)+SUM(AF$71:AF$86)+SUM(AH$71:AH$86)</f>
        <v>1014.69319655034</v>
      </c>
      <c r="H113" s="100">
        <f>SUM(AJ$71:AJ$86)+SUM(AL$71:AL$86)+SUM(AN$71:AN$86)+SUM(AP$71:AP$86)</f>
        <v>1005.8434205651313</v>
      </c>
      <c r="I113" s="100">
        <f>SUM(AR$71:AR$86)+SUM(AT$71:AT$86)+SUM(AV$71:AV$86)+SUM(AX$71:AX$86)</f>
        <v>1318.9984259712485</v>
      </c>
      <c r="J113" s="100">
        <f>SUM(AZ$71:AZ$86)+SUM(BB$71:BB$86)+SUM(BD$71:BD$86)+SUM(BF$71:BF$86)</f>
        <v>1175.0187026361807</v>
      </c>
      <c r="K113" s="100">
        <f>SUM(BH$71:BH$86)+SUM(BJ$71:BJ$86)+SUM(BL$71:BL$86)+SUM(BN$71:BN$86)</f>
        <v>1194.1472863295594</v>
      </c>
      <c r="L113" s="100">
        <f>SUM(BP$71:BP$86)+SUM(BR$71:BR$86)+SUM(BT$71:BT$86)+SUM(BV$71:BV$86)</f>
        <v>1147.572675238072</v>
      </c>
      <c r="M113" s="100">
        <f>SUM(BX$71:BX$86)+SUM(BZ$71:BZ$86)+SUM(CB$71:CB$86)+SUM(CD$71:CD$86)</f>
        <v>1285.8528487494059</v>
      </c>
      <c r="N113" s="100">
        <f>SUM(CF$71:CF$86)+SUM(CH$71:CH$86)+SUM(CJ$71:CJ$86)+SUM(CL$71:CL$86)</f>
        <v>1018.9265512578772</v>
      </c>
      <c r="O113" s="100">
        <f>SUM(CN$71:CN$86)+SUM(CP$71:CP$86)+SUM(CR$71:CR$86)+SUM(CT$71:CT$86)</f>
        <v>1001.1691775220145</v>
      </c>
    </row>
    <row r="114" spans="2:15">
      <c r="C114" s="99" t="s">
        <v>131</v>
      </c>
      <c r="D114" s="100">
        <f>SUM(D$87:D$94)+SUM(F$87:F$94)+SUM(H$87:H$94)+SUM(J$87:J$94)</f>
        <v>401.78359855395036</v>
      </c>
      <c r="E114" s="100">
        <f>SUM(L$87:L$94)+SUM(N$87:N$94)+SUM(P$87:P$94)+SUM(R$87:R$94)</f>
        <v>425.84216718784796</v>
      </c>
      <c r="F114" s="100">
        <f>SUM(T$87:T$94)+SUM(V$87:V$94)+SUM(X$87:X$94)+SUM(Z$87:Z$94)</f>
        <v>367.38348444363396</v>
      </c>
      <c r="G114" s="100">
        <f>SUM(AB$87:AB$94)+SUM(AD$87:AD$94)+SUM(AF$87:AF$94)+SUM(AH$87:AH$94)</f>
        <v>385.00218184367031</v>
      </c>
      <c r="H114" s="100">
        <f>SUM(AJ$87:AJ$94)+SUM(AL$87:AL$94)+SUM(AN$87:AN$94)+SUM(AP$87:AP$94)</f>
        <v>401.39508505870867</v>
      </c>
      <c r="I114" s="100">
        <f>SUM(AR$87:AR$94)+SUM(AT$87:AT$94)+SUM(AV$87:AV$94)+SUM(AX$87:AX$94)</f>
        <v>446.13621144158947</v>
      </c>
      <c r="J114" s="100">
        <f>SUM(AZ$87:AZ$94)+SUM(BB$87:BB$94)+SUM(BD$87:BD$94)+SUM(BF$87:BF$94)</f>
        <v>396.049813627964</v>
      </c>
      <c r="K114" s="100">
        <f>SUM(BH$87:BH$94)+SUM(BJ$87:BJ$94)+SUM(BL$87:BL$94)+SUM(BN$87:BN$94)</f>
        <v>407.42475758514092</v>
      </c>
      <c r="L114" s="100">
        <f>SUM(BP$87:BP$94)+SUM(BR$87:BR$94)+SUM(BT$87:BT$94)+SUM(BV$87:BV$94)</f>
        <v>506.48781950335547</v>
      </c>
      <c r="M114" s="100">
        <f>SUM(BX$87:BX$94)+SUM(BZ$87:BZ$94)+SUM(CB$87:CB$94)+SUM(CD$87:CD$94)</f>
        <v>473.75183699783838</v>
      </c>
      <c r="N114" s="100">
        <f>SUM(CF$87:CF$94)+SUM(CH$87:CH$94)+SUM(CJ$87:CJ$94)+SUM(CL$87:CL$94)</f>
        <v>484.54898578239613</v>
      </c>
      <c r="O114" s="100">
        <f>SUM(CN$87:CN$94)+SUM(CP$87:CP$94)+SUM(CR$87:CR$94)+SUM(CT$87:CT$94)</f>
        <v>496.22711495959049</v>
      </c>
    </row>
    <row r="115" spans="2:15">
      <c r="C115" s="99" t="s">
        <v>132</v>
      </c>
      <c r="D115" s="100">
        <f>SUM(D$95:D$105)+SUM(F$95:F$105)+SUM(H$95:H$105)+SUM(J$95:J$105)</f>
        <v>635.01031743275121</v>
      </c>
      <c r="E115" s="100">
        <f>SUM(L$95:L$105)+SUM(N$95:N$105)+SUM(P$95:P$105)+SUM(R$95:R$105)</f>
        <v>706.56724045697251</v>
      </c>
      <c r="F115" s="100">
        <f>SUM(T$95:T$105)+SUM(V$95:V$105)+SUM(X$95:X$105)+SUM(Z$95:Z$105)</f>
        <v>713.26096550719922</v>
      </c>
      <c r="G115" s="100">
        <f>SUM(AB$95:AB$105)+SUM(AD$95:AD$105)+SUM(AF$95:AF$105)+SUM(AH$95:AH$105)</f>
        <v>614.31649858325534</v>
      </c>
      <c r="H115" s="100">
        <f>SUM(AJ$95:AJ$105)+SUM(AL$95:AL$105)+SUM(AN$95:AN$105)+SUM(AP$95:AP$105)</f>
        <v>559.89034895575105</v>
      </c>
      <c r="I115" s="100">
        <f>SUM(AR$95:AR$105)+SUM(AT$95:AT$105)+SUM(AV$95:AV$105)+SUM(AX$95:AX$105)</f>
        <v>725.78489142956585</v>
      </c>
      <c r="J115" s="100">
        <f>SUM(AZ$95:AZ$105)+SUM(BB$95:BB$105)+SUM(BD$95:BD$105)+SUM(BF$95:BF$105)</f>
        <v>774.92816258079017</v>
      </c>
      <c r="K115" s="100">
        <f>SUM(BH$95:BH$105)+SUM(BJ$95:BJ$105)+SUM(BL$95:BL$105)+SUM(BN$95:BN$105)</f>
        <v>723.24363669369177</v>
      </c>
      <c r="L115" s="100">
        <f>SUM(BP$95:BP$105)+SUM(BR$95:BR$105)+SUM(BT$95:BT$105)+SUM(BV$95:BV$105)</f>
        <v>648.09523847920491</v>
      </c>
      <c r="M115" s="100">
        <f>SUM(BX$95:BX$105)+SUM(BZ$95:BZ$105)+SUM(CB$95:CB$105)+SUM(CD$95:CD$105)</f>
        <v>723.30918503276621</v>
      </c>
      <c r="N115" s="100">
        <f>SUM(CF$95:CF$105)+SUM(CH$95:CH$105)+SUM(CJ$95:CJ$105)+SUM(CL$95:CL$105)</f>
        <v>663.6084550188657</v>
      </c>
      <c r="O115" s="100">
        <f>SUM(CN$95:CN$105)+SUM(CP$95:CP$105)+SUM(CR$95:CR$105)+SUM(CT$95:CT$105)</f>
        <v>808.13240212542928</v>
      </c>
    </row>
    <row r="116" spans="2:15">
      <c r="C116" s="99" t="s">
        <v>278</v>
      </c>
      <c r="D116" s="100">
        <f t="shared" ref="D116:O116" si="0">SUM(D$109:D$115)</f>
        <v>5945.3594734773251</v>
      </c>
      <c r="E116" s="100">
        <f t="shared" si="0"/>
        <v>6164.7746720937739</v>
      </c>
      <c r="F116" s="100">
        <f t="shared" si="0"/>
        <v>6483.8487412422055</v>
      </c>
      <c r="G116" s="100">
        <f t="shared" si="0"/>
        <v>6257.6470924074365</v>
      </c>
      <c r="H116" s="100">
        <f t="shared" si="0"/>
        <v>6250.2929218499667</v>
      </c>
      <c r="I116" s="100">
        <f t="shared" si="0"/>
        <v>6849.0144605203122</v>
      </c>
      <c r="J116" s="100">
        <f t="shared" si="0"/>
        <v>6510.5588353597068</v>
      </c>
      <c r="K116" s="100">
        <f t="shared" si="0"/>
        <v>7096.116807594949</v>
      </c>
      <c r="L116" s="100">
        <f t="shared" si="0"/>
        <v>6411.7282275751877</v>
      </c>
      <c r="M116" s="100">
        <f t="shared" si="0"/>
        <v>6829.6114590815205</v>
      </c>
      <c r="N116" s="100">
        <f t="shared" si="0"/>
        <v>6724.4316876465018</v>
      </c>
      <c r="O116" s="100">
        <f t="shared" si="0"/>
        <v>6740.920415760269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3833168.236137989</v>
      </c>
      <c r="E120" s="100">
        <f>E109*pricing!E33*2000</f>
        <v>3361916.1636607139</v>
      </c>
      <c r="F120" s="100">
        <f>F109*pricing!F33*2000</f>
        <v>4604916.5182250002</v>
      </c>
      <c r="G120" s="100">
        <f>G109*pricing!G33*2000</f>
        <v>3547275.8656571428</v>
      </c>
      <c r="H120" s="100">
        <f>H109*pricing!H33*2000</f>
        <v>4037933.9003535709</v>
      </c>
      <c r="I120" s="100">
        <f>I109*pricing!I33*2000</f>
        <v>4216024.5944285719</v>
      </c>
      <c r="J120" s="100">
        <f>J109*pricing!J33*2000</f>
        <v>4150603.5231357138</v>
      </c>
      <c r="K120" s="100">
        <f>K109*pricing!K33*2000</f>
        <v>4892042.3311214279</v>
      </c>
      <c r="L120" s="100">
        <f>L109*pricing!L33*2000</f>
        <v>3841670.6864749999</v>
      </c>
      <c r="M120" s="100">
        <f>M109*pricing!M33*2000</f>
        <v>4833890.2677499996</v>
      </c>
      <c r="N120" s="100">
        <f>N109*pricing!N33*2000</f>
        <v>3325571.1240535709</v>
      </c>
      <c r="O120" s="100">
        <f>O109*pricing!O33*2000</f>
        <v>4288714.673642857</v>
      </c>
    </row>
    <row r="121" spans="2:15">
      <c r="C121" s="99" t="s">
        <v>127</v>
      </c>
      <c r="D121" s="100">
        <f>D110*pricing!D34*2000</f>
        <v>2843897.3450452201</v>
      </c>
      <c r="E121" s="100">
        <f>E110*pricing!E34*2000</f>
        <v>3140323.04</v>
      </c>
      <c r="F121" s="100">
        <f>F110*pricing!F34*2000</f>
        <v>3348369.4414000004</v>
      </c>
      <c r="G121" s="100">
        <f>G110*pricing!G34*2000</f>
        <v>3776238.4556</v>
      </c>
      <c r="H121" s="100">
        <f>H110*pricing!H34*2000</f>
        <v>3744835.2252000002</v>
      </c>
      <c r="I121" s="100">
        <f>I110*pricing!I34*2000</f>
        <v>2881246.3892000001</v>
      </c>
      <c r="J121" s="100">
        <f>J110*pricing!J34*2000</f>
        <v>3097143.5982000004</v>
      </c>
      <c r="K121" s="100">
        <f>K110*pricing!K34*2000</f>
        <v>3929329.2038000003</v>
      </c>
      <c r="L121" s="100">
        <f>L110*pricing!L34*2000</f>
        <v>3403325.0946000004</v>
      </c>
      <c r="M121" s="100">
        <f>M110*pricing!M34*2000</f>
        <v>4129524.7976000002</v>
      </c>
      <c r="N121" s="100">
        <f>N110*pricing!N34*2000</f>
        <v>4675155.9258000003</v>
      </c>
      <c r="O121" s="100">
        <f>O110*pricing!O34*2000</f>
        <v>4278690.142</v>
      </c>
    </row>
    <row r="122" spans="2:15">
      <c r="C122" s="99" t="s">
        <v>128</v>
      </c>
      <c r="D122" s="100">
        <f>D111*pricing!D35*2000</f>
        <v>4260685.7201275546</v>
      </c>
      <c r="E122" s="100">
        <f>E111*pricing!E35*2000</f>
        <v>3828304.8454583334</v>
      </c>
      <c r="F122" s="100">
        <f>F111*pricing!F35*2000</f>
        <v>4237152.9357499992</v>
      </c>
      <c r="G122" s="100">
        <f>G111*pricing!G35*2000</f>
        <v>3895207.2602333329</v>
      </c>
      <c r="H122" s="100">
        <f>H111*pricing!H35*2000</f>
        <v>4199984.9275416667</v>
      </c>
      <c r="I122" s="100">
        <f>I111*pricing!I35*2000</f>
        <v>4515912.9973124992</v>
      </c>
      <c r="J122" s="100">
        <f>J111*pricing!J35*2000</f>
        <v>4787239.457233333</v>
      </c>
      <c r="K122" s="100">
        <f>K111*pricing!K35*2000</f>
        <v>4724053.8432791661</v>
      </c>
      <c r="L122" s="100">
        <f>L111*pricing!L35*2000</f>
        <v>4534497.0014166664</v>
      </c>
      <c r="M122" s="100">
        <f>M111*pricing!M35*2000</f>
        <v>3713084.0200124993</v>
      </c>
      <c r="N122" s="100">
        <f>N111*pricing!N35*2000</f>
        <v>5073433.1204374991</v>
      </c>
      <c r="O122" s="100">
        <f>O111*pricing!O35*2000</f>
        <v>4378391.3669416662</v>
      </c>
    </row>
    <row r="123" spans="2:15">
      <c r="C123" s="99" t="s">
        <v>129</v>
      </c>
      <c r="D123" s="100">
        <f>D112*pricing!D36*2000</f>
        <v>4276009.5938007385</v>
      </c>
      <c r="E123" s="100">
        <f>E112*pricing!E36*2000</f>
        <v>5256512.4620209858</v>
      </c>
      <c r="F123" s="100">
        <f>F112*pricing!F36*2000</f>
        <v>4361891.5765509857</v>
      </c>
      <c r="G123" s="100">
        <f>G112*pricing!G36*2000</f>
        <v>5384141.4003871297</v>
      </c>
      <c r="H123" s="100">
        <f>H112*pricing!H36*2000</f>
        <v>4658607.7847701469</v>
      </c>
      <c r="I123" s="100">
        <f>I112*pricing!I36*2000</f>
        <v>5347579.0532474751</v>
      </c>
      <c r="J123" s="100">
        <f>J112*pricing!J36*2000</f>
        <v>4048105.755204333</v>
      </c>
      <c r="K123" s="100">
        <f>K112*pricing!K36*2000</f>
        <v>4937470.1572725084</v>
      </c>
      <c r="L123" s="100">
        <f>L112*pricing!L36*2000</f>
        <v>4133773.2739546401</v>
      </c>
      <c r="M123" s="100">
        <f>M112*pricing!M36*2000</f>
        <v>4134308.8215366998</v>
      </c>
      <c r="N123" s="100">
        <f>N112*pricing!N36*2000</f>
        <v>4650831.6014564037</v>
      </c>
      <c r="O123" s="100">
        <f>O112*pricing!O36*2000</f>
        <v>4227184.941256769</v>
      </c>
    </row>
    <row r="124" spans="2:15">
      <c r="C124" s="99" t="s">
        <v>130</v>
      </c>
      <c r="D124" s="100">
        <f>D113*pricing!D37*2000</f>
        <v>3523254.6893024407</v>
      </c>
      <c r="E124" s="100">
        <f>E113*pricing!E37*2000</f>
        <v>3756815.4200034137</v>
      </c>
      <c r="F124" s="100">
        <f>F113*pricing!F37*2000</f>
        <v>4024581.4463640554</v>
      </c>
      <c r="G124" s="100">
        <f>G113*pricing!G37*2000</f>
        <v>3632075.5125441402</v>
      </c>
      <c r="H124" s="100">
        <f>H113*pricing!H37*2000</f>
        <v>3600397.9032365638</v>
      </c>
      <c r="I124" s="100">
        <f>I113*pricing!I37*2000</f>
        <v>4721330.4478057222</v>
      </c>
      <c r="J124" s="100">
        <f>J113*pricing!J37*2000</f>
        <v>4205957.6935524754</v>
      </c>
      <c r="K124" s="100">
        <f>K113*pricing!K37*2000</f>
        <v>4274428.1047650194</v>
      </c>
      <c r="L124" s="100">
        <f>L113*pricing!L37*2000</f>
        <v>4107715.1465755277</v>
      </c>
      <c r="M124" s="100">
        <f>M113*pricing!M37*2000</f>
        <v>4602686.4677476352</v>
      </c>
      <c r="N124" s="100">
        <f>N113*pricing!N37*2000</f>
        <v>3647228.7273497907</v>
      </c>
      <c r="O124" s="100">
        <f>O113*pricing!O37*2000</f>
        <v>3583666.5367956511</v>
      </c>
    </row>
    <row r="125" spans="2:15">
      <c r="C125" s="99" t="s">
        <v>131</v>
      </c>
      <c r="D125" s="100">
        <f>D114*pricing!D38*2000</f>
        <v>1566723.7607509349</v>
      </c>
      <c r="E125" s="100">
        <f>E114*pricing!E38*2000</f>
        <v>1660538.2700142423</v>
      </c>
      <c r="F125" s="100">
        <f>F114*pricing!F38*2000</f>
        <v>1432583.2026416687</v>
      </c>
      <c r="G125" s="100">
        <f>G114*pricing!G38*2000</f>
        <v>1501285.9370227268</v>
      </c>
      <c r="H125" s="100">
        <f>H114*pricing!H38*2000</f>
        <v>1565208.7827215721</v>
      </c>
      <c r="I125" s="100">
        <f>I114*pricing!I38*2000</f>
        <v>1739673.3104900131</v>
      </c>
      <c r="J125" s="100">
        <f>J114*pricing!J38*2000</f>
        <v>1544365.3142764899</v>
      </c>
      <c r="K125" s="100">
        <f>K114*pricing!K38*2000</f>
        <v>1588721.019783285</v>
      </c>
      <c r="L125" s="100">
        <f>L114*pricing!L38*2000</f>
        <v>1975009.6922890826</v>
      </c>
      <c r="M125" s="100">
        <f>M114*pricing!M38*2000</f>
        <v>1847358.2853936523</v>
      </c>
      <c r="N125" s="100">
        <f>N114*pricing!N38*2000</f>
        <v>1889460.9237542329</v>
      </c>
      <c r="O125" s="100">
        <f>O114*pricing!O38*2000</f>
        <v>1934998.8763458251</v>
      </c>
    </row>
    <row r="126" spans="2:15">
      <c r="C126" s="99" t="s">
        <v>132</v>
      </c>
      <c r="D126" s="100">
        <f>D115*pricing!D39*2000</f>
        <v>2524276.7503217403</v>
      </c>
      <c r="E126" s="100">
        <f>E115*pricing!E39*2000</f>
        <v>2808727.9980508504</v>
      </c>
      <c r="F126" s="100">
        <f>F115*pricing!F39*2000</f>
        <v>2835336.7224344867</v>
      </c>
      <c r="G126" s="100">
        <f>G115*pricing!G39*2000</f>
        <v>2442015.2116299942</v>
      </c>
      <c r="H126" s="100">
        <f>H115*pricing!H39*2000</f>
        <v>2225661.7755635153</v>
      </c>
      <c r="I126" s="100">
        <f>I115*pricing!I39*2000</f>
        <v>2885121.5120051373</v>
      </c>
      <c r="J126" s="100">
        <f>J115*pricing!J39*2000</f>
        <v>3080474.5848549022</v>
      </c>
      <c r="K126" s="100">
        <f>K115*pricing!K39*2000</f>
        <v>2875019.581264317</v>
      </c>
      <c r="L126" s="100">
        <f>L115*pricing!L39*2000</f>
        <v>2576291.5933417617</v>
      </c>
      <c r="M126" s="100">
        <f>M115*pricing!M39*2000</f>
        <v>2875280.1473430176</v>
      </c>
      <c r="N126" s="100">
        <f>N115*pricing!N39*2000</f>
        <v>2637959.3344142046</v>
      </c>
      <c r="O126" s="100">
        <f>O115*pricing!O39*2000</f>
        <v>3212467.2274839296</v>
      </c>
    </row>
    <row r="127" spans="2:15">
      <c r="C127" s="99" t="s">
        <v>278</v>
      </c>
      <c r="D127" s="100">
        <f>SUM(D$120:D$126)</f>
        <v>22828016.095486619</v>
      </c>
      <c r="E127" s="100">
        <f t="shared" ref="E127:O127" si="1">SUM(E$120:E$126)</f>
        <v>23813138.199208539</v>
      </c>
      <c r="F127" s="100">
        <f t="shared" si="1"/>
        <v>24844831.843366198</v>
      </c>
      <c r="G127" s="100">
        <f t="shared" si="1"/>
        <v>24178239.643074468</v>
      </c>
      <c r="H127" s="100">
        <f t="shared" si="1"/>
        <v>24032630.299387034</v>
      </c>
      <c r="I127" s="100">
        <f t="shared" si="1"/>
        <v>26306888.304489419</v>
      </c>
      <c r="J127" s="100">
        <f t="shared" si="1"/>
        <v>24913889.926457245</v>
      </c>
      <c r="K127" s="100">
        <f t="shared" si="1"/>
        <v>27221064.241285723</v>
      </c>
      <c r="L127" s="100">
        <f t="shared" si="1"/>
        <v>24572282.48865268</v>
      </c>
      <c r="M127" s="100">
        <f t="shared" si="1"/>
        <v>26136132.807383504</v>
      </c>
      <c r="N127" s="100">
        <f t="shared" si="1"/>
        <v>25899640.757265702</v>
      </c>
      <c r="O127" s="100">
        <f t="shared" si="1"/>
        <v>25904113.764466695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528373.48962982662</v>
      </c>
      <c r="E131" s="106">
        <f>SUM(M$6:M$19)+SUM(O$6:O$19)+SUM(Q$6:Q$19)+SUM(S$6:S$19)</f>
        <v>465681.59999999986</v>
      </c>
      <c r="F131" s="106">
        <f>SUM(U$6:U$19)+SUM(W$6:W$19)+SUM(Y$6:Y$19)+SUM(AA$6:AA$19)</f>
        <v>637046.40000000014</v>
      </c>
      <c r="G131" s="106">
        <f>SUM(AC$6:AC$19)+SUM(AE$6:AE$19)+SUM(AG$6:AG$19)+SUM(AI$6:AI$19)</f>
        <v>491696.39999999991</v>
      </c>
      <c r="H131" s="106">
        <f>SUM(AK$6:AK$19)+SUM(AM$6:AM$19)+SUM(AO$6:AO$19)+SUM(AQ$6:AQ$19)</f>
        <v>558688.79999999993</v>
      </c>
      <c r="I131" s="106">
        <f>SUM(AS$6:AS$19)+SUM(AU$6:AU$19)+SUM(AW$6:AW$19)+SUM(AY$6:AY$19)</f>
        <v>581968.79999999993</v>
      </c>
      <c r="J131" s="106">
        <f>SUM(BA$6:BA$19)+SUM(BC$6:BC$19)+SUM(BE$6:BE$19)+SUM(BG$6:BG$19)</f>
        <v>574670.4</v>
      </c>
      <c r="K131" s="106">
        <f>SUM(BI$6:BI$19)+SUM(BK$6:BK$19)+SUM(BM$6:BM$19)+SUM(BO$6:BO$19)</f>
        <v>676951.2</v>
      </c>
      <c r="L131" s="106">
        <f>SUM(BQ$6:BQ$19)+SUM(BS$6:BS$19)+SUM(BU$6:BU$19)+SUM(BW$6:BW$19)</f>
        <v>529758</v>
      </c>
      <c r="M131" s="106">
        <f>SUM(BY$6:BY$19)+SUM(CA$6:CA$19)+SUM(CC$6:CC$19)+SUM(CE$6:CE$19)</f>
        <v>668897.99999999988</v>
      </c>
      <c r="N131" s="106">
        <f>SUM(CG$6:CG$19)+SUM(CI$6:CI$19)+SUM(CK$6:CK$19)+SUM(CM$6:CM$19)</f>
        <v>458807.99999999994</v>
      </c>
      <c r="O131" s="106">
        <f>SUM(CO$6:CO$19)+SUM(CQ$6:CQ$19)+SUM(CS$6:CS$19)+SUM(CU$6:CU$19)</f>
        <v>590623.19999999995</v>
      </c>
    </row>
    <row r="132" spans="2:15">
      <c r="C132" s="105" t="s">
        <v>127</v>
      </c>
      <c r="D132" s="106">
        <f>SUM(E$20:E$36)+SUM(G$20:G$36)+SUM(I$20:I$36)+SUM(K$20:K$36)</f>
        <v>309191.40788486821</v>
      </c>
      <c r="E132" s="106">
        <f>SUM(M$20:M$36)+SUM(O$20:O$36)+SUM(Q$20:Q$36)+SUM(S$20:S$36)</f>
        <v>339064.8</v>
      </c>
      <c r="F132" s="106">
        <f>SUM(U$20:U$36)+SUM(W$20:W$36)+SUM(Y$20:Y$36)+SUM(AA$20:AA$36)</f>
        <v>361071.60000000003</v>
      </c>
      <c r="G132" s="106">
        <f>SUM(AC$20:AC$36)+SUM(AE$20:AE$36)+SUM(AG$20:AG$36)+SUM(AI$20:AI$36)</f>
        <v>408950.39999999997</v>
      </c>
      <c r="H132" s="106">
        <f>SUM(AK$20:AK$36)+SUM(AM$20:AM$36)+SUM(AO$20:AO$36)+SUM(AQ$20:AQ$36)</f>
        <v>405697.2</v>
      </c>
      <c r="I132" s="106">
        <f>SUM(AS$20:AS$36)+SUM(AU$20:AU$36)+SUM(AW$20:AW$36)+SUM(AY$20:AY$36)</f>
        <v>312462</v>
      </c>
      <c r="J132" s="106">
        <f>SUM(BA$20:BA$36)+SUM(BC$20:BC$36)+SUM(BE$20:BE$36)+SUM(BG$20:BG$36)</f>
        <v>335073.60000000003</v>
      </c>
      <c r="K132" s="106">
        <f>SUM(BI$20:BI$36)+SUM(BK$20:BK$36)+SUM(BM$20:BM$36)+SUM(BO$20:BO$36)</f>
        <v>426333.60000000003</v>
      </c>
      <c r="L132" s="106">
        <f>SUM(BQ$20:BQ$36)+SUM(BS$20:BS$36)+SUM(BU$20:BU$36)+SUM(BW$20:BW$36)</f>
        <v>368003.99999999994</v>
      </c>
      <c r="M132" s="106">
        <f>SUM(BY$20:BY$36)+SUM(CA$20:CA$36)+SUM(CC$20:CC$36)+SUM(CE$20:CE$36)</f>
        <v>447296.39999999997</v>
      </c>
      <c r="N132" s="106">
        <f>SUM(CG$20:CG$36)+SUM(CI$20:CI$36)+SUM(CK$20:CK$36)+SUM(CM$20:CM$36)</f>
        <v>505532.4</v>
      </c>
      <c r="O132" s="106">
        <f>SUM(CO$20:CO$36)+SUM(CQ$20:CQ$36)+SUM(CS$20:CS$36)+SUM(CU$20:CU$36)</f>
        <v>462094.8</v>
      </c>
    </row>
    <row r="133" spans="2:15">
      <c r="C133" s="105" t="s">
        <v>128</v>
      </c>
      <c r="D133" s="106">
        <f>SUM(E$37:E$48)+SUM(G$37:G$48)+SUM(I$37:I$48)+SUM(K$37:K$48)</f>
        <v>1197282.3245098169</v>
      </c>
      <c r="E133" s="106">
        <f>SUM(M$37:M$48)+SUM(O$37:O$48)+SUM(Q$37:Q$48)+SUM(S$37:S$48)</f>
        <v>1076475.5999999999</v>
      </c>
      <c r="F133" s="106">
        <f>SUM(U$37:U$48)+SUM(W$37:W$48)+SUM(Y$37:Y$48)+SUM(AA$37:AA$48)</f>
        <v>1186725.6000000001</v>
      </c>
      <c r="G133" s="106">
        <f>SUM(AC$37:AC$48)+SUM(AE$37:AE$48)+SUM(AG$37:AG$48)+SUM(AI$37:AI$48)</f>
        <v>1093947.6000000001</v>
      </c>
      <c r="H133" s="106">
        <f>SUM(AK$37:AK$48)+SUM(AM$37:AM$48)+SUM(AO$37:AO$48)+SUM(AQ$37:AQ$48)</f>
        <v>1181751.6000000001</v>
      </c>
      <c r="I133" s="106">
        <f>SUM(AS$37:AS$48)+SUM(AU$37:AU$48)+SUM(AW$37:AW$48)+SUM(AY$37:AY$48)</f>
        <v>1276053.5999999999</v>
      </c>
      <c r="J133" s="106">
        <f>SUM(BA$37:BA$48)+SUM(BC$37:BC$48)+SUM(BE$37:BE$48)+SUM(BG$37:BG$48)</f>
        <v>1345255.2</v>
      </c>
      <c r="K133" s="106">
        <f>SUM(BI$37:BI$48)+SUM(BK$37:BK$48)+SUM(BM$37:BM$48)+SUM(BO$37:BO$48)</f>
        <v>1328376</v>
      </c>
      <c r="L133" s="106">
        <f>SUM(BQ$37:BQ$48)+SUM(BS$37:BS$48)+SUM(BU$37:BU$48)+SUM(BW$37:BW$48)</f>
        <v>1276353.6000000001</v>
      </c>
      <c r="M133" s="106">
        <f>SUM(BY$37:BY$48)+SUM(CA$37:CA$48)+SUM(CC$37:CC$48)+SUM(CE$37:CE$48)</f>
        <v>1051708.7999999998</v>
      </c>
      <c r="N133" s="106">
        <f>SUM(CG$37:CG$48)+SUM(CI$37:CI$48)+SUM(CK$37:CK$48)+SUM(CM$37:CM$48)</f>
        <v>1426303.2000000002</v>
      </c>
      <c r="O133" s="106">
        <f>SUM(CO$37:CO$48)+SUM(CQ$37:CQ$48)+SUM(CS$37:CS$48)+SUM(CU$37:CU$48)</f>
        <v>1230704.3999999999</v>
      </c>
    </row>
    <row r="134" spans="2:15">
      <c r="C134" s="105" t="s">
        <v>129</v>
      </c>
      <c r="D134" s="106">
        <f>SUM(E$49:E$70)+SUM(G$49:G$70)+SUM(I$49:I$70)+SUM(K$49:K$70)</f>
        <v>844442.2904732615</v>
      </c>
      <c r="E134" s="106">
        <f>SUM(M$49:M$70)+SUM(O$49:O$70)+SUM(Q$49:Q$70)+SUM(S$49:S$70)</f>
        <v>1037716.9475847757</v>
      </c>
      <c r="F134" s="106">
        <f>SUM(U$49:U$70)+SUM(W$49:W$70)+SUM(Y$49:Y$70)+SUM(AA$49:AA$70)</f>
        <v>865903.14179760299</v>
      </c>
      <c r="G134" s="106">
        <f>SUM(AC$49:AC$70)+SUM(AE$49:AE$70)+SUM(AG$49:AG$70)+SUM(AI$49:AI$70)</f>
        <v>1063113.0950722436</v>
      </c>
      <c r="H134" s="106">
        <f>SUM(AK$49:AK$70)+SUM(AM$49:AM$70)+SUM(AO$49:AO$70)+SUM(AQ$49:AQ$70)</f>
        <v>921409.93382245733</v>
      </c>
      <c r="I134" s="106">
        <f>SUM(AS$49:AS$70)+SUM(AU$49:AU$70)+SUM(AW$49:AW$70)+SUM(AY$49:AY$70)</f>
        <v>1055717.8538594181</v>
      </c>
      <c r="J134" s="106">
        <f>SUM(BA$49:BA$70)+SUM(BC$49:BC$70)+SUM(BE$49:BE$70)+SUM(BG$49:BG$70)</f>
        <v>800593.57626229455</v>
      </c>
      <c r="K134" s="106">
        <f>SUM(BI$49:BI$70)+SUM(BK$49:BK$70)+SUM(BM$49:BM$70)+SUM(BO$49:BO$70)</f>
        <v>976622.6600818244</v>
      </c>
      <c r="L134" s="106">
        <f>SUM(BQ$49:BQ$70)+SUM(BS$49:BS$70)+SUM(BU$49:BU$70)+SUM(BW$49:BW$70)</f>
        <v>816673.01712205773</v>
      </c>
      <c r="M134" s="106">
        <f>SUM(BY$49:BY$70)+SUM(CA$49:CA$70)+SUM(CC$49:CC$70)+SUM(CE$49:CE$70)</f>
        <v>820062.09326498292</v>
      </c>
      <c r="N134" s="106">
        <f>SUM(CG$49:CG$70)+SUM(CI$49:CI$70)+SUM(CK$49:CK$70)+SUM(CM$49:CM$70)</f>
        <v>916920.29968916369</v>
      </c>
      <c r="O134" s="106">
        <f>SUM(CO$49:CO$70)+SUM(CQ$49:CQ$70)+SUM(CS$49:CS$70)+SUM(CU$49:CU$70)</f>
        <v>832462.35139536578</v>
      </c>
    </row>
    <row r="135" spans="2:15">
      <c r="C135" s="105" t="s">
        <v>130</v>
      </c>
      <c r="D135" s="106">
        <f>SUM(E$71:E$86)+SUM(G$71:G$86)+SUM(I$71:I$86)+SUM(K$71:K$86)</f>
        <v>549654.20478896331</v>
      </c>
      <c r="E135" s="106">
        <f>SUM(M$71:M$86)+SUM(O$71:O$86)+SUM(Q$71:Q$86)+SUM(S$71:S$86)</f>
        <v>587523.37579550571</v>
      </c>
      <c r="F135" s="106">
        <f>SUM(U$71:U$86)+SUM(W$71:W$86)+SUM(Y$71:Y$86)+SUM(AA$71:AA$86)</f>
        <v>625701.44477221416</v>
      </c>
      <c r="G135" s="106">
        <f>SUM(AC$71:AC$86)+SUM(AE$71:AE$86)+SUM(AG$71:AG$86)+SUM(AI$71:AI$86)</f>
        <v>561211.6952522567</v>
      </c>
      <c r="H135" s="106">
        <f>SUM(AK$71:AK$86)+SUM(AM$71:AM$86)+SUM(AO$71:AO$86)+SUM(AQ$71:AQ$86)</f>
        <v>557989.34459300502</v>
      </c>
      <c r="I135" s="106">
        <f>SUM(AS$71:AS$86)+SUM(AU$71:AU$86)+SUM(AW$71:AW$86)+SUM(AY$71:AY$86)</f>
        <v>731308.51074553782</v>
      </c>
      <c r="J135" s="106">
        <f>SUM(BA$71:BA$86)+SUM(BC$71:BC$86)+SUM(BE$71:BE$86)+SUM(BG$71:BG$86)</f>
        <v>649732.41343268659</v>
      </c>
      <c r="K135" s="106">
        <f>SUM(BI$71:BI$86)+SUM(BK$71:BK$86)+SUM(BM$71:BM$86)+SUM(BO$71:BO$86)</f>
        <v>664254.31642984925</v>
      </c>
      <c r="L135" s="106">
        <f>SUM(BQ$71:BQ$86)+SUM(BS$71:BS$86)+SUM(BU$71:BU$86)+SUM(BW$71:BW$86)</f>
        <v>637384.65989944292</v>
      </c>
      <c r="M135" s="106">
        <f>SUM(BY$71:BY$86)+SUM(CA$71:CA$86)+SUM(CC$71:CC$86)+SUM(CE$71:CE$86)</f>
        <v>713929.81872071698</v>
      </c>
      <c r="N135" s="106">
        <f>SUM(CG$71:CG$86)+SUM(CI$71:CI$86)+SUM(CK$71:CK$86)+SUM(CM$71:CM$86)</f>
        <v>570017.59373657266</v>
      </c>
      <c r="O135" s="106">
        <f>SUM(CO$71:CO$86)+SUM(CQ$71:CQ$86)+SUM(CS$71:CS$86)+SUM(CU$71:CU$86)</f>
        <v>558083.52613754175</v>
      </c>
    </row>
    <row r="136" spans="2:15">
      <c r="C136" s="105" t="s">
        <v>131</v>
      </c>
      <c r="D136" s="106">
        <f>SUM(E$87:E$94)+SUM(G$87:G$94)+SUM(I$87:I$94)+SUM(K$87:K$94)</f>
        <v>814028.83177988755</v>
      </c>
      <c r="E136" s="106">
        <f>SUM(M$87:M$94)+SUM(O$87:O$94)+SUM(Q$87:Q$94)+SUM(S$87:S$94)</f>
        <v>864448.2049818167</v>
      </c>
      <c r="F136" s="106">
        <f>SUM(U$87:U$94)+SUM(W$87:W$94)+SUM(Y$87:Y$94)+SUM(AA$87:AA$94)</f>
        <v>743369.10760404449</v>
      </c>
      <c r="G136" s="106">
        <f>SUM(AC$87:AC$94)+SUM(AE$87:AE$94)+SUM(AG$87:AG$94)+SUM(AI$87:AI$94)</f>
        <v>780173.87989675882</v>
      </c>
      <c r="H136" s="106">
        <f>SUM(AK$87:AK$94)+SUM(AM$87:AM$94)+SUM(AO$87:AO$94)+SUM(AQ$87:AQ$94)</f>
        <v>813872.55582222296</v>
      </c>
      <c r="I136" s="106">
        <f>SUM(AS$87:AS$94)+SUM(AU$87:AU$94)+SUM(AW$87:AW$94)+SUM(AY$87:AY$94)</f>
        <v>903844.87666669977</v>
      </c>
      <c r="J136" s="106">
        <f>SUM(BA$87:BA$94)+SUM(BC$87:BC$94)+SUM(BE$87:BE$94)+SUM(BG$87:BG$94)</f>
        <v>803134.18964103097</v>
      </c>
      <c r="K136" s="106">
        <f>SUM(BI$87:BI$94)+SUM(BK$87:BK$94)+SUM(BM$87:BM$94)+SUM(BO$87:BO$94)</f>
        <v>827437.94201296777</v>
      </c>
      <c r="L136" s="106">
        <f>SUM(BQ$87:BQ$94)+SUM(BS$87:BS$94)+SUM(BU$87:BU$94)+SUM(BW$87:BW$94)</f>
        <v>1027780.9941416016</v>
      </c>
      <c r="M136" s="106">
        <f>SUM(BY$87:BY$94)+SUM(CA$87:CA$94)+SUM(CC$87:CC$94)+SUM(CE$87:CE$94)</f>
        <v>960026.40489683056</v>
      </c>
      <c r="N136" s="106">
        <f>SUM(CG$87:CG$94)+SUM(CI$87:CI$94)+SUM(CK$87:CK$94)+SUM(CM$87:CM$94)</f>
        <v>982553.73109107581</v>
      </c>
      <c r="O136" s="106">
        <f>SUM(CO$87:CO$94)+SUM(CQ$87:CQ$94)+SUM(CS$87:CS$94)+SUM(CU$87:CU$94)</f>
        <v>1004066.1818066647</v>
      </c>
    </row>
    <row r="137" spans="2:15">
      <c r="C137" s="105" t="s">
        <v>132</v>
      </c>
      <c r="D137" s="106">
        <f>SUM(E$95:E$105)+SUM(G$95:G$105)+SUM(I$95:I$105)+SUM(K$95:K$105)</f>
        <v>1178725.8345561177</v>
      </c>
      <c r="E137" s="106">
        <f>SUM(M$95:M$105)+SUM(O$95:O$105)+SUM(Q$95:Q$105)+SUM(S$95:S$105)</f>
        <v>1330178.0392634328</v>
      </c>
      <c r="F137" s="106">
        <f>SUM(U$95:U$105)+SUM(W$95:W$105)+SUM(Y$95:Y$105)+SUM(AA$95:AA$105)</f>
        <v>1345724.3113866576</v>
      </c>
      <c r="G137" s="106">
        <f>SUM(AC$95:AC$105)+SUM(AE$95:AE$105)+SUM(AG$95:AG$105)+SUM(AI$95:AI$105)</f>
        <v>1151115.0708433588</v>
      </c>
      <c r="H137" s="106">
        <f>SUM(AK$95:AK$105)+SUM(AM$95:AM$105)+SUM(AO$95:AO$105)+SUM(AQ$95:AQ$105)</f>
        <v>1053582.2973195082</v>
      </c>
      <c r="I137" s="106">
        <f>SUM(AS$95:AS$105)+SUM(AU$95:AU$105)+SUM(AW$95:AW$105)+SUM(AY$95:AY$105)</f>
        <v>1362115.2767730013</v>
      </c>
      <c r="J137" s="106">
        <f>SUM(BA$95:BA$105)+SUM(BC$95:BC$105)+SUM(BE$95:BE$105)+SUM(BG$95:BG$105)</f>
        <v>1449119.3960652454</v>
      </c>
      <c r="K137" s="106">
        <f>SUM(BI$95:BI$105)+SUM(BK$95:BK$105)+SUM(BM$95:BM$105)+SUM(BO$95:BO$105)</f>
        <v>1350833.3501476294</v>
      </c>
      <c r="L137" s="106">
        <f>SUM(BQ$95:BQ$105)+SUM(BS$95:BS$105)+SUM(BU$95:BU$105)+SUM(BW$95:BW$105)</f>
        <v>1222295.0738005443</v>
      </c>
      <c r="M137" s="106">
        <f>SUM(BY$95:BY$105)+SUM(CA$95:CA$105)+SUM(CC$95:CC$105)+SUM(CE$95:CE$105)</f>
        <v>1356773.5621186472</v>
      </c>
      <c r="N137" s="106">
        <f>SUM(CG$95:CG$105)+SUM(CI$95:CI$105)+SUM(CK$95:CK$105)+SUM(CM$95:CM$105)</f>
        <v>1238396.6084737298</v>
      </c>
      <c r="O137" s="106">
        <f>SUM(CO$95:CO$105)+SUM(CQ$95:CQ$105)+SUM(CS$95:CS$105)+SUM(CU$95:CU$105)</f>
        <v>1517777.0867888676</v>
      </c>
    </row>
    <row r="138" spans="2:15">
      <c r="C138" s="105" t="s">
        <v>278</v>
      </c>
      <c r="D138" s="100">
        <f t="shared" ref="D138:O138" si="2">SUM(D$131:D$137)</f>
        <v>5421698.3836227423</v>
      </c>
      <c r="E138" s="100">
        <f t="shared" si="2"/>
        <v>5701088.567625531</v>
      </c>
      <c r="F138" s="100">
        <f t="shared" si="2"/>
        <v>5765541.6055605207</v>
      </c>
      <c r="G138" s="100">
        <f t="shared" si="2"/>
        <v>5550208.1410646178</v>
      </c>
      <c r="H138" s="100">
        <f t="shared" si="2"/>
        <v>5492991.7315571932</v>
      </c>
      <c r="I138" s="100">
        <f t="shared" si="2"/>
        <v>6223470.9180446565</v>
      </c>
      <c r="J138" s="100">
        <f t="shared" si="2"/>
        <v>5957578.7754012579</v>
      </c>
      <c r="K138" s="100">
        <f t="shared" si="2"/>
        <v>6250809.0686722705</v>
      </c>
      <c r="L138" s="100">
        <f t="shared" si="2"/>
        <v>5878249.3449636465</v>
      </c>
      <c r="M138" s="100">
        <f t="shared" si="2"/>
        <v>6018695.0790011771</v>
      </c>
      <c r="N138" s="100">
        <f t="shared" si="2"/>
        <v>6098531.8329905421</v>
      </c>
      <c r="O138" s="100">
        <f t="shared" si="2"/>
        <v>6195811.5461284397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-357</v>
      </c>
      <c r="D6" s="15">
        <v>909</v>
      </c>
      <c r="E6" s="15" t="s">
        <v>166</v>
      </c>
      <c r="F6" s="15" t="s">
        <v>6</v>
      </c>
      <c r="G6" s="15">
        <f t="shared" ref="G6:G15" si="0">$D6+$C6</f>
        <v>552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-142</v>
      </c>
      <c r="D10" s="15">
        <v>712</v>
      </c>
      <c r="E10" s="15" t="s">
        <v>166</v>
      </c>
      <c r="F10" s="15" t="s">
        <v>6</v>
      </c>
      <c r="G10" s="15">
        <f t="shared" si="0"/>
        <v>570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-325</v>
      </c>
      <c r="D12" s="15">
        <v>4178</v>
      </c>
      <c r="E12" s="15" t="s">
        <v>166</v>
      </c>
      <c r="F12" s="15" t="s">
        <v>6</v>
      </c>
      <c r="G12" s="15">
        <f t="shared" si="0"/>
        <v>3853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-4</v>
      </c>
      <c r="D21" s="15">
        <v>19</v>
      </c>
      <c r="E21" s="15"/>
      <c r="F21" s="15" t="s">
        <v>6</v>
      </c>
      <c r="G21" s="15">
        <f t="shared" ref="G21:G30" si="2">$D21+$C21</f>
        <v>15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>
        <v>-5</v>
      </c>
      <c r="D25" s="15">
        <v>28</v>
      </c>
      <c r="E25" s="15"/>
      <c r="F25" s="15" t="s">
        <v>6</v>
      </c>
      <c r="G25" s="15">
        <f t="shared" si="2"/>
        <v>23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-19</v>
      </c>
      <c r="D27" s="15">
        <v>85</v>
      </c>
      <c r="E27" s="15"/>
      <c r="F27" s="15" t="s">
        <v>6</v>
      </c>
      <c r="G27" s="15">
        <f t="shared" si="2"/>
        <v>66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132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2851.3148489475188</v>
      </c>
      <c r="D6" s="87">
        <v>2851.3148489475188</v>
      </c>
      <c r="E6" s="87">
        <v>2851.3148489475188</v>
      </c>
      <c r="F6" s="87">
        <v>2851.3148489475188</v>
      </c>
      <c r="G6" s="87">
        <v>2851.3148489475188</v>
      </c>
      <c r="H6" s="87">
        <v>2851.3148489475188</v>
      </c>
      <c r="I6" s="87">
        <v>2851.3148489475188</v>
      </c>
      <c r="J6" s="87">
        <v>2851.3148489475188</v>
      </c>
      <c r="K6" s="87">
        <v>2851.3148489475188</v>
      </c>
      <c r="L6" s="87">
        <v>2851.3148489475188</v>
      </c>
      <c r="M6" s="87">
        <v>2851.3148489475188</v>
      </c>
      <c r="N6" s="87">
        <v>2851.3148489475188</v>
      </c>
    </row>
    <row r="7" spans="2:14">
      <c r="B7" s="36" t="s">
        <v>105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</row>
    <row r="8" spans="2:14">
      <c r="B8" s="36" t="s">
        <v>106</v>
      </c>
      <c r="C8" s="88">
        <v>3080.2635469792517</v>
      </c>
      <c r="D8" s="89">
        <v>3080.2635469792517</v>
      </c>
      <c r="E8" s="89">
        <v>3080.2635469792517</v>
      </c>
      <c r="F8" s="89">
        <v>3080.2635469792517</v>
      </c>
      <c r="G8" s="89">
        <v>3080.2635469792517</v>
      </c>
      <c r="H8" s="89">
        <v>3080.2635469792517</v>
      </c>
      <c r="I8" s="89">
        <v>3080.2635469792517</v>
      </c>
      <c r="J8" s="89">
        <v>3080.2635469792517</v>
      </c>
      <c r="K8" s="89">
        <v>3080.2635469792517</v>
      </c>
      <c r="L8" s="89">
        <v>3080.2635469792517</v>
      </c>
      <c r="M8" s="89">
        <v>3080.2635469792517</v>
      </c>
      <c r="N8" s="89">
        <v>3080.2635469792517</v>
      </c>
    </row>
    <row r="9" spans="2:14">
      <c r="B9" s="36" t="s">
        <v>107</v>
      </c>
      <c r="C9" s="88">
        <v>2786.7445974352222</v>
      </c>
      <c r="D9" s="89">
        <v>2786.7445974352222</v>
      </c>
      <c r="E9" s="89">
        <v>2786.7445974352222</v>
      </c>
      <c r="F9" s="89">
        <v>2786.7445974352222</v>
      </c>
      <c r="G9" s="89">
        <v>2786.7445974352222</v>
      </c>
      <c r="H9" s="89">
        <v>2786.7445974352222</v>
      </c>
      <c r="I9" s="89">
        <v>2786.7445974352222</v>
      </c>
      <c r="J9" s="89">
        <v>2786.7445974352222</v>
      </c>
      <c r="K9" s="89">
        <v>2786.7445974352222</v>
      </c>
      <c r="L9" s="89">
        <v>2786.7445974352222</v>
      </c>
      <c r="M9" s="89">
        <v>2786.7445974352222</v>
      </c>
      <c r="N9" s="89">
        <v>2786.7445974352222</v>
      </c>
    </row>
    <row r="10" spans="2:14">
      <c r="B10" s="36" t="s">
        <v>108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</row>
    <row r="11" spans="2:14">
      <c r="B11" s="37" t="s">
        <v>109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2002</v>
      </c>
      <c r="E28" s="49"/>
      <c r="F28" s="45">
        <f>basic_info!$D$5-4</f>
        <v>2003</v>
      </c>
      <c r="G28" s="49"/>
      <c r="H28" s="45">
        <f>basic_info!$D$5-3</f>
        <v>2004</v>
      </c>
      <c r="I28" s="49"/>
      <c r="J28" s="45">
        <f>basic_info!$D$5-2</f>
        <v>2005</v>
      </c>
      <c r="K28" s="49"/>
      <c r="L28" s="45">
        <f>basic_info!$D$5-1</f>
        <v>2006</v>
      </c>
      <c r="N28" s="45">
        <f>basic_info!$D$5</f>
        <v>2007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2007</v>
      </c>
      <c r="D30" s="44">
        <v>0.7399849637887721</v>
      </c>
      <c r="E30" s="35">
        <v>0</v>
      </c>
      <c r="F30" s="47">
        <v>0.69782766257496576</v>
      </c>
      <c r="G30" s="46">
        <v>0</v>
      </c>
      <c r="H30" s="47">
        <v>0.7777456783815756</v>
      </c>
      <c r="I30" s="46"/>
      <c r="J30" s="47">
        <v>0.76161556793937901</v>
      </c>
      <c r="K30" s="46"/>
      <c r="L30" s="47">
        <v>0.94501843727299595</v>
      </c>
      <c r="M30" s="46"/>
      <c r="N30" s="60"/>
      <c r="O30" s="71" t="s">
        <v>162</v>
      </c>
      <c r="P30" s="41">
        <f>M30+K30+I30+E30+G30</f>
        <v>0</v>
      </c>
      <c r="Q30" s="70"/>
    </row>
    <row r="31" spans="2:33">
      <c r="B31" s="36"/>
      <c r="C31" s="47">
        <f>basic_info!$D$5+1</f>
        <v>2008</v>
      </c>
      <c r="D31" s="76"/>
      <c r="E31" s="75"/>
      <c r="F31" s="69">
        <v>0.64606856993436812</v>
      </c>
      <c r="G31" s="79">
        <v>0</v>
      </c>
      <c r="H31" s="61">
        <v>0.72055098531842476</v>
      </c>
      <c r="I31" s="62">
        <v>400000</v>
      </c>
      <c r="J31" s="61">
        <v>0.71377004027579827</v>
      </c>
      <c r="K31" s="62"/>
      <c r="L31" s="61">
        <v>0.86435813324293276</v>
      </c>
      <c r="M31" s="62"/>
      <c r="N31" s="63">
        <v>0.95621221546499158</v>
      </c>
      <c r="O31" s="89"/>
      <c r="P31" s="63">
        <f>O31+M31+K31+I31+G31</f>
        <v>400000</v>
      </c>
    </row>
    <row r="32" spans="2:33">
      <c r="B32" s="36"/>
      <c r="C32" s="47">
        <f>basic_info!$D$5+2</f>
        <v>2009</v>
      </c>
      <c r="D32" s="76"/>
      <c r="E32" s="75"/>
      <c r="F32" s="75"/>
      <c r="G32" s="75"/>
      <c r="H32" s="69">
        <v>0.6808876388132572</v>
      </c>
      <c r="I32" s="79">
        <v>400000</v>
      </c>
      <c r="J32" s="61">
        <v>0.71201828987937288</v>
      </c>
      <c r="K32" s="62"/>
      <c r="L32" s="61">
        <v>0.87454112416799612</v>
      </c>
      <c r="M32" s="62"/>
      <c r="N32" s="63">
        <v>0.87348276589188312</v>
      </c>
      <c r="O32" s="89"/>
      <c r="P32" s="63">
        <f>O32+M32+K32+I32</f>
        <v>400000</v>
      </c>
    </row>
    <row r="33" spans="2:17">
      <c r="B33" s="36"/>
      <c r="C33" s="47">
        <f>basic_info!$D$5+3</f>
        <v>2010</v>
      </c>
      <c r="D33" s="76"/>
      <c r="E33" s="75"/>
      <c r="F33" s="75"/>
      <c r="G33" s="75"/>
      <c r="H33" s="75"/>
      <c r="I33" s="75"/>
      <c r="J33" s="69">
        <v>0.66759713542461396</v>
      </c>
      <c r="K33" s="79">
        <v>400000</v>
      </c>
      <c r="L33" s="61">
        <v>0.81134172439645946</v>
      </c>
      <c r="M33" s="62">
        <v>100000</v>
      </c>
      <c r="N33" s="63">
        <v>0.81188912511999345</v>
      </c>
      <c r="O33" s="89">
        <v>200000</v>
      </c>
      <c r="P33" s="63">
        <f>O33+M33+K33</f>
        <v>700000</v>
      </c>
    </row>
    <row r="34" spans="2:17">
      <c r="B34" s="36"/>
      <c r="C34" s="47">
        <f>basic_info!$D$5+4</f>
        <v>2011</v>
      </c>
      <c r="D34" s="76"/>
      <c r="E34" s="75"/>
      <c r="F34" s="75"/>
      <c r="G34" s="75"/>
      <c r="H34" s="75"/>
      <c r="I34" s="75"/>
      <c r="J34" s="75"/>
      <c r="K34" s="75"/>
      <c r="L34" s="69">
        <v>0.77419792761206629</v>
      </c>
      <c r="M34" s="79">
        <v>100000</v>
      </c>
      <c r="N34" s="63">
        <v>0.75988620984963406</v>
      </c>
      <c r="O34" s="89"/>
      <c r="P34" s="63">
        <f>O34+M34</f>
        <v>100000</v>
      </c>
    </row>
    <row r="35" spans="2:17">
      <c r="B35" s="37"/>
      <c r="C35" s="72">
        <f>basic_info!$D$5+5</f>
        <v>2012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0.72473765751123431</v>
      </c>
      <c r="O35" s="89">
        <v>100000</v>
      </c>
      <c r="P35" s="65">
        <f>O35</f>
        <v>100000</v>
      </c>
    </row>
    <row r="36" spans="2:17">
      <c r="B36" s="41" t="s">
        <v>113</v>
      </c>
      <c r="C36" s="36">
        <f>basic_info!$D$5</f>
        <v>2007</v>
      </c>
      <c r="D36" s="44">
        <v>1.0257547201122916</v>
      </c>
      <c r="E36" s="35">
        <v>0</v>
      </c>
      <c r="F36" s="73">
        <v>1.1300023102276531</v>
      </c>
      <c r="G36" s="74">
        <v>0</v>
      </c>
      <c r="H36" s="73">
        <v>1.0547878477209383</v>
      </c>
      <c r="I36" s="74">
        <v>300000</v>
      </c>
      <c r="J36" s="73">
        <v>0.98750252831704477</v>
      </c>
      <c r="K36" s="74"/>
      <c r="L36" s="66">
        <v>1.0498900180253841</v>
      </c>
      <c r="M36" s="67"/>
      <c r="N36" s="68"/>
      <c r="O36" s="71" t="s">
        <v>162</v>
      </c>
      <c r="P36" s="41">
        <f>M36+K36+I36+E36+G36</f>
        <v>300000</v>
      </c>
      <c r="Q36" s="70"/>
    </row>
    <row r="37" spans="2:17">
      <c r="B37" s="36"/>
      <c r="C37" s="47">
        <f>basic_info!$D$5+1</f>
        <v>2008</v>
      </c>
      <c r="D37" s="76"/>
      <c r="E37" s="75"/>
      <c r="F37" s="69">
        <v>1.051191025570035</v>
      </c>
      <c r="G37" s="79">
        <v>0</v>
      </c>
      <c r="H37" s="61">
        <v>1.0390313119782215</v>
      </c>
      <c r="I37" s="62">
        <v>300000</v>
      </c>
      <c r="J37" s="61">
        <v>0.93822729942509209</v>
      </c>
      <c r="K37" s="62"/>
      <c r="L37" s="61">
        <v>1.0511225064186411</v>
      </c>
      <c r="M37" s="62"/>
      <c r="N37" s="61">
        <v>1.0950496136559948</v>
      </c>
      <c r="O37" s="89"/>
      <c r="P37" s="63">
        <f>O37+M37+K37+I37+G37</f>
        <v>300000</v>
      </c>
    </row>
    <row r="38" spans="2:17">
      <c r="B38" s="36"/>
      <c r="C38" s="47">
        <f>basic_info!$D$5+2</f>
        <v>2009</v>
      </c>
      <c r="D38" s="76"/>
      <c r="E38" s="75"/>
      <c r="F38" s="75"/>
      <c r="G38" s="75"/>
      <c r="H38" s="69">
        <v>0.95771333889663224</v>
      </c>
      <c r="I38" s="79">
        <v>300000</v>
      </c>
      <c r="J38" s="61">
        <v>0.89726357364389364</v>
      </c>
      <c r="K38" s="62"/>
      <c r="L38" s="61">
        <v>0.95780442275518196</v>
      </c>
      <c r="M38" s="62"/>
      <c r="N38" s="61">
        <v>1.0668653165767679</v>
      </c>
      <c r="O38" s="89"/>
      <c r="P38" s="63">
        <f>O38+M38+K38+I38</f>
        <v>300000</v>
      </c>
    </row>
    <row r="39" spans="2:17">
      <c r="B39" s="36"/>
      <c r="C39" s="47">
        <f>basic_info!$D$5+3</f>
        <v>2010</v>
      </c>
      <c r="D39" s="76"/>
      <c r="E39" s="75"/>
      <c r="F39" s="75"/>
      <c r="G39" s="75"/>
      <c r="H39" s="75"/>
      <c r="I39" s="75"/>
      <c r="J39" s="69">
        <v>0.89032073213160046</v>
      </c>
      <c r="K39" s="79"/>
      <c r="L39" s="61">
        <v>0.91383547859681491</v>
      </c>
      <c r="M39" s="62">
        <v>100000</v>
      </c>
      <c r="N39" s="61">
        <v>1.0175796433406761</v>
      </c>
      <c r="O39" s="89"/>
      <c r="P39" s="63">
        <f>O39+M39+K39</f>
        <v>100000</v>
      </c>
    </row>
    <row r="40" spans="2:17">
      <c r="B40" s="36"/>
      <c r="C40" s="47">
        <f>basic_info!$D$5+4</f>
        <v>2011</v>
      </c>
      <c r="D40" s="76"/>
      <c r="E40" s="75"/>
      <c r="F40" s="75"/>
      <c r="G40" s="75"/>
      <c r="H40" s="75"/>
      <c r="I40" s="75"/>
      <c r="J40" s="75"/>
      <c r="K40" s="75"/>
      <c r="L40" s="69">
        <v>0.87400841210782521</v>
      </c>
      <c r="M40" s="79">
        <v>100000</v>
      </c>
      <c r="N40" s="61">
        <v>0.98773074448833686</v>
      </c>
      <c r="O40" s="89">
        <v>100000</v>
      </c>
      <c r="P40" s="63">
        <f>O40+M40</f>
        <v>200000</v>
      </c>
    </row>
    <row r="41" spans="2:17">
      <c r="B41" s="37"/>
      <c r="C41" s="72">
        <f>basic_info!$D$5+5</f>
        <v>2012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0.97905324764549728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6.1416732820866198</v>
      </c>
      <c r="D6" s="93">
        <v>0</v>
      </c>
      <c r="E6" s="93">
        <v>17.276084220716882</v>
      </c>
      <c r="F6" s="93">
        <v>36.81</v>
      </c>
      <c r="G6" s="93">
        <v>39.772242497196494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31.217332182799002</v>
      </c>
      <c r="E7" s="93">
        <v>0</v>
      </c>
      <c r="F7" s="93">
        <v>42.984000000000002</v>
      </c>
      <c r="G7" s="93">
        <v>25.798667817200993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12.05916803364997</v>
      </c>
      <c r="E8" s="93">
        <v>0</v>
      </c>
      <c r="F8" s="93">
        <v>27.931999999999999</v>
      </c>
      <c r="G8" s="93">
        <v>60.00883196635003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30</v>
      </c>
      <c r="D19" s="44">
        <f>100-$C$19</f>
        <v>70</v>
      </c>
      <c r="E19" s="94">
        <v>100</v>
      </c>
      <c r="F19" s="44">
        <f>100-$E$19</f>
        <v>0</v>
      </c>
      <c r="G19" s="94">
        <v>80</v>
      </c>
      <c r="H19" s="33">
        <f>100-$G$19</f>
        <v>20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17.429820386344275</v>
      </c>
      <c r="D27" s="93">
        <v>0</v>
      </c>
      <c r="E27" s="93">
        <v>0</v>
      </c>
      <c r="F27" s="93">
        <v>0</v>
      </c>
      <c r="G27" s="93">
        <v>0</v>
      </c>
      <c r="H27" s="93">
        <v>31.058270909097562</v>
      </c>
      <c r="I27" s="95">
        <v>0</v>
      </c>
      <c r="P27" s="50"/>
      <c r="Q27" s="50"/>
      <c r="R27" s="50"/>
    </row>
    <row r="28" spans="2:18">
      <c r="B28" s="45" t="s">
        <v>59</v>
      </c>
      <c r="C28" s="93">
        <v>82.570179613655725</v>
      </c>
      <c r="D28" s="93">
        <v>100</v>
      </c>
      <c r="E28" s="93">
        <v>100</v>
      </c>
      <c r="F28" s="93">
        <v>100</v>
      </c>
      <c r="G28" s="93">
        <v>100</v>
      </c>
      <c r="H28" s="93">
        <v>68.941729090902442</v>
      </c>
      <c r="I28" s="95">
        <v>100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30.256926631890067</v>
      </c>
      <c r="D36" s="93">
        <v>30.256926631890067</v>
      </c>
      <c r="E36" s="93">
        <v>30.256926631890067</v>
      </c>
      <c r="F36" s="93">
        <v>30.256926631890067</v>
      </c>
      <c r="G36" s="93">
        <v>30.256926631890067</v>
      </c>
      <c r="H36" s="93">
        <v>30.256926631890067</v>
      </c>
      <c r="I36" s="93">
        <v>30.256926631890067</v>
      </c>
      <c r="J36" s="93">
        <v>30.256926631890067</v>
      </c>
      <c r="K36" s="93">
        <v>30.256926631890067</v>
      </c>
      <c r="L36" s="93">
        <v>30.256926631890067</v>
      </c>
      <c r="M36" s="93">
        <v>30.256926631890067</v>
      </c>
      <c r="N36" s="95">
        <v>30.256926631890067</v>
      </c>
    </row>
    <row r="37" spans="2:14">
      <c r="B37" s="45" t="s">
        <v>59</v>
      </c>
      <c r="C37" s="94">
        <v>43.28398234016182</v>
      </c>
      <c r="D37" s="94">
        <v>43.28398234016182</v>
      </c>
      <c r="E37" s="94">
        <v>43.28398234016182</v>
      </c>
      <c r="F37" s="94">
        <v>43.28398234016182</v>
      </c>
      <c r="G37" s="94">
        <v>43.28398234016182</v>
      </c>
      <c r="H37" s="94">
        <v>43.28398234016182</v>
      </c>
      <c r="I37" s="94">
        <v>43.28398234016182</v>
      </c>
      <c r="J37" s="94">
        <v>43.28398234016182</v>
      </c>
      <c r="K37" s="94">
        <v>43.28398234016182</v>
      </c>
      <c r="L37" s="94">
        <v>43.28398234016182</v>
      </c>
      <c r="M37" s="94">
        <v>43.28398234016182</v>
      </c>
      <c r="N37" s="89">
        <v>43.28398234016182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2.5235867262815299</v>
      </c>
      <c r="E6" s="89">
        <v>2.5235867262815299</v>
      </c>
      <c r="F6" s="89">
        <v>2.5235867262815299</v>
      </c>
      <c r="G6" s="89">
        <v>2.5235867262815299</v>
      </c>
      <c r="H6" s="89">
        <v>2.5235867262815299</v>
      </c>
      <c r="I6" s="89">
        <v>2.5235867262815299</v>
      </c>
      <c r="J6" s="89">
        <v>2.5235867262815299</v>
      </c>
      <c r="K6" s="89">
        <v>2.5235867262815299</v>
      </c>
      <c r="L6" s="89">
        <v>2.5235867262815299</v>
      </c>
      <c r="M6" s="89">
        <v>2.5235867262815299</v>
      </c>
      <c r="N6" s="89">
        <v>2.5235867262815299</v>
      </c>
      <c r="O6" s="89">
        <v>2.5235867262815299</v>
      </c>
    </row>
    <row r="7" spans="2:15">
      <c r="C7" s="36" t="s">
        <v>127</v>
      </c>
      <c r="D7" s="89">
        <v>2.1341240776815487</v>
      </c>
      <c r="E7" s="89">
        <v>2.1341240776815487</v>
      </c>
      <c r="F7" s="89">
        <v>2.1341240776815487</v>
      </c>
      <c r="G7" s="89">
        <v>2.1341240776815487</v>
      </c>
      <c r="H7" s="89">
        <v>2.1341240776815487</v>
      </c>
      <c r="I7" s="89">
        <v>2.1341240776815487</v>
      </c>
      <c r="J7" s="89">
        <v>2.1341240776815487</v>
      </c>
      <c r="K7" s="89">
        <v>2.1341240776815487</v>
      </c>
      <c r="L7" s="89">
        <v>2.1341240776815487</v>
      </c>
      <c r="M7" s="89">
        <v>2.1341240776815487</v>
      </c>
      <c r="N7" s="89">
        <v>2.1341240776815487</v>
      </c>
      <c r="O7" s="89">
        <v>2.1341240776815487</v>
      </c>
    </row>
    <row r="8" spans="2:15">
      <c r="C8" s="36" t="s">
        <v>128</v>
      </c>
      <c r="D8" s="89">
        <v>1.9738412176369371</v>
      </c>
      <c r="E8" s="89">
        <v>1.9738412176369371</v>
      </c>
      <c r="F8" s="89">
        <v>1.9738412176369371</v>
      </c>
      <c r="G8" s="89">
        <v>1.9738412176369371</v>
      </c>
      <c r="H8" s="89">
        <v>1.9738412176369371</v>
      </c>
      <c r="I8" s="89">
        <v>1.9738412176369371</v>
      </c>
      <c r="J8" s="89">
        <v>1.9738412176369371</v>
      </c>
      <c r="K8" s="89">
        <v>1.9738412176369371</v>
      </c>
      <c r="L8" s="89">
        <v>1.9738412176369371</v>
      </c>
      <c r="M8" s="89">
        <v>1.9738412176369371</v>
      </c>
      <c r="N8" s="89">
        <v>1.9738412176369371</v>
      </c>
      <c r="O8" s="89">
        <v>1.9738412176369371</v>
      </c>
    </row>
    <row r="9" spans="2:15">
      <c r="C9" s="36" t="s">
        <v>129</v>
      </c>
      <c r="D9" s="89">
        <v>1.9491379584757023</v>
      </c>
      <c r="E9" s="89">
        <v>1.9491379584757023</v>
      </c>
      <c r="F9" s="89">
        <v>1.9491379584757023</v>
      </c>
      <c r="G9" s="89">
        <v>1.9491379584757023</v>
      </c>
      <c r="H9" s="89">
        <v>1.9491379584757023</v>
      </c>
      <c r="I9" s="89">
        <v>1.9491379584757023</v>
      </c>
      <c r="J9" s="89">
        <v>1.9491379584757023</v>
      </c>
      <c r="K9" s="89">
        <v>1.9491379584757023</v>
      </c>
      <c r="L9" s="89">
        <v>1.9491379584757023</v>
      </c>
      <c r="M9" s="89">
        <v>1.9491379584757023</v>
      </c>
      <c r="N9" s="89">
        <v>1.9491379584757023</v>
      </c>
      <c r="O9" s="89">
        <v>1.9491379584757023</v>
      </c>
    </row>
    <row r="10" spans="2:15">
      <c r="C10" s="36" t="s">
        <v>130</v>
      </c>
      <c r="D10" s="89">
        <v>1.8066889189365047</v>
      </c>
      <c r="E10" s="89">
        <v>1.8066889189365047</v>
      </c>
      <c r="F10" s="89">
        <v>1.8066889189365047</v>
      </c>
      <c r="G10" s="89">
        <v>1.8066889189365047</v>
      </c>
      <c r="H10" s="89">
        <v>1.8066889189365047</v>
      </c>
      <c r="I10" s="89">
        <v>1.8066889189365047</v>
      </c>
      <c r="J10" s="89">
        <v>1.8066889189365047</v>
      </c>
      <c r="K10" s="89">
        <v>1.8066889189365047</v>
      </c>
      <c r="L10" s="89">
        <v>1.8066889189365047</v>
      </c>
      <c r="M10" s="89">
        <v>1.8066889189365047</v>
      </c>
      <c r="N10" s="89">
        <v>1.8066889189365047</v>
      </c>
      <c r="O10" s="89">
        <v>1.8066889189365047</v>
      </c>
    </row>
    <row r="11" spans="2:15">
      <c r="C11" s="36" t="s">
        <v>131</v>
      </c>
      <c r="D11" s="89">
        <v>1.8366608415465673</v>
      </c>
      <c r="E11" s="89">
        <v>1.8366608415465673</v>
      </c>
      <c r="F11" s="89">
        <v>1.8366608415465673</v>
      </c>
      <c r="G11" s="89">
        <v>1.8366608415465673</v>
      </c>
      <c r="H11" s="89">
        <v>1.8366608415465673</v>
      </c>
      <c r="I11" s="89">
        <v>1.8366608415465673</v>
      </c>
      <c r="J11" s="89">
        <v>1.8366608415465673</v>
      </c>
      <c r="K11" s="89">
        <v>1.8366608415465673</v>
      </c>
      <c r="L11" s="89">
        <v>1.8366608415465673</v>
      </c>
      <c r="M11" s="89">
        <v>1.8366608415465673</v>
      </c>
      <c r="N11" s="89">
        <v>1.8366608415465673</v>
      </c>
      <c r="O11" s="89">
        <v>1.8366608415465673</v>
      </c>
    </row>
    <row r="12" spans="2:15">
      <c r="C12" s="37" t="s">
        <v>132</v>
      </c>
      <c r="D12" s="89">
        <v>2.2416704340742362</v>
      </c>
      <c r="E12" s="89">
        <v>2.2416704340742362</v>
      </c>
      <c r="F12" s="89">
        <v>2.2416704340742362</v>
      </c>
      <c r="G12" s="89">
        <v>2.2416704340742362</v>
      </c>
      <c r="H12" s="89">
        <v>2.2416704340742362</v>
      </c>
      <c r="I12" s="89">
        <v>2.2416704340742362</v>
      </c>
      <c r="J12" s="89">
        <v>2.2416704340742362</v>
      </c>
      <c r="K12" s="89">
        <v>2.2416704340742362</v>
      </c>
      <c r="L12" s="89">
        <v>2.2416704340742362</v>
      </c>
      <c r="M12" s="89">
        <v>2.2416704340742362</v>
      </c>
      <c r="N12" s="89">
        <v>2.2416704340742362</v>
      </c>
      <c r="O12" s="89">
        <v>2.2416704340742362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2.9</v>
      </c>
      <c r="E15" s="89">
        <v>3.0387094855480896</v>
      </c>
      <c r="F15" s="89">
        <v>3.0387094855480896</v>
      </c>
      <c r="G15" s="89">
        <v>3.0387094855480896</v>
      </c>
      <c r="H15" s="89">
        <v>3.0387094855480896</v>
      </c>
      <c r="I15" s="89">
        <v>3.0387094855480896</v>
      </c>
      <c r="J15" s="89">
        <v>3.0387094855480896</v>
      </c>
      <c r="K15" s="89">
        <v>3.0387094855480896</v>
      </c>
      <c r="L15" s="89">
        <v>3.0387094855480896</v>
      </c>
      <c r="M15" s="89">
        <v>3.0387094855480896</v>
      </c>
      <c r="N15" s="89">
        <v>3.0387094855480896</v>
      </c>
      <c r="O15" s="89">
        <v>3.0387094855480896</v>
      </c>
    </row>
    <row r="16" spans="2:15">
      <c r="C16" s="36" t="s">
        <v>127</v>
      </c>
      <c r="D16" s="89">
        <v>2.4</v>
      </c>
      <c r="E16" s="89">
        <v>2.7558598991874139</v>
      </c>
      <c r="F16" s="89">
        <v>2.7558598991874139</v>
      </c>
      <c r="G16" s="89">
        <v>2.7558598991874139</v>
      </c>
      <c r="H16" s="89">
        <v>2.7558598991874139</v>
      </c>
      <c r="I16" s="89">
        <v>2.7558598991874139</v>
      </c>
      <c r="J16" s="89">
        <v>2.7558598991874139</v>
      </c>
      <c r="K16" s="89">
        <v>2.7558598991874139</v>
      </c>
      <c r="L16" s="89">
        <v>2.7558598991874139</v>
      </c>
      <c r="M16" s="89">
        <v>2.7558598991874139</v>
      </c>
      <c r="N16" s="89">
        <v>2.7558598991874139</v>
      </c>
      <c r="O16" s="89">
        <v>2.7558598991874139</v>
      </c>
    </row>
    <row r="17" spans="2:15">
      <c r="C17" s="36" t="s">
        <v>128</v>
      </c>
      <c r="D17" s="89">
        <v>2</v>
      </c>
      <c r="E17" s="89">
        <v>2.2015069852357154</v>
      </c>
      <c r="F17" s="89">
        <v>2.2015069852357154</v>
      </c>
      <c r="G17" s="89">
        <v>2.2015069852357154</v>
      </c>
      <c r="H17" s="89">
        <v>2.2015069852357154</v>
      </c>
      <c r="I17" s="89">
        <v>2.2015069852357154</v>
      </c>
      <c r="J17" s="89">
        <v>2.2015069852357154</v>
      </c>
      <c r="K17" s="89">
        <v>2.2015069852357154</v>
      </c>
      <c r="L17" s="89">
        <v>2.2015069852357154</v>
      </c>
      <c r="M17" s="89">
        <v>2.2015069852357154</v>
      </c>
      <c r="N17" s="89">
        <v>2.2015069852357154</v>
      </c>
      <c r="O17" s="89">
        <v>2.2015069852357154</v>
      </c>
    </row>
    <row r="18" spans="2:15">
      <c r="C18" s="36" t="s">
        <v>129</v>
      </c>
      <c r="D18" s="89">
        <v>2.1</v>
      </c>
      <c r="E18" s="89">
        <v>2.276086759208376</v>
      </c>
      <c r="F18" s="89">
        <v>2.276086759208376</v>
      </c>
      <c r="G18" s="89">
        <v>2.276086759208376</v>
      </c>
      <c r="H18" s="89">
        <v>2.276086759208376</v>
      </c>
      <c r="I18" s="89">
        <v>2.276086759208376</v>
      </c>
      <c r="J18" s="89">
        <v>2.276086759208376</v>
      </c>
      <c r="K18" s="89">
        <v>2.276086759208376</v>
      </c>
      <c r="L18" s="89">
        <v>2.276086759208376</v>
      </c>
      <c r="M18" s="89">
        <v>2.276086759208376</v>
      </c>
      <c r="N18" s="89">
        <v>2.276086759208376</v>
      </c>
      <c r="O18" s="89">
        <v>2.276086759208376</v>
      </c>
    </row>
    <row r="19" spans="2:15">
      <c r="C19" s="36" t="s">
        <v>130</v>
      </c>
      <c r="D19" s="89">
        <v>2.0672333495500124</v>
      </c>
      <c r="E19" s="89">
        <v>2.0672333495500124</v>
      </c>
      <c r="F19" s="89">
        <v>2.0672333495500124</v>
      </c>
      <c r="G19" s="89">
        <v>2.0672333495500124</v>
      </c>
      <c r="H19" s="89">
        <v>2.0672333495500124</v>
      </c>
      <c r="I19" s="89">
        <v>2.0672333495500124</v>
      </c>
      <c r="J19" s="89">
        <v>2.0672333495500124</v>
      </c>
      <c r="K19" s="89">
        <v>2.0672333495500124</v>
      </c>
      <c r="L19" s="89">
        <v>2.0672333495500124</v>
      </c>
      <c r="M19" s="89">
        <v>2.0672333495500124</v>
      </c>
      <c r="N19" s="89">
        <v>2.0672333495500124</v>
      </c>
      <c r="O19" s="89">
        <v>2.0672333495500124</v>
      </c>
    </row>
    <row r="20" spans="2:15">
      <c r="C20" s="36" t="s">
        <v>131</v>
      </c>
      <c r="D20" s="89">
        <v>2.0663727657424378</v>
      </c>
      <c r="E20" s="89">
        <v>2.0663727657424378</v>
      </c>
      <c r="F20" s="89">
        <v>2.0663727657424378</v>
      </c>
      <c r="G20" s="89">
        <v>2.0663727657424378</v>
      </c>
      <c r="H20" s="89">
        <v>2.0663727657424378</v>
      </c>
      <c r="I20" s="89">
        <v>2.0663727657424378</v>
      </c>
      <c r="J20" s="89">
        <v>2.0663727657424378</v>
      </c>
      <c r="K20" s="89">
        <v>2.0663727657424378</v>
      </c>
      <c r="L20" s="89">
        <v>2.0663727657424378</v>
      </c>
      <c r="M20" s="89">
        <v>2.0663727657424378</v>
      </c>
      <c r="N20" s="89">
        <v>2.0663727657424378</v>
      </c>
      <c r="O20" s="89">
        <v>2.0663727657424378</v>
      </c>
    </row>
    <row r="21" spans="2:15">
      <c r="C21" s="37" t="s">
        <v>132</v>
      </c>
      <c r="D21" s="89">
        <v>2.4555939786947043</v>
      </c>
      <c r="E21" s="89">
        <v>2.4555939786947043</v>
      </c>
      <c r="F21" s="89">
        <v>2.4555939786947043</v>
      </c>
      <c r="G21" s="89">
        <v>2.4555939786947043</v>
      </c>
      <c r="H21" s="89">
        <v>2.4555939786947043</v>
      </c>
      <c r="I21" s="89">
        <v>2.4555939786947043</v>
      </c>
      <c r="J21" s="89">
        <v>2.4555939786947043</v>
      </c>
      <c r="K21" s="89">
        <v>2.4555939786947043</v>
      </c>
      <c r="L21" s="89">
        <v>2.4555939786947043</v>
      </c>
      <c r="M21" s="89">
        <v>2.4555939786947043</v>
      </c>
      <c r="N21" s="89">
        <v>2.4555939786947043</v>
      </c>
      <c r="O21" s="89">
        <v>2.4555939786947043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1.8049999999999999</v>
      </c>
      <c r="E24" s="89">
        <v>1.8049999999999999</v>
      </c>
      <c r="F24" s="89">
        <v>1.8049999999999999</v>
      </c>
      <c r="G24" s="89">
        <v>1.8049999999999999</v>
      </c>
      <c r="H24" s="89">
        <v>1.8049999999999999</v>
      </c>
      <c r="I24" s="89">
        <v>1.8049999999999999</v>
      </c>
      <c r="J24" s="89">
        <v>1.8049999999999999</v>
      </c>
      <c r="K24" s="89">
        <v>1.8049999999999999</v>
      </c>
      <c r="L24" s="89">
        <v>1.8049999999999999</v>
      </c>
      <c r="M24" s="89">
        <v>1.8049999999999999</v>
      </c>
      <c r="N24" s="89">
        <v>1.8049999999999999</v>
      </c>
      <c r="O24" s="89">
        <v>1.8049999999999999</v>
      </c>
    </row>
    <row r="25" spans="2:15">
      <c r="C25" s="36" t="s">
        <v>127</v>
      </c>
      <c r="D25" s="89">
        <v>1.8049999999999999</v>
      </c>
      <c r="E25" s="89">
        <v>1.8049999999999999</v>
      </c>
      <c r="F25" s="89">
        <v>1.8049999999999999</v>
      </c>
      <c r="G25" s="89">
        <v>1.8049999999999999</v>
      </c>
      <c r="H25" s="89">
        <v>1.8049999999999999</v>
      </c>
      <c r="I25" s="89">
        <v>1.8049999999999999</v>
      </c>
      <c r="J25" s="89">
        <v>1.8049999999999999</v>
      </c>
      <c r="K25" s="89">
        <v>1.8049999999999999</v>
      </c>
      <c r="L25" s="89">
        <v>1.8049999999999999</v>
      </c>
      <c r="M25" s="89">
        <v>1.8049999999999999</v>
      </c>
      <c r="N25" s="89">
        <v>1.8049999999999999</v>
      </c>
      <c r="O25" s="89">
        <v>1.8049999999999999</v>
      </c>
    </row>
    <row r="26" spans="2:15">
      <c r="C26" s="36" t="s">
        <v>128</v>
      </c>
      <c r="D26" s="89">
        <v>2.0425</v>
      </c>
      <c r="E26" s="89">
        <v>2.0425</v>
      </c>
      <c r="F26" s="89">
        <v>2.0425</v>
      </c>
      <c r="G26" s="89">
        <v>2.0425</v>
      </c>
      <c r="H26" s="89">
        <v>2.0425</v>
      </c>
      <c r="I26" s="89">
        <v>2.0425</v>
      </c>
      <c r="J26" s="89">
        <v>2.0425</v>
      </c>
      <c r="K26" s="89">
        <v>2.0425</v>
      </c>
      <c r="L26" s="89">
        <v>2.0425</v>
      </c>
      <c r="M26" s="89">
        <v>2.0425</v>
      </c>
      <c r="N26" s="89">
        <v>2.0425</v>
      </c>
      <c r="O26" s="89">
        <v>2.0425</v>
      </c>
    </row>
    <row r="27" spans="2:15">
      <c r="C27" s="36" t="s">
        <v>129</v>
      </c>
      <c r="D27" s="89">
        <v>2.09</v>
      </c>
      <c r="E27" s="89">
        <v>2.09</v>
      </c>
      <c r="F27" s="89">
        <v>2.09</v>
      </c>
      <c r="G27" s="89">
        <v>2.09</v>
      </c>
      <c r="H27" s="89">
        <v>2.09</v>
      </c>
      <c r="I27" s="89">
        <v>2.09</v>
      </c>
      <c r="J27" s="89">
        <v>2.09</v>
      </c>
      <c r="K27" s="89">
        <v>2.09</v>
      </c>
      <c r="L27" s="89">
        <v>2.09</v>
      </c>
      <c r="M27" s="89">
        <v>2.09</v>
      </c>
      <c r="N27" s="89">
        <v>2.09</v>
      </c>
      <c r="O27" s="89">
        <v>2.09</v>
      </c>
    </row>
    <row r="28" spans="2:15">
      <c r="C28" s="36" t="s">
        <v>130</v>
      </c>
      <c r="D28" s="89">
        <v>2.09</v>
      </c>
      <c r="E28" s="89">
        <v>2.09</v>
      </c>
      <c r="F28" s="89">
        <v>2.09</v>
      </c>
      <c r="G28" s="89">
        <v>2.09</v>
      </c>
      <c r="H28" s="89">
        <v>2.09</v>
      </c>
      <c r="I28" s="89">
        <v>2.09</v>
      </c>
      <c r="J28" s="89">
        <v>2.09</v>
      </c>
      <c r="K28" s="89">
        <v>2.09</v>
      </c>
      <c r="L28" s="89">
        <v>2.09</v>
      </c>
      <c r="M28" s="89">
        <v>2.09</v>
      </c>
      <c r="N28" s="89">
        <v>2.09</v>
      </c>
      <c r="O28" s="89">
        <v>2.09</v>
      </c>
    </row>
    <row r="29" spans="2:15">
      <c r="C29" s="36" t="s">
        <v>131</v>
      </c>
      <c r="D29" s="89">
        <v>2.3861349115742527</v>
      </c>
      <c r="E29" s="89">
        <v>2.3861349115742527</v>
      </c>
      <c r="F29" s="89">
        <v>2.3861349115742527</v>
      </c>
      <c r="G29" s="89">
        <v>2.3861349115742527</v>
      </c>
      <c r="H29" s="89">
        <v>2.3861349115742527</v>
      </c>
      <c r="I29" s="89">
        <v>2.3861349115742527</v>
      </c>
      <c r="J29" s="89">
        <v>2.3861349115742527</v>
      </c>
      <c r="K29" s="89">
        <v>2.3861349115742527</v>
      </c>
      <c r="L29" s="89">
        <v>2.3861349115742527</v>
      </c>
      <c r="M29" s="89">
        <v>2.3861349115742527</v>
      </c>
      <c r="N29" s="89">
        <v>2.3861349115742527</v>
      </c>
      <c r="O29" s="89">
        <v>2.3861349115742527</v>
      </c>
    </row>
    <row r="30" spans="2:15">
      <c r="C30" s="37" t="s">
        <v>132</v>
      </c>
      <c r="D30" s="89">
        <v>1.9</v>
      </c>
      <c r="E30" s="89">
        <v>2.09</v>
      </c>
      <c r="F30" s="89">
        <v>2.09</v>
      </c>
      <c r="G30" s="89">
        <v>2.09</v>
      </c>
      <c r="H30" s="89">
        <v>2.09</v>
      </c>
      <c r="I30" s="89">
        <v>2.09</v>
      </c>
      <c r="J30" s="89">
        <v>2.09</v>
      </c>
      <c r="K30" s="89">
        <v>2.09</v>
      </c>
      <c r="L30" s="89">
        <v>2.09</v>
      </c>
      <c r="M30" s="89">
        <v>2.09</v>
      </c>
      <c r="N30" s="89">
        <v>2.09</v>
      </c>
      <c r="O30" s="89">
        <v>2.09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1.8172519803571427</v>
      </c>
      <c r="E33" s="89">
        <v>1.8172519803571427</v>
      </c>
      <c r="F33" s="89">
        <v>1.8172519803571427</v>
      </c>
      <c r="G33" s="89">
        <v>1.8172519803571427</v>
      </c>
      <c r="H33" s="89">
        <v>1.8172519803571427</v>
      </c>
      <c r="I33" s="89">
        <v>1.8172519803571427</v>
      </c>
      <c r="J33" s="89">
        <v>1.8172519803571427</v>
      </c>
      <c r="K33" s="89">
        <v>1.8172519803571427</v>
      </c>
      <c r="L33" s="89">
        <v>1.8172519803571427</v>
      </c>
      <c r="M33" s="89">
        <v>1.8172519803571427</v>
      </c>
      <c r="N33" s="89">
        <v>1.8172519803571427</v>
      </c>
      <c r="O33" s="89">
        <v>1.8172519803571427</v>
      </c>
    </row>
    <row r="34" spans="3:15">
      <c r="C34" s="36" t="s">
        <v>127</v>
      </c>
      <c r="D34" s="89">
        <v>1.9627019000000001</v>
      </c>
      <c r="E34" s="89">
        <v>1.9627019000000001</v>
      </c>
      <c r="F34" s="89">
        <v>1.9627019000000001</v>
      </c>
      <c r="G34" s="89">
        <v>1.9627019000000001</v>
      </c>
      <c r="H34" s="89">
        <v>1.9627019000000001</v>
      </c>
      <c r="I34" s="89">
        <v>1.9627019000000001</v>
      </c>
      <c r="J34" s="89">
        <v>1.9627019000000001</v>
      </c>
      <c r="K34" s="89">
        <v>1.9627019000000001</v>
      </c>
      <c r="L34" s="89">
        <v>1.9627019000000001</v>
      </c>
      <c r="M34" s="89">
        <v>1.9627019000000001</v>
      </c>
      <c r="N34" s="89">
        <v>1.9627019000000001</v>
      </c>
      <c r="O34" s="89">
        <v>1.9627019000000001</v>
      </c>
    </row>
    <row r="35" spans="3:15">
      <c r="C35" s="36" t="s">
        <v>128</v>
      </c>
      <c r="D35" s="89">
        <v>1.8584004104166665</v>
      </c>
      <c r="E35" s="89">
        <v>1.8584004104166665</v>
      </c>
      <c r="F35" s="89">
        <v>1.8584004104166665</v>
      </c>
      <c r="G35" s="89">
        <v>1.8584004104166665</v>
      </c>
      <c r="H35" s="89">
        <v>1.8584004104166665</v>
      </c>
      <c r="I35" s="89">
        <v>1.8584004104166665</v>
      </c>
      <c r="J35" s="89">
        <v>1.8584004104166665</v>
      </c>
      <c r="K35" s="89">
        <v>1.8584004104166665</v>
      </c>
      <c r="L35" s="89">
        <v>1.8584004104166665</v>
      </c>
      <c r="M35" s="89">
        <v>1.8584004104166665</v>
      </c>
      <c r="N35" s="89">
        <v>1.8584004104166665</v>
      </c>
      <c r="O35" s="89">
        <v>1.8584004104166665</v>
      </c>
    </row>
    <row r="36" spans="3:15">
      <c r="C36" s="36" t="s">
        <v>129</v>
      </c>
      <c r="D36" s="89">
        <v>2.1405815193181814</v>
      </c>
      <c r="E36" s="89">
        <v>2.1405815193181814</v>
      </c>
      <c r="F36" s="89">
        <v>2.1405815193181814</v>
      </c>
      <c r="G36" s="89">
        <v>2.1405815193181814</v>
      </c>
      <c r="H36" s="89">
        <v>2.1405815193181814</v>
      </c>
      <c r="I36" s="89">
        <v>2.1405815193181814</v>
      </c>
      <c r="J36" s="89">
        <v>2.1405815193181814</v>
      </c>
      <c r="K36" s="89">
        <v>2.1405815193181814</v>
      </c>
      <c r="L36" s="89">
        <v>2.1405815193181814</v>
      </c>
      <c r="M36" s="89">
        <v>2.1405815193181814</v>
      </c>
      <c r="N36" s="89">
        <v>2.1405815193181814</v>
      </c>
      <c r="O36" s="89">
        <v>2.1405815193181814</v>
      </c>
    </row>
    <row r="37" spans="3:15">
      <c r="C37" s="36" t="s">
        <v>130</v>
      </c>
      <c r="D37" s="89">
        <v>1.7897407437499997</v>
      </c>
      <c r="E37" s="89">
        <v>1.7897407437499997</v>
      </c>
      <c r="F37" s="89">
        <v>1.7897407437499997</v>
      </c>
      <c r="G37" s="89">
        <v>1.7897407437499997</v>
      </c>
      <c r="H37" s="89">
        <v>1.7897407437499997</v>
      </c>
      <c r="I37" s="89">
        <v>1.7897407437499997</v>
      </c>
      <c r="J37" s="89">
        <v>1.7897407437499997</v>
      </c>
      <c r="K37" s="89">
        <v>1.7897407437499997</v>
      </c>
      <c r="L37" s="89">
        <v>1.7897407437499997</v>
      </c>
      <c r="M37" s="89">
        <v>1.7897407437499997</v>
      </c>
      <c r="N37" s="89">
        <v>1.7897407437499997</v>
      </c>
      <c r="O37" s="89">
        <v>1.7897407437499997</v>
      </c>
    </row>
    <row r="38" spans="3:15">
      <c r="C38" s="36" t="s">
        <v>131</v>
      </c>
      <c r="D38" s="89">
        <v>1.949710946875</v>
      </c>
      <c r="E38" s="89">
        <v>1.949710946875</v>
      </c>
      <c r="F38" s="89">
        <v>1.949710946875</v>
      </c>
      <c r="G38" s="89">
        <v>1.949710946875</v>
      </c>
      <c r="H38" s="89">
        <v>1.949710946875</v>
      </c>
      <c r="I38" s="89">
        <v>1.949710946875</v>
      </c>
      <c r="J38" s="89">
        <v>1.949710946875</v>
      </c>
      <c r="K38" s="89">
        <v>1.949710946875</v>
      </c>
      <c r="L38" s="89">
        <v>1.949710946875</v>
      </c>
      <c r="M38" s="89">
        <v>1.949710946875</v>
      </c>
      <c r="N38" s="89">
        <v>1.949710946875</v>
      </c>
      <c r="O38" s="89">
        <v>1.949710946875</v>
      </c>
    </row>
    <row r="39" spans="3:15">
      <c r="C39" s="37" t="s">
        <v>132</v>
      </c>
      <c r="D39" s="89">
        <v>1.987587194273474</v>
      </c>
      <c r="E39" s="89">
        <v>1.987587194273474</v>
      </c>
      <c r="F39" s="89">
        <v>1.987587194273474</v>
      </c>
      <c r="G39" s="89">
        <v>1.987587194273474</v>
      </c>
      <c r="H39" s="89">
        <v>1.987587194273474</v>
      </c>
      <c r="I39" s="89">
        <v>1.987587194273474</v>
      </c>
      <c r="J39" s="89">
        <v>1.987587194273474</v>
      </c>
      <c r="K39" s="89">
        <v>1.987587194273474</v>
      </c>
      <c r="L39" s="89">
        <v>1.987587194273474</v>
      </c>
      <c r="M39" s="89">
        <v>1.987587194273474</v>
      </c>
      <c r="N39" s="89">
        <v>1.987587194273474</v>
      </c>
      <c r="O39" s="89">
        <v>1.987587194273474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30614.759978413429</v>
      </c>
      <c r="L7" s="182"/>
      <c r="M7" s="182" t="s">
        <v>356</v>
      </c>
      <c r="S7" s="187">
        <f>SUM(ORA!$D$127:$O$127)</f>
        <v>118991399.04851606</v>
      </c>
    </row>
    <row r="8" spans="1:20">
      <c r="A8" s="182"/>
      <c r="B8" s="182" t="s">
        <v>357</v>
      </c>
      <c r="G8" s="185"/>
      <c r="H8" s="188">
        <f>SUM(POJ!$D$116:$O$116)</f>
        <v>47625.33046456032</v>
      </c>
      <c r="L8" s="182"/>
      <c r="M8" s="182" t="s">
        <v>357</v>
      </c>
      <c r="S8" s="189">
        <f>SUM(POJ!$D$127:$O$127)</f>
        <v>234191926.56239355</v>
      </c>
    </row>
    <row r="9" spans="1:20">
      <c r="A9" s="182"/>
      <c r="B9" s="182" t="s">
        <v>358</v>
      </c>
      <c r="G9" s="185"/>
      <c r="H9" s="188">
        <f>SUM(ROJ!$D$116:$O$116)</f>
        <v>125857.87179367001</v>
      </c>
      <c r="L9" s="182"/>
      <c r="M9" s="182" t="s">
        <v>358</v>
      </c>
      <c r="S9" s="189">
        <f>SUM(ROJ!$D$127:$O$127)</f>
        <v>490654407.00682342</v>
      </c>
    </row>
    <row r="10" spans="1:20">
      <c r="A10" s="182"/>
      <c r="B10" s="182" t="s">
        <v>359</v>
      </c>
      <c r="G10" s="185"/>
      <c r="H10" s="190">
        <f>SUM(FCOJ!$D$116:$O$116)</f>
        <v>78264.304794609154</v>
      </c>
      <c r="L10" s="182"/>
      <c r="M10" s="182" t="s">
        <v>359</v>
      </c>
      <c r="S10" s="191">
        <f>SUM(FCOJ!$D$127:$O$127)</f>
        <v>300650868.37052381</v>
      </c>
    </row>
    <row r="11" spans="1:20">
      <c r="A11" s="182"/>
      <c r="B11" s="182"/>
      <c r="G11" s="185"/>
      <c r="M11" s="182" t="s">
        <v>360</v>
      </c>
      <c r="T11" s="192">
        <f>SUM($S$7:$S$10)</f>
        <v>1144488600.9882569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387288.56958814006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0</v>
      </c>
      <c r="L14" s="182"/>
      <c r="M14" s="182" t="s">
        <v>365</v>
      </c>
      <c r="S14" s="187">
        <f>SUM(grove!$C$58:$AX$63)</f>
        <v>550204004.33563793</v>
      </c>
    </row>
    <row r="15" spans="1:20">
      <c r="A15" s="182"/>
      <c r="B15" s="182" t="s">
        <v>366</v>
      </c>
      <c r="G15" s="185"/>
      <c r="H15" s="190">
        <f>raw_materials!$P$36</f>
        <v>300000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0</v>
      </c>
    </row>
    <row r="16" spans="1:20">
      <c r="A16" s="182"/>
      <c r="B16" s="182" t="s">
        <v>368</v>
      </c>
      <c r="G16" s="185"/>
      <c r="H16" s="194">
        <v>47615.577320216042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632872708.63256299</v>
      </c>
    </row>
    <row r="17" spans="1:21">
      <c r="A17" s="182"/>
      <c r="B17" s="182" t="s">
        <v>370</v>
      </c>
      <c r="G17" s="185"/>
      <c r="H17" s="195">
        <v>32272.462212013168</v>
      </c>
      <c r="L17" s="182"/>
      <c r="M17" s="182" t="s">
        <v>371</v>
      </c>
      <c r="S17" s="189">
        <v>129363507.8139649</v>
      </c>
    </row>
    <row r="18" spans="1:21">
      <c r="A18" s="182"/>
      <c r="B18" s="182" t="s">
        <v>372</v>
      </c>
      <c r="G18" s="185"/>
      <c r="H18" s="196">
        <v>252585.93859047708</v>
      </c>
      <c r="L18" s="182"/>
      <c r="M18" s="182" t="s">
        <v>373</v>
      </c>
      <c r="S18" s="191">
        <v>79188200.154325843</v>
      </c>
    </row>
    <row r="19" spans="1:21">
      <c r="A19" s="182"/>
      <c r="B19" s="182" t="s">
        <v>374</v>
      </c>
      <c r="G19" s="185"/>
      <c r="H19" s="195">
        <v>350432.09330253728</v>
      </c>
      <c r="L19" s="182"/>
      <c r="M19" s="182" t="s">
        <v>375</v>
      </c>
      <c r="S19" s="197" t="s">
        <v>376</v>
      </c>
      <c r="T19" s="198">
        <f>SUM($S$14:$S$18)</f>
        <v>1391628420.9364915</v>
      </c>
      <c r="U19" s="100" t="s">
        <v>377</v>
      </c>
    </row>
    <row r="20" spans="1:21">
      <c r="A20" s="182"/>
      <c r="B20" s="182" t="s">
        <v>378</v>
      </c>
      <c r="G20" s="185"/>
      <c r="H20" s="190">
        <v>71341.991275339882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95231154.640432075</v>
      </c>
    </row>
    <row r="23" spans="1:21">
      <c r="A23" s="182"/>
      <c r="B23" s="182" t="s">
        <v>382</v>
      </c>
      <c r="G23" s="185"/>
      <c r="H23" s="186">
        <f>SUM(raw_materials!$O$31:$O$35)</f>
        <v>300000</v>
      </c>
      <c r="L23" s="182"/>
      <c r="M23" s="182" t="s">
        <v>383</v>
      </c>
      <c r="S23" s="189">
        <v>32272462.212013185</v>
      </c>
    </row>
    <row r="24" spans="1:21">
      <c r="A24" s="182"/>
      <c r="B24" s="182" t="s">
        <v>384</v>
      </c>
      <c r="G24" s="185"/>
      <c r="H24" s="190">
        <f>SUM(raw_materials!$O$37:$O$41)</f>
        <v>100000</v>
      </c>
      <c r="L24" s="182"/>
      <c r="M24" s="182" t="s">
        <v>385</v>
      </c>
      <c r="S24" s="191">
        <v>164180860.08381015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291684476.9362554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80859636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-824</v>
      </c>
      <c r="L29" s="182"/>
      <c r="M29" s="182" t="s">
        <v>393</v>
      </c>
      <c r="S29" s="189">
        <v>13161272.25318937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132446456.82300161</v>
      </c>
    </row>
    <row r="31" spans="1:21">
      <c r="L31" s="182"/>
      <c r="M31" s="182" t="s">
        <v>396</v>
      </c>
      <c r="S31" s="191">
        <f>SUM(ORA!D138:O138)+SUM(POJ!D138:O138)+SUM(ROJ!D138:O138)+SUM(FCOJ!D138:O138)</f>
        <v>243920512.65412384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470387877.73031485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38497500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-4614400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28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44810</v>
      </c>
    </row>
    <row r="42" spans="1:21">
      <c r="L42" s="182"/>
      <c r="M42" s="182" t="s">
        <v>410</v>
      </c>
      <c r="S42" s="191">
        <f>H35*100000-H40*60/100*100000</f>
        <v>-1680000</v>
      </c>
    </row>
    <row r="43" spans="1:21">
      <c r="L43" s="182"/>
      <c r="M43" s="182" t="s">
        <v>411</v>
      </c>
      <c r="S43" s="177" t="s">
        <v>376</v>
      </c>
      <c r="T43" s="198">
        <f>SUM($S$35:$S$42)</f>
        <v>101197910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-1110410084.6148047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0.76068135877156595</v>
      </c>
      <c r="D5" s="100">
        <v>0.71797509255679481</v>
      </c>
      <c r="E5" s="100">
        <v>0.58849468458036047</v>
      </c>
      <c r="F5" s="100">
        <v>0.71100083243533418</v>
      </c>
      <c r="G5" s="100">
        <v>0.6110162308224234</v>
      </c>
      <c r="H5" s="100">
        <v>0.7289837175682844</v>
      </c>
      <c r="I5" s="100">
        <v>0.54277518949959358</v>
      </c>
      <c r="J5" s="100">
        <v>0.57150718566872583</v>
      </c>
      <c r="K5" s="100">
        <v>0.52413513884431873</v>
      </c>
      <c r="L5" s="100">
        <v>0.6501727816564753</v>
      </c>
      <c r="M5" s="100">
        <v>0.7238301364320926</v>
      </c>
      <c r="N5" s="100">
        <v>0.84849217123746312</v>
      </c>
    </row>
    <row r="6" spans="2:14">
      <c r="B6" s="171" t="s">
        <v>105</v>
      </c>
      <c r="C6" s="100">
        <v>0.77014555868959689</v>
      </c>
      <c r="D6" s="100">
        <v>0.64604644379450715</v>
      </c>
      <c r="E6" s="100">
        <v>0.64778965141439382</v>
      </c>
      <c r="F6" s="100">
        <v>0.73561408484344926</v>
      </c>
      <c r="G6" s="100">
        <v>0.71534581099755823</v>
      </c>
      <c r="H6" s="100">
        <v>0.74323523769467281</v>
      </c>
      <c r="I6" s="100">
        <v>0.67301789728520034</v>
      </c>
      <c r="J6" s="100">
        <v>0.68385465964535974</v>
      </c>
      <c r="K6" s="100">
        <v>0.70578394998294969</v>
      </c>
      <c r="L6" s="100">
        <v>0.69035132104505925</v>
      </c>
      <c r="M6" s="100">
        <v>0.67091211760718672</v>
      </c>
      <c r="N6" s="100">
        <v>0.68603439120459686</v>
      </c>
    </row>
    <row r="7" spans="2:14">
      <c r="B7" s="171" t="s">
        <v>106</v>
      </c>
      <c r="C7" s="100">
        <v>0.82624904698658796</v>
      </c>
      <c r="D7" s="100">
        <v>0.82317833501183602</v>
      </c>
      <c r="E7" s="100">
        <v>0.68512952415511386</v>
      </c>
      <c r="F7" s="100">
        <v>0.66107375855739126</v>
      </c>
      <c r="G7" s="100">
        <v>0.70992547386173954</v>
      </c>
      <c r="H7" s="100">
        <v>0.67608664955000852</v>
      </c>
      <c r="I7" s="100">
        <v>0.68024117136085194</v>
      </c>
      <c r="J7" s="100">
        <v>0.78055917775555383</v>
      </c>
      <c r="K7" s="100">
        <v>0.80736855347221603</v>
      </c>
      <c r="L7" s="100">
        <v>0.71185989685064543</v>
      </c>
      <c r="M7" s="100">
        <v>0.89317456170475529</v>
      </c>
      <c r="N7" s="100">
        <v>0.81296570865915563</v>
      </c>
    </row>
    <row r="8" spans="2:14">
      <c r="B8" s="171" t="s">
        <v>107</v>
      </c>
      <c r="C8" s="100">
        <v>0.69762375080015171</v>
      </c>
      <c r="D8" s="100">
        <v>0.66892992595290435</v>
      </c>
      <c r="E8" s="100">
        <v>0.64331665307542285</v>
      </c>
      <c r="F8" s="100">
        <v>0.71742289097874856</v>
      </c>
      <c r="G8" s="100">
        <v>0.66073840061584976</v>
      </c>
      <c r="H8" s="100">
        <v>0.67797274739676316</v>
      </c>
      <c r="I8" s="100">
        <v>0.65543534129218317</v>
      </c>
      <c r="J8" s="100">
        <v>1.069400630028764</v>
      </c>
      <c r="K8" s="100">
        <v>0.68808508686076864</v>
      </c>
      <c r="L8" s="100">
        <v>0.76367828017595629</v>
      </c>
      <c r="M8" s="100">
        <v>0.98438670722872013</v>
      </c>
      <c r="N8" s="100">
        <v>0.72422930185926937</v>
      </c>
    </row>
    <row r="9" spans="2:14">
      <c r="B9" s="171" t="s">
        <v>108</v>
      </c>
      <c r="C9" s="100">
        <v>2.0952510690689086</v>
      </c>
      <c r="D9" s="100">
        <v>2.0390837705135345</v>
      </c>
      <c r="E9" s="100">
        <v>2.0874867892265319</v>
      </c>
      <c r="F9" s="100">
        <v>2.0213243639469147</v>
      </c>
      <c r="G9" s="100">
        <v>2.0264217472076416</v>
      </c>
      <c r="H9" s="100">
        <v>2.060049275159836</v>
      </c>
      <c r="I9" s="100">
        <v>2.1061576581001282</v>
      </c>
      <c r="J9" s="100">
        <v>2.045609608888626</v>
      </c>
      <c r="K9" s="100">
        <v>2.0376724576950074</v>
      </c>
      <c r="L9" s="100">
        <v>2.0989778077602388</v>
      </c>
      <c r="M9" s="100">
        <v>2.0963300681114196</v>
      </c>
      <c r="N9" s="100">
        <v>2.0792183554172516</v>
      </c>
    </row>
    <row r="10" spans="2:14">
      <c r="B10" s="171" t="s">
        <v>109</v>
      </c>
      <c r="C10" s="100">
        <v>0.63946828842163084</v>
      </c>
      <c r="D10" s="100">
        <v>0.64072410464286811</v>
      </c>
      <c r="E10" s="100">
        <v>0.69468981027603149</v>
      </c>
      <c r="F10" s="100">
        <v>0.67834323048591616</v>
      </c>
      <c r="G10" s="100">
        <v>0.63448135852813725</v>
      </c>
      <c r="H10" s="100">
        <v>0.61352180838584902</v>
      </c>
      <c r="I10" s="100">
        <v>0.6277859568595886</v>
      </c>
      <c r="J10" s="100">
        <v>0.64958701729774482</v>
      </c>
      <c r="K10" s="100">
        <v>0.63415331840515143</v>
      </c>
      <c r="L10" s="100">
        <v>0.69929596781730652</v>
      </c>
      <c r="M10" s="100">
        <v>0.64109336137771611</v>
      </c>
      <c r="N10" s="100">
        <v>0.62277515530586247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0.34577530606918105</v>
      </c>
      <c r="D14" s="101">
        <v>0.34705878030031606</v>
      </c>
      <c r="E14" s="101">
        <v>0.34833864306948314</v>
      </c>
      <c r="F14" s="101">
        <v>0.3496112930767083</v>
      </c>
      <c r="G14" s="101">
        <v>0.3508731493174117</v>
      </c>
      <c r="H14" s="100">
        <v>0.35212066115870055</v>
      </c>
      <c r="I14" s="100">
        <v>0.35335031833020059</v>
      </c>
      <c r="J14" s="100">
        <v>0.35455866080131621</v>
      </c>
      <c r="K14" s="100">
        <v>0.35574228851712397</v>
      </c>
      <c r="L14" s="100">
        <v>0.35689787096550568</v>
      </c>
      <c r="M14" s="100">
        <v>0.35802215654860164</v>
      </c>
      <c r="N14" s="100">
        <v>0.35911198173221209</v>
      </c>
    </row>
    <row r="15" spans="2:14">
      <c r="B15" s="170" t="s">
        <v>318</v>
      </c>
      <c r="C15" s="100">
        <v>1.0145037575698712</v>
      </c>
      <c r="D15" s="100">
        <v>1.0171935502254232</v>
      </c>
      <c r="E15" s="100">
        <v>1.0198757742959257</v>
      </c>
      <c r="F15" s="100">
        <v>1.0225428824929443</v>
      </c>
      <c r="G15" s="100">
        <v>1.0251873700613507</v>
      </c>
      <c r="H15" s="100">
        <v>1.0278017958963326</v>
      </c>
      <c r="I15" s="100">
        <v>1.0303788034813022</v>
      </c>
      <c r="J15" s="100">
        <v>1.0329111415877898</v>
      </c>
      <c r="K15" s="100">
        <v>1.0353916846790772</v>
      </c>
      <c r="L15" s="100">
        <v>1.0378134529601539</v>
      </c>
      <c r="M15" s="100">
        <v>1.0401696320175862</v>
      </c>
      <c r="N15" s="100">
        <v>1.0424535919940312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0.76068135877156595</v>
      </c>
      <c r="D19" s="100">
        <f t="shared" ref="D19:N20" si="0">D5</f>
        <v>0.71797509255679481</v>
      </c>
      <c r="E19" s="100">
        <f t="shared" si="0"/>
        <v>0.58849468458036047</v>
      </c>
      <c r="F19" s="100">
        <f t="shared" si="0"/>
        <v>0.71100083243533418</v>
      </c>
      <c r="G19" s="100">
        <f t="shared" si="0"/>
        <v>0.6110162308224234</v>
      </c>
      <c r="H19" s="100">
        <f t="shared" si="0"/>
        <v>0.7289837175682844</v>
      </c>
      <c r="I19" s="100">
        <f t="shared" si="0"/>
        <v>0.54277518949959358</v>
      </c>
      <c r="J19" s="100">
        <f t="shared" si="0"/>
        <v>0.57150718566872583</v>
      </c>
      <c r="K19" s="100">
        <f t="shared" si="0"/>
        <v>0.52413513884431873</v>
      </c>
      <c r="L19" s="100">
        <f t="shared" si="0"/>
        <v>0.6501727816564753</v>
      </c>
      <c r="M19" s="100">
        <f t="shared" si="0"/>
        <v>0.7238301364320926</v>
      </c>
      <c r="N19" s="100">
        <f t="shared" si="0"/>
        <v>0.84849217123746312</v>
      </c>
    </row>
    <row r="20" spans="2:14">
      <c r="B20" s="173" t="s">
        <v>105</v>
      </c>
      <c r="C20" s="100">
        <f>C6</f>
        <v>0.77014555868959689</v>
      </c>
      <c r="D20" s="100">
        <f t="shared" si="0"/>
        <v>0.64604644379450715</v>
      </c>
      <c r="E20" s="100">
        <f t="shared" si="0"/>
        <v>0.64778965141439382</v>
      </c>
      <c r="F20" s="100">
        <f t="shared" si="0"/>
        <v>0.73561408484344926</v>
      </c>
      <c r="G20" s="100">
        <f t="shared" si="0"/>
        <v>0.71534581099755823</v>
      </c>
      <c r="H20" s="100">
        <f t="shared" si="0"/>
        <v>0.74323523769467281</v>
      </c>
      <c r="I20" s="100">
        <f t="shared" si="0"/>
        <v>0.67301789728520034</v>
      </c>
      <c r="J20" s="100">
        <f t="shared" si="0"/>
        <v>0.68385465964535974</v>
      </c>
      <c r="K20" s="100">
        <f t="shared" si="0"/>
        <v>0.70578394998294969</v>
      </c>
      <c r="L20" s="100">
        <f t="shared" si="0"/>
        <v>0.69035132104505925</v>
      </c>
      <c r="M20" s="100">
        <f t="shared" si="0"/>
        <v>0.67091211760718672</v>
      </c>
      <c r="N20" s="100">
        <f t="shared" si="0"/>
        <v>0.68603439120459686</v>
      </c>
    </row>
    <row r="21" spans="2:14">
      <c r="B21" s="173" t="s">
        <v>106</v>
      </c>
      <c r="C21" s="100">
        <f t="shared" ref="C21:N22" si="1">C7</f>
        <v>0.82624904698658796</v>
      </c>
      <c r="D21" s="100">
        <f t="shared" si="1"/>
        <v>0.82317833501183602</v>
      </c>
      <c r="E21" s="100">
        <f t="shared" si="1"/>
        <v>0.68512952415511386</v>
      </c>
      <c r="F21" s="100">
        <f t="shared" si="1"/>
        <v>0.66107375855739126</v>
      </c>
      <c r="G21" s="100">
        <f t="shared" si="1"/>
        <v>0.70992547386173954</v>
      </c>
      <c r="H21" s="100">
        <f t="shared" si="1"/>
        <v>0.67608664955000852</v>
      </c>
      <c r="I21" s="100">
        <f t="shared" si="1"/>
        <v>0.68024117136085194</v>
      </c>
      <c r="J21" s="100">
        <f t="shared" si="1"/>
        <v>0.78055917775555383</v>
      </c>
      <c r="K21" s="100">
        <f t="shared" si="1"/>
        <v>0.80736855347221603</v>
      </c>
      <c r="L21" s="100">
        <f t="shared" si="1"/>
        <v>0.71185989685064543</v>
      </c>
      <c r="M21" s="100">
        <f t="shared" si="1"/>
        <v>0.89317456170475529</v>
      </c>
      <c r="N21" s="100">
        <f t="shared" si="1"/>
        <v>0.81296570865915563</v>
      </c>
    </row>
    <row r="22" spans="2:14">
      <c r="B22" s="173" t="s">
        <v>107</v>
      </c>
      <c r="C22" s="100">
        <f t="shared" si="1"/>
        <v>0.69762375080015171</v>
      </c>
      <c r="D22" s="100">
        <f t="shared" si="1"/>
        <v>0.66892992595290435</v>
      </c>
      <c r="E22" s="100">
        <f t="shared" si="1"/>
        <v>0.64331665307542285</v>
      </c>
      <c r="F22" s="100">
        <f t="shared" si="1"/>
        <v>0.71742289097874856</v>
      </c>
      <c r="G22" s="100">
        <f t="shared" si="1"/>
        <v>0.66073840061584976</v>
      </c>
      <c r="H22" s="100">
        <f t="shared" si="1"/>
        <v>0.67797274739676316</v>
      </c>
      <c r="I22" s="100">
        <f t="shared" si="1"/>
        <v>0.65543534129218317</v>
      </c>
      <c r="J22" s="100">
        <f t="shared" si="1"/>
        <v>1.069400630028764</v>
      </c>
      <c r="K22" s="100">
        <f t="shared" si="1"/>
        <v>0.68808508686076864</v>
      </c>
      <c r="L22" s="100">
        <f t="shared" si="1"/>
        <v>0.76367828017595629</v>
      </c>
      <c r="M22" s="100">
        <f t="shared" si="1"/>
        <v>0.98438670722872013</v>
      </c>
      <c r="N22" s="100">
        <f t="shared" si="1"/>
        <v>0.72422930185926937</v>
      </c>
    </row>
    <row r="23" spans="2:14">
      <c r="B23" s="173" t="s">
        <v>108</v>
      </c>
      <c r="C23" s="100">
        <f>C9*C14</f>
        <v>0.72448607969908063</v>
      </c>
      <c r="D23" s="100">
        <f t="shared" ref="D23:N24" si="2">D9*D14</f>
        <v>0.70768192632459692</v>
      </c>
      <c r="E23" s="100">
        <f t="shared" si="2"/>
        <v>0.72715231558464233</v>
      </c>
      <c r="F23" s="100">
        <f t="shared" si="2"/>
        <v>0.70667782460693573</v>
      </c>
      <c r="G23" s="100">
        <f t="shared" si="2"/>
        <v>0.71101698028803717</v>
      </c>
      <c r="H23" s="100">
        <f t="shared" si="2"/>
        <v>0.72538591278878328</v>
      </c>
      <c r="I23" s="100">
        <f t="shared" si="2"/>
        <v>0.74421147894327011</v>
      </c>
      <c r="J23" s="100">
        <f t="shared" si="2"/>
        <v>0.72528860344985546</v>
      </c>
      <c r="K23" s="100">
        <f t="shared" si="2"/>
        <v>0.72488626334873441</v>
      </c>
      <c r="L23" s="100">
        <f t="shared" si="2"/>
        <v>0.74912071079347364</v>
      </c>
      <c r="M23" s="100">
        <f t="shared" si="2"/>
        <v>0.75053261182292741</v>
      </c>
      <c r="N23" s="100">
        <f t="shared" si="2"/>
        <v>0.74667222406788014</v>
      </c>
    </row>
    <row r="24" spans="2:14">
      <c r="B24" s="173" t="s">
        <v>109</v>
      </c>
      <c r="C24" s="100">
        <f>C10*C15</f>
        <v>0.64874298145051867</v>
      </c>
      <c r="D24" s="100">
        <f t="shared" si="2"/>
        <v>0.65174042671668464</v>
      </c>
      <c r="E24" s="100">
        <f t="shared" si="2"/>
        <v>0.70849730815075729</v>
      </c>
      <c r="F24" s="100">
        <f t="shared" si="2"/>
        <v>0.69363504222064443</v>
      </c>
      <c r="G24" s="100">
        <f t="shared" si="2"/>
        <v>0.65046227530241396</v>
      </c>
      <c r="H24" s="100">
        <f t="shared" si="2"/>
        <v>0.63057881648054126</v>
      </c>
      <c r="I24" s="100">
        <f t="shared" si="2"/>
        <v>0.64685734307134723</v>
      </c>
      <c r="J24" s="100">
        <f t="shared" si="2"/>
        <v>0.670965667597621</v>
      </c>
      <c r="K24" s="100">
        <f t="shared" si="2"/>
        <v>0.656597072688337</v>
      </c>
      <c r="L24" s="100">
        <f t="shared" si="2"/>
        <v>0.72573876300159157</v>
      </c>
      <c r="M24" s="100">
        <f t="shared" si="2"/>
        <v>0.66684584579317641</v>
      </c>
      <c r="N24" s="100">
        <f t="shared" si="2"/>
        <v>0.64921419765323696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17615.313738968809</v>
      </c>
      <c r="F38" s="100">
        <v>25219.64518704552</v>
      </c>
      <c r="G38" s="100">
        <v>25274.541764850626</v>
      </c>
      <c r="H38" s="100">
        <v>25329.41483434946</v>
      </c>
      <c r="I38" s="100">
        <v>25384.255583806131</v>
      </c>
      <c r="J38" s="100">
        <v>25439.055203174696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18225.636168145524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26303.096964916222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26871.21469072756</v>
      </c>
      <c r="AL38" s="100">
        <v>26921.341209603564</v>
      </c>
      <c r="AM38" s="100">
        <v>26971.178763785614</v>
      </c>
      <c r="AN38" s="100">
        <v>27020.719306543244</v>
      </c>
      <c r="AO38" s="100">
        <v>27069.954839740756</v>
      </c>
      <c r="AP38" s="100">
        <v>27118.877415268147</v>
      </c>
      <c r="AQ38" s="100">
        <v>19017.235395524818</v>
      </c>
      <c r="AR38" s="100">
        <v>27215.752159530173</v>
      </c>
      <c r="AS38" s="100">
        <v>27263.688694937566</v>
      </c>
      <c r="AT38" s="100">
        <v>19117.896706176456</v>
      </c>
      <c r="AU38" s="100">
        <v>10943.408569751928</v>
      </c>
      <c r="AV38" s="100">
        <v>19183.781626262014</v>
      </c>
      <c r="AW38" s="100">
        <v>19216.341302764056</v>
      </c>
      <c r="AX38" s="100">
        <v>10999.222159076764</v>
      </c>
    </row>
    <row r="39" spans="2:50">
      <c r="B39" s="170" t="s">
        <v>105</v>
      </c>
      <c r="C39" s="100">
        <v>10523.059055884833</v>
      </c>
      <c r="D39" s="100">
        <v>15065.890051575743</v>
      </c>
      <c r="E39" s="100">
        <v>15098.84034768755</v>
      </c>
      <c r="F39" s="100">
        <v>10592.250978559117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15329.097497521014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6196.9828614107873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10957.902773918835</v>
      </c>
      <c r="W39" s="100">
        <v>15686.226899584581</v>
      </c>
      <c r="X39" s="100">
        <v>11002.746246145731</v>
      </c>
      <c r="Y39" s="100">
        <v>15750.087730770527</v>
      </c>
      <c r="Z39" s="100">
        <v>11047.300725264813</v>
      </c>
      <c r="AA39" s="100">
        <v>15813.515140569893</v>
      </c>
      <c r="AB39" s="100">
        <v>15845.053506225015</v>
      </c>
      <c r="AC39" s="100">
        <v>15876.468185043188</v>
      </c>
      <c r="AD39" s="100">
        <v>11135.427873913615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11369.381032691117</v>
      </c>
      <c r="AP39" s="100">
        <v>16271.326449160888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2004.3922011209206</v>
      </c>
      <c r="D40" s="100">
        <v>2008.7853402100993</v>
      </c>
      <c r="E40" s="100">
        <v>5032.946782562517</v>
      </c>
      <c r="F40" s="100">
        <v>5043.9290374091042</v>
      </c>
      <c r="G40" s="100">
        <v>505.49083529701255</v>
      </c>
      <c r="H40" s="100">
        <v>5065.8829668698918</v>
      </c>
      <c r="I40" s="100">
        <v>5076.851116761226</v>
      </c>
      <c r="J40" s="100">
        <v>5087.8110406349388</v>
      </c>
      <c r="K40" s="100">
        <v>3569.1326839905992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3675.0204705131227</v>
      </c>
      <c r="Z40" s="100">
        <v>5260.6193929832443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3719.0781172473316</v>
      </c>
      <c r="AF40" s="100">
        <v>3726.3145473720992</v>
      </c>
      <c r="AG40" s="100">
        <v>3733.5174132101797</v>
      </c>
      <c r="AH40" s="100">
        <v>5343.8365023790293</v>
      </c>
      <c r="AI40" s="100">
        <v>2141.6101744119314</v>
      </c>
      <c r="AJ40" s="100">
        <v>2145.6645840835231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3796.6428381375404</v>
      </c>
      <c r="AQ40" s="100">
        <v>2173.3983309171226</v>
      </c>
      <c r="AR40" s="100">
        <v>5443.150431906035</v>
      </c>
      <c r="AS40" s="100">
        <v>545.2737738987513</v>
      </c>
      <c r="AT40" s="100">
        <v>5462.2562017647024</v>
      </c>
      <c r="AU40" s="100">
        <v>2188.6817139503855</v>
      </c>
      <c r="AV40" s="100">
        <v>2192.4321858585163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2164.3856999539785</v>
      </c>
      <c r="Q41" s="100">
        <v>3098.4914307053937</v>
      </c>
      <c r="R41" s="100">
        <v>2173.4929484692389</v>
      </c>
      <c r="S41" s="100">
        <v>3111.4740113769658</v>
      </c>
      <c r="T41" s="100">
        <v>3117.9426407169926</v>
      </c>
      <c r="U41" s="100">
        <v>3124.3947716820899</v>
      </c>
      <c r="V41" s="100">
        <v>2191.5805547837667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2227.0855747827231</v>
      </c>
      <c r="AE41" s="100">
        <v>1275.1124973419426</v>
      </c>
      <c r="AF41" s="100">
        <v>1277.5935590990057</v>
      </c>
      <c r="AG41" s="100">
        <v>1280.0631131006332</v>
      </c>
      <c r="AH41" s="100">
        <v>1282.5207605709672</v>
      </c>
      <c r="AI41" s="100">
        <v>2248.6906831325277</v>
      </c>
      <c r="AJ41" s="100">
        <v>2252.9478132876989</v>
      </c>
      <c r="AK41" s="100">
        <v>3224.5457628873069</v>
      </c>
      <c r="AL41" s="100">
        <v>3230.5609451524278</v>
      </c>
      <c r="AM41" s="100">
        <v>3236.5414516542737</v>
      </c>
      <c r="AN41" s="100">
        <v>2269.7404217496323</v>
      </c>
      <c r="AO41" s="100">
        <v>1299.3578323075562</v>
      </c>
      <c r="AP41" s="100">
        <v>3254.2652898321776</v>
      </c>
      <c r="AQ41" s="100">
        <v>3260.0974963756835</v>
      </c>
      <c r="AR41" s="100">
        <v>1306.3561036574483</v>
      </c>
      <c r="AS41" s="100">
        <v>1308.6570573570032</v>
      </c>
      <c r="AT41" s="100">
        <v>327.73537210588216</v>
      </c>
      <c r="AU41" s="100">
        <v>328.30225709255785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2851.3148489475188</v>
      </c>
      <c r="D48" s="100">
        <v>2851.3148489475188</v>
      </c>
      <c r="E48" s="100">
        <v>2851.3148489475188</v>
      </c>
      <c r="F48" s="100">
        <v>2851.3148489475188</v>
      </c>
      <c r="G48" s="100">
        <v>2851.3148489475188</v>
      </c>
      <c r="H48" s="100">
        <v>2851.3148489475188</v>
      </c>
      <c r="I48" s="100">
        <v>2851.3148489475188</v>
      </c>
      <c r="J48" s="100">
        <v>2851.3148489475188</v>
      </c>
      <c r="K48" s="100">
        <v>2851.3148489475188</v>
      </c>
      <c r="L48" s="100">
        <v>2851.3148489475188</v>
      </c>
      <c r="M48" s="100">
        <v>2851.3148489475188</v>
      </c>
      <c r="N48" s="100">
        <v>2851.3148489475188</v>
      </c>
      <c r="O48" s="100">
        <v>2851.3148489475188</v>
      </c>
      <c r="P48" s="100">
        <v>2851.3148489475188</v>
      </c>
      <c r="Q48" s="100">
        <v>2851.3148489475188</v>
      </c>
      <c r="R48" s="100">
        <v>2851.3148489475188</v>
      </c>
      <c r="S48" s="100">
        <v>2851.3148489475188</v>
      </c>
      <c r="T48" s="100">
        <v>2851.3148489475188</v>
      </c>
      <c r="U48" s="100">
        <v>2851.3148489475188</v>
      </c>
      <c r="V48" s="100">
        <v>2851.3148489475188</v>
      </c>
      <c r="W48" s="100">
        <v>2851.3148489475188</v>
      </c>
      <c r="X48" s="100">
        <v>2851.3148489475188</v>
      </c>
      <c r="Y48" s="100">
        <v>2851.3148489475188</v>
      </c>
      <c r="Z48" s="100">
        <v>2851.3148489475188</v>
      </c>
      <c r="AA48" s="100">
        <v>2851.3148489475188</v>
      </c>
      <c r="AB48" s="100">
        <v>2851.3148489475188</v>
      </c>
      <c r="AC48" s="100">
        <v>2851.3148489475188</v>
      </c>
      <c r="AD48" s="100">
        <v>2851.3148489475188</v>
      </c>
      <c r="AE48" s="100">
        <v>2851.3148489475188</v>
      </c>
      <c r="AF48" s="100">
        <v>2851.3148489475188</v>
      </c>
      <c r="AG48" s="100">
        <v>2851.3148489475188</v>
      </c>
      <c r="AH48" s="100">
        <v>2851.3148489475188</v>
      </c>
      <c r="AI48" s="100">
        <v>2851.3148489475188</v>
      </c>
      <c r="AJ48" s="100">
        <v>2851.3148489475188</v>
      </c>
      <c r="AK48" s="100">
        <v>2851.3148489475188</v>
      </c>
      <c r="AL48" s="100">
        <v>2851.3148489475188</v>
      </c>
      <c r="AM48" s="100">
        <v>2851.3148489475188</v>
      </c>
      <c r="AN48" s="100">
        <v>2851.3148489475188</v>
      </c>
      <c r="AO48" s="100">
        <v>2851.3148489475188</v>
      </c>
      <c r="AP48" s="100">
        <v>2851.3148489475188</v>
      </c>
      <c r="AQ48" s="100">
        <v>2851.3148489475188</v>
      </c>
      <c r="AR48" s="100">
        <v>2851.3148489475188</v>
      </c>
      <c r="AS48" s="100">
        <v>2851.3148489475188</v>
      </c>
      <c r="AT48" s="100">
        <v>2851.3148489475188</v>
      </c>
      <c r="AU48" s="100">
        <v>2851.3148489475188</v>
      </c>
      <c r="AV48" s="100">
        <v>2851.3148489475188</v>
      </c>
      <c r="AW48" s="100">
        <v>2851.3148489475188</v>
      </c>
      <c r="AX48" s="100">
        <v>2851.3148489475188</v>
      </c>
    </row>
    <row r="49" spans="2:51">
      <c r="B49" s="99" t="s">
        <v>105</v>
      </c>
      <c r="C49" s="100">
        <v>0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</row>
    <row r="50" spans="2:51">
      <c r="B50" s="99" t="s">
        <v>106</v>
      </c>
      <c r="C50" s="100">
        <v>2004.3922011209206</v>
      </c>
      <c r="D50" s="100">
        <v>2008.7853402100993</v>
      </c>
      <c r="E50" s="100">
        <v>3080.2635469792517</v>
      </c>
      <c r="F50" s="100">
        <v>3080.2635469792517</v>
      </c>
      <c r="G50" s="100">
        <v>505.49083529701255</v>
      </c>
      <c r="H50" s="100">
        <v>3080.2635469792517</v>
      </c>
      <c r="I50" s="100">
        <v>3080.2635469792517</v>
      </c>
      <c r="J50" s="100">
        <v>3080.2635469792517</v>
      </c>
      <c r="K50" s="100">
        <v>3080.2635469792517</v>
      </c>
      <c r="L50" s="100">
        <v>3080.2635469792517</v>
      </c>
      <c r="M50" s="100">
        <v>3080.2635469792517</v>
      </c>
      <c r="N50" s="100">
        <v>3080.2635469792517</v>
      </c>
      <c r="O50" s="100">
        <v>3080.2635469792517</v>
      </c>
      <c r="P50" s="100">
        <v>3080.2635469792517</v>
      </c>
      <c r="Q50" s="100">
        <v>3080.2635469792517</v>
      </c>
      <c r="R50" s="100">
        <v>3080.2635469792517</v>
      </c>
      <c r="S50" s="100">
        <v>3080.2635469792517</v>
      </c>
      <c r="T50" s="100">
        <v>3080.2635469792517</v>
      </c>
      <c r="U50" s="100">
        <v>3080.2635469792517</v>
      </c>
      <c r="V50" s="100">
        <v>3080.2635469792517</v>
      </c>
      <c r="W50" s="100">
        <v>3080.2635469792517</v>
      </c>
      <c r="X50" s="100">
        <v>3080.2635469792517</v>
      </c>
      <c r="Y50" s="100">
        <v>3080.2635469792517</v>
      </c>
      <c r="Z50" s="100">
        <v>3080.2635469792517</v>
      </c>
      <c r="AA50" s="100">
        <v>3080.2635469792517</v>
      </c>
      <c r="AB50" s="100">
        <v>3080.2635469792517</v>
      </c>
      <c r="AC50" s="100">
        <v>3080.2635469792517</v>
      </c>
      <c r="AD50" s="100">
        <v>3080.2635469792517</v>
      </c>
      <c r="AE50" s="100">
        <v>3080.2635469792517</v>
      </c>
      <c r="AF50" s="100">
        <v>3080.2635469792517</v>
      </c>
      <c r="AG50" s="100">
        <v>3080.2635469792517</v>
      </c>
      <c r="AH50" s="100">
        <v>3080.2635469792517</v>
      </c>
      <c r="AI50" s="100">
        <v>2141.6101744119314</v>
      </c>
      <c r="AJ50" s="100">
        <v>2145.6645840835231</v>
      </c>
      <c r="AK50" s="100">
        <v>3080.2635469792517</v>
      </c>
      <c r="AL50" s="100">
        <v>3080.2635469792517</v>
      </c>
      <c r="AM50" s="100">
        <v>3080.2635469792517</v>
      </c>
      <c r="AN50" s="100">
        <v>3080.2635469792517</v>
      </c>
      <c r="AO50" s="100">
        <v>3080.2635469792517</v>
      </c>
      <c r="AP50" s="100">
        <v>3080.2635469792517</v>
      </c>
      <c r="AQ50" s="100">
        <v>2173.3983309171226</v>
      </c>
      <c r="AR50" s="100">
        <v>3080.2635469792517</v>
      </c>
      <c r="AS50" s="100">
        <v>545.2737738987513</v>
      </c>
      <c r="AT50" s="100">
        <v>3080.2635469792517</v>
      </c>
      <c r="AU50" s="100">
        <v>2188.6817139503855</v>
      </c>
      <c r="AV50" s="100">
        <v>2192.4321858585163</v>
      </c>
      <c r="AW50" s="100">
        <v>3080.2635469792517</v>
      </c>
      <c r="AX50" s="100">
        <v>3080.2635469792517</v>
      </c>
      <c r="AY50" s="112"/>
    </row>
    <row r="51" spans="2:51">
      <c r="B51" s="99" t="s">
        <v>107</v>
      </c>
      <c r="C51" s="100">
        <v>2786.7445974352222</v>
      </c>
      <c r="D51" s="100">
        <v>2786.7445974352222</v>
      </c>
      <c r="E51" s="100">
        <v>2786.7445974352222</v>
      </c>
      <c r="F51" s="100">
        <v>2786.7445974352222</v>
      </c>
      <c r="G51" s="100">
        <v>2786.7445974352222</v>
      </c>
      <c r="H51" s="100">
        <v>2786.7445974352222</v>
      </c>
      <c r="I51" s="100">
        <v>2786.7445974352222</v>
      </c>
      <c r="J51" s="100">
        <v>2786.7445974352222</v>
      </c>
      <c r="K51" s="100">
        <v>2786.7445974352222</v>
      </c>
      <c r="L51" s="100">
        <v>2786.7445974352222</v>
      </c>
      <c r="M51" s="100">
        <v>2786.7445974352222</v>
      </c>
      <c r="N51" s="100">
        <v>2786.7445974352222</v>
      </c>
      <c r="O51" s="100">
        <v>2786.7445974352222</v>
      </c>
      <c r="P51" s="100">
        <v>2164.3856999539785</v>
      </c>
      <c r="Q51" s="100">
        <v>2786.7445974352222</v>
      </c>
      <c r="R51" s="100">
        <v>2173.4929484692389</v>
      </c>
      <c r="S51" s="100">
        <v>2786.7445974352222</v>
      </c>
      <c r="T51" s="100">
        <v>2786.7445974352222</v>
      </c>
      <c r="U51" s="100">
        <v>2786.7445974352222</v>
      </c>
      <c r="V51" s="100">
        <v>2191.5805547837667</v>
      </c>
      <c r="W51" s="100">
        <v>2786.7445974352222</v>
      </c>
      <c r="X51" s="100">
        <v>2786.7445974352222</v>
      </c>
      <c r="Y51" s="100">
        <v>2786.7445974352222</v>
      </c>
      <c r="Z51" s="100">
        <v>2786.7445974352222</v>
      </c>
      <c r="AA51" s="100">
        <v>2786.7445974352222</v>
      </c>
      <c r="AB51" s="100">
        <v>2786.7445974352222</v>
      </c>
      <c r="AC51" s="100">
        <v>2786.7445974352222</v>
      </c>
      <c r="AD51" s="100">
        <v>2227.0855747827231</v>
      </c>
      <c r="AE51" s="100">
        <v>1275.1124973419426</v>
      </c>
      <c r="AF51" s="100">
        <v>1277.5935590990057</v>
      </c>
      <c r="AG51" s="100">
        <v>1280.0631131006332</v>
      </c>
      <c r="AH51" s="100">
        <v>1282.5207605709672</v>
      </c>
      <c r="AI51" s="100">
        <v>2248.6906831325277</v>
      </c>
      <c r="AJ51" s="100">
        <v>2252.9478132876989</v>
      </c>
      <c r="AK51" s="100">
        <v>2786.7445974352222</v>
      </c>
      <c r="AL51" s="100">
        <v>2786.7445974352222</v>
      </c>
      <c r="AM51" s="100">
        <v>2786.7445974352222</v>
      </c>
      <c r="AN51" s="100">
        <v>2269.7404217496323</v>
      </c>
      <c r="AO51" s="100">
        <v>1299.3578323075562</v>
      </c>
      <c r="AP51" s="100">
        <v>2786.7445974352222</v>
      </c>
      <c r="AQ51" s="100">
        <v>2786.7445974352222</v>
      </c>
      <c r="AR51" s="100">
        <v>1306.3561036574483</v>
      </c>
      <c r="AS51" s="100">
        <v>1308.6570573570032</v>
      </c>
      <c r="AT51" s="100">
        <v>327.73537210588216</v>
      </c>
      <c r="AU51" s="100">
        <v>328.30225709255785</v>
      </c>
      <c r="AV51" s="100">
        <v>2786.7445974352222</v>
      </c>
      <c r="AW51" s="100">
        <v>2786.7445974352222</v>
      </c>
      <c r="AX51" s="100">
        <v>2786.7445974352222</v>
      </c>
      <c r="AY51" s="111"/>
    </row>
    <row r="52" spans="2:51">
      <c r="B52" s="99" t="s">
        <v>108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</row>
    <row r="53" spans="2:51">
      <c r="B53" s="99" t="s">
        <v>109</v>
      </c>
      <c r="C53" s="100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4337884.1071658814</v>
      </c>
      <c r="D58" s="100">
        <v>4337884.1071658814</v>
      </c>
      <c r="E58" s="100">
        <v>4337884.1071658814</v>
      </c>
      <c r="F58" s="100">
        <v>4337884.1071658814</v>
      </c>
      <c r="G58" s="100">
        <v>4094346.0851633167</v>
      </c>
      <c r="H58" s="100">
        <v>4094346.0851633167</v>
      </c>
      <c r="I58" s="100">
        <v>4094346.0851633167</v>
      </c>
      <c r="J58" s="100">
        <v>4094346.0851633167</v>
      </c>
      <c r="K58" s="100">
        <v>3355967.2653413364</v>
      </c>
      <c r="L58" s="100">
        <v>3355967.2653413364</v>
      </c>
      <c r="M58" s="100">
        <v>3355967.2653413364</v>
      </c>
      <c r="N58" s="100">
        <v>3355967.2653413364</v>
      </c>
      <c r="O58" s="100">
        <v>4054574.4622738301</v>
      </c>
      <c r="P58" s="100">
        <v>4054574.4622738301</v>
      </c>
      <c r="Q58" s="100">
        <v>4054574.4622738301</v>
      </c>
      <c r="R58" s="100">
        <v>4054574.4622738301</v>
      </c>
      <c r="S58" s="100">
        <v>3484399.303783841</v>
      </c>
      <c r="T58" s="100">
        <v>3484399.303783841</v>
      </c>
      <c r="U58" s="100">
        <v>3484399.303783841</v>
      </c>
      <c r="V58" s="100">
        <v>3484399.303783841</v>
      </c>
      <c r="W58" s="100">
        <v>4157124.1970868269</v>
      </c>
      <c r="X58" s="100">
        <v>4157124.1970868269</v>
      </c>
      <c r="Y58" s="100">
        <v>4157124.1970868269</v>
      </c>
      <c r="Z58" s="100">
        <v>4157124.1970868269</v>
      </c>
      <c r="AA58" s="100">
        <v>3095245.914920989</v>
      </c>
      <c r="AB58" s="100">
        <v>3095245.914920989</v>
      </c>
      <c r="AC58" s="100">
        <v>3095245.914920989</v>
      </c>
      <c r="AD58" s="100">
        <v>3095245.914920989</v>
      </c>
      <c r="AE58" s="100">
        <v>3259093.8495548889</v>
      </c>
      <c r="AF58" s="100">
        <v>3259093.8495548889</v>
      </c>
      <c r="AG58" s="100">
        <v>3259093.8495548889</v>
      </c>
      <c r="AH58" s="100">
        <v>3259093.8495548889</v>
      </c>
      <c r="AI58" s="100">
        <v>2988948.6084839511</v>
      </c>
      <c r="AJ58" s="100">
        <v>2988948.6084839511</v>
      </c>
      <c r="AK58" s="100">
        <v>2988948.6084839511</v>
      </c>
      <c r="AL58" s="100">
        <v>2988948.6084839511</v>
      </c>
      <c r="AM58" s="100">
        <v>3707694.6134372419</v>
      </c>
      <c r="AN58" s="100">
        <v>3707694.6134372419</v>
      </c>
      <c r="AO58" s="100">
        <v>3707694.6134372419</v>
      </c>
      <c r="AP58" s="100">
        <v>3707694.6134372419</v>
      </c>
      <c r="AQ58" s="100">
        <v>4127735.2322490676</v>
      </c>
      <c r="AR58" s="100">
        <v>4127735.2322490676</v>
      </c>
      <c r="AS58" s="100">
        <v>4127735.2322490676</v>
      </c>
      <c r="AT58" s="100">
        <v>4127735.2322490676</v>
      </c>
      <c r="AU58" s="100">
        <v>4838636.654130199</v>
      </c>
      <c r="AV58" s="100">
        <v>4838636.654130199</v>
      </c>
      <c r="AW58" s="100">
        <v>4838636.654130199</v>
      </c>
      <c r="AX58" s="100">
        <v>4838636.654130199</v>
      </c>
    </row>
    <row r="59" spans="2:51">
      <c r="B59" s="105" t="s">
        <v>105</v>
      </c>
      <c r="C59" s="100">
        <v>0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</row>
    <row r="60" spans="2:51">
      <c r="B60" s="105" t="s">
        <v>106</v>
      </c>
      <c r="C60" s="100">
        <v>3312254.2919270201</v>
      </c>
      <c r="D60" s="100">
        <v>3319513.9458984467</v>
      </c>
      <c r="E60" s="100">
        <v>5090129.640318268</v>
      </c>
      <c r="F60" s="100">
        <v>5090129.640318268</v>
      </c>
      <c r="G60" s="100">
        <v>832218.20832707407</v>
      </c>
      <c r="H60" s="100">
        <v>5071212.4360000649</v>
      </c>
      <c r="I60" s="100">
        <v>5071212.4360000649</v>
      </c>
      <c r="J60" s="100">
        <v>5071212.4360000649</v>
      </c>
      <c r="K60" s="100">
        <v>4220758.9964284757</v>
      </c>
      <c r="L60" s="100">
        <v>4220758.9964284757</v>
      </c>
      <c r="M60" s="100">
        <v>4220758.9964284757</v>
      </c>
      <c r="N60" s="100">
        <v>4220758.9964284757</v>
      </c>
      <c r="O60" s="100">
        <v>4072562.8006977909</v>
      </c>
      <c r="P60" s="100">
        <v>4072562.8006977909</v>
      </c>
      <c r="Q60" s="100">
        <v>4072562.8006977909</v>
      </c>
      <c r="R60" s="100">
        <v>4072562.8006977909</v>
      </c>
      <c r="S60" s="100">
        <v>4373515.1164165754</v>
      </c>
      <c r="T60" s="100">
        <v>4373515.1164165754</v>
      </c>
      <c r="U60" s="100">
        <v>4373515.1164165754</v>
      </c>
      <c r="V60" s="100">
        <v>4373515.1164165754</v>
      </c>
      <c r="W60" s="100">
        <v>4165050.1224164553</v>
      </c>
      <c r="X60" s="100">
        <v>4165050.1224164553</v>
      </c>
      <c r="Y60" s="100">
        <v>4165050.1224164553</v>
      </c>
      <c r="Z60" s="100">
        <v>4165050.1224164553</v>
      </c>
      <c r="AA60" s="100">
        <v>4190644.1665945975</v>
      </c>
      <c r="AB60" s="100">
        <v>4190644.1665945975</v>
      </c>
      <c r="AC60" s="100">
        <v>4190644.1665945975</v>
      </c>
      <c r="AD60" s="100">
        <v>4190644.1665945975</v>
      </c>
      <c r="AE60" s="100">
        <v>4808655.9630010603</v>
      </c>
      <c r="AF60" s="100">
        <v>4808655.9630010603</v>
      </c>
      <c r="AG60" s="100">
        <v>4808655.9630010603</v>
      </c>
      <c r="AH60" s="100">
        <v>4808655.9630010603</v>
      </c>
      <c r="AI60" s="100">
        <v>3458137.4172326829</v>
      </c>
      <c r="AJ60" s="100">
        <v>3464684.222976156</v>
      </c>
      <c r="AK60" s="100">
        <v>4973815.8484756714</v>
      </c>
      <c r="AL60" s="100">
        <v>4973815.8484756714</v>
      </c>
      <c r="AM60" s="100">
        <v>4385432.1816509068</v>
      </c>
      <c r="AN60" s="100">
        <v>4385432.1816509068</v>
      </c>
      <c r="AO60" s="100">
        <v>4385432.1816509068</v>
      </c>
      <c r="AP60" s="100">
        <v>4385432.1816509068</v>
      </c>
      <c r="AQ60" s="100">
        <v>3882448.203253495</v>
      </c>
      <c r="AR60" s="100">
        <v>5502426.0870166561</v>
      </c>
      <c r="AS60" s="100">
        <v>974049.32802223007</v>
      </c>
      <c r="AT60" s="100">
        <v>5502426.0870166561</v>
      </c>
      <c r="AU60" s="100">
        <v>3558646.3612220208</v>
      </c>
      <c r="AV60" s="100">
        <v>3564744.3713272205</v>
      </c>
      <c r="AW60" s="100">
        <v>5008297.2746539032</v>
      </c>
      <c r="AX60" s="100">
        <v>5008297.2746539032</v>
      </c>
    </row>
    <row r="61" spans="2:51">
      <c r="B61" s="105" t="s">
        <v>107</v>
      </c>
      <c r="C61" s="100">
        <v>3888198.4371696371</v>
      </c>
      <c r="D61" s="100">
        <v>3888198.4371696371</v>
      </c>
      <c r="E61" s="100">
        <v>3888198.4371696371</v>
      </c>
      <c r="F61" s="100">
        <v>3888198.4371696371</v>
      </c>
      <c r="G61" s="100">
        <v>3728273.7144239987</v>
      </c>
      <c r="H61" s="100">
        <v>3728273.7144239987</v>
      </c>
      <c r="I61" s="100">
        <v>3728273.7144239987</v>
      </c>
      <c r="J61" s="100">
        <v>3728273.7144239987</v>
      </c>
      <c r="K61" s="100">
        <v>3585518.4147960874</v>
      </c>
      <c r="L61" s="100">
        <v>3585518.4147960874</v>
      </c>
      <c r="M61" s="100">
        <v>3585518.4147960874</v>
      </c>
      <c r="N61" s="100">
        <v>3585518.4147960874</v>
      </c>
      <c r="O61" s="100">
        <v>3998548.7310227719</v>
      </c>
      <c r="P61" s="100">
        <v>3105559.692108091</v>
      </c>
      <c r="Q61" s="100">
        <v>3998548.7310227719</v>
      </c>
      <c r="R61" s="100">
        <v>3118627.1892254506</v>
      </c>
      <c r="S61" s="100">
        <v>3682618.3364684177</v>
      </c>
      <c r="T61" s="100">
        <v>3682618.3364684177</v>
      </c>
      <c r="U61" s="100">
        <v>3682618.3364684177</v>
      </c>
      <c r="V61" s="100">
        <v>2896122.8611772452</v>
      </c>
      <c r="W61" s="100">
        <v>3778673.7820324888</v>
      </c>
      <c r="X61" s="100">
        <v>3778673.7820324888</v>
      </c>
      <c r="Y61" s="100">
        <v>3778673.7820324888</v>
      </c>
      <c r="Z61" s="100">
        <v>3778673.7820324888</v>
      </c>
      <c r="AA61" s="100">
        <v>3653061.7926282049</v>
      </c>
      <c r="AB61" s="100">
        <v>3653061.7926282049</v>
      </c>
      <c r="AC61" s="100">
        <v>3653061.7926282049</v>
      </c>
      <c r="AD61" s="100">
        <v>2919421.1875892244</v>
      </c>
      <c r="AE61" s="100">
        <v>2727212.2160300477</v>
      </c>
      <c r="AF61" s="100">
        <v>2732518.7140423348</v>
      </c>
      <c r="AG61" s="100">
        <v>2737800.5992527958</v>
      </c>
      <c r="AH61" s="100">
        <v>2743057.018759124</v>
      </c>
      <c r="AI61" s="100">
        <v>3094581.048052493</v>
      </c>
      <c r="AJ61" s="100">
        <v>3100439.5835976903</v>
      </c>
      <c r="AK61" s="100">
        <v>3835034.7967699855</v>
      </c>
      <c r="AL61" s="100">
        <v>3835034.7967699855</v>
      </c>
      <c r="AM61" s="100">
        <v>4256352.6429179367</v>
      </c>
      <c r="AN61" s="100">
        <v>3466702.9234552179</v>
      </c>
      <c r="AO61" s="100">
        <v>1984582.7094195862</v>
      </c>
      <c r="AP61" s="100">
        <v>4256352.6429179367</v>
      </c>
      <c r="AQ61" s="100">
        <v>5486468.6763133667</v>
      </c>
      <c r="AR61" s="100">
        <v>2571919.1666949922</v>
      </c>
      <c r="AS61" s="100">
        <v>2576449.2231665738</v>
      </c>
      <c r="AT61" s="100">
        <v>645236.68757937732</v>
      </c>
      <c r="AU61" s="100">
        <v>475532.22890593112</v>
      </c>
      <c r="AV61" s="100">
        <v>4036484.1885212031</v>
      </c>
      <c r="AW61" s="100">
        <v>4036484.1885212031</v>
      </c>
      <c r="AX61" s="100">
        <v>4036484.1885212031</v>
      </c>
    </row>
    <row r="62" spans="2:51">
      <c r="B62" s="105" t="s">
        <v>108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</row>
    <row r="63" spans="2:51">
      <c r="B63" s="105" t="s">
        <v>109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0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</row>
    <row r="68" spans="1:14">
      <c r="B68" s="99" t="s">
        <v>330</v>
      </c>
      <c r="C68" s="100">
        <v>24999.999999999996</v>
      </c>
      <c r="D68" s="100">
        <v>24999.999999999996</v>
      </c>
      <c r="E68" s="100">
        <v>24999.999999999996</v>
      </c>
      <c r="F68" s="100">
        <v>24999.999999999996</v>
      </c>
      <c r="G68" s="100">
        <v>24999.999999999996</v>
      </c>
      <c r="H68" s="100">
        <v>24999.999999999996</v>
      </c>
      <c r="I68" s="100">
        <v>24999.999999999996</v>
      </c>
      <c r="J68" s="100">
        <v>24999.999999999996</v>
      </c>
      <c r="K68" s="100">
        <v>24999.999999999996</v>
      </c>
      <c r="L68" s="100">
        <v>24999.999999999996</v>
      </c>
      <c r="M68" s="100">
        <v>24999.999999999996</v>
      </c>
      <c r="N68" s="100">
        <v>24999.999999999996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1408242.3381146854</v>
      </c>
      <c r="D72" s="100">
        <v>5190774.341412466</v>
      </c>
    </row>
    <row r="73" spans="1:14">
      <c r="B73" s="105" t="s">
        <v>93</v>
      </c>
      <c r="C73" s="100">
        <v>1408242.3381146854</v>
      </c>
      <c r="D73" s="100">
        <v>5190774.341412466</v>
      </c>
    </row>
    <row r="74" spans="1:14">
      <c r="B74" s="105" t="s">
        <v>94</v>
      </c>
      <c r="C74" s="100">
        <v>1408242.3381146854</v>
      </c>
      <c r="D74" s="100">
        <v>5190774.341412466</v>
      </c>
    </row>
    <row r="75" spans="1:14">
      <c r="B75" s="105" t="s">
        <v>95</v>
      </c>
      <c r="C75" s="100">
        <v>1408242.3381146854</v>
      </c>
      <c r="D75" s="100">
        <v>5190774.341412466</v>
      </c>
    </row>
    <row r="76" spans="1:14">
      <c r="B76" s="105" t="s">
        <v>96</v>
      </c>
      <c r="C76" s="100">
        <v>1408242.3381146854</v>
      </c>
      <c r="D76" s="100">
        <v>5190774.341412466</v>
      </c>
    </row>
    <row r="77" spans="1:14">
      <c r="B77" s="105" t="s">
        <v>97</v>
      </c>
      <c r="C77" s="100">
        <v>1408242.3381146854</v>
      </c>
      <c r="D77" s="100">
        <v>5190774.341412466</v>
      </c>
    </row>
    <row r="78" spans="1:14">
      <c r="B78" s="105" t="s">
        <v>98</v>
      </c>
      <c r="C78" s="100">
        <v>1408242.3381146854</v>
      </c>
      <c r="D78" s="100">
        <v>5190774.341412466</v>
      </c>
    </row>
    <row r="79" spans="1:14">
      <c r="B79" s="105" t="s">
        <v>99</v>
      </c>
      <c r="C79" s="100">
        <v>1408242.3381146854</v>
      </c>
      <c r="D79" s="100">
        <v>5190774.341412466</v>
      </c>
    </row>
    <row r="80" spans="1:14">
      <c r="B80" s="105" t="s">
        <v>100</v>
      </c>
      <c r="C80" s="100">
        <v>1408242.3381146854</v>
      </c>
      <c r="D80" s="100">
        <v>5190774.341412466</v>
      </c>
    </row>
    <row r="81" spans="2:50">
      <c r="B81" s="105" t="s">
        <v>101</v>
      </c>
      <c r="C81" s="100">
        <v>1408242.3381146854</v>
      </c>
      <c r="D81" s="100">
        <v>5190774.341412466</v>
      </c>
    </row>
    <row r="82" spans="2:50">
      <c r="B82" s="105" t="s">
        <v>102</v>
      </c>
      <c r="C82" s="100">
        <v>1408242.3381146854</v>
      </c>
      <c r="D82" s="100">
        <v>5190774.341412466</v>
      </c>
    </row>
    <row r="83" spans="2:50">
      <c r="B83" s="105" t="s">
        <v>103</v>
      </c>
      <c r="C83" s="100">
        <v>1408242.3381146854</v>
      </c>
      <c r="D83" s="100">
        <v>5190774.341412466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2851.3148489475188</v>
      </c>
      <c r="D88" s="100">
        <f>D48+$C$67/4</f>
        <v>2851.3148489475188</v>
      </c>
      <c r="E88" s="100">
        <f>E48+$C$67/4</f>
        <v>2851.3148489475188</v>
      </c>
      <c r="F88" s="100">
        <f>F48+$C$67/4</f>
        <v>2851.3148489475188</v>
      </c>
      <c r="G88" s="100">
        <f>G48+$D$67/4</f>
        <v>2851.3148489475188</v>
      </c>
      <c r="H88" s="100">
        <f>H48+$D$67/4</f>
        <v>2851.3148489475188</v>
      </c>
      <c r="I88" s="100">
        <f>I48+$D$67/4</f>
        <v>2851.3148489475188</v>
      </c>
      <c r="J88" s="100">
        <f>J48+$D$67/4</f>
        <v>2851.3148489475188</v>
      </c>
      <c r="K88" s="100">
        <f>K48+$E$67/4</f>
        <v>2851.3148489475188</v>
      </c>
      <c r="L88" s="100">
        <f>L48+$E$67/4</f>
        <v>2851.3148489475188</v>
      </c>
      <c r="M88" s="100">
        <f>M48+$E$67/4</f>
        <v>2851.3148489475188</v>
      </c>
      <c r="N88" s="100">
        <f>N48+$E$67/4</f>
        <v>2851.3148489475188</v>
      </c>
      <c r="O88" s="100">
        <f>O48+$F$67/4</f>
        <v>2851.3148489475188</v>
      </c>
      <c r="P88" s="100">
        <f>P48+$F$67/4</f>
        <v>2851.3148489475188</v>
      </c>
      <c r="Q88" s="100">
        <f>Q48+$F$67/4</f>
        <v>2851.3148489475188</v>
      </c>
      <c r="R88" s="100">
        <f>R48+$F$67/4</f>
        <v>2851.3148489475188</v>
      </c>
      <c r="S88" s="100">
        <f>S48+$G$67/4</f>
        <v>2851.3148489475188</v>
      </c>
      <c r="T88" s="100">
        <f>T48+$G$67/4</f>
        <v>2851.3148489475188</v>
      </c>
      <c r="U88" s="100">
        <f>U48+$G$67/4</f>
        <v>2851.3148489475188</v>
      </c>
      <c r="V88" s="100">
        <f>V48+$G$67/4</f>
        <v>2851.3148489475188</v>
      </c>
      <c r="W88" s="100">
        <f>W48+$H$67/4</f>
        <v>2851.3148489475188</v>
      </c>
      <c r="X88" s="100">
        <f>X48+$H$67/4</f>
        <v>2851.3148489475188</v>
      </c>
      <c r="Y88" s="100">
        <f>Y48+$H$67/4</f>
        <v>2851.3148489475188</v>
      </c>
      <c r="Z88" s="100">
        <f>Z48+$H$67/4</f>
        <v>2851.3148489475188</v>
      </c>
      <c r="AA88" s="100">
        <f>AA48+$I$67/4</f>
        <v>2851.3148489475188</v>
      </c>
      <c r="AB88" s="100">
        <f>AB48+$I$67/4</f>
        <v>2851.3148489475188</v>
      </c>
      <c r="AC88" s="100">
        <f>AC48+$I$67/4</f>
        <v>2851.3148489475188</v>
      </c>
      <c r="AD88" s="100">
        <f>AD48+$I$67/4</f>
        <v>2851.3148489475188</v>
      </c>
      <c r="AE88" s="100">
        <f>AE48+$J$67/4</f>
        <v>2851.3148489475188</v>
      </c>
      <c r="AF88" s="100">
        <f>AF48+$J$67/4</f>
        <v>2851.3148489475188</v>
      </c>
      <c r="AG88" s="100">
        <f>AG48+$J$67/4</f>
        <v>2851.3148489475188</v>
      </c>
      <c r="AH88" s="100">
        <f>AH48+$J$67/4</f>
        <v>2851.3148489475188</v>
      </c>
      <c r="AI88" s="100">
        <f>AI48+$K$67/4</f>
        <v>2851.3148489475188</v>
      </c>
      <c r="AJ88" s="100">
        <f>AJ48+$K$67/4</f>
        <v>2851.3148489475188</v>
      </c>
      <c r="AK88" s="100">
        <f>AK48+$K$67/4</f>
        <v>2851.3148489475188</v>
      </c>
      <c r="AL88" s="100">
        <f>AL48+$K$67/4</f>
        <v>2851.3148489475188</v>
      </c>
      <c r="AM88" s="100">
        <f>AM48+$L$67/4</f>
        <v>2851.3148489475188</v>
      </c>
      <c r="AN88" s="100">
        <f>AN48+$L$67/4</f>
        <v>2851.3148489475188</v>
      </c>
      <c r="AO88" s="100">
        <f>AO48+$L$67/4</f>
        <v>2851.3148489475188</v>
      </c>
      <c r="AP88" s="100">
        <f>AP48+$L$67/4</f>
        <v>2851.3148489475188</v>
      </c>
      <c r="AQ88" s="100">
        <f>AQ48+$M$67/4</f>
        <v>2851.3148489475188</v>
      </c>
      <c r="AR88" s="100">
        <f>AR48+$M$67/4</f>
        <v>2851.3148489475188</v>
      </c>
      <c r="AS88" s="100">
        <f>AS48+$M$67/4</f>
        <v>2851.3148489475188</v>
      </c>
      <c r="AT88" s="100">
        <f>AT48+$M$67/4</f>
        <v>2851.3148489475188</v>
      </c>
      <c r="AU88" s="100">
        <f>AU48+$N$67/4</f>
        <v>2851.3148489475188</v>
      </c>
      <c r="AV88" s="100">
        <f>AV48+$N$67/4</f>
        <v>2851.3148489475188</v>
      </c>
      <c r="AW88" s="100">
        <f>AW48+$N$67/4</f>
        <v>2851.3148489475188</v>
      </c>
      <c r="AX88" s="100">
        <f>AX48+$N$67/4</f>
        <v>2851.3148489475188</v>
      </c>
    </row>
    <row r="89" spans="2:50">
      <c r="B89" s="99" t="s">
        <v>105</v>
      </c>
      <c r="C89" s="100">
        <f>C49</f>
        <v>0</v>
      </c>
      <c r="D89" s="100">
        <f t="shared" ref="D89:AX93" si="3">D49</f>
        <v>0</v>
      </c>
      <c r="E89" s="100">
        <f t="shared" si="3"/>
        <v>0</v>
      </c>
      <c r="F89" s="100">
        <f t="shared" si="3"/>
        <v>0</v>
      </c>
      <c r="G89" s="100">
        <f t="shared" si="3"/>
        <v>0</v>
      </c>
      <c r="H89" s="100">
        <f t="shared" si="3"/>
        <v>0</v>
      </c>
      <c r="I89" s="100">
        <f t="shared" si="3"/>
        <v>0</v>
      </c>
      <c r="J89" s="100">
        <f t="shared" si="3"/>
        <v>0</v>
      </c>
      <c r="K89" s="100">
        <f t="shared" si="3"/>
        <v>0</v>
      </c>
      <c r="L89" s="100">
        <f t="shared" si="3"/>
        <v>0</v>
      </c>
      <c r="M89" s="100">
        <f t="shared" si="3"/>
        <v>0</v>
      </c>
      <c r="N89" s="100">
        <f t="shared" si="3"/>
        <v>0</v>
      </c>
      <c r="O89" s="100">
        <f t="shared" si="3"/>
        <v>0</v>
      </c>
      <c r="P89" s="100">
        <f t="shared" si="3"/>
        <v>0</v>
      </c>
      <c r="Q89" s="100">
        <f t="shared" si="3"/>
        <v>0</v>
      </c>
      <c r="R89" s="100">
        <f t="shared" si="3"/>
        <v>0</v>
      </c>
      <c r="S89" s="100">
        <f t="shared" si="3"/>
        <v>0</v>
      </c>
      <c r="T89" s="100">
        <f t="shared" si="3"/>
        <v>0</v>
      </c>
      <c r="U89" s="100">
        <f t="shared" si="3"/>
        <v>0</v>
      </c>
      <c r="V89" s="100">
        <f t="shared" si="3"/>
        <v>0</v>
      </c>
      <c r="W89" s="100">
        <f t="shared" si="3"/>
        <v>0</v>
      </c>
      <c r="X89" s="100">
        <f t="shared" si="3"/>
        <v>0</v>
      </c>
      <c r="Y89" s="100">
        <f t="shared" si="3"/>
        <v>0</v>
      </c>
      <c r="Z89" s="100">
        <f t="shared" si="3"/>
        <v>0</v>
      </c>
      <c r="AA89" s="100">
        <f t="shared" si="3"/>
        <v>0</v>
      </c>
      <c r="AB89" s="100">
        <f t="shared" si="3"/>
        <v>0</v>
      </c>
      <c r="AC89" s="100">
        <f t="shared" si="3"/>
        <v>0</v>
      </c>
      <c r="AD89" s="100">
        <f t="shared" si="3"/>
        <v>0</v>
      </c>
      <c r="AE89" s="100">
        <f t="shared" si="3"/>
        <v>0</v>
      </c>
      <c r="AF89" s="100">
        <f t="shared" si="3"/>
        <v>0</v>
      </c>
      <c r="AG89" s="100">
        <f t="shared" si="3"/>
        <v>0</v>
      </c>
      <c r="AH89" s="100">
        <f t="shared" si="3"/>
        <v>0</v>
      </c>
      <c r="AI89" s="100">
        <f t="shared" si="3"/>
        <v>0</v>
      </c>
      <c r="AJ89" s="100">
        <f t="shared" si="3"/>
        <v>0</v>
      </c>
      <c r="AK89" s="100">
        <f t="shared" si="3"/>
        <v>0</v>
      </c>
      <c r="AL89" s="100">
        <f t="shared" si="3"/>
        <v>0</v>
      </c>
      <c r="AM89" s="100">
        <f t="shared" si="3"/>
        <v>0</v>
      </c>
      <c r="AN89" s="100">
        <f t="shared" si="3"/>
        <v>0</v>
      </c>
      <c r="AO89" s="100">
        <f t="shared" si="3"/>
        <v>0</v>
      </c>
      <c r="AP89" s="100">
        <f t="shared" si="3"/>
        <v>0</v>
      </c>
      <c r="AQ89" s="100">
        <f t="shared" si="3"/>
        <v>0</v>
      </c>
      <c r="AR89" s="100">
        <f t="shared" si="3"/>
        <v>0</v>
      </c>
      <c r="AS89" s="100">
        <f t="shared" si="3"/>
        <v>0</v>
      </c>
      <c r="AT89" s="100">
        <f t="shared" si="3"/>
        <v>0</v>
      </c>
      <c r="AU89" s="100">
        <f t="shared" si="3"/>
        <v>0</v>
      </c>
      <c r="AV89" s="100">
        <f t="shared" si="3"/>
        <v>0</v>
      </c>
      <c r="AW89" s="100">
        <f t="shared" si="3"/>
        <v>0</v>
      </c>
      <c r="AX89" s="100">
        <f t="shared" si="3"/>
        <v>0</v>
      </c>
    </row>
    <row r="90" spans="2:50">
      <c r="B90" s="99" t="s">
        <v>106</v>
      </c>
      <c r="C90" s="100">
        <f t="shared" ref="C90:R93" si="4">C50</f>
        <v>2004.3922011209206</v>
      </c>
      <c r="D90" s="100">
        <f t="shared" si="4"/>
        <v>2008.7853402100993</v>
      </c>
      <c r="E90" s="100">
        <f t="shared" si="4"/>
        <v>3080.2635469792517</v>
      </c>
      <c r="F90" s="100">
        <f t="shared" si="4"/>
        <v>3080.2635469792517</v>
      </c>
      <c r="G90" s="100">
        <f t="shared" si="4"/>
        <v>505.49083529701255</v>
      </c>
      <c r="H90" s="100">
        <f t="shared" si="4"/>
        <v>3080.2635469792517</v>
      </c>
      <c r="I90" s="100">
        <f t="shared" si="4"/>
        <v>3080.2635469792517</v>
      </c>
      <c r="J90" s="100">
        <f t="shared" si="4"/>
        <v>3080.2635469792517</v>
      </c>
      <c r="K90" s="100">
        <f t="shared" si="4"/>
        <v>3080.2635469792517</v>
      </c>
      <c r="L90" s="100">
        <f t="shared" si="4"/>
        <v>3080.2635469792517</v>
      </c>
      <c r="M90" s="100">
        <f t="shared" si="4"/>
        <v>3080.2635469792517</v>
      </c>
      <c r="N90" s="100">
        <f t="shared" si="4"/>
        <v>3080.2635469792517</v>
      </c>
      <c r="O90" s="100">
        <f t="shared" si="4"/>
        <v>3080.2635469792517</v>
      </c>
      <c r="P90" s="100">
        <f t="shared" si="4"/>
        <v>3080.2635469792517</v>
      </c>
      <c r="Q90" s="100">
        <f t="shared" si="4"/>
        <v>3080.2635469792517</v>
      </c>
      <c r="R90" s="100">
        <f t="shared" si="4"/>
        <v>3080.2635469792517</v>
      </c>
      <c r="S90" s="100">
        <f t="shared" si="3"/>
        <v>3080.2635469792517</v>
      </c>
      <c r="T90" s="100">
        <f t="shared" si="3"/>
        <v>3080.2635469792517</v>
      </c>
      <c r="U90" s="100">
        <f t="shared" si="3"/>
        <v>3080.2635469792517</v>
      </c>
      <c r="V90" s="100">
        <f t="shared" si="3"/>
        <v>3080.2635469792517</v>
      </c>
      <c r="W90" s="100">
        <f t="shared" si="3"/>
        <v>3080.2635469792517</v>
      </c>
      <c r="X90" s="100">
        <f t="shared" si="3"/>
        <v>3080.2635469792517</v>
      </c>
      <c r="Y90" s="100">
        <f t="shared" si="3"/>
        <v>3080.2635469792517</v>
      </c>
      <c r="Z90" s="100">
        <f t="shared" si="3"/>
        <v>3080.2635469792517</v>
      </c>
      <c r="AA90" s="100">
        <f t="shared" si="3"/>
        <v>3080.2635469792517</v>
      </c>
      <c r="AB90" s="100">
        <f t="shared" si="3"/>
        <v>3080.2635469792517</v>
      </c>
      <c r="AC90" s="100">
        <f t="shared" si="3"/>
        <v>3080.2635469792517</v>
      </c>
      <c r="AD90" s="100">
        <f t="shared" si="3"/>
        <v>3080.2635469792517</v>
      </c>
      <c r="AE90" s="100">
        <f t="shared" si="3"/>
        <v>3080.2635469792517</v>
      </c>
      <c r="AF90" s="100">
        <f t="shared" si="3"/>
        <v>3080.2635469792517</v>
      </c>
      <c r="AG90" s="100">
        <f t="shared" si="3"/>
        <v>3080.2635469792517</v>
      </c>
      <c r="AH90" s="100">
        <f t="shared" si="3"/>
        <v>3080.2635469792517</v>
      </c>
      <c r="AI90" s="100">
        <f t="shared" si="3"/>
        <v>2141.6101744119314</v>
      </c>
      <c r="AJ90" s="100">
        <f t="shared" si="3"/>
        <v>2145.6645840835231</v>
      </c>
      <c r="AK90" s="100">
        <f t="shared" si="3"/>
        <v>3080.2635469792517</v>
      </c>
      <c r="AL90" s="100">
        <f t="shared" si="3"/>
        <v>3080.2635469792517</v>
      </c>
      <c r="AM90" s="100">
        <f t="shared" si="3"/>
        <v>3080.2635469792517</v>
      </c>
      <c r="AN90" s="100">
        <f t="shared" si="3"/>
        <v>3080.2635469792517</v>
      </c>
      <c r="AO90" s="100">
        <f t="shared" si="3"/>
        <v>3080.2635469792517</v>
      </c>
      <c r="AP90" s="100">
        <f t="shared" si="3"/>
        <v>3080.2635469792517</v>
      </c>
      <c r="AQ90" s="100">
        <f t="shared" si="3"/>
        <v>2173.3983309171226</v>
      </c>
      <c r="AR90" s="100">
        <f t="shared" si="3"/>
        <v>3080.2635469792517</v>
      </c>
      <c r="AS90" s="100">
        <f t="shared" si="3"/>
        <v>545.2737738987513</v>
      </c>
      <c r="AT90" s="100">
        <f t="shared" si="3"/>
        <v>3080.2635469792517</v>
      </c>
      <c r="AU90" s="100">
        <f t="shared" si="3"/>
        <v>2188.6817139503855</v>
      </c>
      <c r="AV90" s="100">
        <f t="shared" si="3"/>
        <v>2192.4321858585163</v>
      </c>
      <c r="AW90" s="100">
        <f t="shared" si="3"/>
        <v>3080.2635469792517</v>
      </c>
      <c r="AX90" s="100">
        <f t="shared" si="3"/>
        <v>3080.2635469792517</v>
      </c>
    </row>
    <row r="91" spans="2:50">
      <c r="B91" s="99" t="s">
        <v>107</v>
      </c>
      <c r="C91" s="100">
        <f t="shared" si="4"/>
        <v>2786.7445974352222</v>
      </c>
      <c r="D91" s="100">
        <f t="shared" si="3"/>
        <v>2786.7445974352222</v>
      </c>
      <c r="E91" s="100">
        <f t="shared" si="3"/>
        <v>2786.7445974352222</v>
      </c>
      <c r="F91" s="100">
        <f t="shared" si="3"/>
        <v>2786.7445974352222</v>
      </c>
      <c r="G91" s="100">
        <f t="shared" si="3"/>
        <v>2786.7445974352222</v>
      </c>
      <c r="H91" s="100">
        <f t="shared" si="3"/>
        <v>2786.7445974352222</v>
      </c>
      <c r="I91" s="100">
        <f t="shared" si="3"/>
        <v>2786.7445974352222</v>
      </c>
      <c r="J91" s="100">
        <f t="shared" si="3"/>
        <v>2786.7445974352222</v>
      </c>
      <c r="K91" s="100">
        <f t="shared" si="3"/>
        <v>2786.7445974352222</v>
      </c>
      <c r="L91" s="100">
        <f t="shared" si="3"/>
        <v>2786.7445974352222</v>
      </c>
      <c r="M91" s="100">
        <f t="shared" si="3"/>
        <v>2786.7445974352222</v>
      </c>
      <c r="N91" s="100">
        <f t="shared" si="3"/>
        <v>2786.7445974352222</v>
      </c>
      <c r="O91" s="100">
        <f t="shared" si="3"/>
        <v>2786.7445974352222</v>
      </c>
      <c r="P91" s="100">
        <f t="shared" si="3"/>
        <v>2164.3856999539785</v>
      </c>
      <c r="Q91" s="100">
        <f t="shared" si="3"/>
        <v>2786.7445974352222</v>
      </c>
      <c r="R91" s="100">
        <f t="shared" si="3"/>
        <v>2173.4929484692389</v>
      </c>
      <c r="S91" s="100">
        <f t="shared" si="3"/>
        <v>2786.7445974352222</v>
      </c>
      <c r="T91" s="100">
        <f t="shared" si="3"/>
        <v>2786.7445974352222</v>
      </c>
      <c r="U91" s="100">
        <f t="shared" si="3"/>
        <v>2786.7445974352222</v>
      </c>
      <c r="V91" s="100">
        <f t="shared" si="3"/>
        <v>2191.5805547837667</v>
      </c>
      <c r="W91" s="100">
        <f t="shared" si="3"/>
        <v>2786.7445974352222</v>
      </c>
      <c r="X91" s="100">
        <f t="shared" si="3"/>
        <v>2786.7445974352222</v>
      </c>
      <c r="Y91" s="100">
        <f t="shared" si="3"/>
        <v>2786.7445974352222</v>
      </c>
      <c r="Z91" s="100">
        <f t="shared" si="3"/>
        <v>2786.7445974352222</v>
      </c>
      <c r="AA91" s="100">
        <f t="shared" si="3"/>
        <v>2786.7445974352222</v>
      </c>
      <c r="AB91" s="100">
        <f t="shared" si="3"/>
        <v>2786.7445974352222</v>
      </c>
      <c r="AC91" s="100">
        <f t="shared" si="3"/>
        <v>2786.7445974352222</v>
      </c>
      <c r="AD91" s="100">
        <f t="shared" si="3"/>
        <v>2227.0855747827231</v>
      </c>
      <c r="AE91" s="100">
        <f t="shared" si="3"/>
        <v>1275.1124973419426</v>
      </c>
      <c r="AF91" s="100">
        <f t="shared" si="3"/>
        <v>1277.5935590990057</v>
      </c>
      <c r="AG91" s="100">
        <f t="shared" si="3"/>
        <v>1280.0631131006332</v>
      </c>
      <c r="AH91" s="100">
        <f t="shared" si="3"/>
        <v>1282.5207605709672</v>
      </c>
      <c r="AI91" s="100">
        <f t="shared" si="3"/>
        <v>2248.6906831325277</v>
      </c>
      <c r="AJ91" s="100">
        <f t="shared" si="3"/>
        <v>2252.9478132876989</v>
      </c>
      <c r="AK91" s="100">
        <f t="shared" si="3"/>
        <v>2786.7445974352222</v>
      </c>
      <c r="AL91" s="100">
        <f t="shared" si="3"/>
        <v>2786.7445974352222</v>
      </c>
      <c r="AM91" s="100">
        <f t="shared" si="3"/>
        <v>2786.7445974352222</v>
      </c>
      <c r="AN91" s="100">
        <f t="shared" si="3"/>
        <v>2269.7404217496323</v>
      </c>
      <c r="AO91" s="100">
        <f t="shared" si="3"/>
        <v>1299.3578323075562</v>
      </c>
      <c r="AP91" s="100">
        <f t="shared" si="3"/>
        <v>2786.7445974352222</v>
      </c>
      <c r="AQ91" s="100">
        <f t="shared" si="3"/>
        <v>2786.7445974352222</v>
      </c>
      <c r="AR91" s="100">
        <f t="shared" si="3"/>
        <v>1306.3561036574483</v>
      </c>
      <c r="AS91" s="100">
        <f t="shared" si="3"/>
        <v>1308.6570573570032</v>
      </c>
      <c r="AT91" s="100">
        <f t="shared" si="3"/>
        <v>327.73537210588216</v>
      </c>
      <c r="AU91" s="100">
        <f t="shared" si="3"/>
        <v>328.30225709255785</v>
      </c>
      <c r="AV91" s="100">
        <f t="shared" si="3"/>
        <v>2786.7445974352222</v>
      </c>
      <c r="AW91" s="100">
        <f t="shared" si="3"/>
        <v>2786.7445974352222</v>
      </c>
      <c r="AX91" s="100">
        <f t="shared" si="3"/>
        <v>2786.7445974352222</v>
      </c>
    </row>
    <row r="92" spans="2:50">
      <c r="B92" s="99" t="s">
        <v>108</v>
      </c>
      <c r="C92" s="100">
        <f t="shared" si="4"/>
        <v>0</v>
      </c>
      <c r="D92" s="100">
        <f t="shared" si="4"/>
        <v>0</v>
      </c>
      <c r="E92" s="100">
        <f t="shared" si="4"/>
        <v>0</v>
      </c>
      <c r="F92" s="100">
        <f t="shared" si="4"/>
        <v>0</v>
      </c>
      <c r="G92" s="100">
        <f t="shared" si="4"/>
        <v>0</v>
      </c>
      <c r="H92" s="100">
        <f t="shared" si="4"/>
        <v>0</v>
      </c>
      <c r="I92" s="100">
        <f t="shared" si="4"/>
        <v>0</v>
      </c>
      <c r="J92" s="100">
        <f t="shared" si="4"/>
        <v>0</v>
      </c>
      <c r="K92" s="100">
        <f t="shared" si="4"/>
        <v>0</v>
      </c>
      <c r="L92" s="100">
        <f t="shared" si="4"/>
        <v>0</v>
      </c>
      <c r="M92" s="100">
        <f t="shared" si="4"/>
        <v>0</v>
      </c>
      <c r="N92" s="100">
        <f t="shared" si="4"/>
        <v>0</v>
      </c>
      <c r="O92" s="100">
        <f t="shared" si="4"/>
        <v>0</v>
      </c>
      <c r="P92" s="100">
        <f t="shared" si="4"/>
        <v>0</v>
      </c>
      <c r="Q92" s="100">
        <f t="shared" si="4"/>
        <v>0</v>
      </c>
      <c r="R92" s="100">
        <f t="shared" si="4"/>
        <v>0</v>
      </c>
      <c r="S92" s="100">
        <f t="shared" si="3"/>
        <v>0</v>
      </c>
      <c r="T92" s="100">
        <f t="shared" si="3"/>
        <v>0</v>
      </c>
      <c r="U92" s="100">
        <f t="shared" si="3"/>
        <v>0</v>
      </c>
      <c r="V92" s="100">
        <f t="shared" si="3"/>
        <v>0</v>
      </c>
      <c r="W92" s="100">
        <f t="shared" si="3"/>
        <v>0</v>
      </c>
      <c r="X92" s="100">
        <f t="shared" si="3"/>
        <v>0</v>
      </c>
      <c r="Y92" s="100">
        <f t="shared" si="3"/>
        <v>0</v>
      </c>
      <c r="Z92" s="100">
        <f t="shared" si="3"/>
        <v>0</v>
      </c>
      <c r="AA92" s="100">
        <f t="shared" si="3"/>
        <v>0</v>
      </c>
      <c r="AB92" s="100">
        <f t="shared" si="3"/>
        <v>0</v>
      </c>
      <c r="AC92" s="100">
        <f t="shared" si="3"/>
        <v>0</v>
      </c>
      <c r="AD92" s="100">
        <f t="shared" si="3"/>
        <v>0</v>
      </c>
      <c r="AE92" s="100">
        <f t="shared" si="3"/>
        <v>0</v>
      </c>
      <c r="AF92" s="100">
        <f t="shared" si="3"/>
        <v>0</v>
      </c>
      <c r="AG92" s="100">
        <f t="shared" si="3"/>
        <v>0</v>
      </c>
      <c r="AH92" s="100">
        <f t="shared" si="3"/>
        <v>0</v>
      </c>
      <c r="AI92" s="100">
        <f t="shared" si="3"/>
        <v>0</v>
      </c>
      <c r="AJ92" s="100">
        <f t="shared" si="3"/>
        <v>0</v>
      </c>
      <c r="AK92" s="100">
        <f t="shared" si="3"/>
        <v>0</v>
      </c>
      <c r="AL92" s="100">
        <f t="shared" si="3"/>
        <v>0</v>
      </c>
      <c r="AM92" s="100">
        <f t="shared" si="3"/>
        <v>0</v>
      </c>
      <c r="AN92" s="100">
        <f t="shared" si="3"/>
        <v>0</v>
      </c>
      <c r="AO92" s="100">
        <f t="shared" si="3"/>
        <v>0</v>
      </c>
      <c r="AP92" s="100">
        <f t="shared" si="3"/>
        <v>0</v>
      </c>
      <c r="AQ92" s="100">
        <f t="shared" si="3"/>
        <v>0</v>
      </c>
      <c r="AR92" s="100">
        <f t="shared" si="3"/>
        <v>0</v>
      </c>
      <c r="AS92" s="100">
        <f t="shared" si="3"/>
        <v>0</v>
      </c>
      <c r="AT92" s="100">
        <f t="shared" si="3"/>
        <v>0</v>
      </c>
      <c r="AU92" s="100">
        <f t="shared" si="3"/>
        <v>0</v>
      </c>
      <c r="AV92" s="100">
        <f t="shared" si="3"/>
        <v>0</v>
      </c>
      <c r="AW92" s="100">
        <f t="shared" si="3"/>
        <v>0</v>
      </c>
      <c r="AX92" s="100">
        <f t="shared" si="3"/>
        <v>0</v>
      </c>
    </row>
    <row r="93" spans="2:50">
      <c r="B93" s="99" t="s">
        <v>109</v>
      </c>
      <c r="C93" s="100">
        <f t="shared" si="4"/>
        <v>0</v>
      </c>
      <c r="D93" s="100">
        <f t="shared" si="4"/>
        <v>0</v>
      </c>
      <c r="E93" s="100">
        <f t="shared" si="4"/>
        <v>0</v>
      </c>
      <c r="F93" s="100">
        <f t="shared" si="4"/>
        <v>0</v>
      </c>
      <c r="G93" s="100">
        <f t="shared" si="4"/>
        <v>0</v>
      </c>
      <c r="H93" s="100">
        <f t="shared" si="4"/>
        <v>0</v>
      </c>
      <c r="I93" s="100">
        <f t="shared" si="4"/>
        <v>0</v>
      </c>
      <c r="J93" s="100">
        <f t="shared" si="4"/>
        <v>0</v>
      </c>
      <c r="K93" s="100">
        <f t="shared" si="4"/>
        <v>0</v>
      </c>
      <c r="L93" s="100">
        <f t="shared" si="4"/>
        <v>0</v>
      </c>
      <c r="M93" s="100">
        <f t="shared" si="4"/>
        <v>0</v>
      </c>
      <c r="N93" s="100">
        <f t="shared" si="4"/>
        <v>0</v>
      </c>
      <c r="O93" s="100">
        <f t="shared" si="4"/>
        <v>0</v>
      </c>
      <c r="P93" s="100">
        <f t="shared" si="4"/>
        <v>0</v>
      </c>
      <c r="Q93" s="100">
        <f t="shared" si="4"/>
        <v>0</v>
      </c>
      <c r="R93" s="100">
        <f t="shared" si="4"/>
        <v>0</v>
      </c>
      <c r="S93" s="100">
        <f t="shared" si="3"/>
        <v>0</v>
      </c>
      <c r="T93" s="100">
        <f t="shared" si="3"/>
        <v>0</v>
      </c>
      <c r="U93" s="100">
        <f t="shared" si="3"/>
        <v>0</v>
      </c>
      <c r="V93" s="100">
        <f t="shared" si="3"/>
        <v>0</v>
      </c>
      <c r="W93" s="100">
        <f t="shared" si="3"/>
        <v>0</v>
      </c>
      <c r="X93" s="100">
        <f t="shared" si="3"/>
        <v>0</v>
      </c>
      <c r="Y93" s="100">
        <f t="shared" si="3"/>
        <v>0</v>
      </c>
      <c r="Z93" s="100">
        <f t="shared" si="3"/>
        <v>0</v>
      </c>
      <c r="AA93" s="100">
        <f t="shared" si="3"/>
        <v>0</v>
      </c>
      <c r="AB93" s="100">
        <f t="shared" si="3"/>
        <v>0</v>
      </c>
      <c r="AC93" s="100">
        <f t="shared" si="3"/>
        <v>0</v>
      </c>
      <c r="AD93" s="100">
        <f t="shared" si="3"/>
        <v>0</v>
      </c>
      <c r="AE93" s="100">
        <f t="shared" si="3"/>
        <v>0</v>
      </c>
      <c r="AF93" s="100">
        <f t="shared" si="3"/>
        <v>0</v>
      </c>
      <c r="AG93" s="100">
        <f t="shared" si="3"/>
        <v>0</v>
      </c>
      <c r="AH93" s="100">
        <f t="shared" si="3"/>
        <v>0</v>
      </c>
      <c r="AI93" s="100">
        <f t="shared" si="3"/>
        <v>0</v>
      </c>
      <c r="AJ93" s="100">
        <f t="shared" si="3"/>
        <v>0</v>
      </c>
      <c r="AK93" s="100">
        <f t="shared" si="3"/>
        <v>0</v>
      </c>
      <c r="AL93" s="100">
        <f t="shared" si="3"/>
        <v>0</v>
      </c>
      <c r="AM93" s="100">
        <f t="shared" si="3"/>
        <v>0</v>
      </c>
      <c r="AN93" s="100">
        <f t="shared" si="3"/>
        <v>0</v>
      </c>
      <c r="AO93" s="100">
        <f t="shared" si="3"/>
        <v>0</v>
      </c>
      <c r="AP93" s="100">
        <f t="shared" si="3"/>
        <v>0</v>
      </c>
      <c r="AQ93" s="100">
        <f t="shared" si="3"/>
        <v>0</v>
      </c>
      <c r="AR93" s="100">
        <f t="shared" si="3"/>
        <v>0</v>
      </c>
      <c r="AS93" s="100">
        <f t="shared" si="3"/>
        <v>0</v>
      </c>
      <c r="AT93" s="100">
        <f t="shared" si="3"/>
        <v>0</v>
      </c>
      <c r="AU93" s="100">
        <f t="shared" si="3"/>
        <v>0</v>
      </c>
      <c r="AV93" s="100">
        <f t="shared" si="3"/>
        <v>0</v>
      </c>
      <c r="AW93" s="100">
        <f t="shared" si="3"/>
        <v>0</v>
      </c>
      <c r="AX93" s="100">
        <f t="shared" si="3"/>
        <v>0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17490.830013525905</v>
      </c>
      <c r="D98" s="100">
        <v>17490.830013525905</v>
      </c>
      <c r="E98" s="100">
        <v>17490.830013525905</v>
      </c>
      <c r="F98" s="100">
        <v>17490.830013525905</v>
      </c>
      <c r="G98" s="100">
        <v>17490.830013525905</v>
      </c>
      <c r="H98" s="100">
        <v>17490.830013525905</v>
      </c>
      <c r="I98" s="100">
        <v>17490.830013525905</v>
      </c>
      <c r="J98" s="100">
        <v>17490.830013525905</v>
      </c>
      <c r="K98" s="100">
        <v>17490.830013525905</v>
      </c>
      <c r="L98" s="100">
        <v>17490.830013525905</v>
      </c>
      <c r="M98" s="100">
        <v>17490.830013525905</v>
      </c>
      <c r="N98" s="100">
        <v>17490.830013525905</v>
      </c>
      <c r="O98" s="100">
        <v>17490.830013525905</v>
      </c>
      <c r="P98" s="100">
        <v>17490.830013525905</v>
      </c>
      <c r="Q98" s="100">
        <v>17490.830013525905</v>
      </c>
      <c r="R98" s="100">
        <v>17490.830013525905</v>
      </c>
      <c r="S98" s="100">
        <v>17490.830013525905</v>
      </c>
      <c r="T98" s="100">
        <v>17490.830013525905</v>
      </c>
      <c r="U98" s="100">
        <v>17490.830013525905</v>
      </c>
      <c r="V98" s="100">
        <v>17490.830013525905</v>
      </c>
      <c r="W98" s="100">
        <v>17490.830013525905</v>
      </c>
      <c r="X98" s="100">
        <v>17490.830013525905</v>
      </c>
      <c r="Y98" s="100">
        <v>17490.830013525905</v>
      </c>
      <c r="Z98" s="100">
        <v>17490.830013525905</v>
      </c>
      <c r="AA98" s="100">
        <v>17490.830013525905</v>
      </c>
      <c r="AB98" s="100">
        <v>17490.830013525905</v>
      </c>
      <c r="AC98" s="100">
        <v>17490.830013525905</v>
      </c>
      <c r="AD98" s="100">
        <v>17490.830013525905</v>
      </c>
      <c r="AE98" s="100">
        <v>17490.830013525905</v>
      </c>
      <c r="AF98" s="100">
        <v>17490.830013525905</v>
      </c>
      <c r="AG98" s="100">
        <v>17490.830013525905</v>
      </c>
      <c r="AH98" s="100">
        <v>17490.830013525905</v>
      </c>
      <c r="AI98" s="100">
        <v>17490.830013525905</v>
      </c>
      <c r="AJ98" s="100">
        <v>17490.830013525905</v>
      </c>
      <c r="AK98" s="100">
        <v>17490.830013525905</v>
      </c>
      <c r="AL98" s="100">
        <v>17490.830013525905</v>
      </c>
      <c r="AM98" s="100">
        <v>17490.830013525905</v>
      </c>
      <c r="AN98" s="100">
        <v>17490.830013525905</v>
      </c>
      <c r="AO98" s="100">
        <v>17490.830013525905</v>
      </c>
      <c r="AP98" s="100">
        <v>17490.830013525905</v>
      </c>
      <c r="AQ98" s="100">
        <v>17490.830013525905</v>
      </c>
      <c r="AR98" s="100">
        <v>17490.830013525905</v>
      </c>
      <c r="AS98" s="100">
        <v>17490.830013525905</v>
      </c>
      <c r="AT98" s="100">
        <v>17490.830013525905</v>
      </c>
      <c r="AU98" s="100">
        <v>17490.830013525905</v>
      </c>
      <c r="AV98" s="100">
        <v>17490.830013525905</v>
      </c>
      <c r="AW98" s="100">
        <v>17490.830013525905</v>
      </c>
      <c r="AX98" s="100">
        <v>17490.830013525905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125818.75658197963</v>
      </c>
      <c r="D100" s="100">
        <v>125818.75658197963</v>
      </c>
      <c r="E100" s="100">
        <v>125818.75658197963</v>
      </c>
      <c r="F100" s="100">
        <v>125818.75658197963</v>
      </c>
      <c r="G100" s="100">
        <v>125818.75658197963</v>
      </c>
      <c r="H100" s="100">
        <v>125818.75658197963</v>
      </c>
      <c r="I100" s="100">
        <v>125818.75658197963</v>
      </c>
      <c r="J100" s="100">
        <v>125818.75658197963</v>
      </c>
      <c r="K100" s="100">
        <v>125818.75658197963</v>
      </c>
      <c r="L100" s="100">
        <v>125818.75658197963</v>
      </c>
      <c r="M100" s="100">
        <v>125818.75658197963</v>
      </c>
      <c r="N100" s="100">
        <v>125818.75658197963</v>
      </c>
      <c r="O100" s="100">
        <v>125818.75658197963</v>
      </c>
      <c r="P100" s="100">
        <v>125818.75658197963</v>
      </c>
      <c r="Q100" s="100">
        <v>125818.75658197963</v>
      </c>
      <c r="R100" s="100">
        <v>125818.75658197963</v>
      </c>
      <c r="S100" s="100">
        <v>125818.75658197963</v>
      </c>
      <c r="T100" s="100">
        <v>125818.75658197963</v>
      </c>
      <c r="U100" s="100">
        <v>125818.75658197963</v>
      </c>
      <c r="V100" s="100">
        <v>125818.75658197963</v>
      </c>
      <c r="W100" s="100">
        <v>125818.75658197963</v>
      </c>
      <c r="X100" s="100">
        <v>125818.75658197963</v>
      </c>
      <c r="Y100" s="100">
        <v>125818.75658197963</v>
      </c>
      <c r="Z100" s="100">
        <v>125818.75658197963</v>
      </c>
      <c r="AA100" s="100">
        <v>125818.75658197963</v>
      </c>
      <c r="AB100" s="100">
        <v>125818.75658197963</v>
      </c>
      <c r="AC100" s="100">
        <v>125818.75658197963</v>
      </c>
      <c r="AD100" s="100">
        <v>125818.75658197963</v>
      </c>
      <c r="AE100" s="100">
        <v>125818.75658197963</v>
      </c>
      <c r="AF100" s="100">
        <v>125818.75658197963</v>
      </c>
      <c r="AG100" s="100">
        <v>125818.75658197963</v>
      </c>
      <c r="AH100" s="100">
        <v>125818.75658197963</v>
      </c>
      <c r="AI100" s="100">
        <v>125818.75658197963</v>
      </c>
      <c r="AJ100" s="100">
        <v>125818.75658197963</v>
      </c>
      <c r="AK100" s="100">
        <v>125818.75658197963</v>
      </c>
      <c r="AL100" s="100">
        <v>125818.75658197963</v>
      </c>
      <c r="AM100" s="100">
        <v>125818.75658197963</v>
      </c>
      <c r="AN100" s="100">
        <v>125818.75658197963</v>
      </c>
      <c r="AO100" s="100">
        <v>125818.75658197963</v>
      </c>
      <c r="AP100" s="100">
        <v>125818.75658197963</v>
      </c>
      <c r="AQ100" s="100">
        <v>125818.75658197963</v>
      </c>
      <c r="AR100" s="100">
        <v>125818.75658197963</v>
      </c>
      <c r="AS100" s="100">
        <v>125818.75658197963</v>
      </c>
      <c r="AT100" s="100">
        <v>125818.75658197963</v>
      </c>
      <c r="AU100" s="100">
        <v>125818.75658197963</v>
      </c>
      <c r="AV100" s="100">
        <v>125818.75658197963</v>
      </c>
      <c r="AW100" s="100">
        <v>125818.75658197963</v>
      </c>
      <c r="AX100" s="100">
        <v>125818.75658197963</v>
      </c>
    </row>
    <row r="101" spans="1:50">
      <c r="B101" s="105" t="s">
        <v>22</v>
      </c>
      <c r="C101" s="100">
        <v>339199.7080941805</v>
      </c>
      <c r="D101" s="100">
        <v>339199.7080941805</v>
      </c>
      <c r="E101" s="100">
        <v>339199.7080941805</v>
      </c>
      <c r="F101" s="100">
        <v>339199.7080941805</v>
      </c>
      <c r="G101" s="100">
        <v>339199.7080941805</v>
      </c>
      <c r="H101" s="100">
        <v>339199.7080941805</v>
      </c>
      <c r="I101" s="100">
        <v>339199.7080941805</v>
      </c>
      <c r="J101" s="100">
        <v>339199.7080941805</v>
      </c>
      <c r="K101" s="100">
        <v>339199.7080941805</v>
      </c>
      <c r="L101" s="100">
        <v>339199.7080941805</v>
      </c>
      <c r="M101" s="100">
        <v>339199.7080941805</v>
      </c>
      <c r="N101" s="100">
        <v>339199.7080941805</v>
      </c>
      <c r="O101" s="100">
        <v>339199.7080941805</v>
      </c>
      <c r="P101" s="100">
        <v>339199.7080941805</v>
      </c>
      <c r="Q101" s="100">
        <v>339199.7080941805</v>
      </c>
      <c r="R101" s="100">
        <v>339199.7080941805</v>
      </c>
      <c r="S101" s="100">
        <v>339199.7080941805</v>
      </c>
      <c r="T101" s="100">
        <v>339199.7080941805</v>
      </c>
      <c r="U101" s="100">
        <v>339199.7080941805</v>
      </c>
      <c r="V101" s="100">
        <v>339199.7080941805</v>
      </c>
      <c r="W101" s="100">
        <v>339199.7080941805</v>
      </c>
      <c r="X101" s="100">
        <v>339199.7080941805</v>
      </c>
      <c r="Y101" s="100">
        <v>339199.7080941805</v>
      </c>
      <c r="Z101" s="100">
        <v>339199.7080941805</v>
      </c>
      <c r="AA101" s="100">
        <v>339199.7080941805</v>
      </c>
      <c r="AB101" s="100">
        <v>339199.7080941805</v>
      </c>
      <c r="AC101" s="100">
        <v>339199.7080941805</v>
      </c>
      <c r="AD101" s="100">
        <v>339199.7080941805</v>
      </c>
      <c r="AE101" s="100">
        <v>339199.7080941805</v>
      </c>
      <c r="AF101" s="100">
        <v>339199.7080941805</v>
      </c>
      <c r="AG101" s="100">
        <v>339199.7080941805</v>
      </c>
      <c r="AH101" s="100">
        <v>339199.7080941805</v>
      </c>
      <c r="AI101" s="100">
        <v>339199.7080941805</v>
      </c>
      <c r="AJ101" s="100">
        <v>339199.7080941805</v>
      </c>
      <c r="AK101" s="100">
        <v>339199.7080941805</v>
      </c>
      <c r="AL101" s="100">
        <v>339199.7080941805</v>
      </c>
      <c r="AM101" s="100">
        <v>339199.7080941805</v>
      </c>
      <c r="AN101" s="100">
        <v>339199.7080941805</v>
      </c>
      <c r="AO101" s="100">
        <v>339199.7080941805</v>
      </c>
      <c r="AP101" s="100">
        <v>339199.7080941805</v>
      </c>
      <c r="AQ101" s="100">
        <v>339199.7080941805</v>
      </c>
      <c r="AR101" s="100">
        <v>339199.7080941805</v>
      </c>
      <c r="AS101" s="100">
        <v>339199.7080941805</v>
      </c>
      <c r="AT101" s="100">
        <v>339199.7080941805</v>
      </c>
      <c r="AU101" s="100">
        <v>339199.7080941805</v>
      </c>
      <c r="AV101" s="100">
        <v>339199.7080941805</v>
      </c>
      <c r="AW101" s="100">
        <v>339199.7080941805</v>
      </c>
      <c r="AX101" s="100">
        <v>339199.7080941805</v>
      </c>
    </row>
    <row r="102" spans="1:50">
      <c r="B102" s="105" t="s">
        <v>59</v>
      </c>
      <c r="C102" s="100">
        <v>285163.65053037443</v>
      </c>
      <c r="D102" s="100">
        <v>285163.65053037443</v>
      </c>
      <c r="E102" s="100">
        <v>285163.65053037443</v>
      </c>
      <c r="F102" s="100">
        <v>285163.65053037443</v>
      </c>
      <c r="G102" s="100">
        <v>285163.65053037443</v>
      </c>
      <c r="H102" s="100">
        <v>285163.65053037443</v>
      </c>
      <c r="I102" s="100">
        <v>285163.65053037443</v>
      </c>
      <c r="J102" s="100">
        <v>285163.65053037443</v>
      </c>
      <c r="K102" s="100">
        <v>285163.65053037443</v>
      </c>
      <c r="L102" s="100">
        <v>285163.65053037443</v>
      </c>
      <c r="M102" s="100">
        <v>285163.65053037443</v>
      </c>
      <c r="N102" s="100">
        <v>285163.65053037443</v>
      </c>
      <c r="O102" s="100">
        <v>285163.65053037443</v>
      </c>
      <c r="P102" s="100">
        <v>285163.65053037443</v>
      </c>
      <c r="Q102" s="100">
        <v>285163.65053037443</v>
      </c>
      <c r="R102" s="100">
        <v>285163.65053037443</v>
      </c>
      <c r="S102" s="100">
        <v>285163.65053037443</v>
      </c>
      <c r="T102" s="100">
        <v>285163.65053037443</v>
      </c>
      <c r="U102" s="100">
        <v>285163.65053037443</v>
      </c>
      <c r="V102" s="100">
        <v>285163.65053037443</v>
      </c>
      <c r="W102" s="100">
        <v>285163.65053037443</v>
      </c>
      <c r="X102" s="100">
        <v>285163.65053037443</v>
      </c>
      <c r="Y102" s="100">
        <v>285163.65053037443</v>
      </c>
      <c r="Z102" s="100">
        <v>285163.65053037443</v>
      </c>
      <c r="AA102" s="100">
        <v>285163.65053037443</v>
      </c>
      <c r="AB102" s="100">
        <v>285163.65053037443</v>
      </c>
      <c r="AC102" s="100">
        <v>285163.65053037443</v>
      </c>
      <c r="AD102" s="100">
        <v>285163.65053037443</v>
      </c>
      <c r="AE102" s="100">
        <v>285163.65053037443</v>
      </c>
      <c r="AF102" s="100">
        <v>285163.65053037443</v>
      </c>
      <c r="AG102" s="100">
        <v>285163.65053037443</v>
      </c>
      <c r="AH102" s="100">
        <v>285163.65053037443</v>
      </c>
      <c r="AI102" s="100">
        <v>285163.65053037443</v>
      </c>
      <c r="AJ102" s="100">
        <v>285163.65053037443</v>
      </c>
      <c r="AK102" s="100">
        <v>285163.65053037443</v>
      </c>
      <c r="AL102" s="100">
        <v>285163.65053037443</v>
      </c>
      <c r="AM102" s="100">
        <v>285163.65053037443</v>
      </c>
      <c r="AN102" s="100">
        <v>285163.65053037443</v>
      </c>
      <c r="AO102" s="100">
        <v>285163.65053037443</v>
      </c>
      <c r="AP102" s="100">
        <v>285163.65053037443</v>
      </c>
      <c r="AQ102" s="100">
        <v>285163.65053037443</v>
      </c>
      <c r="AR102" s="100">
        <v>285163.65053037443</v>
      </c>
      <c r="AS102" s="100">
        <v>285163.65053037443</v>
      </c>
      <c r="AT102" s="100">
        <v>285163.65053037443</v>
      </c>
      <c r="AU102" s="100">
        <v>285163.65053037443</v>
      </c>
      <c r="AV102" s="100">
        <v>285163.65053037443</v>
      </c>
      <c r="AW102" s="100">
        <v>285163.65053037443</v>
      </c>
      <c r="AX102" s="100">
        <v>285163.65053037443</v>
      </c>
    </row>
    <row r="103" spans="1:50">
      <c r="B103" s="100" t="s">
        <v>278</v>
      </c>
      <c r="C103" s="105">
        <f>SUM(C$98:C$102)</f>
        <v>767672.94522006041</v>
      </c>
      <c r="D103" s="105">
        <f t="shared" ref="D103:AX103" si="5">SUM(D$98:D$102)</f>
        <v>767672.94522006041</v>
      </c>
      <c r="E103" s="105">
        <f t="shared" si="5"/>
        <v>767672.94522006041</v>
      </c>
      <c r="F103" s="105">
        <f t="shared" si="5"/>
        <v>767672.94522006041</v>
      </c>
      <c r="G103" s="105">
        <f t="shared" si="5"/>
        <v>767672.94522006041</v>
      </c>
      <c r="H103" s="105">
        <f t="shared" si="5"/>
        <v>767672.94522006041</v>
      </c>
      <c r="I103" s="105">
        <f t="shared" si="5"/>
        <v>767672.94522006041</v>
      </c>
      <c r="J103" s="105">
        <f t="shared" si="5"/>
        <v>767672.94522006041</v>
      </c>
      <c r="K103" s="105">
        <f t="shared" si="5"/>
        <v>767672.94522006041</v>
      </c>
      <c r="L103" s="105">
        <f t="shared" si="5"/>
        <v>767672.94522006041</v>
      </c>
      <c r="M103" s="105">
        <f t="shared" si="5"/>
        <v>767672.94522006041</v>
      </c>
      <c r="N103" s="105">
        <f t="shared" si="5"/>
        <v>767672.94522006041</v>
      </c>
      <c r="O103" s="105">
        <f t="shared" si="5"/>
        <v>767672.94522006041</v>
      </c>
      <c r="P103" s="105">
        <f t="shared" si="5"/>
        <v>767672.94522006041</v>
      </c>
      <c r="Q103" s="105">
        <f t="shared" si="5"/>
        <v>767672.94522006041</v>
      </c>
      <c r="R103" s="105">
        <f t="shared" si="5"/>
        <v>767672.94522006041</v>
      </c>
      <c r="S103" s="105">
        <f t="shared" si="5"/>
        <v>767672.94522006041</v>
      </c>
      <c r="T103" s="105">
        <f t="shared" si="5"/>
        <v>767672.94522006041</v>
      </c>
      <c r="U103" s="105">
        <f t="shared" si="5"/>
        <v>767672.94522006041</v>
      </c>
      <c r="V103" s="105">
        <f t="shared" si="5"/>
        <v>767672.94522006041</v>
      </c>
      <c r="W103" s="105">
        <f t="shared" si="5"/>
        <v>767672.94522006041</v>
      </c>
      <c r="X103" s="105">
        <f t="shared" si="5"/>
        <v>767672.94522006041</v>
      </c>
      <c r="Y103" s="105">
        <f t="shared" si="5"/>
        <v>767672.94522006041</v>
      </c>
      <c r="Z103" s="105">
        <f t="shared" si="5"/>
        <v>767672.94522006041</v>
      </c>
      <c r="AA103" s="105">
        <f t="shared" si="5"/>
        <v>767672.94522006041</v>
      </c>
      <c r="AB103" s="105">
        <f t="shared" si="5"/>
        <v>767672.94522006041</v>
      </c>
      <c r="AC103" s="105">
        <f t="shared" si="5"/>
        <v>767672.94522006041</v>
      </c>
      <c r="AD103" s="105">
        <f t="shared" si="5"/>
        <v>767672.94522006041</v>
      </c>
      <c r="AE103" s="105">
        <f t="shared" si="5"/>
        <v>767672.94522006041</v>
      </c>
      <c r="AF103" s="105">
        <f t="shared" si="5"/>
        <v>767672.94522006041</v>
      </c>
      <c r="AG103" s="105">
        <f t="shared" si="5"/>
        <v>767672.94522006041</v>
      </c>
      <c r="AH103" s="105">
        <f t="shared" si="5"/>
        <v>767672.94522006041</v>
      </c>
      <c r="AI103" s="105">
        <f t="shared" si="5"/>
        <v>767672.94522006041</v>
      </c>
      <c r="AJ103" s="105">
        <f t="shared" si="5"/>
        <v>767672.94522006041</v>
      </c>
      <c r="AK103" s="105">
        <f t="shared" si="5"/>
        <v>767672.94522006041</v>
      </c>
      <c r="AL103" s="105">
        <f t="shared" si="5"/>
        <v>767672.94522006041</v>
      </c>
      <c r="AM103" s="105">
        <f t="shared" si="5"/>
        <v>767672.94522006041</v>
      </c>
      <c r="AN103" s="105">
        <f t="shared" si="5"/>
        <v>767672.94522006041</v>
      </c>
      <c r="AO103" s="105">
        <f t="shared" si="5"/>
        <v>767672.94522006041</v>
      </c>
      <c r="AP103" s="105">
        <f t="shared" si="5"/>
        <v>767672.94522006041</v>
      </c>
      <c r="AQ103" s="105">
        <f t="shared" si="5"/>
        <v>767672.94522006041</v>
      </c>
      <c r="AR103" s="105">
        <f t="shared" si="5"/>
        <v>767672.94522006041</v>
      </c>
      <c r="AS103" s="105">
        <f t="shared" si="5"/>
        <v>767672.94522006041</v>
      </c>
      <c r="AT103" s="105">
        <f t="shared" si="5"/>
        <v>767672.94522006041</v>
      </c>
      <c r="AU103" s="105">
        <f t="shared" si="5"/>
        <v>767672.94522006041</v>
      </c>
      <c r="AV103" s="105">
        <f t="shared" si="5"/>
        <v>767672.94522006041</v>
      </c>
      <c r="AW103" s="105">
        <f t="shared" si="5"/>
        <v>767672.94522006041</v>
      </c>
      <c r="AX103" s="105">
        <f t="shared" si="5"/>
        <v>767672.94522006041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0</v>
      </c>
      <c r="J108" s="100">
        <v>0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  <c r="Y108" s="100">
        <v>0</v>
      </c>
      <c r="Z108" s="100">
        <v>0</v>
      </c>
      <c r="AA108" s="100">
        <v>0</v>
      </c>
      <c r="AB108" s="100">
        <v>0</v>
      </c>
      <c r="AC108" s="100">
        <v>0</v>
      </c>
      <c r="AD108" s="100">
        <v>0</v>
      </c>
      <c r="AE108" s="100">
        <v>0</v>
      </c>
      <c r="AF108" s="100">
        <v>0</v>
      </c>
      <c r="AG108" s="100">
        <v>0</v>
      </c>
      <c r="AH108" s="100">
        <v>0</v>
      </c>
      <c r="AI108" s="100">
        <v>0</v>
      </c>
      <c r="AJ108" s="100">
        <v>0</v>
      </c>
      <c r="AK108" s="100">
        <v>0</v>
      </c>
      <c r="AL108" s="100">
        <v>0</v>
      </c>
      <c r="AM108" s="100">
        <v>0</v>
      </c>
      <c r="AN108" s="100">
        <v>0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  <c r="AU108" s="100">
        <v>0</v>
      </c>
      <c r="AV108" s="100">
        <v>0</v>
      </c>
      <c r="AW108" s="100">
        <v>0</v>
      </c>
      <c r="AX108" s="100">
        <v>0</v>
      </c>
    </row>
    <row r="109" spans="1:50">
      <c r="B109" s="101" t="s">
        <v>278</v>
      </c>
      <c r="C109" s="105">
        <f>SUM(C$104:C$108)</f>
        <v>0</v>
      </c>
      <c r="D109" s="105">
        <f t="shared" ref="D109:AX109" si="6">SUM(D$104:D$108)</f>
        <v>0</v>
      </c>
      <c r="E109" s="105">
        <f t="shared" si="6"/>
        <v>0</v>
      </c>
      <c r="F109" s="105">
        <f t="shared" si="6"/>
        <v>0</v>
      </c>
      <c r="G109" s="105">
        <f t="shared" si="6"/>
        <v>0</v>
      </c>
      <c r="H109" s="105">
        <f t="shared" si="6"/>
        <v>0</v>
      </c>
      <c r="I109" s="105">
        <f t="shared" si="6"/>
        <v>0</v>
      </c>
      <c r="J109" s="105">
        <f t="shared" si="6"/>
        <v>0</v>
      </c>
      <c r="K109" s="105">
        <f t="shared" si="6"/>
        <v>0</v>
      </c>
      <c r="L109" s="105">
        <f t="shared" si="6"/>
        <v>0</v>
      </c>
      <c r="M109" s="105">
        <f t="shared" si="6"/>
        <v>0</v>
      </c>
      <c r="N109" s="105">
        <f t="shared" si="6"/>
        <v>0</v>
      </c>
      <c r="O109" s="105">
        <f t="shared" si="6"/>
        <v>0</v>
      </c>
      <c r="P109" s="105">
        <f t="shared" si="6"/>
        <v>0</v>
      </c>
      <c r="Q109" s="105">
        <f t="shared" si="6"/>
        <v>0</v>
      </c>
      <c r="R109" s="105">
        <f t="shared" si="6"/>
        <v>0</v>
      </c>
      <c r="S109" s="105">
        <f t="shared" si="6"/>
        <v>0</v>
      </c>
      <c r="T109" s="105">
        <f t="shared" si="6"/>
        <v>0</v>
      </c>
      <c r="U109" s="105">
        <f t="shared" si="6"/>
        <v>0</v>
      </c>
      <c r="V109" s="105">
        <f t="shared" si="6"/>
        <v>0</v>
      </c>
      <c r="W109" s="105">
        <f t="shared" si="6"/>
        <v>0</v>
      </c>
      <c r="X109" s="105">
        <f t="shared" si="6"/>
        <v>0</v>
      </c>
      <c r="Y109" s="105">
        <f t="shared" si="6"/>
        <v>0</v>
      </c>
      <c r="Z109" s="105">
        <f t="shared" si="6"/>
        <v>0</v>
      </c>
      <c r="AA109" s="105">
        <f t="shared" si="6"/>
        <v>0</v>
      </c>
      <c r="AB109" s="105">
        <f t="shared" si="6"/>
        <v>0</v>
      </c>
      <c r="AC109" s="105">
        <f t="shared" si="6"/>
        <v>0</v>
      </c>
      <c r="AD109" s="105">
        <f t="shared" si="6"/>
        <v>0</v>
      </c>
      <c r="AE109" s="105">
        <f t="shared" si="6"/>
        <v>0</v>
      </c>
      <c r="AF109" s="105">
        <f t="shared" si="6"/>
        <v>0</v>
      </c>
      <c r="AG109" s="105">
        <f t="shared" si="6"/>
        <v>0</v>
      </c>
      <c r="AH109" s="105">
        <f t="shared" si="6"/>
        <v>0</v>
      </c>
      <c r="AI109" s="105">
        <f t="shared" si="6"/>
        <v>0</v>
      </c>
      <c r="AJ109" s="105">
        <f t="shared" si="6"/>
        <v>0</v>
      </c>
      <c r="AK109" s="105">
        <f t="shared" si="6"/>
        <v>0</v>
      </c>
      <c r="AL109" s="105">
        <f t="shared" si="6"/>
        <v>0</v>
      </c>
      <c r="AM109" s="105">
        <f t="shared" si="6"/>
        <v>0</v>
      </c>
      <c r="AN109" s="105">
        <f t="shared" si="6"/>
        <v>0</v>
      </c>
      <c r="AO109" s="105">
        <f t="shared" si="6"/>
        <v>0</v>
      </c>
      <c r="AP109" s="105">
        <f t="shared" si="6"/>
        <v>0</v>
      </c>
      <c r="AQ109" s="105">
        <f t="shared" si="6"/>
        <v>0</v>
      </c>
      <c r="AR109" s="105">
        <f t="shared" si="6"/>
        <v>0</v>
      </c>
      <c r="AS109" s="105">
        <f t="shared" si="6"/>
        <v>0</v>
      </c>
      <c r="AT109" s="105">
        <f t="shared" si="6"/>
        <v>0</v>
      </c>
      <c r="AU109" s="105">
        <f t="shared" si="6"/>
        <v>0</v>
      </c>
      <c r="AV109" s="105">
        <f t="shared" si="6"/>
        <v>0</v>
      </c>
      <c r="AW109" s="105">
        <f t="shared" si="6"/>
        <v>0</v>
      </c>
      <c r="AX109" s="105">
        <f t="shared" si="6"/>
        <v>0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64397.183743927868</v>
      </c>
      <c r="D111" s="100">
        <v>64538.326672432719</v>
      </c>
      <c r="E111" s="100">
        <v>98962.816510469551</v>
      </c>
      <c r="F111" s="100">
        <v>98962.816510469551</v>
      </c>
      <c r="G111" s="100">
        <v>16240.427488836298</v>
      </c>
      <c r="H111" s="100">
        <v>98962.816510469551</v>
      </c>
      <c r="I111" s="100">
        <v>98962.816510469551</v>
      </c>
      <c r="J111" s="100">
        <v>98962.816510469551</v>
      </c>
      <c r="K111" s="100">
        <v>98962.816510469551</v>
      </c>
      <c r="L111" s="100">
        <v>98962.816510469551</v>
      </c>
      <c r="M111" s="100">
        <v>98962.816510469551</v>
      </c>
      <c r="N111" s="100">
        <v>98962.816510469551</v>
      </c>
      <c r="O111" s="100">
        <v>98962.816510469551</v>
      </c>
      <c r="P111" s="100">
        <v>98962.816510469551</v>
      </c>
      <c r="Q111" s="100">
        <v>98962.816510469551</v>
      </c>
      <c r="R111" s="100">
        <v>98962.816510469551</v>
      </c>
      <c r="S111" s="100">
        <v>98962.816510469551</v>
      </c>
      <c r="T111" s="100">
        <v>98962.816510469551</v>
      </c>
      <c r="U111" s="100">
        <v>98962.816510469551</v>
      </c>
      <c r="V111" s="100">
        <v>98962.816510469551</v>
      </c>
      <c r="W111" s="100">
        <v>98962.816510469551</v>
      </c>
      <c r="X111" s="100">
        <v>98962.816510469551</v>
      </c>
      <c r="Y111" s="100">
        <v>98962.816510469551</v>
      </c>
      <c r="Z111" s="100">
        <v>98962.816510469551</v>
      </c>
      <c r="AA111" s="100">
        <v>98962.816510469551</v>
      </c>
      <c r="AB111" s="100">
        <v>98962.816510469551</v>
      </c>
      <c r="AC111" s="100">
        <v>98962.816510469551</v>
      </c>
      <c r="AD111" s="100">
        <v>98962.816510469551</v>
      </c>
      <c r="AE111" s="100">
        <v>98962.816510469551</v>
      </c>
      <c r="AF111" s="100">
        <v>98962.816510469551</v>
      </c>
      <c r="AG111" s="100">
        <v>98962.816510469551</v>
      </c>
      <c r="AH111" s="100">
        <v>98962.816510469551</v>
      </c>
      <c r="AI111" s="100">
        <v>68805.727657663403</v>
      </c>
      <c r="AJ111" s="100">
        <v>68935.987875423496</v>
      </c>
      <c r="AK111" s="100">
        <v>98962.816510469551</v>
      </c>
      <c r="AL111" s="100">
        <v>98962.816510469551</v>
      </c>
      <c r="AM111" s="100">
        <v>98962.816510469551</v>
      </c>
      <c r="AN111" s="100">
        <v>98962.816510469551</v>
      </c>
      <c r="AO111" s="100">
        <v>98962.816510469551</v>
      </c>
      <c r="AP111" s="100">
        <v>98962.816510469551</v>
      </c>
      <c r="AQ111" s="100">
        <v>69827.01867755501</v>
      </c>
      <c r="AR111" s="100">
        <v>98962.816510469551</v>
      </c>
      <c r="AS111" s="100">
        <v>17518.575151542664</v>
      </c>
      <c r="AT111" s="100">
        <v>98962.816510469551</v>
      </c>
      <c r="AU111" s="100">
        <v>70318.043749829507</v>
      </c>
      <c r="AV111" s="100">
        <v>70438.539044342862</v>
      </c>
      <c r="AW111" s="100">
        <v>98962.816510469551</v>
      </c>
      <c r="AX111" s="100">
        <v>98962.816510469551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11824.387441513059</v>
      </c>
      <c r="D113" s="100">
        <v>11850.303616324483</v>
      </c>
      <c r="E113" s="100">
        <v>18171.208998460206</v>
      </c>
      <c r="F113" s="100">
        <v>18171.208998460206</v>
      </c>
      <c r="G113" s="100">
        <v>2982.0109464322122</v>
      </c>
      <c r="H113" s="100">
        <v>18171.208998460206</v>
      </c>
      <c r="I113" s="100">
        <v>18171.208998460206</v>
      </c>
      <c r="J113" s="100">
        <v>18171.208998460206</v>
      </c>
      <c r="K113" s="100">
        <v>18171.208998460206</v>
      </c>
      <c r="L113" s="100">
        <v>18171.208998460206</v>
      </c>
      <c r="M113" s="100">
        <v>18171.208998460206</v>
      </c>
      <c r="N113" s="100">
        <v>18171.208998460206</v>
      </c>
      <c r="O113" s="100">
        <v>18171.208998460206</v>
      </c>
      <c r="P113" s="100">
        <v>18171.208998460206</v>
      </c>
      <c r="Q113" s="100">
        <v>18171.208998460206</v>
      </c>
      <c r="R113" s="100">
        <v>18171.208998460206</v>
      </c>
      <c r="S113" s="100">
        <v>18171.208998460206</v>
      </c>
      <c r="T113" s="100">
        <v>18171.208998460206</v>
      </c>
      <c r="U113" s="100">
        <v>18171.208998460206</v>
      </c>
      <c r="V113" s="100">
        <v>18171.208998460206</v>
      </c>
      <c r="W113" s="100">
        <v>18171.208998460206</v>
      </c>
      <c r="X113" s="100">
        <v>18171.208998460206</v>
      </c>
      <c r="Y113" s="100">
        <v>18171.208998460206</v>
      </c>
      <c r="Z113" s="100">
        <v>18171.208998460206</v>
      </c>
      <c r="AA113" s="100">
        <v>18171.208998460206</v>
      </c>
      <c r="AB113" s="100">
        <v>18171.208998460206</v>
      </c>
      <c r="AC113" s="100">
        <v>18171.208998460206</v>
      </c>
      <c r="AD113" s="100">
        <v>18171.208998460206</v>
      </c>
      <c r="AE113" s="100">
        <v>18171.208998460206</v>
      </c>
      <c r="AF113" s="100">
        <v>18171.208998460206</v>
      </c>
      <c r="AG113" s="100">
        <v>18171.208998460206</v>
      </c>
      <c r="AH113" s="100">
        <v>18171.208998460206</v>
      </c>
      <c r="AI113" s="100">
        <v>12633.868978721563</v>
      </c>
      <c r="AJ113" s="100">
        <v>12657.786907945549</v>
      </c>
      <c r="AK113" s="100">
        <v>18171.208998460206</v>
      </c>
      <c r="AL113" s="100">
        <v>18171.208998460206</v>
      </c>
      <c r="AM113" s="100">
        <v>18171.208998460206</v>
      </c>
      <c r="AN113" s="100">
        <v>18171.208998460206</v>
      </c>
      <c r="AO113" s="100">
        <v>18171.208998460206</v>
      </c>
      <c r="AP113" s="100">
        <v>18171.208998460206</v>
      </c>
      <c r="AQ113" s="100">
        <v>12821.394892242199</v>
      </c>
      <c r="AR113" s="100">
        <v>18171.208998460206</v>
      </c>
      <c r="AS113" s="100">
        <v>3216.699985496432</v>
      </c>
      <c r="AT113" s="100">
        <v>18171.208998460206</v>
      </c>
      <c r="AU113" s="100">
        <v>12911.55521231393</v>
      </c>
      <c r="AV113" s="100">
        <v>12933.680140212497</v>
      </c>
      <c r="AW113" s="100">
        <v>18171.208998460206</v>
      </c>
      <c r="AX113" s="100">
        <v>18171.208998460206</v>
      </c>
    </row>
    <row r="114" spans="1:50">
      <c r="B114" s="105" t="s">
        <v>59</v>
      </c>
      <c r="C114" s="100">
        <v>426300.75234884169</v>
      </c>
      <c r="D114" s="100">
        <v>427235.09967759426</v>
      </c>
      <c r="E114" s="100">
        <v>655120.62298767106</v>
      </c>
      <c r="F114" s="100">
        <v>655120.62298767106</v>
      </c>
      <c r="G114" s="100">
        <v>107509.46011067658</v>
      </c>
      <c r="H114" s="100">
        <v>655120.62298767106</v>
      </c>
      <c r="I114" s="100">
        <v>655120.62298767106</v>
      </c>
      <c r="J114" s="100">
        <v>655120.62298767106</v>
      </c>
      <c r="K114" s="100">
        <v>655120.62298767106</v>
      </c>
      <c r="L114" s="100">
        <v>655120.62298767106</v>
      </c>
      <c r="M114" s="100">
        <v>655120.62298767106</v>
      </c>
      <c r="N114" s="100">
        <v>655120.62298767106</v>
      </c>
      <c r="O114" s="100">
        <v>655120.62298767106</v>
      </c>
      <c r="P114" s="100">
        <v>655120.62298767106</v>
      </c>
      <c r="Q114" s="100">
        <v>655120.62298767106</v>
      </c>
      <c r="R114" s="100">
        <v>655120.62298767106</v>
      </c>
      <c r="S114" s="100">
        <v>655120.62298767106</v>
      </c>
      <c r="T114" s="100">
        <v>655120.62298767106</v>
      </c>
      <c r="U114" s="100">
        <v>655120.62298767106</v>
      </c>
      <c r="V114" s="100">
        <v>655120.62298767106</v>
      </c>
      <c r="W114" s="100">
        <v>655120.62298767106</v>
      </c>
      <c r="X114" s="100">
        <v>655120.62298767106</v>
      </c>
      <c r="Y114" s="100">
        <v>655120.62298767106</v>
      </c>
      <c r="Z114" s="100">
        <v>655120.62298767106</v>
      </c>
      <c r="AA114" s="100">
        <v>655120.62298767106</v>
      </c>
      <c r="AB114" s="100">
        <v>655120.62298767106</v>
      </c>
      <c r="AC114" s="100">
        <v>655120.62298767106</v>
      </c>
      <c r="AD114" s="100">
        <v>655120.62298767106</v>
      </c>
      <c r="AE114" s="100">
        <v>655120.62298767106</v>
      </c>
      <c r="AF114" s="100">
        <v>655120.62298767106</v>
      </c>
      <c r="AG114" s="100">
        <v>655120.62298767106</v>
      </c>
      <c r="AH114" s="100">
        <v>655120.62298767106</v>
      </c>
      <c r="AI114" s="100">
        <v>455484.72403713118</v>
      </c>
      <c r="AJ114" s="100">
        <v>456347.02927478042</v>
      </c>
      <c r="AK114" s="100">
        <v>655120.62298767106</v>
      </c>
      <c r="AL114" s="100">
        <v>655120.62298767106</v>
      </c>
      <c r="AM114" s="100">
        <v>655120.62298767106</v>
      </c>
      <c r="AN114" s="100">
        <v>655120.62298767106</v>
      </c>
      <c r="AO114" s="100">
        <v>655120.62298767106</v>
      </c>
      <c r="AP114" s="100">
        <v>655120.62298767106</v>
      </c>
      <c r="AQ114" s="100">
        <v>462245.53413525835</v>
      </c>
      <c r="AR114" s="100">
        <v>655120.62298767106</v>
      </c>
      <c r="AS114" s="100">
        <v>115970.62686590778</v>
      </c>
      <c r="AT114" s="100">
        <v>655120.62298767106</v>
      </c>
      <c r="AU114" s="100">
        <v>465496.05450840277</v>
      </c>
      <c r="AV114" s="100">
        <v>466293.71725883917</v>
      </c>
      <c r="AW114" s="100">
        <v>655120.62298767106</v>
      </c>
      <c r="AX114" s="100">
        <v>655120.62298767106</v>
      </c>
    </row>
    <row r="115" spans="1:50">
      <c r="B115" s="100" t="s">
        <v>278</v>
      </c>
      <c r="C115" s="105">
        <f>SUM(C$110:C$114)</f>
        <v>502522.32353428262</v>
      </c>
      <c r="D115" s="105">
        <f t="shared" ref="D115:AX115" si="7">SUM(D$110:D$114)</f>
        <v>503623.72996635147</v>
      </c>
      <c r="E115" s="105">
        <f t="shared" si="7"/>
        <v>772254.6484966008</v>
      </c>
      <c r="F115" s="105">
        <f t="shared" si="7"/>
        <v>772254.6484966008</v>
      </c>
      <c r="G115" s="105">
        <f t="shared" si="7"/>
        <v>126731.89854594509</v>
      </c>
      <c r="H115" s="105">
        <f t="shared" si="7"/>
        <v>772254.6484966008</v>
      </c>
      <c r="I115" s="105">
        <f t="shared" si="7"/>
        <v>772254.6484966008</v>
      </c>
      <c r="J115" s="105">
        <f t="shared" si="7"/>
        <v>772254.6484966008</v>
      </c>
      <c r="K115" s="105">
        <f t="shared" si="7"/>
        <v>772254.6484966008</v>
      </c>
      <c r="L115" s="105">
        <f t="shared" si="7"/>
        <v>772254.6484966008</v>
      </c>
      <c r="M115" s="105">
        <f t="shared" si="7"/>
        <v>772254.6484966008</v>
      </c>
      <c r="N115" s="105">
        <f t="shared" si="7"/>
        <v>772254.6484966008</v>
      </c>
      <c r="O115" s="105">
        <f t="shared" si="7"/>
        <v>772254.6484966008</v>
      </c>
      <c r="P115" s="105">
        <f t="shared" si="7"/>
        <v>772254.6484966008</v>
      </c>
      <c r="Q115" s="105">
        <f t="shared" si="7"/>
        <v>772254.6484966008</v>
      </c>
      <c r="R115" s="105">
        <f t="shared" si="7"/>
        <v>772254.6484966008</v>
      </c>
      <c r="S115" s="105">
        <f t="shared" si="7"/>
        <v>772254.6484966008</v>
      </c>
      <c r="T115" s="105">
        <f t="shared" si="7"/>
        <v>772254.6484966008</v>
      </c>
      <c r="U115" s="105">
        <f t="shared" si="7"/>
        <v>772254.6484966008</v>
      </c>
      <c r="V115" s="105">
        <f t="shared" si="7"/>
        <v>772254.6484966008</v>
      </c>
      <c r="W115" s="105">
        <f t="shared" si="7"/>
        <v>772254.6484966008</v>
      </c>
      <c r="X115" s="105">
        <f t="shared" si="7"/>
        <v>772254.6484966008</v>
      </c>
      <c r="Y115" s="105">
        <f t="shared" si="7"/>
        <v>772254.6484966008</v>
      </c>
      <c r="Z115" s="105">
        <f t="shared" si="7"/>
        <v>772254.6484966008</v>
      </c>
      <c r="AA115" s="105">
        <f t="shared" si="7"/>
        <v>772254.6484966008</v>
      </c>
      <c r="AB115" s="105">
        <f t="shared" si="7"/>
        <v>772254.6484966008</v>
      </c>
      <c r="AC115" s="105">
        <f t="shared" si="7"/>
        <v>772254.6484966008</v>
      </c>
      <c r="AD115" s="105">
        <f t="shared" si="7"/>
        <v>772254.6484966008</v>
      </c>
      <c r="AE115" s="105">
        <f t="shared" si="7"/>
        <v>772254.6484966008</v>
      </c>
      <c r="AF115" s="105">
        <f t="shared" si="7"/>
        <v>772254.6484966008</v>
      </c>
      <c r="AG115" s="105">
        <f t="shared" si="7"/>
        <v>772254.6484966008</v>
      </c>
      <c r="AH115" s="105">
        <f t="shared" si="7"/>
        <v>772254.6484966008</v>
      </c>
      <c r="AI115" s="105">
        <f t="shared" si="7"/>
        <v>536924.32067351614</v>
      </c>
      <c r="AJ115" s="105">
        <f t="shared" si="7"/>
        <v>537940.80405814946</v>
      </c>
      <c r="AK115" s="105">
        <f t="shared" si="7"/>
        <v>772254.6484966008</v>
      </c>
      <c r="AL115" s="105">
        <f t="shared" si="7"/>
        <v>772254.6484966008</v>
      </c>
      <c r="AM115" s="105">
        <f t="shared" si="7"/>
        <v>772254.6484966008</v>
      </c>
      <c r="AN115" s="105">
        <f t="shared" si="7"/>
        <v>772254.6484966008</v>
      </c>
      <c r="AO115" s="105">
        <f t="shared" si="7"/>
        <v>772254.6484966008</v>
      </c>
      <c r="AP115" s="105">
        <f t="shared" si="7"/>
        <v>772254.6484966008</v>
      </c>
      <c r="AQ115" s="105">
        <f t="shared" si="7"/>
        <v>544893.94770505559</v>
      </c>
      <c r="AR115" s="105">
        <f t="shared" si="7"/>
        <v>772254.6484966008</v>
      </c>
      <c r="AS115" s="105">
        <f t="shared" si="7"/>
        <v>136705.90200294688</v>
      </c>
      <c r="AT115" s="105">
        <f t="shared" si="7"/>
        <v>772254.6484966008</v>
      </c>
      <c r="AU115" s="105">
        <f t="shared" si="7"/>
        <v>548725.65347054624</v>
      </c>
      <c r="AV115" s="105">
        <f t="shared" si="7"/>
        <v>549665.93644339452</v>
      </c>
      <c r="AW115" s="105">
        <f t="shared" si="7"/>
        <v>772254.6484966008</v>
      </c>
      <c r="AX115" s="105">
        <f t="shared" si="7"/>
        <v>772254.6484966008</v>
      </c>
    </row>
    <row r="116" spans="1:50">
      <c r="A116" s="105" t="s">
        <v>107</v>
      </c>
      <c r="B116" s="105" t="s">
        <v>5</v>
      </c>
      <c r="C116" s="100">
        <v>1422967.5263423731</v>
      </c>
      <c r="D116" s="100">
        <v>1422967.5263423731</v>
      </c>
      <c r="E116" s="100">
        <v>1422967.5263423731</v>
      </c>
      <c r="F116" s="100">
        <v>1422967.5263423731</v>
      </c>
      <c r="G116" s="100">
        <v>1422967.5263423731</v>
      </c>
      <c r="H116" s="100">
        <v>1422967.5263423731</v>
      </c>
      <c r="I116" s="100">
        <v>1422967.5263423731</v>
      </c>
      <c r="J116" s="100">
        <v>1422967.5263423731</v>
      </c>
      <c r="K116" s="100">
        <v>1422967.5263423731</v>
      </c>
      <c r="L116" s="100">
        <v>1422967.5263423731</v>
      </c>
      <c r="M116" s="100">
        <v>1422967.5263423731</v>
      </c>
      <c r="N116" s="100">
        <v>1422967.5263423731</v>
      </c>
      <c r="O116" s="100">
        <v>1422967.5263423731</v>
      </c>
      <c r="P116" s="100">
        <v>1105178.6261105007</v>
      </c>
      <c r="Q116" s="100">
        <v>1422967.5263423731</v>
      </c>
      <c r="R116" s="100">
        <v>1109828.9693473626</v>
      </c>
      <c r="S116" s="100">
        <v>1422967.5263423731</v>
      </c>
      <c r="T116" s="100">
        <v>1422967.5263423731</v>
      </c>
      <c r="U116" s="100">
        <v>1422967.5263423731</v>
      </c>
      <c r="V116" s="100">
        <v>1119064.862883687</v>
      </c>
      <c r="W116" s="100">
        <v>1422967.5263423731</v>
      </c>
      <c r="X116" s="100">
        <v>1422967.5263423731</v>
      </c>
      <c r="Y116" s="100">
        <v>1422967.5263423731</v>
      </c>
      <c r="Z116" s="100">
        <v>1422967.5263423731</v>
      </c>
      <c r="AA116" s="100">
        <v>1422967.5263423731</v>
      </c>
      <c r="AB116" s="100">
        <v>1422967.5263423731</v>
      </c>
      <c r="AC116" s="100">
        <v>1422967.5263423731</v>
      </c>
      <c r="AD116" s="100">
        <v>1137194.436195554</v>
      </c>
      <c r="AE116" s="100">
        <v>651097.94339274266</v>
      </c>
      <c r="AF116" s="100">
        <v>652364.82314713439</v>
      </c>
      <c r="AG116" s="100">
        <v>653625.82681144541</v>
      </c>
      <c r="AH116" s="100">
        <v>654880.75076274725</v>
      </c>
      <c r="AI116" s="100">
        <v>1148226.4366211314</v>
      </c>
      <c r="AJ116" s="100">
        <v>1150400.2124209648</v>
      </c>
      <c r="AK116" s="100">
        <v>1422967.5263423731</v>
      </c>
      <c r="AL116" s="100">
        <v>1422967.5263423731</v>
      </c>
      <c r="AM116" s="100">
        <v>1422967.5263423731</v>
      </c>
      <c r="AN116" s="100">
        <v>1158974.8541537973</v>
      </c>
      <c r="AO116" s="100">
        <v>663478.09633288428</v>
      </c>
      <c r="AP116" s="100">
        <v>1422967.5263423731</v>
      </c>
      <c r="AQ116" s="100">
        <v>1422967.5263423731</v>
      </c>
      <c r="AR116" s="100">
        <v>667051.55364956625</v>
      </c>
      <c r="AS116" s="100">
        <v>668226.46662763297</v>
      </c>
      <c r="AT116" s="100">
        <v>167348.23570470556</v>
      </c>
      <c r="AU116" s="100">
        <v>167637.6985166019</v>
      </c>
      <c r="AV116" s="100">
        <v>1422967.5263423731</v>
      </c>
      <c r="AW116" s="100">
        <v>1422967.5263423731</v>
      </c>
      <c r="AX116" s="100">
        <v>1422967.5263423731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1422967.5263423731</v>
      </c>
      <c r="D121" s="105">
        <f t="shared" ref="D121:AX121" si="8">SUM(D$116:D$120)</f>
        <v>1422967.5263423731</v>
      </c>
      <c r="E121" s="105">
        <f t="shared" si="8"/>
        <v>1422967.5263423731</v>
      </c>
      <c r="F121" s="105">
        <f t="shared" si="8"/>
        <v>1422967.5263423731</v>
      </c>
      <c r="G121" s="105">
        <f t="shared" si="8"/>
        <v>1422967.5263423731</v>
      </c>
      <c r="H121" s="105">
        <f t="shared" si="8"/>
        <v>1422967.5263423731</v>
      </c>
      <c r="I121" s="105">
        <f t="shared" si="8"/>
        <v>1422967.5263423731</v>
      </c>
      <c r="J121" s="105">
        <f t="shared" si="8"/>
        <v>1422967.5263423731</v>
      </c>
      <c r="K121" s="105">
        <f t="shared" si="8"/>
        <v>1422967.5263423731</v>
      </c>
      <c r="L121" s="105">
        <f t="shared" si="8"/>
        <v>1422967.5263423731</v>
      </c>
      <c r="M121" s="105">
        <f t="shared" si="8"/>
        <v>1422967.5263423731</v>
      </c>
      <c r="N121" s="105">
        <f t="shared" si="8"/>
        <v>1422967.5263423731</v>
      </c>
      <c r="O121" s="105">
        <f t="shared" si="8"/>
        <v>1422967.5263423731</v>
      </c>
      <c r="P121" s="105">
        <f t="shared" si="8"/>
        <v>1105178.6261105007</v>
      </c>
      <c r="Q121" s="105">
        <f t="shared" si="8"/>
        <v>1422967.5263423731</v>
      </c>
      <c r="R121" s="105">
        <f t="shared" si="8"/>
        <v>1109828.9693473626</v>
      </c>
      <c r="S121" s="105">
        <f t="shared" si="8"/>
        <v>1422967.5263423731</v>
      </c>
      <c r="T121" s="105">
        <f t="shared" si="8"/>
        <v>1422967.5263423731</v>
      </c>
      <c r="U121" s="105">
        <f t="shared" si="8"/>
        <v>1422967.5263423731</v>
      </c>
      <c r="V121" s="105">
        <f t="shared" si="8"/>
        <v>1119064.862883687</v>
      </c>
      <c r="W121" s="105">
        <f t="shared" si="8"/>
        <v>1422967.5263423731</v>
      </c>
      <c r="X121" s="105">
        <f t="shared" si="8"/>
        <v>1422967.5263423731</v>
      </c>
      <c r="Y121" s="105">
        <f t="shared" si="8"/>
        <v>1422967.5263423731</v>
      </c>
      <c r="Z121" s="105">
        <f t="shared" si="8"/>
        <v>1422967.5263423731</v>
      </c>
      <c r="AA121" s="105">
        <f t="shared" si="8"/>
        <v>1422967.5263423731</v>
      </c>
      <c r="AB121" s="105">
        <f t="shared" si="8"/>
        <v>1422967.5263423731</v>
      </c>
      <c r="AC121" s="105">
        <f t="shared" si="8"/>
        <v>1422967.5263423731</v>
      </c>
      <c r="AD121" s="105">
        <f t="shared" si="8"/>
        <v>1137194.436195554</v>
      </c>
      <c r="AE121" s="105">
        <f t="shared" si="8"/>
        <v>651097.94339274266</v>
      </c>
      <c r="AF121" s="105">
        <f t="shared" si="8"/>
        <v>652364.82314713439</v>
      </c>
      <c r="AG121" s="105">
        <f t="shared" si="8"/>
        <v>653625.82681144541</v>
      </c>
      <c r="AH121" s="105">
        <f t="shared" si="8"/>
        <v>654880.75076274725</v>
      </c>
      <c r="AI121" s="105">
        <f t="shared" si="8"/>
        <v>1148226.4366211314</v>
      </c>
      <c r="AJ121" s="105">
        <f t="shared" si="8"/>
        <v>1150400.2124209648</v>
      </c>
      <c r="AK121" s="105">
        <f t="shared" si="8"/>
        <v>1422967.5263423731</v>
      </c>
      <c r="AL121" s="105">
        <f t="shared" si="8"/>
        <v>1422967.5263423731</v>
      </c>
      <c r="AM121" s="105">
        <f t="shared" si="8"/>
        <v>1422967.5263423731</v>
      </c>
      <c r="AN121" s="105">
        <f t="shared" si="8"/>
        <v>1158974.8541537973</v>
      </c>
      <c r="AO121" s="105">
        <f t="shared" si="8"/>
        <v>663478.09633288428</v>
      </c>
      <c r="AP121" s="105">
        <f t="shared" si="8"/>
        <v>1422967.5263423731</v>
      </c>
      <c r="AQ121" s="105">
        <f t="shared" si="8"/>
        <v>1422967.5263423731</v>
      </c>
      <c r="AR121" s="105">
        <f t="shared" si="8"/>
        <v>667051.55364956625</v>
      </c>
      <c r="AS121" s="105">
        <f t="shared" si="8"/>
        <v>668226.46662763297</v>
      </c>
      <c r="AT121" s="105">
        <f t="shared" si="8"/>
        <v>167348.23570470556</v>
      </c>
      <c r="AU121" s="105">
        <f t="shared" si="8"/>
        <v>167637.6985166019</v>
      </c>
      <c r="AV121" s="105">
        <f t="shared" si="8"/>
        <v>1422967.5263423731</v>
      </c>
      <c r="AW121" s="105">
        <f t="shared" si="8"/>
        <v>1422967.5263423731</v>
      </c>
      <c r="AX121" s="105">
        <f t="shared" si="8"/>
        <v>1422967.5263423731</v>
      </c>
    </row>
    <row r="122" spans="1:50">
      <c r="A122" s="105" t="s">
        <v>108</v>
      </c>
      <c r="B122" s="105" t="s">
        <v>5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0</v>
      </c>
      <c r="D127" s="105">
        <f t="shared" ref="D127:AX127" si="9">SUM(D$122:D$126)</f>
        <v>0</v>
      </c>
      <c r="E127" s="105">
        <f t="shared" si="9"/>
        <v>0</v>
      </c>
      <c r="F127" s="105">
        <f t="shared" si="9"/>
        <v>0</v>
      </c>
      <c r="G127" s="105">
        <f t="shared" si="9"/>
        <v>0</v>
      </c>
      <c r="H127" s="105">
        <f t="shared" si="9"/>
        <v>0</v>
      </c>
      <c r="I127" s="105">
        <f t="shared" si="9"/>
        <v>0</v>
      </c>
      <c r="J127" s="105">
        <f t="shared" si="9"/>
        <v>0</v>
      </c>
      <c r="K127" s="105">
        <f t="shared" si="9"/>
        <v>0</v>
      </c>
      <c r="L127" s="105">
        <f t="shared" si="9"/>
        <v>0</v>
      </c>
      <c r="M127" s="105">
        <f t="shared" si="9"/>
        <v>0</v>
      </c>
      <c r="N127" s="105">
        <f t="shared" si="9"/>
        <v>0</v>
      </c>
      <c r="O127" s="105">
        <f t="shared" si="9"/>
        <v>0</v>
      </c>
      <c r="P127" s="105">
        <f t="shared" si="9"/>
        <v>0</v>
      </c>
      <c r="Q127" s="105">
        <f t="shared" si="9"/>
        <v>0</v>
      </c>
      <c r="R127" s="105">
        <f t="shared" si="9"/>
        <v>0</v>
      </c>
      <c r="S127" s="105">
        <f t="shared" si="9"/>
        <v>0</v>
      </c>
      <c r="T127" s="105">
        <f t="shared" si="9"/>
        <v>0</v>
      </c>
      <c r="U127" s="105">
        <f t="shared" si="9"/>
        <v>0</v>
      </c>
      <c r="V127" s="105">
        <f t="shared" si="9"/>
        <v>0</v>
      </c>
      <c r="W127" s="105">
        <f t="shared" si="9"/>
        <v>0</v>
      </c>
      <c r="X127" s="105">
        <f t="shared" si="9"/>
        <v>0</v>
      </c>
      <c r="Y127" s="105">
        <f t="shared" si="9"/>
        <v>0</v>
      </c>
      <c r="Z127" s="105">
        <f t="shared" si="9"/>
        <v>0</v>
      </c>
      <c r="AA127" s="105">
        <f t="shared" si="9"/>
        <v>0</v>
      </c>
      <c r="AB127" s="105">
        <f t="shared" si="9"/>
        <v>0</v>
      </c>
      <c r="AC127" s="105">
        <f t="shared" si="9"/>
        <v>0</v>
      </c>
      <c r="AD127" s="105">
        <f t="shared" si="9"/>
        <v>0</v>
      </c>
      <c r="AE127" s="105">
        <f t="shared" si="9"/>
        <v>0</v>
      </c>
      <c r="AF127" s="105">
        <f t="shared" si="9"/>
        <v>0</v>
      </c>
      <c r="AG127" s="105">
        <f t="shared" si="9"/>
        <v>0</v>
      </c>
      <c r="AH127" s="105">
        <f t="shared" si="9"/>
        <v>0</v>
      </c>
      <c r="AI127" s="105">
        <f t="shared" si="9"/>
        <v>0</v>
      </c>
      <c r="AJ127" s="105">
        <f t="shared" si="9"/>
        <v>0</v>
      </c>
      <c r="AK127" s="105">
        <f t="shared" si="9"/>
        <v>0</v>
      </c>
      <c r="AL127" s="105">
        <f t="shared" si="9"/>
        <v>0</v>
      </c>
      <c r="AM127" s="105">
        <f t="shared" si="9"/>
        <v>0</v>
      </c>
      <c r="AN127" s="105">
        <f t="shared" si="9"/>
        <v>0</v>
      </c>
      <c r="AO127" s="105">
        <f t="shared" si="9"/>
        <v>0</v>
      </c>
      <c r="AP127" s="105">
        <f t="shared" si="9"/>
        <v>0</v>
      </c>
      <c r="AQ127" s="105">
        <f t="shared" si="9"/>
        <v>0</v>
      </c>
      <c r="AR127" s="105">
        <f t="shared" si="9"/>
        <v>0</v>
      </c>
      <c r="AS127" s="105">
        <f t="shared" si="9"/>
        <v>0</v>
      </c>
      <c r="AT127" s="105">
        <f t="shared" si="9"/>
        <v>0</v>
      </c>
      <c r="AU127" s="105">
        <f t="shared" si="9"/>
        <v>0</v>
      </c>
      <c r="AV127" s="105">
        <f t="shared" si="9"/>
        <v>0</v>
      </c>
      <c r="AW127" s="105">
        <f t="shared" si="9"/>
        <v>0</v>
      </c>
      <c r="AX127" s="105">
        <f t="shared" si="9"/>
        <v>0</v>
      </c>
    </row>
    <row r="128" spans="1:50">
      <c r="A128" s="105" t="s">
        <v>109</v>
      </c>
      <c r="B128" s="105" t="s">
        <v>5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00">
        <v>0</v>
      </c>
      <c r="AG128" s="100">
        <v>0</v>
      </c>
      <c r="AH128" s="100">
        <v>0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0</v>
      </c>
      <c r="D133" s="105">
        <f t="shared" ref="D133:AX133" si="10">SUM(D$128:D$132)</f>
        <v>0</v>
      </c>
      <c r="E133" s="105">
        <f t="shared" si="10"/>
        <v>0</v>
      </c>
      <c r="F133" s="105">
        <f t="shared" si="10"/>
        <v>0</v>
      </c>
      <c r="G133" s="105">
        <f t="shared" si="10"/>
        <v>0</v>
      </c>
      <c r="H133" s="105">
        <f t="shared" si="10"/>
        <v>0</v>
      </c>
      <c r="I133" s="105">
        <f t="shared" si="10"/>
        <v>0</v>
      </c>
      <c r="J133" s="105">
        <f t="shared" si="10"/>
        <v>0</v>
      </c>
      <c r="K133" s="105">
        <f t="shared" si="10"/>
        <v>0</v>
      </c>
      <c r="L133" s="105">
        <f t="shared" si="10"/>
        <v>0</v>
      </c>
      <c r="M133" s="105">
        <f t="shared" si="10"/>
        <v>0</v>
      </c>
      <c r="N133" s="105">
        <f t="shared" si="10"/>
        <v>0</v>
      </c>
      <c r="O133" s="105">
        <f t="shared" si="10"/>
        <v>0</v>
      </c>
      <c r="P133" s="105">
        <f t="shared" si="10"/>
        <v>0</v>
      </c>
      <c r="Q133" s="105">
        <f t="shared" si="10"/>
        <v>0</v>
      </c>
      <c r="R133" s="105">
        <f t="shared" si="10"/>
        <v>0</v>
      </c>
      <c r="S133" s="105">
        <f t="shared" si="10"/>
        <v>0</v>
      </c>
      <c r="T133" s="105">
        <f t="shared" si="10"/>
        <v>0</v>
      </c>
      <c r="U133" s="105">
        <f t="shared" si="10"/>
        <v>0</v>
      </c>
      <c r="V133" s="105">
        <f t="shared" si="10"/>
        <v>0</v>
      </c>
      <c r="W133" s="105">
        <f t="shared" si="10"/>
        <v>0</v>
      </c>
      <c r="X133" s="105">
        <f t="shared" si="10"/>
        <v>0</v>
      </c>
      <c r="Y133" s="105">
        <f t="shared" si="10"/>
        <v>0</v>
      </c>
      <c r="Z133" s="105">
        <f t="shared" si="10"/>
        <v>0</v>
      </c>
      <c r="AA133" s="105">
        <f t="shared" si="10"/>
        <v>0</v>
      </c>
      <c r="AB133" s="105">
        <f t="shared" si="10"/>
        <v>0</v>
      </c>
      <c r="AC133" s="105">
        <f t="shared" si="10"/>
        <v>0</v>
      </c>
      <c r="AD133" s="105">
        <f t="shared" si="10"/>
        <v>0</v>
      </c>
      <c r="AE133" s="105">
        <f t="shared" si="10"/>
        <v>0</v>
      </c>
      <c r="AF133" s="105">
        <f t="shared" si="10"/>
        <v>0</v>
      </c>
      <c r="AG133" s="105">
        <f t="shared" si="10"/>
        <v>0</v>
      </c>
      <c r="AH133" s="105">
        <f t="shared" si="10"/>
        <v>0</v>
      </c>
      <c r="AI133" s="105">
        <f t="shared" si="10"/>
        <v>0</v>
      </c>
      <c r="AJ133" s="105">
        <f t="shared" si="10"/>
        <v>0</v>
      </c>
      <c r="AK133" s="105">
        <f t="shared" si="10"/>
        <v>0</v>
      </c>
      <c r="AL133" s="105">
        <f t="shared" si="10"/>
        <v>0</v>
      </c>
      <c r="AM133" s="105">
        <f t="shared" si="10"/>
        <v>0</v>
      </c>
      <c r="AN133" s="105">
        <f t="shared" si="10"/>
        <v>0</v>
      </c>
      <c r="AO133" s="105">
        <f t="shared" si="10"/>
        <v>0</v>
      </c>
      <c r="AP133" s="105">
        <f t="shared" si="10"/>
        <v>0</v>
      </c>
      <c r="AQ133" s="105">
        <f t="shared" si="10"/>
        <v>0</v>
      </c>
      <c r="AR133" s="105">
        <f t="shared" si="10"/>
        <v>0</v>
      </c>
      <c r="AS133" s="105">
        <f t="shared" si="10"/>
        <v>0</v>
      </c>
      <c r="AT133" s="105">
        <f t="shared" si="10"/>
        <v>0</v>
      </c>
      <c r="AU133" s="105">
        <f t="shared" si="10"/>
        <v>0</v>
      </c>
      <c r="AV133" s="105">
        <f t="shared" si="10"/>
        <v>0</v>
      </c>
      <c r="AW133" s="105">
        <f t="shared" si="10"/>
        <v>0</v>
      </c>
      <c r="AX133" s="105">
        <f t="shared" si="10"/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909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2961.8630397012003</v>
      </c>
      <c r="E7" s="144">
        <v>2961.8630397012003</v>
      </c>
      <c r="F7" s="144">
        <v>2961.8630397012003</v>
      </c>
      <c r="G7" s="144">
        <v>2961.8630397012003</v>
      </c>
      <c r="H7" s="144">
        <v>2961.8630397012003</v>
      </c>
      <c r="I7" s="144">
        <v>2961.8630397012003</v>
      </c>
      <c r="J7" s="144">
        <v>2961.8630397012003</v>
      </c>
      <c r="K7" s="144">
        <v>2961.8630397012003</v>
      </c>
      <c r="L7" s="144">
        <v>2961.8630397012003</v>
      </c>
      <c r="M7" s="144">
        <v>2961.8630397012003</v>
      </c>
      <c r="N7" s="144">
        <v>2961.8630397012003</v>
      </c>
      <c r="O7" s="144">
        <v>2961.8630397012003</v>
      </c>
      <c r="P7" s="144">
        <v>2961.8630397012003</v>
      </c>
      <c r="Q7" s="144">
        <v>2339.5041422199565</v>
      </c>
      <c r="R7" s="144">
        <v>2961.8630397012003</v>
      </c>
      <c r="S7" s="144">
        <v>2348.6113907352169</v>
      </c>
      <c r="T7" s="144">
        <v>2961.8630397012003</v>
      </c>
      <c r="U7" s="144">
        <v>2961.8630397012003</v>
      </c>
      <c r="V7" s="144">
        <v>2961.8630397012003</v>
      </c>
      <c r="W7" s="144">
        <v>2366.6989970497448</v>
      </c>
      <c r="X7" s="144">
        <v>2961.8630397012003</v>
      </c>
      <c r="Y7" s="144">
        <v>2961.8630397012003</v>
      </c>
      <c r="Z7" s="144">
        <v>2961.8630397012003</v>
      </c>
      <c r="AA7" s="144">
        <v>2961.8630397012003</v>
      </c>
      <c r="AB7" s="144">
        <v>2961.8630397012003</v>
      </c>
      <c r="AC7" s="144">
        <v>2961.8630397012003</v>
      </c>
      <c r="AD7" s="144">
        <v>2961.8630397012003</v>
      </c>
      <c r="AE7" s="144">
        <v>2402.2040170487012</v>
      </c>
      <c r="AF7" s="144">
        <v>1450.2309396079208</v>
      </c>
      <c r="AG7" s="144">
        <v>1452.712001364984</v>
      </c>
      <c r="AH7" s="144">
        <v>1455.1815553666115</v>
      </c>
      <c r="AI7" s="144">
        <v>1457.6392028369455</v>
      </c>
      <c r="AJ7" s="144">
        <v>2423.8091253985058</v>
      </c>
      <c r="AK7" s="144">
        <v>2428.0662555536769</v>
      </c>
      <c r="AL7" s="144">
        <v>2961.8630397012003</v>
      </c>
      <c r="AM7" s="144">
        <v>2961.8630397012003</v>
      </c>
      <c r="AN7" s="144">
        <v>2961.8630397012003</v>
      </c>
      <c r="AO7" s="144">
        <v>2444.8588640156104</v>
      </c>
      <c r="AP7" s="144">
        <v>1474.4762745735345</v>
      </c>
      <c r="AQ7" s="144">
        <v>2961.8630397012003</v>
      </c>
      <c r="AR7" s="144">
        <v>2961.8630397012003</v>
      </c>
      <c r="AS7" s="144">
        <v>1481.4745459234266</v>
      </c>
      <c r="AT7" s="144">
        <v>1483.7754996229814</v>
      </c>
      <c r="AU7" s="144">
        <v>502.85381437186038</v>
      </c>
      <c r="AV7" s="144">
        <v>503.42069935853607</v>
      </c>
      <c r="AW7" s="144">
        <v>2961.8630397012003</v>
      </c>
      <c r="AX7" s="144">
        <v>2961.8630397012003</v>
      </c>
      <c r="AY7" s="144">
        <v>2961.8630397012003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2052.8630397012003</v>
      </c>
      <c r="E10" s="144">
        <f t="shared" si="0"/>
        <v>2052.8630397012003</v>
      </c>
      <c r="F10" s="144">
        <f t="shared" si="0"/>
        <v>2052.8630397012003</v>
      </c>
      <c r="G10" s="144">
        <f t="shared" si="0"/>
        <v>2052.8630397012003</v>
      </c>
      <c r="H10" s="144">
        <f t="shared" si="0"/>
        <v>2052.8630397012003</v>
      </c>
      <c r="I10" s="144">
        <f t="shared" si="0"/>
        <v>2052.8630397012003</v>
      </c>
      <c r="J10" s="144">
        <f t="shared" si="0"/>
        <v>2052.8630397012003</v>
      </c>
      <c r="K10" s="144">
        <f t="shared" si="0"/>
        <v>2052.8630397012003</v>
      </c>
      <c r="L10" s="144">
        <f t="shared" si="0"/>
        <v>2052.8630397012003</v>
      </c>
      <c r="M10" s="144">
        <f t="shared" si="0"/>
        <v>2052.8630397012003</v>
      </c>
      <c r="N10" s="144">
        <f t="shared" si="0"/>
        <v>2052.8630397012003</v>
      </c>
      <c r="O10" s="144">
        <f t="shared" si="0"/>
        <v>2052.8630397012003</v>
      </c>
      <c r="P10" s="144">
        <f t="shared" si="0"/>
        <v>2052.8630397012003</v>
      </c>
      <c r="Q10" s="144">
        <f t="shared" si="0"/>
        <v>1430.5041422199565</v>
      </c>
      <c r="R10" s="144">
        <f t="shared" si="0"/>
        <v>2052.8630397012003</v>
      </c>
      <c r="S10" s="144">
        <f t="shared" si="0"/>
        <v>1439.6113907352169</v>
      </c>
      <c r="T10" s="144">
        <f t="shared" si="0"/>
        <v>2052.8630397012003</v>
      </c>
      <c r="U10" s="144">
        <f t="shared" si="0"/>
        <v>2052.8630397012003</v>
      </c>
      <c r="V10" s="144">
        <f t="shared" si="0"/>
        <v>2052.8630397012003</v>
      </c>
      <c r="W10" s="144">
        <f t="shared" si="0"/>
        <v>1457.6989970497448</v>
      </c>
      <c r="X10" s="144">
        <f t="shared" si="0"/>
        <v>2052.8630397012003</v>
      </c>
      <c r="Y10" s="144">
        <f t="shared" si="0"/>
        <v>2052.8630397012003</v>
      </c>
      <c r="Z10" s="144">
        <f t="shared" si="0"/>
        <v>2052.8630397012003</v>
      </c>
      <c r="AA10" s="144">
        <f t="shared" si="0"/>
        <v>2052.8630397012003</v>
      </c>
      <c r="AB10" s="144">
        <f t="shared" si="0"/>
        <v>2052.8630397012003</v>
      </c>
      <c r="AC10" s="144">
        <f t="shared" si="0"/>
        <v>2052.8630397012003</v>
      </c>
      <c r="AD10" s="144">
        <f t="shared" si="0"/>
        <v>2052.8630397012003</v>
      </c>
      <c r="AE10" s="144">
        <f t="shared" si="0"/>
        <v>2402.2040170487012</v>
      </c>
      <c r="AF10" s="144">
        <f t="shared" si="0"/>
        <v>541.23093960792085</v>
      </c>
      <c r="AG10" s="144">
        <f t="shared" si="0"/>
        <v>543.71200136498396</v>
      </c>
      <c r="AH10" s="144">
        <f t="shared" si="0"/>
        <v>546.18155536661152</v>
      </c>
      <c r="AI10" s="144">
        <f t="shared" si="0"/>
        <v>1457.6392028369455</v>
      </c>
      <c r="AJ10" s="144">
        <f t="shared" si="0"/>
        <v>1514.8091253985058</v>
      </c>
      <c r="AK10" s="144">
        <f t="shared" si="0"/>
        <v>2428.0662555536769</v>
      </c>
      <c r="AL10" s="144">
        <f t="shared" si="0"/>
        <v>2052.8630397012003</v>
      </c>
      <c r="AM10" s="144">
        <f t="shared" si="0"/>
        <v>2052.8630397012003</v>
      </c>
      <c r="AN10" s="144">
        <f t="shared" si="0"/>
        <v>2052.8630397012003</v>
      </c>
      <c r="AO10" s="144">
        <f t="shared" si="0"/>
        <v>1535.8588640156104</v>
      </c>
      <c r="AP10" s="144">
        <f t="shared" si="0"/>
        <v>565.47627457353451</v>
      </c>
      <c r="AQ10" s="144">
        <f t="shared" si="0"/>
        <v>2052.8630397012003</v>
      </c>
      <c r="AR10" s="144">
        <f t="shared" si="0"/>
        <v>2052.8630397012003</v>
      </c>
      <c r="AS10" s="144">
        <f t="shared" si="0"/>
        <v>572.4745459234266</v>
      </c>
      <c r="AT10" s="144">
        <f t="shared" si="0"/>
        <v>574.77549962298144</v>
      </c>
      <c r="AU10" s="144">
        <f t="shared" si="0"/>
        <v>0</v>
      </c>
      <c r="AV10" s="144">
        <f t="shared" si="0"/>
        <v>0</v>
      </c>
      <c r="AW10" s="144">
        <f t="shared" si="0"/>
        <v>2052.8630397012003</v>
      </c>
      <c r="AX10" s="144">
        <f t="shared" si="0"/>
        <v>2052.8630397012003</v>
      </c>
      <c r="AY10" s="144">
        <f t="shared" si="0"/>
        <v>2052.8630397012003</v>
      </c>
      <c r="AZ10" s="151">
        <f>SUM($D10:$AY10)</f>
        <v>82701.860081756255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171.61339991679952</v>
      </c>
      <c r="D13" s="138">
        <f t="shared" ref="D13:AY13" si="1">D$7-D$10</f>
        <v>909</v>
      </c>
      <c r="E13" s="138">
        <f t="shared" si="1"/>
        <v>909</v>
      </c>
      <c r="F13" s="138">
        <f t="shared" si="1"/>
        <v>909</v>
      </c>
      <c r="G13" s="138">
        <f t="shared" si="1"/>
        <v>909</v>
      </c>
      <c r="H13" s="138">
        <f t="shared" si="1"/>
        <v>909</v>
      </c>
      <c r="I13" s="138">
        <f t="shared" si="1"/>
        <v>909</v>
      </c>
      <c r="J13" s="138">
        <f t="shared" si="1"/>
        <v>909</v>
      </c>
      <c r="K13" s="138">
        <f t="shared" si="1"/>
        <v>909</v>
      </c>
      <c r="L13" s="138">
        <f t="shared" si="1"/>
        <v>909</v>
      </c>
      <c r="M13" s="138">
        <f t="shared" si="1"/>
        <v>909</v>
      </c>
      <c r="N13" s="138">
        <f t="shared" si="1"/>
        <v>909</v>
      </c>
      <c r="O13" s="138">
        <f t="shared" si="1"/>
        <v>909</v>
      </c>
      <c r="P13" s="138">
        <f t="shared" si="1"/>
        <v>909</v>
      </c>
      <c r="Q13" s="138">
        <f t="shared" si="1"/>
        <v>909</v>
      </c>
      <c r="R13" s="138">
        <f t="shared" si="1"/>
        <v>909</v>
      </c>
      <c r="S13" s="138">
        <f t="shared" si="1"/>
        <v>909</v>
      </c>
      <c r="T13" s="138">
        <f t="shared" si="1"/>
        <v>909</v>
      </c>
      <c r="U13" s="138">
        <f t="shared" si="1"/>
        <v>909</v>
      </c>
      <c r="V13" s="138">
        <f t="shared" si="1"/>
        <v>909</v>
      </c>
      <c r="W13" s="138">
        <f t="shared" si="1"/>
        <v>909</v>
      </c>
      <c r="X13" s="138">
        <f t="shared" si="1"/>
        <v>909</v>
      </c>
      <c r="Y13" s="138">
        <f t="shared" si="1"/>
        <v>909</v>
      </c>
      <c r="Z13" s="138">
        <f t="shared" si="1"/>
        <v>909</v>
      </c>
      <c r="AA13" s="138">
        <f t="shared" si="1"/>
        <v>909</v>
      </c>
      <c r="AB13" s="138">
        <f t="shared" si="1"/>
        <v>909</v>
      </c>
      <c r="AC13" s="138">
        <f t="shared" si="1"/>
        <v>909</v>
      </c>
      <c r="AD13" s="138">
        <f t="shared" si="1"/>
        <v>909</v>
      </c>
      <c r="AE13" s="138">
        <f t="shared" si="1"/>
        <v>0</v>
      </c>
      <c r="AF13" s="138">
        <f t="shared" si="1"/>
        <v>909</v>
      </c>
      <c r="AG13" s="138">
        <f t="shared" si="1"/>
        <v>909</v>
      </c>
      <c r="AH13" s="138">
        <f t="shared" si="1"/>
        <v>909</v>
      </c>
      <c r="AI13" s="138">
        <f t="shared" si="1"/>
        <v>0</v>
      </c>
      <c r="AJ13" s="138">
        <f t="shared" si="1"/>
        <v>909</v>
      </c>
      <c r="AK13" s="138">
        <f t="shared" si="1"/>
        <v>0</v>
      </c>
      <c r="AL13" s="138">
        <f t="shared" si="1"/>
        <v>909</v>
      </c>
      <c r="AM13" s="138">
        <f t="shared" si="1"/>
        <v>909</v>
      </c>
      <c r="AN13" s="138">
        <f t="shared" si="1"/>
        <v>909</v>
      </c>
      <c r="AO13" s="138">
        <f t="shared" si="1"/>
        <v>909</v>
      </c>
      <c r="AP13" s="138">
        <f t="shared" si="1"/>
        <v>909</v>
      </c>
      <c r="AQ13" s="138">
        <f t="shared" si="1"/>
        <v>909</v>
      </c>
      <c r="AR13" s="138">
        <f t="shared" si="1"/>
        <v>909</v>
      </c>
      <c r="AS13" s="138">
        <f t="shared" si="1"/>
        <v>909</v>
      </c>
      <c r="AT13" s="138">
        <f t="shared" si="1"/>
        <v>909</v>
      </c>
      <c r="AU13" s="138">
        <f t="shared" si="1"/>
        <v>502.85381437186038</v>
      </c>
      <c r="AV13" s="138">
        <f t="shared" si="1"/>
        <v>503.42069935853607</v>
      </c>
      <c r="AW13" s="138">
        <f t="shared" si="1"/>
        <v>909</v>
      </c>
      <c r="AX13" s="138">
        <f t="shared" si="1"/>
        <v>909</v>
      </c>
      <c r="AY13" s="138">
        <f t="shared" si="1"/>
        <v>909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909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909</v>
      </c>
      <c r="AJ14" s="106">
        <f t="shared" si="2"/>
        <v>0</v>
      </c>
      <c r="AK14" s="106">
        <f t="shared" si="2"/>
        <v>909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 t="s">
        <v>339</v>
      </c>
      <c r="AE20" s="117"/>
      <c r="AF20" s="117"/>
      <c r="AG20" s="117"/>
      <c r="AH20" s="117" t="s">
        <v>339</v>
      </c>
      <c r="AI20" s="117"/>
      <c r="AJ20" s="117" t="s">
        <v>339</v>
      </c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0.3</v>
      </c>
      <c r="C21" s="156" t="s">
        <v>293</v>
      </c>
      <c r="D21" s="106">
        <f>IF(C$20="Yes",0,SUM(C$13:C$16)*$B$21)</f>
        <v>51.484019975039857</v>
      </c>
      <c r="E21" s="106">
        <f t="shared" ref="E21:AY21" si="3">IF(D$20="Yes",0,SUM(D$13:D$16)*$B$21)</f>
        <v>272.7</v>
      </c>
      <c r="F21" s="106">
        <f t="shared" si="3"/>
        <v>272.7</v>
      </c>
      <c r="G21" s="106">
        <f t="shared" si="3"/>
        <v>272.7</v>
      </c>
      <c r="H21" s="106">
        <f t="shared" si="3"/>
        <v>272.7</v>
      </c>
      <c r="I21" s="106">
        <f t="shared" si="3"/>
        <v>272.7</v>
      </c>
      <c r="J21" s="106">
        <f t="shared" si="3"/>
        <v>272.7</v>
      </c>
      <c r="K21" s="106">
        <f t="shared" si="3"/>
        <v>272.7</v>
      </c>
      <c r="L21" s="106">
        <f t="shared" si="3"/>
        <v>272.7</v>
      </c>
      <c r="M21" s="106">
        <f t="shared" si="3"/>
        <v>272.7</v>
      </c>
      <c r="N21" s="106">
        <f t="shared" si="3"/>
        <v>272.7</v>
      </c>
      <c r="O21" s="106">
        <f t="shared" si="3"/>
        <v>272.7</v>
      </c>
      <c r="P21" s="106">
        <f t="shared" si="3"/>
        <v>272.7</v>
      </c>
      <c r="Q21" s="106">
        <f t="shared" si="3"/>
        <v>272.7</v>
      </c>
      <c r="R21" s="106">
        <f t="shared" si="3"/>
        <v>272.7</v>
      </c>
      <c r="S21" s="106">
        <f t="shared" si="3"/>
        <v>272.7</v>
      </c>
      <c r="T21" s="106">
        <f t="shared" si="3"/>
        <v>272.7</v>
      </c>
      <c r="U21" s="106">
        <f t="shared" si="3"/>
        <v>272.7</v>
      </c>
      <c r="V21" s="106">
        <f t="shared" si="3"/>
        <v>272.7</v>
      </c>
      <c r="W21" s="106">
        <f t="shared" si="3"/>
        <v>272.7</v>
      </c>
      <c r="X21" s="106">
        <f t="shared" si="3"/>
        <v>272.7</v>
      </c>
      <c r="Y21" s="106">
        <f t="shared" si="3"/>
        <v>272.7</v>
      </c>
      <c r="Z21" s="106">
        <f t="shared" si="3"/>
        <v>272.7</v>
      </c>
      <c r="AA21" s="106">
        <f t="shared" si="3"/>
        <v>272.7</v>
      </c>
      <c r="AB21" s="106">
        <f t="shared" si="3"/>
        <v>272.7</v>
      </c>
      <c r="AC21" s="106">
        <f t="shared" si="3"/>
        <v>272.7</v>
      </c>
      <c r="AD21" s="106">
        <f t="shared" si="3"/>
        <v>272.7</v>
      </c>
      <c r="AE21" s="106">
        <f t="shared" si="3"/>
        <v>0</v>
      </c>
      <c r="AF21" s="106">
        <f t="shared" si="3"/>
        <v>272.7</v>
      </c>
      <c r="AG21" s="106">
        <f t="shared" si="3"/>
        <v>272.7</v>
      </c>
      <c r="AH21" s="106">
        <f t="shared" si="3"/>
        <v>272.7</v>
      </c>
      <c r="AI21" s="106">
        <f t="shared" si="3"/>
        <v>0</v>
      </c>
      <c r="AJ21" s="106">
        <f t="shared" si="3"/>
        <v>272.7</v>
      </c>
      <c r="AK21" s="106">
        <f t="shared" si="3"/>
        <v>0</v>
      </c>
      <c r="AL21" s="106">
        <f t="shared" si="3"/>
        <v>272.7</v>
      </c>
      <c r="AM21" s="106">
        <f t="shared" si="3"/>
        <v>272.7</v>
      </c>
      <c r="AN21" s="106">
        <f t="shared" si="3"/>
        <v>272.7</v>
      </c>
      <c r="AO21" s="106">
        <f t="shared" si="3"/>
        <v>272.7</v>
      </c>
      <c r="AP21" s="106">
        <f t="shared" si="3"/>
        <v>272.7</v>
      </c>
      <c r="AQ21" s="106">
        <f t="shared" si="3"/>
        <v>272.7</v>
      </c>
      <c r="AR21" s="106">
        <f t="shared" si="3"/>
        <v>272.7</v>
      </c>
      <c r="AS21" s="106">
        <f t="shared" si="3"/>
        <v>272.7</v>
      </c>
      <c r="AT21" s="106">
        <f t="shared" si="3"/>
        <v>272.7</v>
      </c>
      <c r="AU21" s="106">
        <f t="shared" si="3"/>
        <v>272.7</v>
      </c>
      <c r="AV21" s="106">
        <f t="shared" si="3"/>
        <v>150.8561443115581</v>
      </c>
      <c r="AW21" s="106">
        <f t="shared" si="3"/>
        <v>151.0262098075608</v>
      </c>
      <c r="AX21" s="106">
        <f t="shared" si="3"/>
        <v>272.7</v>
      </c>
      <c r="AY21" s="106">
        <f t="shared" si="3"/>
        <v>272.7</v>
      </c>
      <c r="AZ21" s="157">
        <f>SUM($D21:$AY21)</f>
        <v>11806.766374094163</v>
      </c>
    </row>
    <row r="22" spans="1:52" s="110" customFormat="1">
      <c r="A22" s="158" t="s">
        <v>123</v>
      </c>
      <c r="B22" s="159">
        <f>1-$B$21</f>
        <v>0.7</v>
      </c>
      <c r="C22" s="159" t="s">
        <v>293</v>
      </c>
      <c r="D22" s="114">
        <f>IF(C$20="Yes",0,SUM(C$13:C$16)*$B$22)</f>
        <v>120.12937994175965</v>
      </c>
      <c r="E22" s="114">
        <f t="shared" ref="E22:AY22" si="4">IF(D$20="Yes",0,SUM(D$13:D$16)*$B$22)</f>
        <v>636.29999999999995</v>
      </c>
      <c r="F22" s="114">
        <f t="shared" si="4"/>
        <v>636.29999999999995</v>
      </c>
      <c r="G22" s="114">
        <f t="shared" si="4"/>
        <v>636.29999999999995</v>
      </c>
      <c r="H22" s="114">
        <f t="shared" si="4"/>
        <v>636.29999999999995</v>
      </c>
      <c r="I22" s="114">
        <f t="shared" si="4"/>
        <v>636.29999999999995</v>
      </c>
      <c r="J22" s="114">
        <f t="shared" si="4"/>
        <v>636.29999999999995</v>
      </c>
      <c r="K22" s="114">
        <f t="shared" si="4"/>
        <v>636.29999999999995</v>
      </c>
      <c r="L22" s="114">
        <f t="shared" si="4"/>
        <v>636.29999999999995</v>
      </c>
      <c r="M22" s="114">
        <f t="shared" si="4"/>
        <v>636.29999999999995</v>
      </c>
      <c r="N22" s="114">
        <f t="shared" si="4"/>
        <v>636.29999999999995</v>
      </c>
      <c r="O22" s="114">
        <f t="shared" si="4"/>
        <v>636.29999999999995</v>
      </c>
      <c r="P22" s="114">
        <f t="shared" si="4"/>
        <v>636.29999999999995</v>
      </c>
      <c r="Q22" s="114">
        <f t="shared" si="4"/>
        <v>636.29999999999995</v>
      </c>
      <c r="R22" s="114">
        <f t="shared" si="4"/>
        <v>636.29999999999995</v>
      </c>
      <c r="S22" s="114">
        <f t="shared" si="4"/>
        <v>636.29999999999995</v>
      </c>
      <c r="T22" s="114">
        <f t="shared" si="4"/>
        <v>636.29999999999995</v>
      </c>
      <c r="U22" s="114">
        <f t="shared" si="4"/>
        <v>636.29999999999995</v>
      </c>
      <c r="V22" s="114">
        <f t="shared" si="4"/>
        <v>636.29999999999995</v>
      </c>
      <c r="W22" s="114">
        <f t="shared" si="4"/>
        <v>636.29999999999995</v>
      </c>
      <c r="X22" s="114">
        <f t="shared" si="4"/>
        <v>636.29999999999995</v>
      </c>
      <c r="Y22" s="114">
        <f t="shared" si="4"/>
        <v>636.29999999999995</v>
      </c>
      <c r="Z22" s="114">
        <f t="shared" si="4"/>
        <v>636.29999999999995</v>
      </c>
      <c r="AA22" s="114">
        <f t="shared" si="4"/>
        <v>636.29999999999995</v>
      </c>
      <c r="AB22" s="114">
        <f t="shared" si="4"/>
        <v>636.29999999999995</v>
      </c>
      <c r="AC22" s="114">
        <f t="shared" si="4"/>
        <v>636.29999999999995</v>
      </c>
      <c r="AD22" s="114">
        <f t="shared" si="4"/>
        <v>636.29999999999995</v>
      </c>
      <c r="AE22" s="114">
        <f t="shared" si="4"/>
        <v>0</v>
      </c>
      <c r="AF22" s="114">
        <f t="shared" si="4"/>
        <v>636.29999999999995</v>
      </c>
      <c r="AG22" s="114">
        <f t="shared" si="4"/>
        <v>636.29999999999995</v>
      </c>
      <c r="AH22" s="114">
        <f t="shared" si="4"/>
        <v>636.29999999999995</v>
      </c>
      <c r="AI22" s="114">
        <f t="shared" si="4"/>
        <v>0</v>
      </c>
      <c r="AJ22" s="114">
        <f t="shared" si="4"/>
        <v>636.29999999999995</v>
      </c>
      <c r="AK22" s="114">
        <f t="shared" si="4"/>
        <v>0</v>
      </c>
      <c r="AL22" s="114">
        <f t="shared" si="4"/>
        <v>636.29999999999995</v>
      </c>
      <c r="AM22" s="114">
        <f t="shared" si="4"/>
        <v>636.29999999999995</v>
      </c>
      <c r="AN22" s="114">
        <f t="shared" si="4"/>
        <v>636.29999999999995</v>
      </c>
      <c r="AO22" s="114">
        <f t="shared" si="4"/>
        <v>636.29999999999995</v>
      </c>
      <c r="AP22" s="114">
        <f t="shared" si="4"/>
        <v>636.29999999999995</v>
      </c>
      <c r="AQ22" s="114">
        <f t="shared" si="4"/>
        <v>636.29999999999995</v>
      </c>
      <c r="AR22" s="114">
        <f t="shared" si="4"/>
        <v>636.29999999999995</v>
      </c>
      <c r="AS22" s="114">
        <f t="shared" si="4"/>
        <v>636.29999999999995</v>
      </c>
      <c r="AT22" s="114">
        <f t="shared" si="4"/>
        <v>636.29999999999995</v>
      </c>
      <c r="AU22" s="114">
        <f t="shared" si="4"/>
        <v>636.29999999999995</v>
      </c>
      <c r="AV22" s="114">
        <f t="shared" si="4"/>
        <v>351.99767006030226</v>
      </c>
      <c r="AW22" s="114">
        <f t="shared" si="4"/>
        <v>352.39448955097521</v>
      </c>
      <c r="AX22" s="114">
        <f t="shared" si="4"/>
        <v>636.29999999999995</v>
      </c>
      <c r="AY22" s="114">
        <f t="shared" si="4"/>
        <v>636.29999999999995</v>
      </c>
      <c r="AZ22" s="141">
        <f t="shared" ref="AZ22:AZ30" si="5">SUM($D22:$AY22)</f>
        <v>27549.12153955302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102968.03995007971</v>
      </c>
      <c r="E23" s="100">
        <f t="shared" ref="E23:AY23" si="6">E$21*$B$23</f>
        <v>545400</v>
      </c>
      <c r="F23" s="100">
        <f t="shared" si="6"/>
        <v>545400</v>
      </c>
      <c r="G23" s="100">
        <f t="shared" si="6"/>
        <v>545400</v>
      </c>
      <c r="H23" s="100">
        <f t="shared" si="6"/>
        <v>545400</v>
      </c>
      <c r="I23" s="100">
        <f t="shared" si="6"/>
        <v>545400</v>
      </c>
      <c r="J23" s="100">
        <f t="shared" si="6"/>
        <v>545400</v>
      </c>
      <c r="K23" s="100">
        <f t="shared" si="6"/>
        <v>545400</v>
      </c>
      <c r="L23" s="100">
        <f t="shared" si="6"/>
        <v>545400</v>
      </c>
      <c r="M23" s="100">
        <f t="shared" si="6"/>
        <v>545400</v>
      </c>
      <c r="N23" s="100">
        <f t="shared" si="6"/>
        <v>545400</v>
      </c>
      <c r="O23" s="100">
        <f t="shared" si="6"/>
        <v>545400</v>
      </c>
      <c r="P23" s="100">
        <f t="shared" si="6"/>
        <v>545400</v>
      </c>
      <c r="Q23" s="100">
        <f t="shared" si="6"/>
        <v>545400</v>
      </c>
      <c r="R23" s="100">
        <f t="shared" si="6"/>
        <v>545400</v>
      </c>
      <c r="S23" s="100">
        <f t="shared" si="6"/>
        <v>545400</v>
      </c>
      <c r="T23" s="100">
        <f t="shared" si="6"/>
        <v>545400</v>
      </c>
      <c r="U23" s="100">
        <f t="shared" si="6"/>
        <v>545400</v>
      </c>
      <c r="V23" s="100">
        <f t="shared" si="6"/>
        <v>545400</v>
      </c>
      <c r="W23" s="100">
        <f t="shared" si="6"/>
        <v>545400</v>
      </c>
      <c r="X23" s="100">
        <f t="shared" si="6"/>
        <v>545400</v>
      </c>
      <c r="Y23" s="100">
        <f t="shared" si="6"/>
        <v>545400</v>
      </c>
      <c r="Z23" s="100">
        <f t="shared" si="6"/>
        <v>545400</v>
      </c>
      <c r="AA23" s="100">
        <f t="shared" si="6"/>
        <v>545400</v>
      </c>
      <c r="AB23" s="100">
        <f t="shared" si="6"/>
        <v>545400</v>
      </c>
      <c r="AC23" s="100">
        <f t="shared" si="6"/>
        <v>545400</v>
      </c>
      <c r="AD23" s="100">
        <f t="shared" si="6"/>
        <v>545400</v>
      </c>
      <c r="AE23" s="100">
        <f t="shared" si="6"/>
        <v>0</v>
      </c>
      <c r="AF23" s="100">
        <f t="shared" si="6"/>
        <v>545400</v>
      </c>
      <c r="AG23" s="100">
        <f t="shared" si="6"/>
        <v>545400</v>
      </c>
      <c r="AH23" s="100">
        <f t="shared" si="6"/>
        <v>545400</v>
      </c>
      <c r="AI23" s="100">
        <f t="shared" si="6"/>
        <v>0</v>
      </c>
      <c r="AJ23" s="100">
        <f t="shared" si="6"/>
        <v>545400</v>
      </c>
      <c r="AK23" s="100">
        <f t="shared" si="6"/>
        <v>0</v>
      </c>
      <c r="AL23" s="100">
        <f t="shared" si="6"/>
        <v>545400</v>
      </c>
      <c r="AM23" s="100">
        <f t="shared" si="6"/>
        <v>545400</v>
      </c>
      <c r="AN23" s="100">
        <f t="shared" si="6"/>
        <v>545400</v>
      </c>
      <c r="AO23" s="100">
        <f t="shared" si="6"/>
        <v>545400</v>
      </c>
      <c r="AP23" s="100">
        <f t="shared" si="6"/>
        <v>545400</v>
      </c>
      <c r="AQ23" s="100">
        <f t="shared" si="6"/>
        <v>545400</v>
      </c>
      <c r="AR23" s="100">
        <f t="shared" si="6"/>
        <v>545400</v>
      </c>
      <c r="AS23" s="100">
        <f t="shared" si="6"/>
        <v>545400</v>
      </c>
      <c r="AT23" s="100">
        <f t="shared" si="6"/>
        <v>545400</v>
      </c>
      <c r="AU23" s="100">
        <f t="shared" si="6"/>
        <v>545400</v>
      </c>
      <c r="AV23" s="100">
        <f t="shared" si="6"/>
        <v>301712.28862311621</v>
      </c>
      <c r="AW23" s="100">
        <f t="shared" si="6"/>
        <v>302052.41961512162</v>
      </c>
      <c r="AX23" s="100">
        <f t="shared" si="6"/>
        <v>545400</v>
      </c>
      <c r="AY23" s="100">
        <f t="shared" si="6"/>
        <v>545400</v>
      </c>
      <c r="AZ23" s="139">
        <f t="shared" si="5"/>
        <v>23613532.748188321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120129.37994175965</v>
      </c>
      <c r="E24" s="106">
        <f t="shared" ref="E24:AY24" si="7">E$22*$B$24</f>
        <v>636300</v>
      </c>
      <c r="F24" s="106">
        <f t="shared" si="7"/>
        <v>636300</v>
      </c>
      <c r="G24" s="106">
        <f t="shared" si="7"/>
        <v>636300</v>
      </c>
      <c r="H24" s="106">
        <f t="shared" si="7"/>
        <v>636300</v>
      </c>
      <c r="I24" s="106">
        <f t="shared" si="7"/>
        <v>636300</v>
      </c>
      <c r="J24" s="106">
        <f t="shared" si="7"/>
        <v>636300</v>
      </c>
      <c r="K24" s="106">
        <f t="shared" si="7"/>
        <v>636300</v>
      </c>
      <c r="L24" s="106">
        <f t="shared" si="7"/>
        <v>636300</v>
      </c>
      <c r="M24" s="106">
        <f t="shared" si="7"/>
        <v>636300</v>
      </c>
      <c r="N24" s="106">
        <f t="shared" si="7"/>
        <v>636300</v>
      </c>
      <c r="O24" s="106">
        <f t="shared" si="7"/>
        <v>636300</v>
      </c>
      <c r="P24" s="106">
        <f t="shared" si="7"/>
        <v>636300</v>
      </c>
      <c r="Q24" s="106">
        <f t="shared" si="7"/>
        <v>636300</v>
      </c>
      <c r="R24" s="106">
        <f t="shared" si="7"/>
        <v>636300</v>
      </c>
      <c r="S24" s="106">
        <f t="shared" si="7"/>
        <v>636300</v>
      </c>
      <c r="T24" s="106">
        <f t="shared" si="7"/>
        <v>636300</v>
      </c>
      <c r="U24" s="106">
        <f t="shared" si="7"/>
        <v>636300</v>
      </c>
      <c r="V24" s="106">
        <f t="shared" si="7"/>
        <v>636300</v>
      </c>
      <c r="W24" s="106">
        <f t="shared" si="7"/>
        <v>636300</v>
      </c>
      <c r="X24" s="106">
        <f t="shared" si="7"/>
        <v>636300</v>
      </c>
      <c r="Y24" s="106">
        <f t="shared" si="7"/>
        <v>636300</v>
      </c>
      <c r="Z24" s="106">
        <f t="shared" si="7"/>
        <v>636300</v>
      </c>
      <c r="AA24" s="106">
        <f t="shared" si="7"/>
        <v>636300</v>
      </c>
      <c r="AB24" s="106">
        <f t="shared" si="7"/>
        <v>636300</v>
      </c>
      <c r="AC24" s="106">
        <f t="shared" si="7"/>
        <v>636300</v>
      </c>
      <c r="AD24" s="106">
        <f t="shared" si="7"/>
        <v>636300</v>
      </c>
      <c r="AE24" s="106">
        <f t="shared" si="7"/>
        <v>0</v>
      </c>
      <c r="AF24" s="106">
        <f t="shared" si="7"/>
        <v>636300</v>
      </c>
      <c r="AG24" s="106">
        <f t="shared" si="7"/>
        <v>636300</v>
      </c>
      <c r="AH24" s="106">
        <f t="shared" si="7"/>
        <v>636300</v>
      </c>
      <c r="AI24" s="106">
        <f t="shared" si="7"/>
        <v>0</v>
      </c>
      <c r="AJ24" s="106">
        <f t="shared" si="7"/>
        <v>636300</v>
      </c>
      <c r="AK24" s="106">
        <f t="shared" si="7"/>
        <v>0</v>
      </c>
      <c r="AL24" s="106">
        <f t="shared" si="7"/>
        <v>636300</v>
      </c>
      <c r="AM24" s="106">
        <f t="shared" si="7"/>
        <v>636300</v>
      </c>
      <c r="AN24" s="106">
        <f t="shared" si="7"/>
        <v>636300</v>
      </c>
      <c r="AO24" s="106">
        <f t="shared" si="7"/>
        <v>636300</v>
      </c>
      <c r="AP24" s="106">
        <f t="shared" si="7"/>
        <v>636300</v>
      </c>
      <c r="AQ24" s="106">
        <f t="shared" si="7"/>
        <v>636300</v>
      </c>
      <c r="AR24" s="106">
        <f t="shared" si="7"/>
        <v>636300</v>
      </c>
      <c r="AS24" s="106">
        <f t="shared" si="7"/>
        <v>636300</v>
      </c>
      <c r="AT24" s="106">
        <f t="shared" si="7"/>
        <v>636300</v>
      </c>
      <c r="AU24" s="106">
        <f t="shared" si="7"/>
        <v>636300</v>
      </c>
      <c r="AV24" s="106">
        <f t="shared" si="7"/>
        <v>351997.67006030225</v>
      </c>
      <c r="AW24" s="106">
        <f t="shared" si="7"/>
        <v>352394.48955097521</v>
      </c>
      <c r="AX24" s="106">
        <f t="shared" si="7"/>
        <v>636300</v>
      </c>
      <c r="AY24" s="106">
        <f t="shared" si="7"/>
        <v>636300</v>
      </c>
      <c r="AZ24" s="141">
        <f t="shared" si="5"/>
        <v>27549121.539553039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13</v>
      </c>
      <c r="D27" s="124">
        <f>C$27-C$28+C$29</f>
        <v>13</v>
      </c>
      <c r="E27" s="124">
        <f t="shared" ref="E27:AY27" si="8">D27-D28+D29</f>
        <v>13</v>
      </c>
      <c r="F27" s="124">
        <f t="shared" si="8"/>
        <v>6</v>
      </c>
      <c r="G27" s="124">
        <f t="shared" si="8"/>
        <v>13</v>
      </c>
      <c r="H27" s="124">
        <f t="shared" si="8"/>
        <v>6</v>
      </c>
      <c r="I27" s="124">
        <f t="shared" si="8"/>
        <v>13</v>
      </c>
      <c r="J27" s="124">
        <f t="shared" si="8"/>
        <v>6</v>
      </c>
      <c r="K27" s="124">
        <f t="shared" si="8"/>
        <v>13</v>
      </c>
      <c r="L27" s="124">
        <f t="shared" si="8"/>
        <v>6</v>
      </c>
      <c r="M27" s="124">
        <f t="shared" si="8"/>
        <v>13</v>
      </c>
      <c r="N27" s="124">
        <f t="shared" si="8"/>
        <v>6</v>
      </c>
      <c r="O27" s="124">
        <f t="shared" si="8"/>
        <v>13</v>
      </c>
      <c r="P27" s="124">
        <f t="shared" si="8"/>
        <v>6</v>
      </c>
      <c r="Q27" s="124">
        <f t="shared" si="8"/>
        <v>13</v>
      </c>
      <c r="R27" s="124">
        <f t="shared" si="8"/>
        <v>6</v>
      </c>
      <c r="S27" s="124">
        <f t="shared" si="8"/>
        <v>13</v>
      </c>
      <c r="T27" s="124">
        <f t="shared" si="8"/>
        <v>6</v>
      </c>
      <c r="U27" s="124">
        <f t="shared" si="8"/>
        <v>13</v>
      </c>
      <c r="V27" s="124">
        <f t="shared" si="8"/>
        <v>6</v>
      </c>
      <c r="W27" s="124">
        <f t="shared" si="8"/>
        <v>13</v>
      </c>
      <c r="X27" s="124">
        <f t="shared" si="8"/>
        <v>6</v>
      </c>
      <c r="Y27" s="124">
        <f t="shared" si="8"/>
        <v>13</v>
      </c>
      <c r="Z27" s="124">
        <f t="shared" si="8"/>
        <v>6</v>
      </c>
      <c r="AA27" s="124">
        <f t="shared" si="8"/>
        <v>13</v>
      </c>
      <c r="AB27" s="124">
        <f t="shared" si="8"/>
        <v>6</v>
      </c>
      <c r="AC27" s="124">
        <f t="shared" si="8"/>
        <v>13</v>
      </c>
      <c r="AD27" s="124">
        <f t="shared" si="8"/>
        <v>6</v>
      </c>
      <c r="AE27" s="124">
        <f t="shared" si="8"/>
        <v>13</v>
      </c>
      <c r="AF27" s="124">
        <f t="shared" si="8"/>
        <v>19</v>
      </c>
      <c r="AG27" s="124">
        <f t="shared" si="8"/>
        <v>0</v>
      </c>
      <c r="AH27" s="124">
        <f t="shared" si="8"/>
        <v>19</v>
      </c>
      <c r="AI27" s="124">
        <f t="shared" si="8"/>
        <v>0</v>
      </c>
      <c r="AJ27" s="124">
        <f t="shared" si="8"/>
        <v>19</v>
      </c>
      <c r="AK27" s="124">
        <f t="shared" si="8"/>
        <v>0</v>
      </c>
      <c r="AL27" s="124">
        <f t="shared" si="8"/>
        <v>19</v>
      </c>
      <c r="AM27" s="124">
        <f t="shared" si="8"/>
        <v>0</v>
      </c>
      <c r="AN27" s="124">
        <f t="shared" si="8"/>
        <v>19</v>
      </c>
      <c r="AO27" s="124">
        <f t="shared" si="8"/>
        <v>0</v>
      </c>
      <c r="AP27" s="124">
        <f t="shared" si="8"/>
        <v>19</v>
      </c>
      <c r="AQ27" s="124">
        <f t="shared" si="8"/>
        <v>0</v>
      </c>
      <c r="AR27" s="124">
        <f t="shared" si="8"/>
        <v>19</v>
      </c>
      <c r="AS27" s="124">
        <f t="shared" si="8"/>
        <v>0</v>
      </c>
      <c r="AT27" s="124">
        <f t="shared" si="8"/>
        <v>19</v>
      </c>
      <c r="AU27" s="124">
        <f t="shared" si="8"/>
        <v>0</v>
      </c>
      <c r="AV27" s="124">
        <f t="shared" si="8"/>
        <v>19</v>
      </c>
      <c r="AW27" s="124">
        <f t="shared" si="8"/>
        <v>2</v>
      </c>
      <c r="AX27" s="124">
        <f t="shared" si="8"/>
        <v>17</v>
      </c>
      <c r="AY27" s="164">
        <f t="shared" si="8"/>
        <v>2</v>
      </c>
      <c r="AZ27" s="106"/>
    </row>
    <row r="28" spans="1:52">
      <c r="B28" s="165" t="s">
        <v>310</v>
      </c>
      <c r="C28" s="110">
        <v>6</v>
      </c>
      <c r="D28" s="110">
        <v>6</v>
      </c>
      <c r="E28" s="110">
        <v>13</v>
      </c>
      <c r="F28" s="110">
        <v>6</v>
      </c>
      <c r="G28" s="110">
        <v>13</v>
      </c>
      <c r="H28" s="110">
        <v>6</v>
      </c>
      <c r="I28" s="110">
        <v>13</v>
      </c>
      <c r="J28" s="110">
        <v>6</v>
      </c>
      <c r="K28" s="110">
        <v>13</v>
      </c>
      <c r="L28" s="110">
        <v>6</v>
      </c>
      <c r="M28" s="110">
        <v>13</v>
      </c>
      <c r="N28" s="110">
        <v>6</v>
      </c>
      <c r="O28" s="110">
        <v>13</v>
      </c>
      <c r="P28" s="110">
        <v>6</v>
      </c>
      <c r="Q28" s="110">
        <v>13</v>
      </c>
      <c r="R28" s="110">
        <v>6</v>
      </c>
      <c r="S28" s="110">
        <v>13</v>
      </c>
      <c r="T28" s="110">
        <v>6</v>
      </c>
      <c r="U28" s="110">
        <v>13</v>
      </c>
      <c r="V28" s="110">
        <v>6</v>
      </c>
      <c r="W28" s="110">
        <v>13</v>
      </c>
      <c r="X28" s="110">
        <v>6</v>
      </c>
      <c r="Y28" s="110">
        <v>13</v>
      </c>
      <c r="Z28" s="110">
        <v>6</v>
      </c>
      <c r="AA28" s="110">
        <v>13</v>
      </c>
      <c r="AB28" s="110">
        <v>6</v>
      </c>
      <c r="AC28" s="110">
        <v>13</v>
      </c>
      <c r="AD28" s="110">
        <v>6</v>
      </c>
      <c r="AE28" s="110">
        <v>0</v>
      </c>
      <c r="AF28" s="110">
        <v>19</v>
      </c>
      <c r="AG28" s="110">
        <v>0</v>
      </c>
      <c r="AH28" s="110">
        <v>19</v>
      </c>
      <c r="AI28" s="110">
        <v>0</v>
      </c>
      <c r="AJ28" s="110">
        <v>19</v>
      </c>
      <c r="AK28" s="110">
        <v>0</v>
      </c>
      <c r="AL28" s="110">
        <v>19</v>
      </c>
      <c r="AM28" s="110">
        <v>0</v>
      </c>
      <c r="AN28" s="110">
        <v>19</v>
      </c>
      <c r="AO28" s="110">
        <v>0</v>
      </c>
      <c r="AP28" s="110">
        <v>19</v>
      </c>
      <c r="AQ28" s="110">
        <v>0</v>
      </c>
      <c r="AR28" s="110">
        <v>19</v>
      </c>
      <c r="AS28" s="110">
        <v>0</v>
      </c>
      <c r="AT28" s="110">
        <v>19</v>
      </c>
      <c r="AU28" s="110">
        <v>0</v>
      </c>
      <c r="AV28" s="110">
        <v>17</v>
      </c>
      <c r="AW28" s="110">
        <v>2</v>
      </c>
      <c r="AX28" s="110">
        <v>17</v>
      </c>
      <c r="AY28" s="166">
        <v>2</v>
      </c>
      <c r="AZ28" s="106"/>
    </row>
    <row r="29" spans="1:52">
      <c r="B29" s="136" t="s">
        <v>311</v>
      </c>
      <c r="C29" s="125">
        <v>6</v>
      </c>
      <c r="D29" s="125">
        <f>C$28</f>
        <v>6</v>
      </c>
      <c r="E29" s="125">
        <f t="shared" ref="E29:AY29" si="9">D$28</f>
        <v>6</v>
      </c>
      <c r="F29" s="125">
        <f t="shared" si="9"/>
        <v>13</v>
      </c>
      <c r="G29" s="125">
        <f t="shared" si="9"/>
        <v>6</v>
      </c>
      <c r="H29" s="125">
        <f t="shared" si="9"/>
        <v>13</v>
      </c>
      <c r="I29" s="125">
        <f t="shared" si="9"/>
        <v>6</v>
      </c>
      <c r="J29" s="125">
        <f t="shared" si="9"/>
        <v>13</v>
      </c>
      <c r="K29" s="125">
        <f t="shared" si="9"/>
        <v>6</v>
      </c>
      <c r="L29" s="125">
        <f t="shared" si="9"/>
        <v>13</v>
      </c>
      <c r="M29" s="125">
        <f t="shared" si="9"/>
        <v>6</v>
      </c>
      <c r="N29" s="125">
        <f t="shared" si="9"/>
        <v>13</v>
      </c>
      <c r="O29" s="125">
        <f t="shared" si="9"/>
        <v>6</v>
      </c>
      <c r="P29" s="125">
        <f t="shared" si="9"/>
        <v>13</v>
      </c>
      <c r="Q29" s="125">
        <f t="shared" si="9"/>
        <v>6</v>
      </c>
      <c r="R29" s="125">
        <f t="shared" si="9"/>
        <v>13</v>
      </c>
      <c r="S29" s="125">
        <f t="shared" si="9"/>
        <v>6</v>
      </c>
      <c r="T29" s="125">
        <f t="shared" si="9"/>
        <v>13</v>
      </c>
      <c r="U29" s="125">
        <f t="shared" si="9"/>
        <v>6</v>
      </c>
      <c r="V29" s="125">
        <f t="shared" si="9"/>
        <v>13</v>
      </c>
      <c r="W29" s="125">
        <f t="shared" si="9"/>
        <v>6</v>
      </c>
      <c r="X29" s="125">
        <f t="shared" si="9"/>
        <v>13</v>
      </c>
      <c r="Y29" s="125">
        <f t="shared" si="9"/>
        <v>6</v>
      </c>
      <c r="Z29" s="125">
        <f t="shared" si="9"/>
        <v>13</v>
      </c>
      <c r="AA29" s="125">
        <f t="shared" si="9"/>
        <v>6</v>
      </c>
      <c r="AB29" s="125">
        <f t="shared" si="9"/>
        <v>13</v>
      </c>
      <c r="AC29" s="125">
        <f t="shared" si="9"/>
        <v>6</v>
      </c>
      <c r="AD29" s="125">
        <f t="shared" si="9"/>
        <v>13</v>
      </c>
      <c r="AE29" s="125">
        <f t="shared" si="9"/>
        <v>6</v>
      </c>
      <c r="AF29" s="125">
        <f t="shared" si="9"/>
        <v>0</v>
      </c>
      <c r="AG29" s="125">
        <f t="shared" si="9"/>
        <v>19</v>
      </c>
      <c r="AH29" s="125">
        <f t="shared" si="9"/>
        <v>0</v>
      </c>
      <c r="AI29" s="125">
        <f t="shared" si="9"/>
        <v>19</v>
      </c>
      <c r="AJ29" s="125">
        <f t="shared" si="9"/>
        <v>0</v>
      </c>
      <c r="AK29" s="125">
        <f t="shared" si="9"/>
        <v>19</v>
      </c>
      <c r="AL29" s="125">
        <f t="shared" si="9"/>
        <v>0</v>
      </c>
      <c r="AM29" s="125">
        <f t="shared" si="9"/>
        <v>19</v>
      </c>
      <c r="AN29" s="125">
        <f t="shared" si="9"/>
        <v>0</v>
      </c>
      <c r="AO29" s="125">
        <f t="shared" si="9"/>
        <v>19</v>
      </c>
      <c r="AP29" s="125">
        <f t="shared" si="9"/>
        <v>0</v>
      </c>
      <c r="AQ29" s="125">
        <f t="shared" si="9"/>
        <v>19</v>
      </c>
      <c r="AR29" s="125">
        <f t="shared" si="9"/>
        <v>0</v>
      </c>
      <c r="AS29" s="125">
        <f t="shared" si="9"/>
        <v>19</v>
      </c>
      <c r="AT29" s="125">
        <f t="shared" si="9"/>
        <v>0</v>
      </c>
      <c r="AU29" s="125">
        <f t="shared" si="9"/>
        <v>19</v>
      </c>
      <c r="AV29" s="125">
        <f t="shared" si="9"/>
        <v>0</v>
      </c>
      <c r="AW29" s="125">
        <f t="shared" si="9"/>
        <v>17</v>
      </c>
      <c r="AX29" s="125">
        <f t="shared" si="9"/>
        <v>2</v>
      </c>
      <c r="AY29" s="167">
        <f t="shared" si="9"/>
        <v>17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130</v>
      </c>
      <c r="E30" s="117">
        <f t="shared" ref="E30:AY30" si="10">E$27*$B$30</f>
        <v>130</v>
      </c>
      <c r="F30" s="117">
        <f t="shared" si="10"/>
        <v>60</v>
      </c>
      <c r="G30" s="117">
        <f t="shared" si="10"/>
        <v>130</v>
      </c>
      <c r="H30" s="117">
        <f t="shared" si="10"/>
        <v>60</v>
      </c>
      <c r="I30" s="117">
        <f t="shared" si="10"/>
        <v>130</v>
      </c>
      <c r="J30" s="117">
        <f t="shared" si="10"/>
        <v>60</v>
      </c>
      <c r="K30" s="117">
        <f t="shared" si="10"/>
        <v>130</v>
      </c>
      <c r="L30" s="117">
        <f t="shared" si="10"/>
        <v>60</v>
      </c>
      <c r="M30" s="117">
        <f t="shared" si="10"/>
        <v>130</v>
      </c>
      <c r="N30" s="117">
        <f t="shared" si="10"/>
        <v>60</v>
      </c>
      <c r="O30" s="117">
        <f t="shared" si="10"/>
        <v>130</v>
      </c>
      <c r="P30" s="117">
        <f t="shared" si="10"/>
        <v>60</v>
      </c>
      <c r="Q30" s="117">
        <f t="shared" si="10"/>
        <v>130</v>
      </c>
      <c r="R30" s="117">
        <f>R$27*$B$30</f>
        <v>60</v>
      </c>
      <c r="S30" s="117">
        <f t="shared" si="10"/>
        <v>130</v>
      </c>
      <c r="T30" s="117">
        <f t="shared" si="10"/>
        <v>60</v>
      </c>
      <c r="U30" s="117">
        <f t="shared" si="10"/>
        <v>130</v>
      </c>
      <c r="V30" s="117">
        <f t="shared" si="10"/>
        <v>60</v>
      </c>
      <c r="W30" s="117">
        <f t="shared" si="10"/>
        <v>130</v>
      </c>
      <c r="X30" s="117">
        <f t="shared" si="10"/>
        <v>60</v>
      </c>
      <c r="Y30" s="117">
        <f t="shared" si="10"/>
        <v>130</v>
      </c>
      <c r="Z30" s="117">
        <f t="shared" si="10"/>
        <v>60</v>
      </c>
      <c r="AA30" s="117">
        <f t="shared" si="10"/>
        <v>130</v>
      </c>
      <c r="AB30" s="117">
        <f t="shared" si="10"/>
        <v>60</v>
      </c>
      <c r="AC30" s="117">
        <f t="shared" si="10"/>
        <v>130</v>
      </c>
      <c r="AD30" s="117">
        <f t="shared" si="10"/>
        <v>60</v>
      </c>
      <c r="AE30" s="117">
        <f>AE$27*$B$30</f>
        <v>130</v>
      </c>
      <c r="AF30" s="117">
        <f t="shared" si="10"/>
        <v>190</v>
      </c>
      <c r="AG30" s="117">
        <f t="shared" si="10"/>
        <v>0</v>
      </c>
      <c r="AH30" s="117">
        <f t="shared" si="10"/>
        <v>190</v>
      </c>
      <c r="AI30" s="117">
        <f t="shared" si="10"/>
        <v>0</v>
      </c>
      <c r="AJ30" s="117">
        <f t="shared" si="10"/>
        <v>190</v>
      </c>
      <c r="AK30" s="117">
        <f t="shared" si="10"/>
        <v>0</v>
      </c>
      <c r="AL30" s="117">
        <f t="shared" si="10"/>
        <v>190</v>
      </c>
      <c r="AM30" s="117">
        <f t="shared" si="10"/>
        <v>0</v>
      </c>
      <c r="AN30" s="117">
        <f t="shared" si="10"/>
        <v>190</v>
      </c>
      <c r="AO30" s="117">
        <f t="shared" si="10"/>
        <v>0</v>
      </c>
      <c r="AP30" s="117">
        <f t="shared" si="10"/>
        <v>190</v>
      </c>
      <c r="AQ30" s="117">
        <f t="shared" si="10"/>
        <v>0</v>
      </c>
      <c r="AR30" s="117">
        <f t="shared" si="10"/>
        <v>190</v>
      </c>
      <c r="AS30" s="117">
        <f t="shared" si="10"/>
        <v>0</v>
      </c>
      <c r="AT30" s="117">
        <f t="shared" si="10"/>
        <v>190</v>
      </c>
      <c r="AU30" s="117">
        <f t="shared" si="10"/>
        <v>0</v>
      </c>
      <c r="AV30" s="117">
        <f t="shared" si="10"/>
        <v>190</v>
      </c>
      <c r="AW30" s="117">
        <f t="shared" si="10"/>
        <v>20</v>
      </c>
      <c r="AX30" s="117">
        <f t="shared" si="10"/>
        <v>170</v>
      </c>
      <c r="AY30" s="117">
        <f t="shared" si="10"/>
        <v>20</v>
      </c>
      <c r="AZ30" s="141">
        <f t="shared" si="5"/>
        <v>4650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0</v>
      </c>
      <c r="E33" s="124">
        <f>E$21*shipping_manufacturing!$D$27/100</f>
        <v>0</v>
      </c>
      <c r="F33" s="124">
        <f>F$21*shipping_manufacturing!$D$27/100</f>
        <v>0</v>
      </c>
      <c r="G33" s="124">
        <f>G$21*shipping_manufacturing!$D$27/100</f>
        <v>0</v>
      </c>
      <c r="H33" s="124">
        <f>H$21*shipping_manufacturing!$D$27/100</f>
        <v>0</v>
      </c>
      <c r="I33" s="124">
        <f>I$21*shipping_manufacturing!$D$27/100</f>
        <v>0</v>
      </c>
      <c r="J33" s="124">
        <f>J$21*shipping_manufacturing!$D$27/100</f>
        <v>0</v>
      </c>
      <c r="K33" s="124">
        <f>K$21*shipping_manufacturing!$D$27/100</f>
        <v>0</v>
      </c>
      <c r="L33" s="124">
        <f>L$21*shipping_manufacturing!$D$27/100</f>
        <v>0</v>
      </c>
      <c r="M33" s="124">
        <f>M$21*shipping_manufacturing!$D$27/100</f>
        <v>0</v>
      </c>
      <c r="N33" s="124">
        <f>N$21*shipping_manufacturing!$D$27/100</f>
        <v>0</v>
      </c>
      <c r="O33" s="124">
        <f>O$21*shipping_manufacturing!$D$27/100</f>
        <v>0</v>
      </c>
      <c r="P33" s="124">
        <f>P$21*shipping_manufacturing!$D$27/100</f>
        <v>0</v>
      </c>
      <c r="Q33" s="124">
        <f>Q$21*shipping_manufacturing!$D$27/100</f>
        <v>0</v>
      </c>
      <c r="R33" s="124">
        <f>R$21*shipping_manufacturing!$D$27/100</f>
        <v>0</v>
      </c>
      <c r="S33" s="124">
        <f>S$21*shipping_manufacturing!$D$27/100</f>
        <v>0</v>
      </c>
      <c r="T33" s="124">
        <f>T$21*shipping_manufacturing!$D$27/100</f>
        <v>0</v>
      </c>
      <c r="U33" s="124">
        <f>U$21*shipping_manufacturing!$D$27/100</f>
        <v>0</v>
      </c>
      <c r="V33" s="124">
        <f>V$21*shipping_manufacturing!$D$27/100</f>
        <v>0</v>
      </c>
      <c r="W33" s="124">
        <f>W$21*shipping_manufacturing!$D$27/100</f>
        <v>0</v>
      </c>
      <c r="X33" s="124">
        <f>X$21*shipping_manufacturing!$D$27/100</f>
        <v>0</v>
      </c>
      <c r="Y33" s="124">
        <f>Y$21*shipping_manufacturing!$D$27/100</f>
        <v>0</v>
      </c>
      <c r="Z33" s="124">
        <f>Z$21*shipping_manufacturing!$D$27/100</f>
        <v>0</v>
      </c>
      <c r="AA33" s="124">
        <f>AA$21*shipping_manufacturing!$D$27/100</f>
        <v>0</v>
      </c>
      <c r="AB33" s="124">
        <f>AB$21*shipping_manufacturing!$D$27/100</f>
        <v>0</v>
      </c>
      <c r="AC33" s="124">
        <f>AC$21*shipping_manufacturing!$D$27/100</f>
        <v>0</v>
      </c>
      <c r="AD33" s="124">
        <f>AD$21*shipping_manufacturing!$D$27/100</f>
        <v>0</v>
      </c>
      <c r="AE33" s="124">
        <f>AE$21*shipping_manufacturing!$D$27/100</f>
        <v>0</v>
      </c>
      <c r="AF33" s="124">
        <f>AF$21*shipping_manufacturing!$D$27/100</f>
        <v>0</v>
      </c>
      <c r="AG33" s="124">
        <f>AG$21*shipping_manufacturing!$D$27/100</f>
        <v>0</v>
      </c>
      <c r="AH33" s="124">
        <f>AH$21*shipping_manufacturing!$D$27/100</f>
        <v>0</v>
      </c>
      <c r="AI33" s="124">
        <f>AI$21*shipping_manufacturing!$D$27/100</f>
        <v>0</v>
      </c>
      <c r="AJ33" s="124">
        <f>AJ$21*shipping_manufacturing!$D$27/100</f>
        <v>0</v>
      </c>
      <c r="AK33" s="124">
        <f>AK$21*shipping_manufacturing!$D$27/100</f>
        <v>0</v>
      </c>
      <c r="AL33" s="124">
        <f>AL$21*shipping_manufacturing!$D$27/100</f>
        <v>0</v>
      </c>
      <c r="AM33" s="124">
        <f>AM$21*shipping_manufacturing!$D$27/100</f>
        <v>0</v>
      </c>
      <c r="AN33" s="124">
        <f>AN$21*shipping_manufacturing!$D$27/100</f>
        <v>0</v>
      </c>
      <c r="AO33" s="124">
        <f>AO$21*shipping_manufacturing!$D$27/100</f>
        <v>0</v>
      </c>
      <c r="AP33" s="124">
        <f>AP$21*shipping_manufacturing!$D$27/100</f>
        <v>0</v>
      </c>
      <c r="AQ33" s="124">
        <f>AQ$21*shipping_manufacturing!$D$27/100</f>
        <v>0</v>
      </c>
      <c r="AR33" s="124">
        <f>AR$21*shipping_manufacturing!$D$27/100</f>
        <v>0</v>
      </c>
      <c r="AS33" s="124">
        <f>AS$21*shipping_manufacturing!$D$27/100</f>
        <v>0</v>
      </c>
      <c r="AT33" s="124">
        <f>AT$21*shipping_manufacturing!$D$27/100</f>
        <v>0</v>
      </c>
      <c r="AU33" s="124">
        <f>AU$21*shipping_manufacturing!$D$27/100</f>
        <v>0</v>
      </c>
      <c r="AV33" s="124">
        <f>AV$21*shipping_manufacturing!$D$27/100</f>
        <v>0</v>
      </c>
      <c r="AW33" s="124">
        <f>AW$21*shipping_manufacturing!$D$27/100</f>
        <v>0</v>
      </c>
      <c r="AX33" s="124">
        <f>AX$21*shipping_manufacturing!$D$27/100</f>
        <v>0</v>
      </c>
      <c r="AY33" s="124">
        <f>AY$21*shipping_manufacturing!$D$27/100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1</v>
      </c>
      <c r="G41" s="110">
        <v>1</v>
      </c>
      <c r="H41" s="110">
        <v>1</v>
      </c>
      <c r="I41" s="110">
        <v>2</v>
      </c>
      <c r="J41" s="110">
        <v>1</v>
      </c>
      <c r="K41" s="110">
        <v>1</v>
      </c>
      <c r="L41" s="110">
        <v>1</v>
      </c>
      <c r="M41" s="110">
        <v>1</v>
      </c>
      <c r="N41" s="110">
        <v>2</v>
      </c>
      <c r="O41" s="110">
        <v>3</v>
      </c>
      <c r="P41" s="110">
        <v>1</v>
      </c>
      <c r="Q41" s="110">
        <v>1</v>
      </c>
      <c r="R41" s="110">
        <v>1</v>
      </c>
      <c r="S41" s="110">
        <v>1</v>
      </c>
      <c r="T41" s="110">
        <v>2</v>
      </c>
      <c r="U41" s="110">
        <v>1</v>
      </c>
      <c r="V41" s="110">
        <v>2</v>
      </c>
      <c r="W41" s="110">
        <v>1</v>
      </c>
      <c r="X41" s="110">
        <v>1</v>
      </c>
      <c r="Y41" s="110">
        <v>1</v>
      </c>
      <c r="Z41" s="110">
        <v>1</v>
      </c>
      <c r="AA41" s="110">
        <v>1</v>
      </c>
      <c r="AB41" s="110">
        <v>1</v>
      </c>
      <c r="AC41" s="110">
        <v>1</v>
      </c>
      <c r="AD41" s="110">
        <v>1</v>
      </c>
      <c r="AE41" s="110">
        <v>1</v>
      </c>
      <c r="AF41" s="110">
        <v>2</v>
      </c>
      <c r="AG41" s="110">
        <v>1</v>
      </c>
      <c r="AH41" s="110">
        <v>1</v>
      </c>
      <c r="AI41" s="110">
        <v>3</v>
      </c>
      <c r="AJ41" s="110">
        <v>1</v>
      </c>
      <c r="AK41" s="110">
        <v>1</v>
      </c>
      <c r="AL41" s="110">
        <v>1</v>
      </c>
      <c r="AM41" s="110">
        <v>1</v>
      </c>
      <c r="AN41" s="110">
        <v>1</v>
      </c>
      <c r="AO41" s="110">
        <v>2</v>
      </c>
      <c r="AP41" s="110">
        <v>1</v>
      </c>
      <c r="AQ41" s="110">
        <v>1</v>
      </c>
      <c r="AR41" s="110">
        <v>1</v>
      </c>
      <c r="AS41" s="110">
        <v>2</v>
      </c>
      <c r="AT41" s="110">
        <v>1</v>
      </c>
      <c r="AU41" s="110">
        <v>2</v>
      </c>
      <c r="AV41" s="110">
        <v>1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51.484019975039857</v>
      </c>
      <c r="E44" s="124">
        <f>E$21*shipping_manufacturing!$D$28/100</f>
        <v>272.7</v>
      </c>
      <c r="F44" s="124">
        <f>F$21*shipping_manufacturing!$D$28/100</f>
        <v>272.7</v>
      </c>
      <c r="G44" s="124">
        <f>G$21*shipping_manufacturing!$D$28/100</f>
        <v>272.7</v>
      </c>
      <c r="H44" s="124">
        <f>H$21*shipping_manufacturing!$D$28/100</f>
        <v>272.7</v>
      </c>
      <c r="I44" s="124">
        <f>I$21*shipping_manufacturing!$D$28/100</f>
        <v>272.7</v>
      </c>
      <c r="J44" s="124">
        <f>J$21*shipping_manufacturing!$D$28/100</f>
        <v>272.7</v>
      </c>
      <c r="K44" s="124">
        <f>K$21*shipping_manufacturing!$D$28/100</f>
        <v>272.7</v>
      </c>
      <c r="L44" s="124">
        <f>L$21*shipping_manufacturing!$D$28/100</f>
        <v>272.7</v>
      </c>
      <c r="M44" s="124">
        <f>M$21*shipping_manufacturing!$D$28/100</f>
        <v>272.7</v>
      </c>
      <c r="N44" s="124">
        <f>N$21*shipping_manufacturing!$D$28/100</f>
        <v>272.7</v>
      </c>
      <c r="O44" s="124">
        <f>O$21*shipping_manufacturing!$D$28/100</f>
        <v>272.7</v>
      </c>
      <c r="P44" s="124">
        <f>P$21*shipping_manufacturing!$D$28/100</f>
        <v>272.7</v>
      </c>
      <c r="Q44" s="124">
        <f>Q$21*shipping_manufacturing!$D$28/100</f>
        <v>272.7</v>
      </c>
      <c r="R44" s="124">
        <f>R$21*shipping_manufacturing!$D$28/100</f>
        <v>272.7</v>
      </c>
      <c r="S44" s="124">
        <f>S$21*shipping_manufacturing!$D$28/100</f>
        <v>272.7</v>
      </c>
      <c r="T44" s="124">
        <f>T$21*shipping_manufacturing!$D$28/100</f>
        <v>272.7</v>
      </c>
      <c r="U44" s="124">
        <f>U$21*shipping_manufacturing!$D$28/100</f>
        <v>272.7</v>
      </c>
      <c r="V44" s="124">
        <f>V$21*shipping_manufacturing!$D$28/100</f>
        <v>272.7</v>
      </c>
      <c r="W44" s="124">
        <f>W$21*shipping_manufacturing!$D$28/100</f>
        <v>272.7</v>
      </c>
      <c r="X44" s="124">
        <f>X$21*shipping_manufacturing!$D$28/100</f>
        <v>272.7</v>
      </c>
      <c r="Y44" s="124">
        <f>Y$21*shipping_manufacturing!$D$28/100</f>
        <v>272.7</v>
      </c>
      <c r="Z44" s="124">
        <f>Z$21*shipping_manufacturing!$D$28/100</f>
        <v>272.7</v>
      </c>
      <c r="AA44" s="124">
        <f>AA$21*shipping_manufacturing!$D$28/100</f>
        <v>272.7</v>
      </c>
      <c r="AB44" s="124">
        <f>AB$21*shipping_manufacturing!$D$28/100</f>
        <v>272.7</v>
      </c>
      <c r="AC44" s="124">
        <f>AC$21*shipping_manufacturing!$D$28/100</f>
        <v>272.7</v>
      </c>
      <c r="AD44" s="124">
        <f>AD$21*shipping_manufacturing!$D$28/100</f>
        <v>272.7</v>
      </c>
      <c r="AE44" s="124">
        <f>AE$21*shipping_manufacturing!$D$28/100</f>
        <v>0</v>
      </c>
      <c r="AF44" s="124">
        <f>AF$21*shipping_manufacturing!$D$28/100</f>
        <v>272.7</v>
      </c>
      <c r="AG44" s="124">
        <f>AG$21*shipping_manufacturing!$D$28/100</f>
        <v>272.7</v>
      </c>
      <c r="AH44" s="124">
        <f>AH$21*shipping_manufacturing!$D$28/100</f>
        <v>272.7</v>
      </c>
      <c r="AI44" s="124">
        <f>AI$21*shipping_manufacturing!$D$28/100</f>
        <v>0</v>
      </c>
      <c r="AJ44" s="124">
        <f>AJ$21*shipping_manufacturing!$D$28/100</f>
        <v>272.7</v>
      </c>
      <c r="AK44" s="124">
        <f>AK$21*shipping_manufacturing!$D$28/100</f>
        <v>0</v>
      </c>
      <c r="AL44" s="124">
        <f>AL$21*shipping_manufacturing!$D$28/100</f>
        <v>272.7</v>
      </c>
      <c r="AM44" s="124">
        <f>AM$21*shipping_manufacturing!$D$28/100</f>
        <v>272.7</v>
      </c>
      <c r="AN44" s="124">
        <f>AN$21*shipping_manufacturing!$D$28/100</f>
        <v>272.7</v>
      </c>
      <c r="AO44" s="124">
        <f>AO$21*shipping_manufacturing!$D$28/100</f>
        <v>272.7</v>
      </c>
      <c r="AP44" s="124">
        <f>AP$21*shipping_manufacturing!$D$28/100</f>
        <v>272.7</v>
      </c>
      <c r="AQ44" s="124">
        <f>AQ$21*shipping_manufacturing!$D$28/100</f>
        <v>272.7</v>
      </c>
      <c r="AR44" s="124">
        <f>AR$21*shipping_manufacturing!$D$28/100</f>
        <v>272.7</v>
      </c>
      <c r="AS44" s="124">
        <f>AS$21*shipping_manufacturing!$D$28/100</f>
        <v>272.7</v>
      </c>
      <c r="AT44" s="124">
        <f>AT$21*shipping_manufacturing!$D$28/100</f>
        <v>272.7</v>
      </c>
      <c r="AU44" s="124">
        <f>AU$21*shipping_manufacturing!$D$28/100</f>
        <v>272.7</v>
      </c>
      <c r="AV44" s="124">
        <f>AV$21*shipping_manufacturing!$D$28/100</f>
        <v>150.8561443115581</v>
      </c>
      <c r="AW44" s="124">
        <f>AW$21*shipping_manufacturing!$D$28/100</f>
        <v>151.0262098075608</v>
      </c>
      <c r="AX44" s="124">
        <f>AX$21*shipping_manufacturing!$D$28/100</f>
        <v>272.7</v>
      </c>
      <c r="AY44" s="124">
        <f>AY$21*shipping_manufacturing!$D$28/100</f>
        <v>272.7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120.12937994175965</v>
      </c>
      <c r="E45" s="110">
        <f>E$22*shipping_manufacturing!$E$28/100</f>
        <v>636.29999999999995</v>
      </c>
      <c r="F45" s="110">
        <f>F$22*shipping_manufacturing!$E$28/100</f>
        <v>636.29999999999995</v>
      </c>
      <c r="G45" s="110">
        <f>G$22*shipping_manufacturing!$E$28/100</f>
        <v>636.29999999999995</v>
      </c>
      <c r="H45" s="110">
        <f>H$22*shipping_manufacturing!$E$28/100</f>
        <v>636.29999999999995</v>
      </c>
      <c r="I45" s="110">
        <f>I$22*shipping_manufacturing!$E$28/100</f>
        <v>636.29999999999995</v>
      </c>
      <c r="J45" s="110">
        <f>J$22*shipping_manufacturing!$E$28/100</f>
        <v>636.29999999999995</v>
      </c>
      <c r="K45" s="110">
        <f>K$22*shipping_manufacturing!$E$28/100</f>
        <v>636.29999999999995</v>
      </c>
      <c r="L45" s="110">
        <f>L$22*shipping_manufacturing!$E$28/100</f>
        <v>636.29999999999995</v>
      </c>
      <c r="M45" s="110">
        <f>M$22*shipping_manufacturing!$E$28/100</f>
        <v>636.29999999999995</v>
      </c>
      <c r="N45" s="110">
        <f>N$22*shipping_manufacturing!$E$28/100</f>
        <v>636.29999999999995</v>
      </c>
      <c r="O45" s="110">
        <f>O$22*shipping_manufacturing!$E$28/100</f>
        <v>636.29999999999995</v>
      </c>
      <c r="P45" s="110">
        <f>P$22*shipping_manufacturing!$E$28/100</f>
        <v>636.29999999999995</v>
      </c>
      <c r="Q45" s="110">
        <f>Q$22*shipping_manufacturing!$E$28/100</f>
        <v>636.29999999999995</v>
      </c>
      <c r="R45" s="110">
        <f>R$22*shipping_manufacturing!$E$28/100</f>
        <v>636.29999999999995</v>
      </c>
      <c r="S45" s="110">
        <f>S$22*shipping_manufacturing!$E$28/100</f>
        <v>636.29999999999995</v>
      </c>
      <c r="T45" s="110">
        <f>T$22*shipping_manufacturing!$E$28/100</f>
        <v>636.29999999999995</v>
      </c>
      <c r="U45" s="110">
        <f>U$22*shipping_manufacturing!$E$28/100</f>
        <v>636.29999999999995</v>
      </c>
      <c r="V45" s="110">
        <f>V$22*shipping_manufacturing!$E$28/100</f>
        <v>636.29999999999995</v>
      </c>
      <c r="W45" s="110">
        <f>W$22*shipping_manufacturing!$E$28/100</f>
        <v>636.29999999999995</v>
      </c>
      <c r="X45" s="110">
        <f>X$22*shipping_manufacturing!$E$28/100</f>
        <v>636.29999999999995</v>
      </c>
      <c r="Y45" s="110">
        <f>Y$22*shipping_manufacturing!$E$28/100</f>
        <v>636.29999999999995</v>
      </c>
      <c r="Z45" s="110">
        <f>Z$22*shipping_manufacturing!$E$28/100</f>
        <v>636.29999999999995</v>
      </c>
      <c r="AA45" s="110">
        <f>AA$22*shipping_manufacturing!$E$28/100</f>
        <v>636.29999999999995</v>
      </c>
      <c r="AB45" s="110">
        <f>AB$22*shipping_manufacturing!$E$28/100</f>
        <v>636.29999999999995</v>
      </c>
      <c r="AC45" s="110">
        <f>AC$22*shipping_manufacturing!$E$28/100</f>
        <v>636.29999999999995</v>
      </c>
      <c r="AD45" s="110">
        <f>AD$22*shipping_manufacturing!$E$28/100</f>
        <v>636.29999999999995</v>
      </c>
      <c r="AE45" s="110">
        <f>AE$22*shipping_manufacturing!$E$28/100</f>
        <v>0</v>
      </c>
      <c r="AF45" s="110">
        <f>AF$22*shipping_manufacturing!$E$28/100</f>
        <v>636.29999999999995</v>
      </c>
      <c r="AG45" s="110">
        <f>AG$22*shipping_manufacturing!$E$28/100</f>
        <v>636.29999999999995</v>
      </c>
      <c r="AH45" s="110">
        <f>AH$22*shipping_manufacturing!$E$28/100</f>
        <v>636.29999999999995</v>
      </c>
      <c r="AI45" s="110">
        <f>AI$22*shipping_manufacturing!$E$28/100</f>
        <v>0</v>
      </c>
      <c r="AJ45" s="110">
        <f>AJ$22*shipping_manufacturing!$E$28/100</f>
        <v>636.29999999999995</v>
      </c>
      <c r="AK45" s="110">
        <f>AK$22*shipping_manufacturing!$E$28/100</f>
        <v>0</v>
      </c>
      <c r="AL45" s="110">
        <f>AL$22*shipping_manufacturing!$E$28/100</f>
        <v>636.29999999999995</v>
      </c>
      <c r="AM45" s="110">
        <f>AM$22*shipping_manufacturing!$E$28/100</f>
        <v>636.29999999999995</v>
      </c>
      <c r="AN45" s="110">
        <f>AN$22*shipping_manufacturing!$E$28/100</f>
        <v>636.29999999999995</v>
      </c>
      <c r="AO45" s="110">
        <f>AO$22*shipping_manufacturing!$E$28/100</f>
        <v>636.29999999999995</v>
      </c>
      <c r="AP45" s="110">
        <f>AP$22*shipping_manufacturing!$E$28/100</f>
        <v>636.29999999999995</v>
      </c>
      <c r="AQ45" s="110">
        <f>AQ$22*shipping_manufacturing!$E$28/100</f>
        <v>636.29999999999995</v>
      </c>
      <c r="AR45" s="110">
        <f>AR$22*shipping_manufacturing!$E$28/100</f>
        <v>636.29999999999995</v>
      </c>
      <c r="AS45" s="110">
        <f>AS$22*shipping_manufacturing!$E$28/100</f>
        <v>636.29999999999995</v>
      </c>
      <c r="AT45" s="110">
        <f>AT$22*shipping_manufacturing!$E$28/100</f>
        <v>636.29999999999995</v>
      </c>
      <c r="AU45" s="110">
        <f>AU$22*shipping_manufacturing!$E$28/100</f>
        <v>636.29999999999995</v>
      </c>
      <c r="AV45" s="110">
        <f>AV$22*shipping_manufacturing!$E$28/100</f>
        <v>351.99767006030226</v>
      </c>
      <c r="AW45" s="110">
        <f>AW$22*shipping_manufacturing!$E$28/100</f>
        <v>352.39448955097521</v>
      </c>
      <c r="AX45" s="110">
        <f>AX$22*shipping_manufacturing!$E$28/100</f>
        <v>636.29999999999995</v>
      </c>
      <c r="AY45" s="110">
        <f>AY$22*shipping_manufacturing!$E$28/100</f>
        <v>636.29999999999995</v>
      </c>
    </row>
    <row r="46" spans="1:52">
      <c r="A46" s="110">
        <v>718</v>
      </c>
      <c r="B46" s="165" t="s">
        <v>343</v>
      </c>
      <c r="C46" s="110"/>
      <c r="D46" s="110">
        <f>SUM(D44:D45)</f>
        <v>171.61339991679949</v>
      </c>
      <c r="E46" s="110">
        <f t="shared" ref="E46:AY46" si="14">SUM(E44:E45)</f>
        <v>909</v>
      </c>
      <c r="F46" s="110">
        <f t="shared" si="14"/>
        <v>909</v>
      </c>
      <c r="G46" s="110">
        <f t="shared" si="14"/>
        <v>909</v>
      </c>
      <c r="H46" s="110">
        <f t="shared" si="14"/>
        <v>909</v>
      </c>
      <c r="I46" s="110">
        <f t="shared" si="14"/>
        <v>909</v>
      </c>
      <c r="J46" s="110">
        <f t="shared" si="14"/>
        <v>909</v>
      </c>
      <c r="K46" s="110">
        <f t="shared" si="14"/>
        <v>909</v>
      </c>
      <c r="L46" s="110">
        <f t="shared" si="14"/>
        <v>909</v>
      </c>
      <c r="M46" s="110">
        <f t="shared" si="14"/>
        <v>909</v>
      </c>
      <c r="N46" s="110">
        <f t="shared" si="14"/>
        <v>909</v>
      </c>
      <c r="O46" s="110">
        <f t="shared" si="14"/>
        <v>909</v>
      </c>
      <c r="P46" s="110">
        <f t="shared" si="14"/>
        <v>909</v>
      </c>
      <c r="Q46" s="110">
        <f t="shared" si="14"/>
        <v>909</v>
      </c>
      <c r="R46" s="110">
        <f t="shared" si="14"/>
        <v>909</v>
      </c>
      <c r="S46" s="110">
        <f t="shared" si="14"/>
        <v>909</v>
      </c>
      <c r="T46" s="110">
        <f t="shared" si="14"/>
        <v>909</v>
      </c>
      <c r="U46" s="110">
        <f t="shared" si="14"/>
        <v>909</v>
      </c>
      <c r="V46" s="110">
        <f t="shared" si="14"/>
        <v>909</v>
      </c>
      <c r="W46" s="110">
        <f t="shared" si="14"/>
        <v>909</v>
      </c>
      <c r="X46" s="110">
        <f t="shared" si="14"/>
        <v>909</v>
      </c>
      <c r="Y46" s="110">
        <f t="shared" si="14"/>
        <v>909</v>
      </c>
      <c r="Z46" s="110">
        <f t="shared" si="14"/>
        <v>909</v>
      </c>
      <c r="AA46" s="110">
        <f t="shared" si="14"/>
        <v>909</v>
      </c>
      <c r="AB46" s="110">
        <f t="shared" si="14"/>
        <v>909</v>
      </c>
      <c r="AC46" s="110">
        <f t="shared" si="14"/>
        <v>909</v>
      </c>
      <c r="AD46" s="110">
        <f t="shared" si="14"/>
        <v>909</v>
      </c>
      <c r="AE46" s="110">
        <f t="shared" si="14"/>
        <v>0</v>
      </c>
      <c r="AF46" s="110">
        <f t="shared" si="14"/>
        <v>909</v>
      </c>
      <c r="AG46" s="110">
        <f t="shared" si="14"/>
        <v>909</v>
      </c>
      <c r="AH46" s="110">
        <f t="shared" si="14"/>
        <v>909</v>
      </c>
      <c r="AI46" s="110">
        <f t="shared" si="14"/>
        <v>0</v>
      </c>
      <c r="AJ46" s="110">
        <f t="shared" si="14"/>
        <v>909</v>
      </c>
      <c r="AK46" s="110">
        <f t="shared" si="14"/>
        <v>0</v>
      </c>
      <c r="AL46" s="110">
        <f t="shared" si="14"/>
        <v>909</v>
      </c>
      <c r="AM46" s="110">
        <f t="shared" si="14"/>
        <v>909</v>
      </c>
      <c r="AN46" s="110">
        <f t="shared" si="14"/>
        <v>909</v>
      </c>
      <c r="AO46" s="110">
        <f t="shared" si="14"/>
        <v>909</v>
      </c>
      <c r="AP46" s="110">
        <f t="shared" si="14"/>
        <v>909</v>
      </c>
      <c r="AQ46" s="110">
        <f t="shared" si="14"/>
        <v>909</v>
      </c>
      <c r="AR46" s="110">
        <f t="shared" si="14"/>
        <v>909</v>
      </c>
      <c r="AS46" s="110">
        <f t="shared" si="14"/>
        <v>909</v>
      </c>
      <c r="AT46" s="110">
        <f t="shared" si="14"/>
        <v>909</v>
      </c>
      <c r="AU46" s="110">
        <f t="shared" si="14"/>
        <v>909</v>
      </c>
      <c r="AV46" s="110">
        <f t="shared" si="14"/>
        <v>502.85381437186038</v>
      </c>
      <c r="AW46" s="110">
        <f t="shared" si="14"/>
        <v>503.42069935853601</v>
      </c>
      <c r="AX46" s="110">
        <f t="shared" si="14"/>
        <v>909</v>
      </c>
      <c r="AY46" s="110">
        <f t="shared" si="14"/>
        <v>909</v>
      </c>
    </row>
    <row r="47" spans="1:52">
      <c r="A47" s="110"/>
      <c r="B47" s="165" t="s">
        <v>344</v>
      </c>
      <c r="C47" s="110"/>
      <c r="D47" s="110">
        <v>51.484019975039857</v>
      </c>
      <c r="E47" s="110">
        <v>117</v>
      </c>
      <c r="F47" s="110">
        <v>54</v>
      </c>
      <c r="G47" s="110">
        <v>117</v>
      </c>
      <c r="H47" s="110">
        <v>54</v>
      </c>
      <c r="I47" s="110">
        <v>117</v>
      </c>
      <c r="J47" s="110">
        <v>54</v>
      </c>
      <c r="K47" s="110">
        <v>117</v>
      </c>
      <c r="L47" s="110">
        <v>54</v>
      </c>
      <c r="M47" s="110">
        <v>117</v>
      </c>
      <c r="N47" s="110">
        <v>54</v>
      </c>
      <c r="O47" s="110">
        <v>117</v>
      </c>
      <c r="P47" s="110">
        <v>54</v>
      </c>
      <c r="Q47" s="110">
        <v>117</v>
      </c>
      <c r="R47" s="110">
        <v>54</v>
      </c>
      <c r="S47" s="110">
        <v>117</v>
      </c>
      <c r="T47" s="110">
        <v>54</v>
      </c>
      <c r="U47" s="110">
        <v>117</v>
      </c>
      <c r="V47" s="110">
        <v>54</v>
      </c>
      <c r="W47" s="110">
        <v>117</v>
      </c>
      <c r="X47" s="110">
        <v>54</v>
      </c>
      <c r="Y47" s="110">
        <v>117</v>
      </c>
      <c r="Z47" s="110">
        <v>54</v>
      </c>
      <c r="AA47" s="110">
        <v>117</v>
      </c>
      <c r="AB47" s="110">
        <v>54</v>
      </c>
      <c r="AC47" s="110">
        <v>117</v>
      </c>
      <c r="AD47" s="110">
        <v>54</v>
      </c>
      <c r="AE47" s="110"/>
      <c r="AF47" s="110">
        <v>171</v>
      </c>
      <c r="AG47" s="110"/>
      <c r="AH47" s="110">
        <v>171</v>
      </c>
      <c r="AI47" s="110"/>
      <c r="AJ47" s="110">
        <v>171</v>
      </c>
      <c r="AK47" s="110"/>
      <c r="AL47" s="110">
        <v>171</v>
      </c>
      <c r="AM47" s="110"/>
      <c r="AN47" s="110">
        <v>171</v>
      </c>
      <c r="AO47" s="110"/>
      <c r="AP47" s="110">
        <v>171</v>
      </c>
      <c r="AQ47" s="110"/>
      <c r="AR47" s="110">
        <v>171</v>
      </c>
      <c r="AS47" s="110"/>
      <c r="AT47" s="110">
        <v>171</v>
      </c>
      <c r="AU47" s="110"/>
      <c r="AV47" s="110">
        <v>150.8561443115581</v>
      </c>
      <c r="AW47" s="110">
        <v>18</v>
      </c>
      <c r="AX47" s="110">
        <v>153</v>
      </c>
      <c r="AY47" s="110">
        <v>18</v>
      </c>
    </row>
    <row r="48" spans="1:52">
      <c r="A48" s="110"/>
      <c r="B48" s="165" t="s">
        <v>345</v>
      </c>
      <c r="C48" s="110"/>
      <c r="D48" s="110">
        <v>120.12937994175965</v>
      </c>
      <c r="E48" s="110">
        <v>273</v>
      </c>
      <c r="F48" s="110">
        <v>126</v>
      </c>
      <c r="G48" s="110">
        <v>273</v>
      </c>
      <c r="H48" s="110">
        <v>126</v>
      </c>
      <c r="I48" s="110">
        <v>273</v>
      </c>
      <c r="J48" s="110">
        <v>126</v>
      </c>
      <c r="K48" s="110">
        <v>273</v>
      </c>
      <c r="L48" s="110">
        <v>126</v>
      </c>
      <c r="M48" s="110">
        <v>273</v>
      </c>
      <c r="N48" s="110">
        <v>126</v>
      </c>
      <c r="O48" s="110">
        <v>273</v>
      </c>
      <c r="P48" s="110">
        <v>126</v>
      </c>
      <c r="Q48" s="110">
        <v>273</v>
      </c>
      <c r="R48" s="110">
        <v>126</v>
      </c>
      <c r="S48" s="110">
        <v>273</v>
      </c>
      <c r="T48" s="110">
        <v>126</v>
      </c>
      <c r="U48" s="110">
        <v>273</v>
      </c>
      <c r="V48" s="110">
        <v>126</v>
      </c>
      <c r="W48" s="110">
        <v>273</v>
      </c>
      <c r="X48" s="110">
        <v>126</v>
      </c>
      <c r="Y48" s="110">
        <v>273</v>
      </c>
      <c r="Z48" s="110">
        <v>126</v>
      </c>
      <c r="AA48" s="110">
        <v>273</v>
      </c>
      <c r="AB48" s="110">
        <v>126</v>
      </c>
      <c r="AC48" s="110">
        <v>273</v>
      </c>
      <c r="AD48" s="110">
        <v>126</v>
      </c>
      <c r="AE48" s="110"/>
      <c r="AF48" s="110">
        <v>399</v>
      </c>
      <c r="AG48" s="110"/>
      <c r="AH48" s="110">
        <v>399</v>
      </c>
      <c r="AI48" s="110"/>
      <c r="AJ48" s="110">
        <v>399</v>
      </c>
      <c r="AK48" s="110"/>
      <c r="AL48" s="110">
        <v>399</v>
      </c>
      <c r="AM48" s="110"/>
      <c r="AN48" s="110">
        <v>399</v>
      </c>
      <c r="AO48" s="110"/>
      <c r="AP48" s="110">
        <v>399</v>
      </c>
      <c r="AQ48" s="110"/>
      <c r="AR48" s="110">
        <v>399</v>
      </c>
      <c r="AS48" s="110"/>
      <c r="AT48" s="110">
        <v>399</v>
      </c>
      <c r="AU48" s="110"/>
      <c r="AV48" s="110">
        <v>351.99767006030226</v>
      </c>
      <c r="AW48" s="110">
        <v>42</v>
      </c>
      <c r="AX48" s="110">
        <v>357</v>
      </c>
      <c r="AY48" s="110">
        <v>42</v>
      </c>
    </row>
    <row r="49" spans="1:52">
      <c r="A49" s="110"/>
      <c r="B49" s="165" t="s">
        <v>346</v>
      </c>
      <c r="C49" s="110"/>
      <c r="D49" s="110">
        <v>6</v>
      </c>
      <c r="E49" s="110">
        <v>13</v>
      </c>
      <c r="F49" s="110">
        <v>6</v>
      </c>
      <c r="G49" s="110">
        <v>13</v>
      </c>
      <c r="H49" s="110">
        <v>6</v>
      </c>
      <c r="I49" s="110">
        <v>13</v>
      </c>
      <c r="J49" s="110">
        <v>6</v>
      </c>
      <c r="K49" s="110">
        <v>13</v>
      </c>
      <c r="L49" s="110">
        <v>6</v>
      </c>
      <c r="M49" s="110">
        <v>13</v>
      </c>
      <c r="N49" s="110">
        <v>6</v>
      </c>
      <c r="O49" s="110">
        <v>13</v>
      </c>
      <c r="P49" s="110">
        <v>6</v>
      </c>
      <c r="Q49" s="110">
        <v>13</v>
      </c>
      <c r="R49" s="110">
        <v>6</v>
      </c>
      <c r="S49" s="110">
        <v>13</v>
      </c>
      <c r="T49" s="110">
        <v>6</v>
      </c>
      <c r="U49" s="110">
        <v>13</v>
      </c>
      <c r="V49" s="110">
        <v>6</v>
      </c>
      <c r="W49" s="110">
        <v>13</v>
      </c>
      <c r="X49" s="110">
        <v>6</v>
      </c>
      <c r="Y49" s="110">
        <v>13</v>
      </c>
      <c r="Z49" s="110">
        <v>6</v>
      </c>
      <c r="AA49" s="110">
        <v>13</v>
      </c>
      <c r="AB49" s="110">
        <v>6</v>
      </c>
      <c r="AC49" s="110">
        <v>13</v>
      </c>
      <c r="AD49" s="110">
        <v>6</v>
      </c>
      <c r="AE49" s="110"/>
      <c r="AF49" s="110">
        <v>19</v>
      </c>
      <c r="AG49" s="110"/>
      <c r="AH49" s="110">
        <v>19</v>
      </c>
      <c r="AI49" s="110"/>
      <c r="AJ49" s="110">
        <v>19</v>
      </c>
      <c r="AK49" s="110"/>
      <c r="AL49" s="110">
        <v>19</v>
      </c>
      <c r="AM49" s="110"/>
      <c r="AN49" s="110">
        <v>19</v>
      </c>
      <c r="AO49" s="110"/>
      <c r="AP49" s="110">
        <v>19</v>
      </c>
      <c r="AQ49" s="110"/>
      <c r="AR49" s="110">
        <v>19</v>
      </c>
      <c r="AS49" s="110"/>
      <c r="AT49" s="110">
        <v>19</v>
      </c>
      <c r="AU49" s="110"/>
      <c r="AV49" s="110">
        <v>17</v>
      </c>
      <c r="AW49" s="110">
        <v>2</v>
      </c>
      <c r="AX49" s="110">
        <v>17</v>
      </c>
      <c r="AY49" s="110">
        <v>2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155.69999999999999</v>
      </c>
      <c r="F50" s="110">
        <f t="shared" si="15"/>
        <v>218.7</v>
      </c>
      <c r="G50" s="110">
        <f t="shared" si="15"/>
        <v>155.69999999999999</v>
      </c>
      <c r="H50" s="110">
        <f t="shared" si="15"/>
        <v>218.7</v>
      </c>
      <c r="I50" s="110">
        <f t="shared" si="15"/>
        <v>155.69999999999999</v>
      </c>
      <c r="J50" s="110">
        <f t="shared" si="15"/>
        <v>218.7</v>
      </c>
      <c r="K50" s="110">
        <f t="shared" si="15"/>
        <v>155.69999999999999</v>
      </c>
      <c r="L50" s="110">
        <f t="shared" si="15"/>
        <v>218.7</v>
      </c>
      <c r="M50" s="110">
        <f t="shared" si="15"/>
        <v>155.69999999999999</v>
      </c>
      <c r="N50" s="110">
        <f t="shared" si="15"/>
        <v>218.7</v>
      </c>
      <c r="O50" s="110">
        <f t="shared" si="15"/>
        <v>155.69999999999999</v>
      </c>
      <c r="P50" s="110">
        <f t="shared" si="15"/>
        <v>218.7</v>
      </c>
      <c r="Q50" s="110">
        <f t="shared" si="15"/>
        <v>155.69999999999999</v>
      </c>
      <c r="R50" s="110">
        <f t="shared" si="15"/>
        <v>218.7</v>
      </c>
      <c r="S50" s="110">
        <f t="shared" si="15"/>
        <v>155.69999999999999</v>
      </c>
      <c r="T50" s="110">
        <f t="shared" si="15"/>
        <v>218.7</v>
      </c>
      <c r="U50" s="110">
        <f t="shared" si="15"/>
        <v>155.69999999999999</v>
      </c>
      <c r="V50" s="110">
        <f t="shared" si="15"/>
        <v>218.7</v>
      </c>
      <c r="W50" s="110">
        <f t="shared" si="15"/>
        <v>155.69999999999999</v>
      </c>
      <c r="X50" s="110">
        <f t="shared" si="15"/>
        <v>218.7</v>
      </c>
      <c r="Y50" s="110">
        <f t="shared" si="15"/>
        <v>155.69999999999999</v>
      </c>
      <c r="Z50" s="110">
        <f t="shared" si="15"/>
        <v>218.7</v>
      </c>
      <c r="AA50" s="110">
        <f t="shared" si="15"/>
        <v>155.69999999999999</v>
      </c>
      <c r="AB50" s="110">
        <f t="shared" si="15"/>
        <v>218.7</v>
      </c>
      <c r="AC50" s="110">
        <f t="shared" si="15"/>
        <v>155.69999999999999</v>
      </c>
      <c r="AD50" s="110">
        <f t="shared" si="15"/>
        <v>218.7</v>
      </c>
      <c r="AE50" s="110">
        <f t="shared" si="15"/>
        <v>0</v>
      </c>
      <c r="AF50" s="110">
        <f t="shared" si="15"/>
        <v>101.69999999999999</v>
      </c>
      <c r="AG50" s="110">
        <f t="shared" si="15"/>
        <v>272.7</v>
      </c>
      <c r="AH50" s="110">
        <f t="shared" si="15"/>
        <v>101.69999999999999</v>
      </c>
      <c r="AI50" s="110">
        <f t="shared" si="15"/>
        <v>0</v>
      </c>
      <c r="AJ50" s="110">
        <f t="shared" si="15"/>
        <v>101.69999999999999</v>
      </c>
      <c r="AK50" s="110">
        <f t="shared" si="15"/>
        <v>0</v>
      </c>
      <c r="AL50" s="110">
        <f t="shared" si="15"/>
        <v>101.69999999999999</v>
      </c>
      <c r="AM50" s="110">
        <f t="shared" si="15"/>
        <v>272.7</v>
      </c>
      <c r="AN50" s="110">
        <f t="shared" si="15"/>
        <v>101.69999999999999</v>
      </c>
      <c r="AO50" s="110">
        <f t="shared" si="15"/>
        <v>272.7</v>
      </c>
      <c r="AP50" s="110">
        <f t="shared" si="15"/>
        <v>101.69999999999999</v>
      </c>
      <c r="AQ50" s="110">
        <f t="shared" si="15"/>
        <v>272.7</v>
      </c>
      <c r="AR50" s="110">
        <f t="shared" si="15"/>
        <v>101.69999999999999</v>
      </c>
      <c r="AS50" s="110">
        <f t="shared" si="15"/>
        <v>272.7</v>
      </c>
      <c r="AT50" s="110">
        <f t="shared" si="15"/>
        <v>101.69999999999999</v>
      </c>
      <c r="AU50" s="110">
        <f t="shared" si="15"/>
        <v>272.7</v>
      </c>
      <c r="AV50" s="110">
        <f t="shared" si="15"/>
        <v>0</v>
      </c>
      <c r="AW50" s="110">
        <f t="shared" si="15"/>
        <v>133.0262098075608</v>
      </c>
      <c r="AX50" s="110">
        <f t="shared" si="15"/>
        <v>119.69999999999999</v>
      </c>
      <c r="AY50" s="110">
        <f t="shared" si="15"/>
        <v>254.7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363.29999999999995</v>
      </c>
      <c r="F51" s="110">
        <f t="shared" si="16"/>
        <v>510.29999999999995</v>
      </c>
      <c r="G51" s="110">
        <f t="shared" si="16"/>
        <v>363.29999999999995</v>
      </c>
      <c r="H51" s="110">
        <f t="shared" si="16"/>
        <v>510.29999999999995</v>
      </c>
      <c r="I51" s="110">
        <f t="shared" si="16"/>
        <v>363.29999999999995</v>
      </c>
      <c r="J51" s="110">
        <f t="shared" si="16"/>
        <v>510.29999999999995</v>
      </c>
      <c r="K51" s="110">
        <f t="shared" si="16"/>
        <v>363.29999999999995</v>
      </c>
      <c r="L51" s="110">
        <f t="shared" si="16"/>
        <v>510.29999999999995</v>
      </c>
      <c r="M51" s="110">
        <f t="shared" si="16"/>
        <v>363.29999999999995</v>
      </c>
      <c r="N51" s="110">
        <f t="shared" si="16"/>
        <v>510.29999999999995</v>
      </c>
      <c r="O51" s="110">
        <f t="shared" si="16"/>
        <v>363.29999999999995</v>
      </c>
      <c r="P51" s="110">
        <f t="shared" si="16"/>
        <v>510.29999999999995</v>
      </c>
      <c r="Q51" s="110">
        <f t="shared" si="16"/>
        <v>363.29999999999995</v>
      </c>
      <c r="R51" s="110">
        <f t="shared" si="16"/>
        <v>510.29999999999995</v>
      </c>
      <c r="S51" s="110">
        <f t="shared" si="16"/>
        <v>363.29999999999995</v>
      </c>
      <c r="T51" s="110">
        <f t="shared" si="16"/>
        <v>510.29999999999995</v>
      </c>
      <c r="U51" s="110">
        <f t="shared" si="16"/>
        <v>363.29999999999995</v>
      </c>
      <c r="V51" s="110">
        <f t="shared" si="16"/>
        <v>510.29999999999995</v>
      </c>
      <c r="W51" s="110">
        <f t="shared" si="16"/>
        <v>363.29999999999995</v>
      </c>
      <c r="X51" s="110">
        <f t="shared" si="16"/>
        <v>510.29999999999995</v>
      </c>
      <c r="Y51" s="110">
        <f t="shared" si="16"/>
        <v>363.29999999999995</v>
      </c>
      <c r="Z51" s="110">
        <f t="shared" si="16"/>
        <v>510.29999999999995</v>
      </c>
      <c r="AA51" s="110">
        <f t="shared" si="16"/>
        <v>363.29999999999995</v>
      </c>
      <c r="AB51" s="110">
        <f t="shared" si="16"/>
        <v>510.29999999999995</v>
      </c>
      <c r="AC51" s="110">
        <f t="shared" si="16"/>
        <v>363.29999999999995</v>
      </c>
      <c r="AD51" s="110">
        <f t="shared" si="16"/>
        <v>510.29999999999995</v>
      </c>
      <c r="AE51" s="110">
        <f t="shared" si="16"/>
        <v>0</v>
      </c>
      <c r="AF51" s="110">
        <f t="shared" si="16"/>
        <v>237.29999999999995</v>
      </c>
      <c r="AG51" s="110">
        <f t="shared" si="16"/>
        <v>636.29999999999995</v>
      </c>
      <c r="AH51" s="110">
        <f t="shared" si="16"/>
        <v>237.29999999999995</v>
      </c>
      <c r="AI51" s="110">
        <f t="shared" si="16"/>
        <v>0</v>
      </c>
      <c r="AJ51" s="110">
        <f t="shared" si="16"/>
        <v>237.29999999999995</v>
      </c>
      <c r="AK51" s="110">
        <f t="shared" si="16"/>
        <v>0</v>
      </c>
      <c r="AL51" s="110">
        <f t="shared" si="16"/>
        <v>237.29999999999995</v>
      </c>
      <c r="AM51" s="110">
        <f t="shared" si="16"/>
        <v>636.29999999999995</v>
      </c>
      <c r="AN51" s="110">
        <f t="shared" si="16"/>
        <v>237.29999999999995</v>
      </c>
      <c r="AO51" s="110">
        <f t="shared" si="16"/>
        <v>636.29999999999995</v>
      </c>
      <c r="AP51" s="110">
        <f t="shared" si="16"/>
        <v>237.29999999999995</v>
      </c>
      <c r="AQ51" s="110">
        <f t="shared" si="16"/>
        <v>636.29999999999995</v>
      </c>
      <c r="AR51" s="110">
        <f t="shared" si="16"/>
        <v>237.29999999999995</v>
      </c>
      <c r="AS51" s="110">
        <f t="shared" si="16"/>
        <v>636.29999999999995</v>
      </c>
      <c r="AT51" s="110">
        <f t="shared" si="16"/>
        <v>237.29999999999995</v>
      </c>
      <c r="AU51" s="110">
        <f t="shared" si="16"/>
        <v>636.29999999999995</v>
      </c>
      <c r="AV51" s="110">
        <f t="shared" si="16"/>
        <v>0</v>
      </c>
      <c r="AW51" s="110">
        <f t="shared" si="16"/>
        <v>310.39448955097521</v>
      </c>
      <c r="AX51" s="110">
        <f t="shared" si="16"/>
        <v>279.29999999999995</v>
      </c>
      <c r="AY51" s="110">
        <f t="shared" si="16"/>
        <v>594.29999999999995</v>
      </c>
    </row>
    <row r="52" spans="1:52">
      <c r="A52" s="110"/>
      <c r="B52" s="165" t="s">
        <v>349</v>
      </c>
      <c r="C52" s="110"/>
      <c r="D52" s="110">
        <v>1</v>
      </c>
      <c r="E52" s="110">
        <v>2</v>
      </c>
      <c r="F52" s="110">
        <v>2</v>
      </c>
      <c r="G52" s="110">
        <v>2</v>
      </c>
      <c r="H52" s="110">
        <v>1</v>
      </c>
      <c r="I52" s="110">
        <v>1</v>
      </c>
      <c r="J52" s="110">
        <v>2</v>
      </c>
      <c r="K52" s="110">
        <v>1</v>
      </c>
      <c r="L52" s="110">
        <v>2</v>
      </c>
      <c r="M52" s="110">
        <v>1</v>
      </c>
      <c r="N52" s="110">
        <v>1</v>
      </c>
      <c r="O52" s="110">
        <v>1</v>
      </c>
      <c r="P52" s="110">
        <v>1</v>
      </c>
      <c r="Q52" s="110">
        <v>2</v>
      </c>
      <c r="R52" s="110">
        <v>2</v>
      </c>
      <c r="S52" s="110">
        <v>1</v>
      </c>
      <c r="T52" s="110">
        <v>1</v>
      </c>
      <c r="U52" s="110">
        <v>1</v>
      </c>
      <c r="V52" s="110">
        <v>1</v>
      </c>
      <c r="W52" s="110">
        <v>1</v>
      </c>
      <c r="X52" s="110">
        <v>2</v>
      </c>
      <c r="Y52" s="110">
        <v>1</v>
      </c>
      <c r="Z52" s="110">
        <v>1</v>
      </c>
      <c r="AA52" s="110">
        <v>1</v>
      </c>
      <c r="AB52" s="110">
        <v>1</v>
      </c>
      <c r="AC52" s="110">
        <v>3</v>
      </c>
      <c r="AD52" s="110">
        <v>1</v>
      </c>
      <c r="AE52" s="110">
        <v>2</v>
      </c>
      <c r="AF52" s="110">
        <v>1</v>
      </c>
      <c r="AG52" s="110">
        <v>1</v>
      </c>
      <c r="AH52" s="110">
        <v>1</v>
      </c>
      <c r="AI52" s="110">
        <v>2</v>
      </c>
      <c r="AJ52" s="110">
        <v>1</v>
      </c>
      <c r="AK52" s="110">
        <v>3</v>
      </c>
      <c r="AL52" s="110">
        <v>3</v>
      </c>
      <c r="AM52" s="110">
        <v>1</v>
      </c>
      <c r="AN52" s="110">
        <v>2</v>
      </c>
      <c r="AO52" s="110">
        <v>1</v>
      </c>
      <c r="AP52" s="110">
        <v>1</v>
      </c>
      <c r="AQ52" s="110">
        <v>1</v>
      </c>
      <c r="AR52" s="110">
        <v>1</v>
      </c>
      <c r="AS52" s="110">
        <v>2</v>
      </c>
      <c r="AT52" s="110">
        <v>1</v>
      </c>
      <c r="AU52" s="110">
        <v>2</v>
      </c>
      <c r="AV52" s="110">
        <v>1</v>
      </c>
      <c r="AW52" s="110">
        <v>1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155088</v>
      </c>
      <c r="E53" s="110">
        <v>336024</v>
      </c>
      <c r="F53" s="110">
        <v>155088</v>
      </c>
      <c r="G53" s="110">
        <v>336024</v>
      </c>
      <c r="H53" s="110">
        <v>155088</v>
      </c>
      <c r="I53" s="110">
        <v>336024</v>
      </c>
      <c r="J53" s="110">
        <v>155088</v>
      </c>
      <c r="K53" s="110">
        <v>336024</v>
      </c>
      <c r="L53" s="110">
        <v>155088</v>
      </c>
      <c r="M53" s="110">
        <v>336024</v>
      </c>
      <c r="N53" s="110">
        <v>155088</v>
      </c>
      <c r="O53" s="110">
        <v>336024</v>
      </c>
      <c r="P53" s="110">
        <v>155088</v>
      </c>
      <c r="Q53" s="110">
        <v>336024</v>
      </c>
      <c r="R53" s="110">
        <v>155088</v>
      </c>
      <c r="S53" s="110">
        <v>336024</v>
      </c>
      <c r="T53" s="110">
        <v>155088</v>
      </c>
      <c r="U53" s="110">
        <v>336024</v>
      </c>
      <c r="V53" s="110">
        <v>155088</v>
      </c>
      <c r="W53" s="110">
        <v>336024</v>
      </c>
      <c r="X53" s="110">
        <v>155088</v>
      </c>
      <c r="Y53" s="110">
        <v>336024</v>
      </c>
      <c r="Z53" s="110">
        <v>155088</v>
      </c>
      <c r="AA53" s="110">
        <v>336024</v>
      </c>
      <c r="AB53" s="110">
        <v>155088</v>
      </c>
      <c r="AC53" s="110">
        <v>336024</v>
      </c>
      <c r="AD53" s="110">
        <v>155088</v>
      </c>
      <c r="AE53" s="110">
        <v>0</v>
      </c>
      <c r="AF53" s="110">
        <v>491112</v>
      </c>
      <c r="AG53" s="110">
        <v>0</v>
      </c>
      <c r="AH53" s="110">
        <v>491112</v>
      </c>
      <c r="AI53" s="110">
        <v>0</v>
      </c>
      <c r="AJ53" s="110">
        <v>491112</v>
      </c>
      <c r="AK53" s="110">
        <v>0</v>
      </c>
      <c r="AL53" s="110">
        <v>491112</v>
      </c>
      <c r="AM53" s="110">
        <v>0</v>
      </c>
      <c r="AN53" s="110">
        <v>491112</v>
      </c>
      <c r="AO53" s="110">
        <v>0</v>
      </c>
      <c r="AP53" s="110">
        <v>491112</v>
      </c>
      <c r="AQ53" s="110">
        <v>0</v>
      </c>
      <c r="AR53" s="110">
        <v>491112</v>
      </c>
      <c r="AS53" s="110">
        <v>0</v>
      </c>
      <c r="AT53" s="110">
        <v>491112</v>
      </c>
      <c r="AU53" s="110">
        <v>0</v>
      </c>
      <c r="AV53" s="110">
        <v>439416</v>
      </c>
      <c r="AW53" s="110">
        <v>51696</v>
      </c>
      <c r="AX53" s="110">
        <v>439416</v>
      </c>
      <c r="AY53" s="110">
        <v>51696</v>
      </c>
      <c r="AZ53" s="100">
        <f>SUM($D$53:$AY$53)</f>
        <v>11450664</v>
      </c>
    </row>
    <row r="54" spans="1:52">
      <c r="A54" s="125"/>
      <c r="B54" s="140" t="s">
        <v>351</v>
      </c>
      <c r="C54" s="125"/>
      <c r="D54" s="125">
        <v>0</v>
      </c>
      <c r="E54" s="125">
        <v>242217.30000000002</v>
      </c>
      <c r="F54" s="125">
        <v>340224.3</v>
      </c>
      <c r="G54" s="125">
        <v>242217.30000000002</v>
      </c>
      <c r="H54" s="125">
        <v>340224.3</v>
      </c>
      <c r="I54" s="125">
        <v>242217.30000000002</v>
      </c>
      <c r="J54" s="125">
        <v>340224.3</v>
      </c>
      <c r="K54" s="125">
        <v>242217.30000000002</v>
      </c>
      <c r="L54" s="125">
        <v>340224.3</v>
      </c>
      <c r="M54" s="125">
        <v>242217.30000000002</v>
      </c>
      <c r="N54" s="125">
        <v>340224.3</v>
      </c>
      <c r="O54" s="125">
        <v>242217.30000000002</v>
      </c>
      <c r="P54" s="125">
        <v>340224.3</v>
      </c>
      <c r="Q54" s="125">
        <v>242217.30000000002</v>
      </c>
      <c r="R54" s="125">
        <v>340224.3</v>
      </c>
      <c r="S54" s="125">
        <v>242217.30000000002</v>
      </c>
      <c r="T54" s="125">
        <v>340224.3</v>
      </c>
      <c r="U54" s="125">
        <v>242217.30000000002</v>
      </c>
      <c r="V54" s="125">
        <v>340224.3</v>
      </c>
      <c r="W54" s="125">
        <v>242217.30000000002</v>
      </c>
      <c r="X54" s="125">
        <v>340224.3</v>
      </c>
      <c r="Y54" s="125">
        <v>242217.30000000002</v>
      </c>
      <c r="Z54" s="125">
        <v>340224.3</v>
      </c>
      <c r="AA54" s="125">
        <v>242217.30000000002</v>
      </c>
      <c r="AB54" s="125">
        <v>340224.3</v>
      </c>
      <c r="AC54" s="125">
        <v>242217.30000000002</v>
      </c>
      <c r="AD54" s="125">
        <v>340224.3</v>
      </c>
      <c r="AE54" s="125">
        <v>0</v>
      </c>
      <c r="AF54" s="125">
        <v>158211.29999999999</v>
      </c>
      <c r="AG54" s="125">
        <v>424230.3</v>
      </c>
      <c r="AH54" s="125">
        <v>158211.29999999999</v>
      </c>
      <c r="AI54" s="125">
        <v>0</v>
      </c>
      <c r="AJ54" s="125">
        <v>158211.29999999999</v>
      </c>
      <c r="AK54" s="125">
        <v>0</v>
      </c>
      <c r="AL54" s="125">
        <v>158211.29999999999</v>
      </c>
      <c r="AM54" s="125">
        <v>424230.3</v>
      </c>
      <c r="AN54" s="125">
        <v>158211.29999999999</v>
      </c>
      <c r="AO54" s="125">
        <v>424230.3</v>
      </c>
      <c r="AP54" s="125">
        <v>158211.29999999999</v>
      </c>
      <c r="AQ54" s="125">
        <v>424230.3</v>
      </c>
      <c r="AR54" s="125">
        <v>158211.29999999999</v>
      </c>
      <c r="AS54" s="125">
        <v>424230.3</v>
      </c>
      <c r="AT54" s="125">
        <v>158211.29999999999</v>
      </c>
      <c r="AU54" s="125">
        <v>424230.3</v>
      </c>
      <c r="AV54" s="125">
        <v>0</v>
      </c>
      <c r="AW54" s="125">
        <v>206944.44039062876</v>
      </c>
      <c r="AX54" s="125">
        <v>186213.29999999996</v>
      </c>
      <c r="AY54" s="125">
        <v>396228.3</v>
      </c>
      <c r="AZ54" s="100">
        <f>SUM($D$54:$AY$54)</f>
        <v>12172199.040390633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712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241.71302358654705</v>
      </c>
      <c r="E7" s="144">
        <v>242.24279961126308</v>
      </c>
      <c r="F7" s="144">
        <v>371.45415700949462</v>
      </c>
      <c r="G7" s="144">
        <v>371.45415700949462</v>
      </c>
      <c r="H7" s="144">
        <v>60.957989223167552</v>
      </c>
      <c r="I7" s="144">
        <v>371.45415700949462</v>
      </c>
      <c r="J7" s="144">
        <v>371.45415700949462</v>
      </c>
      <c r="K7" s="144">
        <v>371.45415700949462</v>
      </c>
      <c r="L7" s="144">
        <v>371.45415700949462</v>
      </c>
      <c r="M7" s="144">
        <v>371.45415700949462</v>
      </c>
      <c r="N7" s="144">
        <v>371.45415700949462</v>
      </c>
      <c r="O7" s="144">
        <v>371.45415700949462</v>
      </c>
      <c r="P7" s="144">
        <v>371.45415700949462</v>
      </c>
      <c r="Q7" s="144">
        <v>371.45415700949462</v>
      </c>
      <c r="R7" s="144">
        <v>371.45415700949462</v>
      </c>
      <c r="S7" s="144">
        <v>371.45415700949462</v>
      </c>
      <c r="T7" s="144">
        <v>371.45415700949462</v>
      </c>
      <c r="U7" s="144">
        <v>371.45415700949462</v>
      </c>
      <c r="V7" s="144">
        <v>371.45415700949462</v>
      </c>
      <c r="W7" s="144">
        <v>371.45415700949462</v>
      </c>
      <c r="X7" s="144">
        <v>371.45415700949462</v>
      </c>
      <c r="Y7" s="144">
        <v>371.45415700949462</v>
      </c>
      <c r="Z7" s="144">
        <v>371.45415700949462</v>
      </c>
      <c r="AA7" s="144">
        <v>371.45415700949462</v>
      </c>
      <c r="AB7" s="144">
        <v>371.45415700949462</v>
      </c>
      <c r="AC7" s="144">
        <v>371.45415700949462</v>
      </c>
      <c r="AD7" s="144">
        <v>371.45415700949462</v>
      </c>
      <c r="AE7" s="144">
        <v>371.45415700949462</v>
      </c>
      <c r="AF7" s="144">
        <v>371.45415700949462</v>
      </c>
      <c r="AG7" s="144">
        <v>371.45415700949462</v>
      </c>
      <c r="AH7" s="144">
        <v>371.45415700949462</v>
      </c>
      <c r="AI7" s="144">
        <v>371.45415700949462</v>
      </c>
      <c r="AJ7" s="144">
        <v>258.26036955807899</v>
      </c>
      <c r="AK7" s="144">
        <v>258.74929763314879</v>
      </c>
      <c r="AL7" s="144">
        <v>371.45415700949462</v>
      </c>
      <c r="AM7" s="144">
        <v>371.45415700949462</v>
      </c>
      <c r="AN7" s="144">
        <v>371.45415700949462</v>
      </c>
      <c r="AO7" s="144">
        <v>371.45415700949462</v>
      </c>
      <c r="AP7" s="144">
        <v>371.45415700949462</v>
      </c>
      <c r="AQ7" s="144">
        <v>371.45415700949462</v>
      </c>
      <c r="AR7" s="144">
        <v>262.09375676583966</v>
      </c>
      <c r="AS7" s="144">
        <v>371.45415700949462</v>
      </c>
      <c r="AT7" s="144">
        <v>65.755480637875024</v>
      </c>
      <c r="AU7" s="144">
        <v>371.45415700949462</v>
      </c>
      <c r="AV7" s="144">
        <v>263.93680560704718</v>
      </c>
      <c r="AW7" s="144">
        <v>264.38908131650351</v>
      </c>
      <c r="AX7" s="144">
        <v>371.45415700949462</v>
      </c>
      <c r="AY7" s="144">
        <v>371.45415700949462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30.908314018989245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30.908314018989245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913</v>
      </c>
      <c r="D13" s="138">
        <f t="shared" ref="D13:AY13" si="1">D$7-D$10</f>
        <v>241.71302358654705</v>
      </c>
      <c r="E13" s="138">
        <f t="shared" si="1"/>
        <v>242.24279961126308</v>
      </c>
      <c r="F13" s="138">
        <f t="shared" si="1"/>
        <v>371.45415700949462</v>
      </c>
      <c r="G13" s="138">
        <f t="shared" si="1"/>
        <v>371.45415700949462</v>
      </c>
      <c r="H13" s="138">
        <f t="shared" si="1"/>
        <v>60.957989223167552</v>
      </c>
      <c r="I13" s="138">
        <f t="shared" si="1"/>
        <v>371.45415700949462</v>
      </c>
      <c r="J13" s="138">
        <f t="shared" si="1"/>
        <v>371.45415700949462</v>
      </c>
      <c r="K13" s="138">
        <f t="shared" si="1"/>
        <v>371.45415700949462</v>
      </c>
      <c r="L13" s="138">
        <f t="shared" si="1"/>
        <v>371.45415700949462</v>
      </c>
      <c r="M13" s="138">
        <f t="shared" si="1"/>
        <v>371.45415700949462</v>
      </c>
      <c r="N13" s="138">
        <f t="shared" si="1"/>
        <v>371.45415700949462</v>
      </c>
      <c r="O13" s="138">
        <f t="shared" si="1"/>
        <v>371.45415700949462</v>
      </c>
      <c r="P13" s="138">
        <f t="shared" si="1"/>
        <v>371.45415700949462</v>
      </c>
      <c r="Q13" s="138">
        <f t="shared" si="1"/>
        <v>371.45415700949462</v>
      </c>
      <c r="R13" s="138">
        <f t="shared" si="1"/>
        <v>371.45415700949462</v>
      </c>
      <c r="S13" s="138">
        <f t="shared" si="1"/>
        <v>371.45415700949462</v>
      </c>
      <c r="T13" s="138">
        <f t="shared" si="1"/>
        <v>371.45415700949462</v>
      </c>
      <c r="U13" s="138">
        <f t="shared" si="1"/>
        <v>371.45415700949462</v>
      </c>
      <c r="V13" s="138">
        <f t="shared" si="1"/>
        <v>371.45415700949462</v>
      </c>
      <c r="W13" s="138">
        <f t="shared" si="1"/>
        <v>371.45415700949462</v>
      </c>
      <c r="X13" s="138">
        <f t="shared" si="1"/>
        <v>371.45415700949462</v>
      </c>
      <c r="Y13" s="138">
        <f t="shared" si="1"/>
        <v>371.45415700949462</v>
      </c>
      <c r="Z13" s="138">
        <f t="shared" si="1"/>
        <v>371.45415700949462</v>
      </c>
      <c r="AA13" s="138">
        <f t="shared" si="1"/>
        <v>371.45415700949462</v>
      </c>
      <c r="AB13" s="138">
        <f t="shared" si="1"/>
        <v>371.45415700949462</v>
      </c>
      <c r="AC13" s="138">
        <f t="shared" si="1"/>
        <v>371.45415700949462</v>
      </c>
      <c r="AD13" s="138">
        <f t="shared" si="1"/>
        <v>371.45415700949462</v>
      </c>
      <c r="AE13" s="138">
        <f t="shared" si="1"/>
        <v>371.45415700949462</v>
      </c>
      <c r="AF13" s="138">
        <f t="shared" si="1"/>
        <v>371.45415700949462</v>
      </c>
      <c r="AG13" s="138">
        <f t="shared" si="1"/>
        <v>371.45415700949462</v>
      </c>
      <c r="AH13" s="138">
        <f t="shared" si="1"/>
        <v>340.54584299050538</v>
      </c>
      <c r="AI13" s="138">
        <f t="shared" si="1"/>
        <v>371.45415700949462</v>
      </c>
      <c r="AJ13" s="138">
        <f t="shared" si="1"/>
        <v>258.26036955807899</v>
      </c>
      <c r="AK13" s="138">
        <f t="shared" si="1"/>
        <v>258.74929763314879</v>
      </c>
      <c r="AL13" s="138">
        <f t="shared" si="1"/>
        <v>371.45415700949462</v>
      </c>
      <c r="AM13" s="138">
        <f t="shared" si="1"/>
        <v>371.45415700949462</v>
      </c>
      <c r="AN13" s="138">
        <f t="shared" si="1"/>
        <v>371.45415700949462</v>
      </c>
      <c r="AO13" s="138">
        <f t="shared" si="1"/>
        <v>371.45415700949462</v>
      </c>
      <c r="AP13" s="138">
        <f t="shared" si="1"/>
        <v>371.45415700949462</v>
      </c>
      <c r="AQ13" s="138">
        <f t="shared" si="1"/>
        <v>371.45415700949462</v>
      </c>
      <c r="AR13" s="138">
        <f t="shared" si="1"/>
        <v>262.09375676583966</v>
      </c>
      <c r="AS13" s="138">
        <f t="shared" si="1"/>
        <v>371.45415700949462</v>
      </c>
      <c r="AT13" s="138">
        <f t="shared" si="1"/>
        <v>65.755480637875024</v>
      </c>
      <c r="AU13" s="138">
        <f t="shared" si="1"/>
        <v>371.45415700949462</v>
      </c>
      <c r="AV13" s="138">
        <f t="shared" si="1"/>
        <v>263.93680560704718</v>
      </c>
      <c r="AW13" s="138">
        <f t="shared" si="1"/>
        <v>264.38908131650351</v>
      </c>
      <c r="AX13" s="138">
        <f t="shared" si="1"/>
        <v>371.45415700949462</v>
      </c>
      <c r="AY13" s="138">
        <f t="shared" si="1"/>
        <v>371.45415700949462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371.45415700949462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262.09375676583966</v>
      </c>
      <c r="AT14" s="106">
        <f t="shared" si="2"/>
        <v>0</v>
      </c>
      <c r="AU14" s="106">
        <f t="shared" si="2"/>
        <v>0</v>
      </c>
      <c r="AV14" s="106">
        <f t="shared" si="2"/>
        <v>371.45415700949462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 t="s">
        <v>339</v>
      </c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 t="s">
        <v>339</v>
      </c>
      <c r="AS20" s="117"/>
      <c r="AT20" s="117"/>
      <c r="AU20" s="117" t="s">
        <v>339</v>
      </c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1</v>
      </c>
      <c r="C21" s="156" t="s">
        <v>293</v>
      </c>
      <c r="D21" s="106">
        <f>IF(C$20="Yes",0,SUM(C$13:C$16)*$B$21)</f>
        <v>913</v>
      </c>
      <c r="E21" s="106">
        <f t="shared" ref="E21:AY21" si="3">IF(D$20="Yes",0,SUM(D$13:D$16)*$B$21)</f>
        <v>241.71302358654705</v>
      </c>
      <c r="F21" s="106">
        <f t="shared" si="3"/>
        <v>242.24279961126308</v>
      </c>
      <c r="G21" s="106">
        <f t="shared" si="3"/>
        <v>371.45415700949462</v>
      </c>
      <c r="H21" s="106">
        <f t="shared" si="3"/>
        <v>371.45415700949462</v>
      </c>
      <c r="I21" s="106">
        <f t="shared" si="3"/>
        <v>60.957989223167552</v>
      </c>
      <c r="J21" s="106">
        <f t="shared" si="3"/>
        <v>371.45415700949462</v>
      </c>
      <c r="K21" s="106">
        <f t="shared" si="3"/>
        <v>371.45415700949462</v>
      </c>
      <c r="L21" s="106">
        <f t="shared" si="3"/>
        <v>371.45415700949462</v>
      </c>
      <c r="M21" s="106">
        <f t="shared" si="3"/>
        <v>371.45415700949462</v>
      </c>
      <c r="N21" s="106">
        <f t="shared" si="3"/>
        <v>371.45415700949462</v>
      </c>
      <c r="O21" s="106">
        <f t="shared" si="3"/>
        <v>371.45415700949462</v>
      </c>
      <c r="P21" s="106">
        <f t="shared" si="3"/>
        <v>371.45415700949462</v>
      </c>
      <c r="Q21" s="106">
        <f t="shared" si="3"/>
        <v>371.45415700949462</v>
      </c>
      <c r="R21" s="106">
        <f t="shared" si="3"/>
        <v>371.45415700949462</v>
      </c>
      <c r="S21" s="106">
        <f t="shared" si="3"/>
        <v>371.45415700949462</v>
      </c>
      <c r="T21" s="106">
        <f t="shared" si="3"/>
        <v>371.45415700949462</v>
      </c>
      <c r="U21" s="106">
        <f t="shared" si="3"/>
        <v>371.45415700949462</v>
      </c>
      <c r="V21" s="106">
        <f t="shared" si="3"/>
        <v>371.45415700949462</v>
      </c>
      <c r="W21" s="106">
        <f t="shared" si="3"/>
        <v>371.45415700949462</v>
      </c>
      <c r="X21" s="106">
        <f t="shared" si="3"/>
        <v>371.45415700949462</v>
      </c>
      <c r="Y21" s="106">
        <f t="shared" si="3"/>
        <v>371.45415700949462</v>
      </c>
      <c r="Z21" s="106">
        <f t="shared" si="3"/>
        <v>371.45415700949462</v>
      </c>
      <c r="AA21" s="106">
        <f t="shared" si="3"/>
        <v>371.45415700949462</v>
      </c>
      <c r="AB21" s="106">
        <f t="shared" si="3"/>
        <v>371.45415700949462</v>
      </c>
      <c r="AC21" s="106">
        <f t="shared" si="3"/>
        <v>371.45415700949462</v>
      </c>
      <c r="AD21" s="106">
        <f t="shared" si="3"/>
        <v>371.45415700949462</v>
      </c>
      <c r="AE21" s="106">
        <f t="shared" si="3"/>
        <v>371.45415700949462</v>
      </c>
      <c r="AF21" s="106">
        <f t="shared" si="3"/>
        <v>371.45415700949462</v>
      </c>
      <c r="AG21" s="106">
        <f t="shared" si="3"/>
        <v>371.45415700949462</v>
      </c>
      <c r="AH21" s="106">
        <f t="shared" si="3"/>
        <v>0</v>
      </c>
      <c r="AI21" s="106">
        <f t="shared" si="3"/>
        <v>712</v>
      </c>
      <c r="AJ21" s="106">
        <f t="shared" si="3"/>
        <v>371.45415700949462</v>
      </c>
      <c r="AK21" s="106">
        <f t="shared" si="3"/>
        <v>258.26036955807899</v>
      </c>
      <c r="AL21" s="106">
        <f t="shared" si="3"/>
        <v>258.74929763314879</v>
      </c>
      <c r="AM21" s="106">
        <f t="shared" si="3"/>
        <v>371.45415700949462</v>
      </c>
      <c r="AN21" s="106">
        <f t="shared" si="3"/>
        <v>371.45415700949462</v>
      </c>
      <c r="AO21" s="106">
        <f t="shared" si="3"/>
        <v>371.45415700949462</v>
      </c>
      <c r="AP21" s="106">
        <f t="shared" si="3"/>
        <v>371.45415700949462</v>
      </c>
      <c r="AQ21" s="106">
        <f t="shared" si="3"/>
        <v>371.45415700949462</v>
      </c>
      <c r="AR21" s="106">
        <f t="shared" si="3"/>
        <v>371.45415700949462</v>
      </c>
      <c r="AS21" s="106">
        <f t="shared" si="3"/>
        <v>0</v>
      </c>
      <c r="AT21" s="106">
        <f t="shared" si="3"/>
        <v>633.54791377533434</v>
      </c>
      <c r="AU21" s="106">
        <f t="shared" si="3"/>
        <v>65.755480637875024</v>
      </c>
      <c r="AV21" s="106">
        <f t="shared" si="3"/>
        <v>0</v>
      </c>
      <c r="AW21" s="106">
        <f t="shared" si="3"/>
        <v>635.39096261654186</v>
      </c>
      <c r="AX21" s="106">
        <f t="shared" si="3"/>
        <v>264.38908131650351</v>
      </c>
      <c r="AY21" s="106">
        <f t="shared" si="3"/>
        <v>371.45415700949462</v>
      </c>
      <c r="AZ21" s="157">
        <f>SUM($D21:$AY21)</f>
        <v>16915.448256281285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1826000</v>
      </c>
      <c r="E23" s="100">
        <f t="shared" ref="E23:AY23" si="6">E$21*$B$23</f>
        <v>483426.04717309412</v>
      </c>
      <c r="F23" s="100">
        <f t="shared" si="6"/>
        <v>484485.59922252619</v>
      </c>
      <c r="G23" s="100">
        <f t="shared" si="6"/>
        <v>742908.31401898921</v>
      </c>
      <c r="H23" s="100">
        <f t="shared" si="6"/>
        <v>742908.31401898921</v>
      </c>
      <c r="I23" s="100">
        <f t="shared" si="6"/>
        <v>121915.97844633511</v>
      </c>
      <c r="J23" s="100">
        <f t="shared" si="6"/>
        <v>742908.31401898921</v>
      </c>
      <c r="K23" s="100">
        <f t="shared" si="6"/>
        <v>742908.31401898921</v>
      </c>
      <c r="L23" s="100">
        <f t="shared" si="6"/>
        <v>742908.31401898921</v>
      </c>
      <c r="M23" s="100">
        <f t="shared" si="6"/>
        <v>742908.31401898921</v>
      </c>
      <c r="N23" s="100">
        <f t="shared" si="6"/>
        <v>742908.31401898921</v>
      </c>
      <c r="O23" s="100">
        <f t="shared" si="6"/>
        <v>742908.31401898921</v>
      </c>
      <c r="P23" s="100">
        <f t="shared" si="6"/>
        <v>742908.31401898921</v>
      </c>
      <c r="Q23" s="100">
        <f t="shared" si="6"/>
        <v>742908.31401898921</v>
      </c>
      <c r="R23" s="100">
        <f t="shared" si="6"/>
        <v>742908.31401898921</v>
      </c>
      <c r="S23" s="100">
        <f t="shared" si="6"/>
        <v>742908.31401898921</v>
      </c>
      <c r="T23" s="100">
        <f t="shared" si="6"/>
        <v>742908.31401898921</v>
      </c>
      <c r="U23" s="100">
        <f t="shared" si="6"/>
        <v>742908.31401898921</v>
      </c>
      <c r="V23" s="100">
        <f t="shared" si="6"/>
        <v>742908.31401898921</v>
      </c>
      <c r="W23" s="100">
        <f t="shared" si="6"/>
        <v>742908.31401898921</v>
      </c>
      <c r="X23" s="100">
        <f t="shared" si="6"/>
        <v>742908.31401898921</v>
      </c>
      <c r="Y23" s="100">
        <f t="shared" si="6"/>
        <v>742908.31401898921</v>
      </c>
      <c r="Z23" s="100">
        <f t="shared" si="6"/>
        <v>742908.31401898921</v>
      </c>
      <c r="AA23" s="100">
        <f t="shared" si="6"/>
        <v>742908.31401898921</v>
      </c>
      <c r="AB23" s="100">
        <f t="shared" si="6"/>
        <v>742908.31401898921</v>
      </c>
      <c r="AC23" s="100">
        <f t="shared" si="6"/>
        <v>742908.31401898921</v>
      </c>
      <c r="AD23" s="100">
        <f t="shared" si="6"/>
        <v>742908.31401898921</v>
      </c>
      <c r="AE23" s="100">
        <f t="shared" si="6"/>
        <v>742908.31401898921</v>
      </c>
      <c r="AF23" s="100">
        <f t="shared" si="6"/>
        <v>742908.31401898921</v>
      </c>
      <c r="AG23" s="100">
        <f t="shared" si="6"/>
        <v>742908.31401898921</v>
      </c>
      <c r="AH23" s="100">
        <f t="shared" si="6"/>
        <v>0</v>
      </c>
      <c r="AI23" s="100">
        <f t="shared" si="6"/>
        <v>1424000</v>
      </c>
      <c r="AJ23" s="100">
        <f t="shared" si="6"/>
        <v>742908.31401898921</v>
      </c>
      <c r="AK23" s="100">
        <f t="shared" si="6"/>
        <v>516520.73911615799</v>
      </c>
      <c r="AL23" s="100">
        <f t="shared" si="6"/>
        <v>517498.59526629758</v>
      </c>
      <c r="AM23" s="100">
        <f t="shared" si="6"/>
        <v>742908.31401898921</v>
      </c>
      <c r="AN23" s="100">
        <f t="shared" si="6"/>
        <v>742908.31401898921</v>
      </c>
      <c r="AO23" s="100">
        <f t="shared" si="6"/>
        <v>742908.31401898921</v>
      </c>
      <c r="AP23" s="100">
        <f t="shared" si="6"/>
        <v>742908.31401898921</v>
      </c>
      <c r="AQ23" s="100">
        <f t="shared" si="6"/>
        <v>742908.31401898921</v>
      </c>
      <c r="AR23" s="100">
        <f t="shared" si="6"/>
        <v>742908.31401898921</v>
      </c>
      <c r="AS23" s="100">
        <f t="shared" si="6"/>
        <v>0</v>
      </c>
      <c r="AT23" s="100">
        <f t="shared" si="6"/>
        <v>1267095.8275506687</v>
      </c>
      <c r="AU23" s="100">
        <f t="shared" si="6"/>
        <v>131510.96127575004</v>
      </c>
      <c r="AV23" s="100">
        <f t="shared" si="6"/>
        <v>0</v>
      </c>
      <c r="AW23" s="100">
        <f t="shared" si="6"/>
        <v>1270781.9252330838</v>
      </c>
      <c r="AX23" s="100">
        <f t="shared" si="6"/>
        <v>528778.16263300704</v>
      </c>
      <c r="AY23" s="100">
        <f t="shared" si="6"/>
        <v>742908.31401898921</v>
      </c>
      <c r="AZ23" s="139">
        <f t="shared" si="5"/>
        <v>33830896.512562573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-1</v>
      </c>
      <c r="D27" s="124">
        <f>C$27-C$28+C$29</f>
        <v>28</v>
      </c>
      <c r="E27" s="124">
        <f t="shared" ref="E27:AY27" si="8">D27-D28+D29</f>
        <v>0</v>
      </c>
      <c r="F27" s="124">
        <f t="shared" si="8"/>
        <v>28</v>
      </c>
      <c r="G27" s="124">
        <f t="shared" si="8"/>
        <v>19</v>
      </c>
      <c r="H27" s="124">
        <f t="shared" si="8"/>
        <v>15</v>
      </c>
      <c r="I27" s="124">
        <f t="shared" si="8"/>
        <v>15</v>
      </c>
      <c r="J27" s="124">
        <f t="shared" si="8"/>
        <v>25</v>
      </c>
      <c r="K27" s="124">
        <f t="shared" si="8"/>
        <v>15</v>
      </c>
      <c r="L27" s="124">
        <f t="shared" si="8"/>
        <v>15</v>
      </c>
      <c r="M27" s="124">
        <f t="shared" si="8"/>
        <v>15</v>
      </c>
      <c r="N27" s="124">
        <f t="shared" si="8"/>
        <v>15</v>
      </c>
      <c r="O27" s="124">
        <f t="shared" si="8"/>
        <v>15</v>
      </c>
      <c r="P27" s="124">
        <f t="shared" si="8"/>
        <v>15</v>
      </c>
      <c r="Q27" s="124">
        <f t="shared" si="8"/>
        <v>15</v>
      </c>
      <c r="R27" s="124">
        <f t="shared" si="8"/>
        <v>15</v>
      </c>
      <c r="S27" s="124">
        <f t="shared" si="8"/>
        <v>15</v>
      </c>
      <c r="T27" s="124">
        <f t="shared" si="8"/>
        <v>15</v>
      </c>
      <c r="U27" s="124">
        <f t="shared" si="8"/>
        <v>15</v>
      </c>
      <c r="V27" s="124">
        <f t="shared" si="8"/>
        <v>15</v>
      </c>
      <c r="W27" s="124">
        <f t="shared" si="8"/>
        <v>15</v>
      </c>
      <c r="X27" s="124">
        <f t="shared" si="8"/>
        <v>15</v>
      </c>
      <c r="Y27" s="124">
        <f t="shared" si="8"/>
        <v>15</v>
      </c>
      <c r="Z27" s="124">
        <f t="shared" si="8"/>
        <v>15</v>
      </c>
      <c r="AA27" s="124">
        <f t="shared" si="8"/>
        <v>15</v>
      </c>
      <c r="AB27" s="124">
        <f t="shared" si="8"/>
        <v>15</v>
      </c>
      <c r="AC27" s="124">
        <f t="shared" si="8"/>
        <v>15</v>
      </c>
      <c r="AD27" s="124">
        <f t="shared" si="8"/>
        <v>15</v>
      </c>
      <c r="AE27" s="124">
        <f t="shared" si="8"/>
        <v>15</v>
      </c>
      <c r="AF27" s="124">
        <f t="shared" si="8"/>
        <v>15</v>
      </c>
      <c r="AG27" s="124">
        <f t="shared" si="8"/>
        <v>15</v>
      </c>
      <c r="AH27" s="124">
        <f t="shared" si="8"/>
        <v>15</v>
      </c>
      <c r="AI27" s="124">
        <f t="shared" si="8"/>
        <v>28</v>
      </c>
      <c r="AJ27" s="124">
        <f t="shared" si="8"/>
        <v>4</v>
      </c>
      <c r="AK27" s="124">
        <f t="shared" si="8"/>
        <v>24</v>
      </c>
      <c r="AL27" s="124">
        <f t="shared" si="8"/>
        <v>19</v>
      </c>
      <c r="AM27" s="124">
        <f t="shared" si="8"/>
        <v>19</v>
      </c>
      <c r="AN27" s="124">
        <f t="shared" si="8"/>
        <v>15</v>
      </c>
      <c r="AO27" s="124">
        <f t="shared" si="8"/>
        <v>15</v>
      </c>
      <c r="AP27" s="124">
        <f t="shared" si="8"/>
        <v>15</v>
      </c>
      <c r="AQ27" s="124">
        <f t="shared" si="8"/>
        <v>15</v>
      </c>
      <c r="AR27" s="124">
        <f t="shared" si="8"/>
        <v>15</v>
      </c>
      <c r="AS27" s="124">
        <f t="shared" si="8"/>
        <v>15</v>
      </c>
      <c r="AT27" s="124">
        <f t="shared" si="8"/>
        <v>28</v>
      </c>
      <c r="AU27" s="124">
        <f t="shared" si="8"/>
        <v>6</v>
      </c>
      <c r="AV27" s="124">
        <f t="shared" si="8"/>
        <v>25</v>
      </c>
      <c r="AW27" s="124">
        <f t="shared" si="8"/>
        <v>28</v>
      </c>
      <c r="AX27" s="124">
        <f t="shared" si="8"/>
        <v>6</v>
      </c>
      <c r="AY27" s="164">
        <f t="shared" si="8"/>
        <v>22</v>
      </c>
      <c r="AZ27" s="106"/>
    </row>
    <row r="28" spans="1:52">
      <c r="B28" s="165" t="s">
        <v>310</v>
      </c>
      <c r="C28" s="110">
        <v>0</v>
      </c>
      <c r="D28" s="110">
        <v>28</v>
      </c>
      <c r="E28" s="110">
        <v>0</v>
      </c>
      <c r="F28" s="110">
        <v>9</v>
      </c>
      <c r="G28" s="110">
        <v>13</v>
      </c>
      <c r="H28" s="110">
        <v>13</v>
      </c>
      <c r="I28" s="110">
        <v>3</v>
      </c>
      <c r="J28" s="110">
        <v>13</v>
      </c>
      <c r="K28" s="110">
        <v>13</v>
      </c>
      <c r="L28" s="110">
        <v>13</v>
      </c>
      <c r="M28" s="110">
        <v>13</v>
      </c>
      <c r="N28" s="110">
        <v>13</v>
      </c>
      <c r="O28" s="110">
        <v>13</v>
      </c>
      <c r="P28" s="110">
        <v>13</v>
      </c>
      <c r="Q28" s="110">
        <v>13</v>
      </c>
      <c r="R28" s="110">
        <v>13</v>
      </c>
      <c r="S28" s="110">
        <v>13</v>
      </c>
      <c r="T28" s="110">
        <v>13</v>
      </c>
      <c r="U28" s="110">
        <v>13</v>
      </c>
      <c r="V28" s="110">
        <v>13</v>
      </c>
      <c r="W28" s="110">
        <v>13</v>
      </c>
      <c r="X28" s="110">
        <v>13</v>
      </c>
      <c r="Y28" s="110">
        <v>13</v>
      </c>
      <c r="Z28" s="110">
        <v>13</v>
      </c>
      <c r="AA28" s="110">
        <v>13</v>
      </c>
      <c r="AB28" s="110">
        <v>13</v>
      </c>
      <c r="AC28" s="110">
        <v>13</v>
      </c>
      <c r="AD28" s="110">
        <v>13</v>
      </c>
      <c r="AE28" s="110">
        <v>13</v>
      </c>
      <c r="AF28" s="110">
        <v>13</v>
      </c>
      <c r="AG28" s="110">
        <v>13</v>
      </c>
      <c r="AH28" s="110">
        <v>0</v>
      </c>
      <c r="AI28" s="110">
        <v>24</v>
      </c>
      <c r="AJ28" s="110">
        <v>4</v>
      </c>
      <c r="AK28" s="110">
        <v>9</v>
      </c>
      <c r="AL28" s="110">
        <v>9</v>
      </c>
      <c r="AM28" s="110">
        <v>13</v>
      </c>
      <c r="AN28" s="110">
        <v>13</v>
      </c>
      <c r="AO28" s="110">
        <v>13</v>
      </c>
      <c r="AP28" s="110">
        <v>13</v>
      </c>
      <c r="AQ28" s="110">
        <v>13</v>
      </c>
      <c r="AR28" s="110">
        <v>13</v>
      </c>
      <c r="AS28" s="110">
        <v>0</v>
      </c>
      <c r="AT28" s="110">
        <v>22</v>
      </c>
      <c r="AU28" s="110">
        <v>3</v>
      </c>
      <c r="AV28" s="110">
        <v>0</v>
      </c>
      <c r="AW28" s="110">
        <v>22</v>
      </c>
      <c r="AX28" s="110">
        <v>6</v>
      </c>
      <c r="AY28" s="166">
        <v>13</v>
      </c>
      <c r="AZ28" s="106"/>
    </row>
    <row r="29" spans="1:52">
      <c r="B29" s="136" t="s">
        <v>311</v>
      </c>
      <c r="C29" s="125">
        <v>29</v>
      </c>
      <c r="D29" s="125">
        <f>C$28</f>
        <v>0</v>
      </c>
      <c r="E29" s="125">
        <f t="shared" ref="E29:AY29" si="9">D$28</f>
        <v>28</v>
      </c>
      <c r="F29" s="125">
        <f t="shared" si="9"/>
        <v>0</v>
      </c>
      <c r="G29" s="125">
        <f t="shared" si="9"/>
        <v>9</v>
      </c>
      <c r="H29" s="125">
        <f t="shared" si="9"/>
        <v>13</v>
      </c>
      <c r="I29" s="125">
        <f t="shared" si="9"/>
        <v>13</v>
      </c>
      <c r="J29" s="125">
        <f t="shared" si="9"/>
        <v>3</v>
      </c>
      <c r="K29" s="125">
        <f t="shared" si="9"/>
        <v>13</v>
      </c>
      <c r="L29" s="125">
        <f t="shared" si="9"/>
        <v>13</v>
      </c>
      <c r="M29" s="125">
        <f t="shared" si="9"/>
        <v>13</v>
      </c>
      <c r="N29" s="125">
        <f t="shared" si="9"/>
        <v>13</v>
      </c>
      <c r="O29" s="125">
        <f t="shared" si="9"/>
        <v>13</v>
      </c>
      <c r="P29" s="125">
        <f t="shared" si="9"/>
        <v>13</v>
      </c>
      <c r="Q29" s="125">
        <f t="shared" si="9"/>
        <v>13</v>
      </c>
      <c r="R29" s="125">
        <f t="shared" si="9"/>
        <v>13</v>
      </c>
      <c r="S29" s="125">
        <f t="shared" si="9"/>
        <v>13</v>
      </c>
      <c r="T29" s="125">
        <f t="shared" si="9"/>
        <v>13</v>
      </c>
      <c r="U29" s="125">
        <f t="shared" si="9"/>
        <v>13</v>
      </c>
      <c r="V29" s="125">
        <f t="shared" si="9"/>
        <v>13</v>
      </c>
      <c r="W29" s="125">
        <f t="shared" si="9"/>
        <v>13</v>
      </c>
      <c r="X29" s="125">
        <f t="shared" si="9"/>
        <v>13</v>
      </c>
      <c r="Y29" s="125">
        <f t="shared" si="9"/>
        <v>13</v>
      </c>
      <c r="Z29" s="125">
        <f t="shared" si="9"/>
        <v>13</v>
      </c>
      <c r="AA29" s="125">
        <f t="shared" si="9"/>
        <v>13</v>
      </c>
      <c r="AB29" s="125">
        <f t="shared" si="9"/>
        <v>13</v>
      </c>
      <c r="AC29" s="125">
        <f t="shared" si="9"/>
        <v>13</v>
      </c>
      <c r="AD29" s="125">
        <f t="shared" si="9"/>
        <v>13</v>
      </c>
      <c r="AE29" s="125">
        <f t="shared" si="9"/>
        <v>13</v>
      </c>
      <c r="AF29" s="125">
        <f t="shared" si="9"/>
        <v>13</v>
      </c>
      <c r="AG29" s="125">
        <f t="shared" si="9"/>
        <v>13</v>
      </c>
      <c r="AH29" s="125">
        <f t="shared" si="9"/>
        <v>13</v>
      </c>
      <c r="AI29" s="125">
        <f t="shared" si="9"/>
        <v>0</v>
      </c>
      <c r="AJ29" s="125">
        <f t="shared" si="9"/>
        <v>24</v>
      </c>
      <c r="AK29" s="125">
        <f t="shared" si="9"/>
        <v>4</v>
      </c>
      <c r="AL29" s="125">
        <f t="shared" si="9"/>
        <v>9</v>
      </c>
      <c r="AM29" s="125">
        <f t="shared" si="9"/>
        <v>9</v>
      </c>
      <c r="AN29" s="125">
        <f t="shared" si="9"/>
        <v>13</v>
      </c>
      <c r="AO29" s="125">
        <f t="shared" si="9"/>
        <v>13</v>
      </c>
      <c r="AP29" s="125">
        <f t="shared" si="9"/>
        <v>13</v>
      </c>
      <c r="AQ29" s="125">
        <f t="shared" si="9"/>
        <v>13</v>
      </c>
      <c r="AR29" s="125">
        <f t="shared" si="9"/>
        <v>13</v>
      </c>
      <c r="AS29" s="125">
        <f t="shared" si="9"/>
        <v>13</v>
      </c>
      <c r="AT29" s="125">
        <f t="shared" si="9"/>
        <v>0</v>
      </c>
      <c r="AU29" s="125">
        <f t="shared" si="9"/>
        <v>22</v>
      </c>
      <c r="AV29" s="125">
        <f t="shared" si="9"/>
        <v>3</v>
      </c>
      <c r="AW29" s="125">
        <f t="shared" si="9"/>
        <v>0</v>
      </c>
      <c r="AX29" s="125">
        <f t="shared" si="9"/>
        <v>22</v>
      </c>
      <c r="AY29" s="167">
        <f t="shared" si="9"/>
        <v>6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280</v>
      </c>
      <c r="E30" s="117">
        <f t="shared" ref="E30:AY30" si="10">E$27*$B$30</f>
        <v>0</v>
      </c>
      <c r="F30" s="117">
        <f t="shared" si="10"/>
        <v>280</v>
      </c>
      <c r="G30" s="117">
        <f t="shared" si="10"/>
        <v>190</v>
      </c>
      <c r="H30" s="117">
        <f t="shared" si="10"/>
        <v>150</v>
      </c>
      <c r="I30" s="117">
        <f t="shared" si="10"/>
        <v>150</v>
      </c>
      <c r="J30" s="117">
        <f t="shared" si="10"/>
        <v>250</v>
      </c>
      <c r="K30" s="117">
        <f t="shared" si="10"/>
        <v>150</v>
      </c>
      <c r="L30" s="117">
        <f t="shared" si="10"/>
        <v>150</v>
      </c>
      <c r="M30" s="117">
        <f t="shared" si="10"/>
        <v>150</v>
      </c>
      <c r="N30" s="117">
        <f t="shared" si="10"/>
        <v>150</v>
      </c>
      <c r="O30" s="117">
        <f t="shared" si="10"/>
        <v>150</v>
      </c>
      <c r="P30" s="117">
        <f t="shared" si="10"/>
        <v>150</v>
      </c>
      <c r="Q30" s="117">
        <f t="shared" si="10"/>
        <v>150</v>
      </c>
      <c r="R30" s="117">
        <f>R$27*$B$30</f>
        <v>150</v>
      </c>
      <c r="S30" s="117">
        <f t="shared" si="10"/>
        <v>150</v>
      </c>
      <c r="T30" s="117">
        <f t="shared" si="10"/>
        <v>150</v>
      </c>
      <c r="U30" s="117">
        <f t="shared" si="10"/>
        <v>150</v>
      </c>
      <c r="V30" s="117">
        <f t="shared" si="10"/>
        <v>150</v>
      </c>
      <c r="W30" s="117">
        <f t="shared" si="10"/>
        <v>150</v>
      </c>
      <c r="X30" s="117">
        <f t="shared" si="10"/>
        <v>150</v>
      </c>
      <c r="Y30" s="117">
        <f t="shared" si="10"/>
        <v>150</v>
      </c>
      <c r="Z30" s="117">
        <f t="shared" si="10"/>
        <v>150</v>
      </c>
      <c r="AA30" s="117">
        <f t="shared" si="10"/>
        <v>150</v>
      </c>
      <c r="AB30" s="117">
        <f t="shared" si="10"/>
        <v>150</v>
      </c>
      <c r="AC30" s="117">
        <f t="shared" si="10"/>
        <v>150</v>
      </c>
      <c r="AD30" s="117">
        <f t="shared" si="10"/>
        <v>150</v>
      </c>
      <c r="AE30" s="117">
        <f>AE$27*$B$30</f>
        <v>150</v>
      </c>
      <c r="AF30" s="117">
        <f t="shared" si="10"/>
        <v>150</v>
      </c>
      <c r="AG30" s="117">
        <f t="shared" si="10"/>
        <v>150</v>
      </c>
      <c r="AH30" s="117">
        <f t="shared" si="10"/>
        <v>150</v>
      </c>
      <c r="AI30" s="117">
        <f t="shared" si="10"/>
        <v>280</v>
      </c>
      <c r="AJ30" s="117">
        <f t="shared" si="10"/>
        <v>40</v>
      </c>
      <c r="AK30" s="117">
        <f t="shared" si="10"/>
        <v>240</v>
      </c>
      <c r="AL30" s="117">
        <f t="shared" si="10"/>
        <v>190</v>
      </c>
      <c r="AM30" s="117">
        <f t="shared" si="10"/>
        <v>190</v>
      </c>
      <c r="AN30" s="117">
        <f t="shared" si="10"/>
        <v>150</v>
      </c>
      <c r="AO30" s="117">
        <f t="shared" si="10"/>
        <v>150</v>
      </c>
      <c r="AP30" s="117">
        <f t="shared" si="10"/>
        <v>150</v>
      </c>
      <c r="AQ30" s="117">
        <f t="shared" si="10"/>
        <v>150</v>
      </c>
      <c r="AR30" s="117">
        <f t="shared" si="10"/>
        <v>150</v>
      </c>
      <c r="AS30" s="117">
        <f t="shared" si="10"/>
        <v>150</v>
      </c>
      <c r="AT30" s="117">
        <f t="shared" si="10"/>
        <v>280</v>
      </c>
      <c r="AU30" s="117">
        <f t="shared" si="10"/>
        <v>60</v>
      </c>
      <c r="AV30" s="117">
        <f t="shared" si="10"/>
        <v>250</v>
      </c>
      <c r="AW30" s="117">
        <f t="shared" si="10"/>
        <v>280</v>
      </c>
      <c r="AX30" s="117">
        <f t="shared" si="10"/>
        <v>60</v>
      </c>
      <c r="AY30" s="117">
        <f t="shared" si="10"/>
        <v>220</v>
      </c>
      <c r="AZ30" s="141">
        <f t="shared" si="5"/>
        <v>7890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2</v>
      </c>
      <c r="F41" s="110">
        <v>2</v>
      </c>
      <c r="G41" s="110">
        <v>2</v>
      </c>
      <c r="H41" s="110">
        <v>2</v>
      </c>
      <c r="I41" s="110">
        <v>2</v>
      </c>
      <c r="J41" s="110">
        <v>1</v>
      </c>
      <c r="K41" s="110">
        <v>1</v>
      </c>
      <c r="L41" s="110">
        <v>2</v>
      </c>
      <c r="M41" s="110">
        <v>1</v>
      </c>
      <c r="N41" s="110">
        <v>1</v>
      </c>
      <c r="O41" s="110">
        <v>2</v>
      </c>
      <c r="P41" s="110">
        <v>2</v>
      </c>
      <c r="Q41" s="110">
        <v>1</v>
      </c>
      <c r="R41" s="110">
        <v>1</v>
      </c>
      <c r="S41" s="110">
        <v>2</v>
      </c>
      <c r="T41" s="110">
        <v>1</v>
      </c>
      <c r="U41" s="110">
        <v>1</v>
      </c>
      <c r="V41" s="110">
        <v>1</v>
      </c>
      <c r="W41" s="110">
        <v>1</v>
      </c>
      <c r="X41" s="110">
        <v>1</v>
      </c>
      <c r="Y41" s="110">
        <v>3</v>
      </c>
      <c r="Z41" s="110">
        <v>1</v>
      </c>
      <c r="AA41" s="110">
        <v>2</v>
      </c>
      <c r="AB41" s="110">
        <v>2</v>
      </c>
      <c r="AC41" s="110">
        <v>1</v>
      </c>
      <c r="AD41" s="110">
        <v>1</v>
      </c>
      <c r="AE41" s="110">
        <v>1</v>
      </c>
      <c r="AF41" s="110">
        <v>2</v>
      </c>
      <c r="AG41" s="110">
        <v>1</v>
      </c>
      <c r="AH41" s="110">
        <v>1</v>
      </c>
      <c r="AI41" s="110">
        <v>3</v>
      </c>
      <c r="AJ41" s="110">
        <v>1</v>
      </c>
      <c r="AK41" s="110">
        <v>1</v>
      </c>
      <c r="AL41" s="110">
        <v>2</v>
      </c>
      <c r="AM41" s="110">
        <v>1</v>
      </c>
      <c r="AN41" s="110">
        <v>1</v>
      </c>
      <c r="AO41" s="110">
        <v>1</v>
      </c>
      <c r="AP41" s="110">
        <v>2</v>
      </c>
      <c r="AQ41" s="110">
        <v>3</v>
      </c>
      <c r="AR41" s="110">
        <v>1</v>
      </c>
      <c r="AS41" s="110">
        <v>2</v>
      </c>
      <c r="AT41" s="110">
        <v>1</v>
      </c>
      <c r="AU41" s="110">
        <v>1</v>
      </c>
      <c r="AV41" s="110">
        <v>1</v>
      </c>
      <c r="AW41" s="110">
        <v>1</v>
      </c>
      <c r="AX41" s="110">
        <v>2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913</v>
      </c>
      <c r="E44" s="124">
        <f>E$21*shipping_manufacturing!$F$28/100</f>
        <v>241.71302358654705</v>
      </c>
      <c r="F44" s="124">
        <f>F$21*shipping_manufacturing!$F$28/100</f>
        <v>242.24279961126308</v>
      </c>
      <c r="G44" s="124">
        <f>G$21*shipping_manufacturing!$F$28/100</f>
        <v>371.45415700949457</v>
      </c>
      <c r="H44" s="124">
        <f>H$21*shipping_manufacturing!$F$28/100</f>
        <v>371.45415700949457</v>
      </c>
      <c r="I44" s="124">
        <f>I$21*shipping_manufacturing!$F$28/100</f>
        <v>60.957989223167552</v>
      </c>
      <c r="J44" s="124">
        <f>J$21*shipping_manufacturing!$F$28/100</f>
        <v>371.45415700949457</v>
      </c>
      <c r="K44" s="124">
        <f>K$21*shipping_manufacturing!$F$28/100</f>
        <v>371.45415700949457</v>
      </c>
      <c r="L44" s="124">
        <f>L$21*shipping_manufacturing!$F$28/100</f>
        <v>371.45415700949457</v>
      </c>
      <c r="M44" s="124">
        <f>M$21*shipping_manufacturing!$F$28/100</f>
        <v>371.45415700949457</v>
      </c>
      <c r="N44" s="124">
        <f>N$21*shipping_manufacturing!$F$28/100</f>
        <v>371.45415700949457</v>
      </c>
      <c r="O44" s="124">
        <f>O$21*shipping_manufacturing!$F$28/100</f>
        <v>371.45415700949457</v>
      </c>
      <c r="P44" s="124">
        <f>P$21*shipping_manufacturing!$F$28/100</f>
        <v>371.45415700949457</v>
      </c>
      <c r="Q44" s="124">
        <f>Q$21*shipping_manufacturing!$F$28/100</f>
        <v>371.45415700949457</v>
      </c>
      <c r="R44" s="124">
        <f>R$21*shipping_manufacturing!$F$28/100</f>
        <v>371.45415700949457</v>
      </c>
      <c r="S44" s="124">
        <f>S$21*shipping_manufacturing!$F$28/100</f>
        <v>371.45415700949457</v>
      </c>
      <c r="T44" s="124">
        <f>T$21*shipping_manufacturing!$F$28/100</f>
        <v>371.45415700949457</v>
      </c>
      <c r="U44" s="124">
        <f>U$21*shipping_manufacturing!$F$28/100</f>
        <v>371.45415700949457</v>
      </c>
      <c r="V44" s="124">
        <f>V$21*shipping_manufacturing!$F$28/100</f>
        <v>371.45415700949457</v>
      </c>
      <c r="W44" s="124">
        <f>W$21*shipping_manufacturing!$F$28/100</f>
        <v>371.45415700949457</v>
      </c>
      <c r="X44" s="124">
        <f>X$21*shipping_manufacturing!$F$28/100</f>
        <v>371.45415700949457</v>
      </c>
      <c r="Y44" s="124">
        <f>Y$21*shipping_manufacturing!$F$28/100</f>
        <v>371.45415700949457</v>
      </c>
      <c r="Z44" s="124">
        <f>Z$21*shipping_manufacturing!$F$28/100</f>
        <v>371.45415700949457</v>
      </c>
      <c r="AA44" s="124">
        <f>AA$21*shipping_manufacturing!$F$28/100</f>
        <v>371.45415700949457</v>
      </c>
      <c r="AB44" s="124">
        <f>AB$21*shipping_manufacturing!$F$28/100</f>
        <v>371.45415700949457</v>
      </c>
      <c r="AC44" s="124">
        <f>AC$21*shipping_manufacturing!$F$28/100</f>
        <v>371.45415700949457</v>
      </c>
      <c r="AD44" s="124">
        <f>AD$21*shipping_manufacturing!$F$28/100</f>
        <v>371.45415700949457</v>
      </c>
      <c r="AE44" s="124">
        <f>AE$21*shipping_manufacturing!$F$28/100</f>
        <v>371.45415700949457</v>
      </c>
      <c r="AF44" s="124">
        <f>AF$21*shipping_manufacturing!$F$28/100</f>
        <v>371.45415700949457</v>
      </c>
      <c r="AG44" s="124">
        <f>AG$21*shipping_manufacturing!$F$28/100</f>
        <v>371.45415700949457</v>
      </c>
      <c r="AH44" s="124">
        <f>AH$21*shipping_manufacturing!$F$28/100</f>
        <v>0</v>
      </c>
      <c r="AI44" s="124">
        <f>AI$21*shipping_manufacturing!$F$28/100</f>
        <v>712</v>
      </c>
      <c r="AJ44" s="124">
        <f>AJ$21*shipping_manufacturing!$F$28/100</f>
        <v>371.45415700949457</v>
      </c>
      <c r="AK44" s="124">
        <f>AK$21*shipping_manufacturing!$F$28/100</f>
        <v>258.26036955807899</v>
      </c>
      <c r="AL44" s="124">
        <f>AL$21*shipping_manufacturing!$F$28/100</f>
        <v>258.74929763314879</v>
      </c>
      <c r="AM44" s="124">
        <f>AM$21*shipping_manufacturing!$F$28/100</f>
        <v>371.45415700949457</v>
      </c>
      <c r="AN44" s="124">
        <f>AN$21*shipping_manufacturing!$F$28/100</f>
        <v>371.45415700949457</v>
      </c>
      <c r="AO44" s="124">
        <f>AO$21*shipping_manufacturing!$F$28/100</f>
        <v>371.45415700949457</v>
      </c>
      <c r="AP44" s="124">
        <f>AP$21*shipping_manufacturing!$F$28/100</f>
        <v>371.45415700949457</v>
      </c>
      <c r="AQ44" s="124">
        <f>AQ$21*shipping_manufacturing!$F$28/100</f>
        <v>371.45415700949457</v>
      </c>
      <c r="AR44" s="124">
        <f>AR$21*shipping_manufacturing!$F$28/100</f>
        <v>371.45415700949457</v>
      </c>
      <c r="AS44" s="124">
        <f>AS$21*shipping_manufacturing!$F$28/100</f>
        <v>0</v>
      </c>
      <c r="AT44" s="124">
        <f>AT$21*shipping_manufacturing!$F$28/100</f>
        <v>633.54791377533434</v>
      </c>
      <c r="AU44" s="124">
        <f>AU$21*shipping_manufacturing!$F$28/100</f>
        <v>65.755480637875024</v>
      </c>
      <c r="AV44" s="124">
        <f>AV$21*shipping_manufacturing!$F$28/100</f>
        <v>0</v>
      </c>
      <c r="AW44" s="124">
        <f>AW$21*shipping_manufacturing!$F$28/100</f>
        <v>635.39096261654186</v>
      </c>
      <c r="AX44" s="124">
        <f>AX$21*shipping_manufacturing!$F$28/100</f>
        <v>264.38908131650351</v>
      </c>
      <c r="AY44" s="124">
        <f>AY$21*shipping_manufacturing!$F$28/100</f>
        <v>371.45415700949457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913</v>
      </c>
      <c r="E46" s="110">
        <f t="shared" ref="E46:AY46" si="14">SUM(E44:E45)</f>
        <v>241.71302358654705</v>
      </c>
      <c r="F46" s="110">
        <f t="shared" si="14"/>
        <v>242.24279961126308</v>
      </c>
      <c r="G46" s="110">
        <f t="shared" si="14"/>
        <v>371.45415700949457</v>
      </c>
      <c r="H46" s="110">
        <f t="shared" si="14"/>
        <v>371.45415700949457</v>
      </c>
      <c r="I46" s="110">
        <f t="shared" si="14"/>
        <v>60.957989223167552</v>
      </c>
      <c r="J46" s="110">
        <f t="shared" si="14"/>
        <v>371.45415700949457</v>
      </c>
      <c r="K46" s="110">
        <f t="shared" si="14"/>
        <v>371.45415700949457</v>
      </c>
      <c r="L46" s="110">
        <f t="shared" si="14"/>
        <v>371.45415700949457</v>
      </c>
      <c r="M46" s="110">
        <f t="shared" si="14"/>
        <v>371.45415700949457</v>
      </c>
      <c r="N46" s="110">
        <f t="shared" si="14"/>
        <v>371.45415700949457</v>
      </c>
      <c r="O46" s="110">
        <f t="shared" si="14"/>
        <v>371.45415700949457</v>
      </c>
      <c r="P46" s="110">
        <f t="shared" si="14"/>
        <v>371.45415700949457</v>
      </c>
      <c r="Q46" s="110">
        <f t="shared" si="14"/>
        <v>371.45415700949457</v>
      </c>
      <c r="R46" s="110">
        <f t="shared" si="14"/>
        <v>371.45415700949457</v>
      </c>
      <c r="S46" s="110">
        <f t="shared" si="14"/>
        <v>371.45415700949457</v>
      </c>
      <c r="T46" s="110">
        <f t="shared" si="14"/>
        <v>371.45415700949457</v>
      </c>
      <c r="U46" s="110">
        <f t="shared" si="14"/>
        <v>371.45415700949457</v>
      </c>
      <c r="V46" s="110">
        <f t="shared" si="14"/>
        <v>371.45415700949457</v>
      </c>
      <c r="W46" s="110">
        <f t="shared" si="14"/>
        <v>371.45415700949457</v>
      </c>
      <c r="X46" s="110">
        <f t="shared" si="14"/>
        <v>371.45415700949457</v>
      </c>
      <c r="Y46" s="110">
        <f t="shared" si="14"/>
        <v>371.45415700949457</v>
      </c>
      <c r="Z46" s="110">
        <f t="shared" si="14"/>
        <v>371.45415700949457</v>
      </c>
      <c r="AA46" s="110">
        <f t="shared" si="14"/>
        <v>371.45415700949457</v>
      </c>
      <c r="AB46" s="110">
        <f t="shared" si="14"/>
        <v>371.45415700949457</v>
      </c>
      <c r="AC46" s="110">
        <f t="shared" si="14"/>
        <v>371.45415700949457</v>
      </c>
      <c r="AD46" s="110">
        <f t="shared" si="14"/>
        <v>371.45415700949457</v>
      </c>
      <c r="AE46" s="110">
        <f t="shared" si="14"/>
        <v>371.45415700949457</v>
      </c>
      <c r="AF46" s="110">
        <f t="shared" si="14"/>
        <v>371.45415700949457</v>
      </c>
      <c r="AG46" s="110">
        <f t="shared" si="14"/>
        <v>371.45415700949457</v>
      </c>
      <c r="AH46" s="110">
        <f t="shared" si="14"/>
        <v>0</v>
      </c>
      <c r="AI46" s="110">
        <f t="shared" si="14"/>
        <v>712</v>
      </c>
      <c r="AJ46" s="110">
        <f t="shared" si="14"/>
        <v>371.45415700949457</v>
      </c>
      <c r="AK46" s="110">
        <f t="shared" si="14"/>
        <v>258.26036955807899</v>
      </c>
      <c r="AL46" s="110">
        <f t="shared" si="14"/>
        <v>258.74929763314879</v>
      </c>
      <c r="AM46" s="110">
        <f t="shared" si="14"/>
        <v>371.45415700949457</v>
      </c>
      <c r="AN46" s="110">
        <f t="shared" si="14"/>
        <v>371.45415700949457</v>
      </c>
      <c r="AO46" s="110">
        <f t="shared" si="14"/>
        <v>371.45415700949457</v>
      </c>
      <c r="AP46" s="110">
        <f t="shared" si="14"/>
        <v>371.45415700949457</v>
      </c>
      <c r="AQ46" s="110">
        <f t="shared" si="14"/>
        <v>371.45415700949457</v>
      </c>
      <c r="AR46" s="110">
        <f t="shared" si="14"/>
        <v>371.45415700949457</v>
      </c>
      <c r="AS46" s="110">
        <f t="shared" si="14"/>
        <v>0</v>
      </c>
      <c r="AT46" s="110">
        <f t="shared" si="14"/>
        <v>633.54791377533434</v>
      </c>
      <c r="AU46" s="110">
        <f t="shared" si="14"/>
        <v>65.755480637875024</v>
      </c>
      <c r="AV46" s="110">
        <f t="shared" si="14"/>
        <v>0</v>
      </c>
      <c r="AW46" s="110">
        <f t="shared" si="14"/>
        <v>635.39096261654186</v>
      </c>
      <c r="AX46" s="110">
        <f t="shared" si="14"/>
        <v>264.38908131650351</v>
      </c>
      <c r="AY46" s="110">
        <f t="shared" si="14"/>
        <v>371.45415700949457</v>
      </c>
    </row>
    <row r="47" spans="1:52">
      <c r="A47" s="110"/>
      <c r="B47" s="165" t="s">
        <v>344</v>
      </c>
      <c r="C47" s="110"/>
      <c r="D47" s="110">
        <v>840</v>
      </c>
      <c r="E47" s="110"/>
      <c r="F47" s="110">
        <v>242.24279961126308</v>
      </c>
      <c r="G47" s="110">
        <v>371.45415700949457</v>
      </c>
      <c r="H47" s="110">
        <v>371.45415700949457</v>
      </c>
      <c r="I47" s="110">
        <v>60.957989223167552</v>
      </c>
      <c r="J47" s="110">
        <v>371.45415700949457</v>
      </c>
      <c r="K47" s="110">
        <v>371.45415700949457</v>
      </c>
      <c r="L47" s="110">
        <v>371.45415700949457</v>
      </c>
      <c r="M47" s="110">
        <v>371.45415700949457</v>
      </c>
      <c r="N47" s="110">
        <v>371.45415700949457</v>
      </c>
      <c r="O47" s="110">
        <v>371.45415700949457</v>
      </c>
      <c r="P47" s="110">
        <v>371.45415700949457</v>
      </c>
      <c r="Q47" s="110">
        <v>371.45415700949457</v>
      </c>
      <c r="R47" s="110">
        <v>371.45415700949457</v>
      </c>
      <c r="S47" s="110">
        <v>371.45415700949457</v>
      </c>
      <c r="T47" s="110">
        <v>371.45415700949457</v>
      </c>
      <c r="U47" s="110">
        <v>371.45415700949457</v>
      </c>
      <c r="V47" s="110">
        <v>371.45415700949457</v>
      </c>
      <c r="W47" s="110">
        <v>371.45415700949457</v>
      </c>
      <c r="X47" s="110">
        <v>371.45415700949457</v>
      </c>
      <c r="Y47" s="110">
        <v>371.45415700949457</v>
      </c>
      <c r="Z47" s="110">
        <v>371.45415700949457</v>
      </c>
      <c r="AA47" s="110">
        <v>371.45415700949457</v>
      </c>
      <c r="AB47" s="110">
        <v>371.45415700949457</v>
      </c>
      <c r="AC47" s="110">
        <v>371.45415700949457</v>
      </c>
      <c r="AD47" s="110">
        <v>371.45415700949457</v>
      </c>
      <c r="AE47" s="110">
        <v>371.45415700949457</v>
      </c>
      <c r="AF47" s="110">
        <v>371.45415700949457</v>
      </c>
      <c r="AG47" s="110">
        <v>371.45415700949457</v>
      </c>
      <c r="AH47" s="110"/>
      <c r="AI47" s="110">
        <v>712</v>
      </c>
      <c r="AJ47" s="110">
        <v>120</v>
      </c>
      <c r="AK47" s="110">
        <v>258.26036955807899</v>
      </c>
      <c r="AL47" s="110">
        <v>258.74929763314879</v>
      </c>
      <c r="AM47" s="110">
        <v>371.45415700949457</v>
      </c>
      <c r="AN47" s="110">
        <v>371.45415700949457</v>
      </c>
      <c r="AO47" s="110">
        <v>371.45415700949457</v>
      </c>
      <c r="AP47" s="110">
        <v>371.45415700949457</v>
      </c>
      <c r="AQ47" s="110">
        <v>371.45415700949457</v>
      </c>
      <c r="AR47" s="110">
        <v>371.45415700949457</v>
      </c>
      <c r="AS47" s="110"/>
      <c r="AT47" s="110">
        <v>633.54791377533434</v>
      </c>
      <c r="AU47" s="110">
        <v>65.755480637875024</v>
      </c>
      <c r="AV47" s="110"/>
      <c r="AW47" s="110">
        <v>635.39096261654186</v>
      </c>
      <c r="AX47" s="110">
        <v>180</v>
      </c>
      <c r="AY47" s="110">
        <v>371.45415700949457</v>
      </c>
    </row>
    <row r="48" spans="1:52">
      <c r="A48" s="110"/>
      <c r="B48" s="165" t="s">
        <v>345</v>
      </c>
      <c r="C48" s="110"/>
      <c r="D48" s="110">
        <v>0</v>
      </c>
      <c r="E48" s="110"/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/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/>
      <c r="AT48" s="110">
        <v>0</v>
      </c>
      <c r="AU48" s="110">
        <v>0</v>
      </c>
      <c r="AV48" s="110"/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346</v>
      </c>
      <c r="C49" s="110"/>
      <c r="D49" s="110">
        <v>28</v>
      </c>
      <c r="E49" s="110"/>
      <c r="F49" s="110">
        <v>9</v>
      </c>
      <c r="G49" s="110">
        <v>13</v>
      </c>
      <c r="H49" s="110">
        <v>13</v>
      </c>
      <c r="I49" s="110">
        <v>3</v>
      </c>
      <c r="J49" s="110">
        <v>13</v>
      </c>
      <c r="K49" s="110">
        <v>13</v>
      </c>
      <c r="L49" s="110">
        <v>13</v>
      </c>
      <c r="M49" s="110">
        <v>13</v>
      </c>
      <c r="N49" s="110">
        <v>13</v>
      </c>
      <c r="O49" s="110">
        <v>13</v>
      </c>
      <c r="P49" s="110">
        <v>13</v>
      </c>
      <c r="Q49" s="110">
        <v>13</v>
      </c>
      <c r="R49" s="110">
        <v>13</v>
      </c>
      <c r="S49" s="110">
        <v>13</v>
      </c>
      <c r="T49" s="110">
        <v>13</v>
      </c>
      <c r="U49" s="110">
        <v>13</v>
      </c>
      <c r="V49" s="110">
        <v>13</v>
      </c>
      <c r="W49" s="110">
        <v>13</v>
      </c>
      <c r="X49" s="110">
        <v>13</v>
      </c>
      <c r="Y49" s="110">
        <v>13</v>
      </c>
      <c r="Z49" s="110">
        <v>13</v>
      </c>
      <c r="AA49" s="110">
        <v>13</v>
      </c>
      <c r="AB49" s="110">
        <v>13</v>
      </c>
      <c r="AC49" s="110">
        <v>13</v>
      </c>
      <c r="AD49" s="110">
        <v>13</v>
      </c>
      <c r="AE49" s="110">
        <v>13</v>
      </c>
      <c r="AF49" s="110">
        <v>13</v>
      </c>
      <c r="AG49" s="110">
        <v>13</v>
      </c>
      <c r="AH49" s="110"/>
      <c r="AI49" s="110">
        <v>24</v>
      </c>
      <c r="AJ49" s="110">
        <v>4</v>
      </c>
      <c r="AK49" s="110">
        <v>9</v>
      </c>
      <c r="AL49" s="110">
        <v>9</v>
      </c>
      <c r="AM49" s="110">
        <v>13</v>
      </c>
      <c r="AN49" s="110">
        <v>13</v>
      </c>
      <c r="AO49" s="110">
        <v>13</v>
      </c>
      <c r="AP49" s="110">
        <v>13</v>
      </c>
      <c r="AQ49" s="110">
        <v>13</v>
      </c>
      <c r="AR49" s="110">
        <v>13</v>
      </c>
      <c r="AS49" s="110"/>
      <c r="AT49" s="110">
        <v>22</v>
      </c>
      <c r="AU49" s="110">
        <v>3</v>
      </c>
      <c r="AV49" s="110"/>
      <c r="AW49" s="110">
        <v>22</v>
      </c>
      <c r="AX49" s="110">
        <v>6</v>
      </c>
      <c r="AY49" s="110">
        <v>13</v>
      </c>
    </row>
    <row r="50" spans="1:52">
      <c r="A50" s="110"/>
      <c r="B50" s="165" t="s">
        <v>347</v>
      </c>
      <c r="C50" s="110"/>
      <c r="D50" s="110">
        <f>D44-D47</f>
        <v>73</v>
      </c>
      <c r="E50" s="110">
        <f t="shared" ref="E50:AY50" si="15">E44-E47</f>
        <v>241.71302358654705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251.45415700949457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84.389081316503507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2</v>
      </c>
      <c r="F52" s="110">
        <v>2</v>
      </c>
      <c r="G52" s="110">
        <v>2</v>
      </c>
      <c r="H52" s="110">
        <v>2</v>
      </c>
      <c r="I52" s="110">
        <v>3</v>
      </c>
      <c r="J52" s="110">
        <v>2</v>
      </c>
      <c r="K52" s="110">
        <v>2</v>
      </c>
      <c r="L52" s="110">
        <v>3</v>
      </c>
      <c r="M52" s="110">
        <v>2</v>
      </c>
      <c r="N52" s="110">
        <v>3</v>
      </c>
      <c r="O52" s="110">
        <v>3</v>
      </c>
      <c r="P52" s="110">
        <v>4</v>
      </c>
      <c r="Q52" s="110">
        <v>3</v>
      </c>
      <c r="R52" s="110">
        <v>2</v>
      </c>
      <c r="S52" s="110">
        <v>2</v>
      </c>
      <c r="T52" s="110">
        <v>2</v>
      </c>
      <c r="U52" s="110">
        <v>3</v>
      </c>
      <c r="V52" s="110">
        <v>2</v>
      </c>
      <c r="W52" s="110">
        <v>3</v>
      </c>
      <c r="X52" s="110">
        <v>3</v>
      </c>
      <c r="Y52" s="110">
        <v>4</v>
      </c>
      <c r="Z52" s="110">
        <v>2</v>
      </c>
      <c r="AA52" s="110">
        <v>2</v>
      </c>
      <c r="AB52" s="110">
        <v>3</v>
      </c>
      <c r="AC52" s="110">
        <v>2</v>
      </c>
      <c r="AD52" s="110">
        <v>2</v>
      </c>
      <c r="AE52" s="110">
        <v>2</v>
      </c>
      <c r="AF52" s="110">
        <v>4</v>
      </c>
      <c r="AG52" s="110">
        <v>3</v>
      </c>
      <c r="AH52" s="110">
        <v>3</v>
      </c>
      <c r="AI52" s="110">
        <v>3</v>
      </c>
      <c r="AJ52" s="110">
        <v>2</v>
      </c>
      <c r="AK52" s="110">
        <v>3</v>
      </c>
      <c r="AL52" s="110">
        <v>2</v>
      </c>
      <c r="AM52" s="110">
        <v>2</v>
      </c>
      <c r="AN52" s="110">
        <v>2</v>
      </c>
      <c r="AO52" s="110">
        <v>2</v>
      </c>
      <c r="AP52" s="110">
        <v>3</v>
      </c>
      <c r="AQ52" s="110">
        <v>4</v>
      </c>
      <c r="AR52" s="110">
        <v>2</v>
      </c>
      <c r="AS52" s="110">
        <v>3</v>
      </c>
      <c r="AT52" s="110">
        <v>2</v>
      </c>
      <c r="AU52" s="110">
        <v>2</v>
      </c>
      <c r="AV52" s="110">
        <v>3</v>
      </c>
      <c r="AW52" s="110">
        <v>2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2357712</v>
      </c>
      <c r="E53" s="110">
        <v>0</v>
      </c>
      <c r="F53" s="110">
        <v>757836</v>
      </c>
      <c r="G53" s="110">
        <v>1094652</v>
      </c>
      <c r="H53" s="110">
        <v>1094652</v>
      </c>
      <c r="I53" s="110">
        <v>252612</v>
      </c>
      <c r="J53" s="110">
        <v>1094652</v>
      </c>
      <c r="K53" s="110">
        <v>1094652</v>
      </c>
      <c r="L53" s="110">
        <v>1094652</v>
      </c>
      <c r="M53" s="110">
        <v>1094652</v>
      </c>
      <c r="N53" s="110">
        <v>1094652</v>
      </c>
      <c r="O53" s="110">
        <v>1094652</v>
      </c>
      <c r="P53" s="110">
        <v>1094652</v>
      </c>
      <c r="Q53" s="110">
        <v>1094652</v>
      </c>
      <c r="R53" s="110">
        <v>1094652</v>
      </c>
      <c r="S53" s="110">
        <v>1094652</v>
      </c>
      <c r="T53" s="110">
        <v>1094652</v>
      </c>
      <c r="U53" s="110">
        <v>1094652</v>
      </c>
      <c r="V53" s="110">
        <v>1094652</v>
      </c>
      <c r="W53" s="110">
        <v>1094652</v>
      </c>
      <c r="X53" s="110">
        <v>1094652</v>
      </c>
      <c r="Y53" s="110">
        <v>1094652</v>
      </c>
      <c r="Z53" s="110">
        <v>1094652</v>
      </c>
      <c r="AA53" s="110">
        <v>1094652</v>
      </c>
      <c r="AB53" s="110">
        <v>1094652</v>
      </c>
      <c r="AC53" s="110">
        <v>1094652</v>
      </c>
      <c r="AD53" s="110">
        <v>1094652</v>
      </c>
      <c r="AE53" s="110">
        <v>1094652</v>
      </c>
      <c r="AF53" s="110">
        <v>1094652</v>
      </c>
      <c r="AG53" s="110">
        <v>1094652</v>
      </c>
      <c r="AH53" s="110">
        <v>0</v>
      </c>
      <c r="AI53" s="110">
        <v>2020896</v>
      </c>
      <c r="AJ53" s="110">
        <v>336816</v>
      </c>
      <c r="AK53" s="110">
        <v>757836</v>
      </c>
      <c r="AL53" s="110">
        <v>757836</v>
      </c>
      <c r="AM53" s="110">
        <v>1094652</v>
      </c>
      <c r="AN53" s="110">
        <v>1094652</v>
      </c>
      <c r="AO53" s="110">
        <v>1094652</v>
      </c>
      <c r="AP53" s="110">
        <v>1094652</v>
      </c>
      <c r="AQ53" s="110">
        <v>1094652</v>
      </c>
      <c r="AR53" s="110">
        <v>1094652</v>
      </c>
      <c r="AS53" s="110">
        <v>0</v>
      </c>
      <c r="AT53" s="110">
        <v>1852488</v>
      </c>
      <c r="AU53" s="110">
        <v>252612</v>
      </c>
      <c r="AV53" s="110">
        <v>0</v>
      </c>
      <c r="AW53" s="110">
        <v>1852488</v>
      </c>
      <c r="AX53" s="110">
        <v>505224</v>
      </c>
      <c r="AY53" s="110">
        <v>1094652</v>
      </c>
      <c r="AZ53" s="100">
        <f>SUM($D$53:$AY$53)</f>
        <v>47827872</v>
      </c>
    </row>
    <row r="54" spans="1:52">
      <c r="A54" s="125"/>
      <c r="B54" s="140" t="s">
        <v>351</v>
      </c>
      <c r="C54" s="125"/>
      <c r="D54" s="125">
        <v>110985.55</v>
      </c>
      <c r="E54" s="125">
        <v>367488.39540980681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382298.32760938501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128300.93977954611</v>
      </c>
      <c r="AY54" s="125">
        <v>0</v>
      </c>
      <c r="AZ54" s="100">
        <f>SUM($D$54:$AY$54)</f>
        <v>989073.21279873792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2014-11-19T04:29:43Z</dcterms:modified>
</cp:coreProperties>
</file>