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dad de Córdoba\Profesional\Post-doc\Bioinformatics\Cancer Prostota\"/>
    </mc:Choice>
  </mc:AlternateContent>
  <bookViews>
    <workbookView xWindow="0" yWindow="0" windowWidth="16380" windowHeight="8190" tabRatio="500"/>
  </bookViews>
  <sheets>
    <sheet name="Hoja1" sheetId="1" r:id="rId1"/>
    <sheet name="Hoja2" sheetId="2" r:id="rId2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93" i="1" l="1"/>
  <c r="B94" i="1" s="1"/>
  <c r="E121" i="1"/>
  <c r="D121" i="1"/>
  <c r="C93" i="1"/>
  <c r="C94" i="1" s="1"/>
  <c r="G92" i="1"/>
  <c r="F92" i="1"/>
  <c r="C52" i="1"/>
  <c r="C53" i="1" s="1"/>
  <c r="C54" i="1" s="1"/>
  <c r="B52" i="1"/>
  <c r="B53" i="1" s="1"/>
  <c r="B54" i="1" s="1"/>
  <c r="B55" i="1" s="1"/>
  <c r="B56" i="1" s="1"/>
  <c r="B57" i="1" s="1"/>
  <c r="G51" i="1"/>
  <c r="F51" i="1"/>
  <c r="E80" i="1"/>
  <c r="D80" i="1"/>
  <c r="B95" i="1" l="1"/>
  <c r="F94" i="1"/>
  <c r="G94" i="1"/>
  <c r="C95" i="1"/>
  <c r="F93" i="1"/>
  <c r="G93" i="1"/>
  <c r="G54" i="1"/>
  <c r="F54" i="1"/>
  <c r="C55" i="1"/>
  <c r="F53" i="1"/>
  <c r="G53" i="1"/>
  <c r="G52" i="1"/>
  <c r="B58" i="1"/>
  <c r="F52" i="1"/>
  <c r="C96" i="1" l="1"/>
  <c r="G95" i="1"/>
  <c r="B96" i="1"/>
  <c r="F95" i="1"/>
  <c r="G55" i="1"/>
  <c r="C56" i="1"/>
  <c r="F55" i="1"/>
  <c r="B59" i="1"/>
  <c r="G96" i="1" l="1"/>
  <c r="C97" i="1"/>
  <c r="B97" i="1"/>
  <c r="F96" i="1"/>
  <c r="F56" i="1"/>
  <c r="G56" i="1"/>
  <c r="C57" i="1"/>
  <c r="B60" i="1"/>
  <c r="C98" i="1" l="1"/>
  <c r="G97" i="1"/>
  <c r="B98" i="1"/>
  <c r="F97" i="1"/>
  <c r="C58" i="1"/>
  <c r="C59" i="1" s="1"/>
  <c r="G57" i="1"/>
  <c r="F57" i="1"/>
  <c r="B61" i="1"/>
  <c r="C60" i="1" l="1"/>
  <c r="F59" i="1"/>
  <c r="G59" i="1"/>
  <c r="B99" i="1"/>
  <c r="F98" i="1"/>
  <c r="G98" i="1"/>
  <c r="C99" i="1"/>
  <c r="G58" i="1"/>
  <c r="F58" i="1"/>
  <c r="B62" i="1"/>
  <c r="C61" i="1" l="1"/>
  <c r="F60" i="1"/>
  <c r="G60" i="1"/>
  <c r="G99" i="1"/>
  <c r="C100" i="1"/>
  <c r="B100" i="1"/>
  <c r="F99" i="1"/>
  <c r="B63" i="1"/>
  <c r="C62" i="1" l="1"/>
  <c r="G61" i="1"/>
  <c r="F61" i="1"/>
  <c r="B101" i="1"/>
  <c r="F100" i="1"/>
  <c r="C101" i="1"/>
  <c r="G100" i="1"/>
  <c r="B64" i="1"/>
  <c r="C63" i="1" l="1"/>
  <c r="F62" i="1"/>
  <c r="G62" i="1"/>
  <c r="G101" i="1"/>
  <c r="C102" i="1"/>
  <c r="B102" i="1"/>
  <c r="F101" i="1"/>
  <c r="B65" i="1"/>
  <c r="C64" i="1" l="1"/>
  <c r="F63" i="1"/>
  <c r="G63" i="1"/>
  <c r="B103" i="1"/>
  <c r="F102" i="1"/>
  <c r="C103" i="1"/>
  <c r="G102" i="1"/>
  <c r="B66" i="1"/>
  <c r="C65" i="1" l="1"/>
  <c r="F64" i="1"/>
  <c r="G64" i="1"/>
  <c r="G103" i="1"/>
  <c r="C104" i="1"/>
  <c r="B104" i="1"/>
  <c r="F103" i="1"/>
  <c r="B67" i="1"/>
  <c r="C66" i="1" l="1"/>
  <c r="F65" i="1"/>
  <c r="G65" i="1"/>
  <c r="B105" i="1"/>
  <c r="F104" i="1"/>
  <c r="C105" i="1"/>
  <c r="G104" i="1"/>
  <c r="B68" i="1"/>
  <c r="B69" i="1" s="1"/>
  <c r="C67" i="1" l="1"/>
  <c r="F66" i="1"/>
  <c r="G66" i="1"/>
  <c r="B70" i="1"/>
  <c r="G105" i="1"/>
  <c r="C106" i="1"/>
  <c r="B106" i="1"/>
  <c r="F105" i="1"/>
  <c r="C68" i="1" l="1"/>
  <c r="F67" i="1"/>
  <c r="G67" i="1"/>
  <c r="B71" i="1"/>
  <c r="B107" i="1"/>
  <c r="F106" i="1"/>
  <c r="G106" i="1"/>
  <c r="C107" i="1"/>
  <c r="C69" i="1" l="1"/>
  <c r="F68" i="1"/>
  <c r="G68" i="1"/>
  <c r="B72" i="1"/>
  <c r="G107" i="1"/>
  <c r="C108" i="1"/>
  <c r="B108" i="1"/>
  <c r="F107" i="1"/>
  <c r="C70" i="1" l="1"/>
  <c r="F69" i="1"/>
  <c r="G69" i="1"/>
  <c r="B73" i="1"/>
  <c r="B109" i="1"/>
  <c r="F108" i="1"/>
  <c r="C109" i="1"/>
  <c r="G108" i="1"/>
  <c r="C71" i="1" l="1"/>
  <c r="G70" i="1"/>
  <c r="F70" i="1"/>
  <c r="B74" i="1"/>
  <c r="G109" i="1"/>
  <c r="C110" i="1"/>
  <c r="B110" i="1"/>
  <c r="F109" i="1"/>
  <c r="C72" i="1" l="1"/>
  <c r="G71" i="1"/>
  <c r="F71" i="1"/>
  <c r="B75" i="1"/>
  <c r="B111" i="1"/>
  <c r="F110" i="1"/>
  <c r="C111" i="1"/>
  <c r="G110" i="1"/>
  <c r="C73" i="1" l="1"/>
  <c r="G72" i="1"/>
  <c r="F72" i="1"/>
  <c r="B76" i="1"/>
  <c r="G111" i="1"/>
  <c r="C112" i="1"/>
  <c r="B112" i="1"/>
  <c r="F111" i="1"/>
  <c r="C74" i="1" l="1"/>
  <c r="G73" i="1"/>
  <c r="F73" i="1"/>
  <c r="B77" i="1"/>
  <c r="B113" i="1"/>
  <c r="F112" i="1"/>
  <c r="C113" i="1"/>
  <c r="G112" i="1"/>
  <c r="C75" i="1" l="1"/>
  <c r="F74" i="1"/>
  <c r="G74" i="1"/>
  <c r="B78" i="1"/>
  <c r="G113" i="1"/>
  <c r="C114" i="1"/>
  <c r="B114" i="1"/>
  <c r="F113" i="1"/>
  <c r="C76" i="1" l="1"/>
  <c r="G75" i="1"/>
  <c r="F75" i="1"/>
  <c r="B79" i="1"/>
  <c r="B115" i="1"/>
  <c r="F114" i="1"/>
  <c r="C115" i="1"/>
  <c r="G114" i="1"/>
  <c r="C77" i="1" l="1"/>
  <c r="F76" i="1"/>
  <c r="G76" i="1"/>
  <c r="C116" i="1"/>
  <c r="G115" i="1"/>
  <c r="B116" i="1"/>
  <c r="F115" i="1"/>
  <c r="C78" i="1" l="1"/>
  <c r="F77" i="1"/>
  <c r="G77" i="1"/>
  <c r="B117" i="1"/>
  <c r="F116" i="1"/>
  <c r="C117" i="1"/>
  <c r="G116" i="1"/>
  <c r="C79" i="1" l="1"/>
  <c r="F78" i="1"/>
  <c r="G78" i="1"/>
  <c r="C118" i="1"/>
  <c r="G117" i="1"/>
  <c r="B118" i="1"/>
  <c r="F117" i="1"/>
  <c r="G79" i="1" l="1"/>
  <c r="G80" i="1" s="1"/>
  <c r="F79" i="1"/>
  <c r="F80" i="1" s="1"/>
  <c r="B82" i="1" s="1"/>
  <c r="B119" i="1"/>
  <c r="F118" i="1"/>
  <c r="C119" i="1"/>
  <c r="G118" i="1"/>
  <c r="C120" i="1" l="1"/>
  <c r="G119" i="1"/>
  <c r="B120" i="1"/>
  <c r="F119" i="1"/>
  <c r="G120" i="1" l="1"/>
  <c r="G121" i="1" s="1"/>
  <c r="F120" i="1"/>
  <c r="F121" i="1" s="1"/>
  <c r="B123" i="1" l="1"/>
</calcChain>
</file>

<file path=xl/sharedStrings.xml><?xml version="1.0" encoding="utf-8"?>
<sst xmlns="http://schemas.openxmlformats.org/spreadsheetml/2006/main" count="46" uniqueCount="23">
  <si>
    <t>ID</t>
  </si>
  <si>
    <t>GRUPO</t>
  </si>
  <si>
    <t>MESES</t>
  </si>
  <si>
    <t>CCS</t>
  </si>
  <si>
    <t>OS</t>
  </si>
  <si>
    <t>MUERTE CANCER ESPECIFICA</t>
  </si>
  <si>
    <t xml:space="preserve">MUERTE </t>
  </si>
  <si>
    <t>TIEMPO</t>
  </si>
  <si>
    <t>MESES HASTA EVENTO</t>
  </si>
  <si>
    <t>Pacientes en riezgo</t>
  </si>
  <si>
    <t>Pérdidas observadas</t>
  </si>
  <si>
    <t>Pérdidas esperada</t>
  </si>
  <si>
    <t>G0</t>
  </si>
  <si>
    <t>G1</t>
  </si>
  <si>
    <t>ChiQuad=</t>
  </si>
  <si>
    <t>no encontrar diferencias cuando las curvas se cruzan.</t>
  </si>
  <si>
    <t>Log Rank test, teniendo en cuenta la variable OS para el calculo de las perdidas observadas y esperadas</t>
  </si>
  <si>
    <t>* El logrank test tiende a encontrar diferencias cuando las curvas son consistentes en el tiempo y tienden a</t>
  </si>
  <si>
    <t>Como el estadístico está por debajo de 3.841, no se puede rechazar la hipótesis nula en el nivel de significación 0.05.</t>
  </si>
  <si>
    <t>Log Rank test, teniendo en cuenta la variable CCS para el calculo de las perdidas observadas y esperadas</t>
  </si>
  <si>
    <t>Como el estadístico está por debajo de 2.706, no se puede rechazar la hipótesis nula en el nivel de significación 0.10.</t>
  </si>
  <si>
    <t>El p-value es 0.166309</t>
  </si>
  <si>
    <t>El p-value es 0.297248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</si>
</sst>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zoomScale="130" zoomScaleNormal="130" workbookViewId="0">
      <selection activeCell="A6" sqref="A6"/>
    </sheetView>
  </sheetViews>
  <sheetFormatPr defaultRowHeight="15" x14ac:dyDescent="0.25"/>
  <cols>
    <col min="1" max="1" width="22" customWidth="1"/>
    <col min="2" max="6" width="10.7109375" customWidth="1"/>
    <col min="7" max="7" width="20.28515625" customWidth="1"/>
    <col min="8" max="1025" width="10.7109375" customWidth="1"/>
  </cols>
  <sheetData>
    <row r="1" spans="1:8" x14ac:dyDescent="0.25">
      <c r="A1" t="s">
        <v>17</v>
      </c>
    </row>
    <row r="2" spans="1:8" x14ac:dyDescent="0.25">
      <c r="A2" t="s">
        <v>15</v>
      </c>
    </row>
    <row r="4" spans="1: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G4" t="s">
        <v>3</v>
      </c>
      <c r="H4" t="s">
        <v>5</v>
      </c>
    </row>
    <row r="5" spans="1:8" x14ac:dyDescent="0.25">
      <c r="A5">
        <v>656431</v>
      </c>
      <c r="B5">
        <v>0</v>
      </c>
      <c r="C5">
        <v>19</v>
      </c>
      <c r="D5">
        <v>0</v>
      </c>
      <c r="E5">
        <v>1</v>
      </c>
      <c r="G5" t="s">
        <v>4</v>
      </c>
      <c r="H5" t="s">
        <v>6</v>
      </c>
    </row>
    <row r="6" spans="1:8" x14ac:dyDescent="0.25">
      <c r="A6">
        <v>358967</v>
      </c>
      <c r="B6">
        <v>0</v>
      </c>
      <c r="C6">
        <v>21</v>
      </c>
      <c r="D6">
        <v>0</v>
      </c>
      <c r="E6">
        <v>1</v>
      </c>
      <c r="G6" t="s">
        <v>7</v>
      </c>
      <c r="H6" t="s">
        <v>8</v>
      </c>
    </row>
    <row r="7" spans="1:8" x14ac:dyDescent="0.25">
      <c r="A7">
        <v>542922</v>
      </c>
      <c r="B7">
        <v>0</v>
      </c>
      <c r="C7">
        <v>21</v>
      </c>
      <c r="D7">
        <v>0</v>
      </c>
      <c r="E7">
        <v>0</v>
      </c>
    </row>
    <row r="8" spans="1:8" x14ac:dyDescent="0.25">
      <c r="A8">
        <v>397626</v>
      </c>
      <c r="B8">
        <v>0</v>
      </c>
      <c r="C8">
        <v>23</v>
      </c>
      <c r="D8">
        <v>0</v>
      </c>
      <c r="E8">
        <v>0</v>
      </c>
    </row>
    <row r="9" spans="1:8" x14ac:dyDescent="0.25">
      <c r="A9">
        <v>55436</v>
      </c>
      <c r="B9">
        <v>0</v>
      </c>
      <c r="C9">
        <v>24</v>
      </c>
      <c r="D9">
        <v>0</v>
      </c>
      <c r="E9">
        <v>0</v>
      </c>
    </row>
    <row r="10" spans="1:8" x14ac:dyDescent="0.25">
      <c r="A10">
        <v>688781</v>
      </c>
      <c r="B10">
        <v>0</v>
      </c>
      <c r="C10">
        <v>24</v>
      </c>
      <c r="D10">
        <v>0</v>
      </c>
      <c r="E10">
        <v>0</v>
      </c>
    </row>
    <row r="11" spans="1:8" x14ac:dyDescent="0.25">
      <c r="A11">
        <v>624603</v>
      </c>
      <c r="B11">
        <v>0</v>
      </c>
      <c r="C11">
        <v>25</v>
      </c>
      <c r="D11">
        <v>0</v>
      </c>
      <c r="E11">
        <v>0</v>
      </c>
    </row>
    <row r="12" spans="1:8" x14ac:dyDescent="0.25">
      <c r="A12">
        <v>38475</v>
      </c>
      <c r="B12">
        <v>0</v>
      </c>
      <c r="C12">
        <v>27</v>
      </c>
      <c r="D12">
        <v>0</v>
      </c>
      <c r="E12">
        <v>0</v>
      </c>
    </row>
    <row r="13" spans="1:8" x14ac:dyDescent="0.25">
      <c r="A13">
        <v>737080</v>
      </c>
      <c r="B13">
        <v>0</v>
      </c>
      <c r="C13">
        <v>30</v>
      </c>
      <c r="D13">
        <v>0</v>
      </c>
      <c r="E13">
        <v>1</v>
      </c>
    </row>
    <row r="14" spans="1:8" x14ac:dyDescent="0.25">
      <c r="A14">
        <v>78422</v>
      </c>
      <c r="B14">
        <v>0</v>
      </c>
      <c r="C14">
        <v>44</v>
      </c>
      <c r="D14">
        <v>0</v>
      </c>
      <c r="E14">
        <v>0</v>
      </c>
    </row>
    <row r="15" spans="1:8" x14ac:dyDescent="0.25">
      <c r="A15">
        <v>402225</v>
      </c>
      <c r="B15">
        <v>0</v>
      </c>
      <c r="C15">
        <v>45</v>
      </c>
      <c r="D15">
        <v>0</v>
      </c>
      <c r="E15">
        <v>0</v>
      </c>
    </row>
    <row r="16" spans="1:8" x14ac:dyDescent="0.25">
      <c r="A16">
        <v>518645</v>
      </c>
      <c r="B16">
        <v>0</v>
      </c>
      <c r="C16">
        <v>45</v>
      </c>
      <c r="D16">
        <v>1</v>
      </c>
      <c r="E16">
        <v>1</v>
      </c>
    </row>
    <row r="17" spans="1:5" x14ac:dyDescent="0.25">
      <c r="A17">
        <v>514508</v>
      </c>
      <c r="B17">
        <v>0</v>
      </c>
      <c r="C17">
        <v>46</v>
      </c>
      <c r="D17">
        <v>0</v>
      </c>
      <c r="E17">
        <v>0</v>
      </c>
    </row>
    <row r="18" spans="1:5" x14ac:dyDescent="0.25">
      <c r="A18">
        <v>465304</v>
      </c>
      <c r="B18">
        <v>0</v>
      </c>
      <c r="C18">
        <v>48</v>
      </c>
      <c r="D18">
        <v>0</v>
      </c>
      <c r="E18">
        <v>0</v>
      </c>
    </row>
    <row r="19" spans="1:5" x14ac:dyDescent="0.25">
      <c r="A19">
        <v>229695</v>
      </c>
      <c r="B19">
        <v>0</v>
      </c>
      <c r="C19">
        <v>48</v>
      </c>
      <c r="D19">
        <v>0</v>
      </c>
      <c r="E19">
        <v>0</v>
      </c>
    </row>
    <row r="20" spans="1:5" x14ac:dyDescent="0.25">
      <c r="A20">
        <v>330794</v>
      </c>
      <c r="B20">
        <v>0</v>
      </c>
      <c r="C20">
        <v>53</v>
      </c>
      <c r="D20">
        <v>0</v>
      </c>
      <c r="E20">
        <v>0</v>
      </c>
    </row>
    <row r="21" spans="1:5" x14ac:dyDescent="0.25">
      <c r="A21">
        <v>409412</v>
      </c>
      <c r="B21">
        <v>0</v>
      </c>
      <c r="C21">
        <v>60</v>
      </c>
      <c r="D21">
        <v>0</v>
      </c>
      <c r="E21">
        <v>0</v>
      </c>
    </row>
    <row r="22" spans="1:5" x14ac:dyDescent="0.25">
      <c r="A22">
        <v>452751</v>
      </c>
      <c r="B22">
        <v>0</v>
      </c>
      <c r="C22">
        <v>60</v>
      </c>
      <c r="D22">
        <v>0</v>
      </c>
      <c r="E22">
        <v>0</v>
      </c>
    </row>
    <row r="23" spans="1:5" x14ac:dyDescent="0.25">
      <c r="A23">
        <v>696682</v>
      </c>
      <c r="B23">
        <v>1</v>
      </c>
      <c r="C23">
        <v>1</v>
      </c>
      <c r="D23">
        <v>1</v>
      </c>
      <c r="E23">
        <v>1</v>
      </c>
    </row>
    <row r="24" spans="1:5" x14ac:dyDescent="0.25">
      <c r="A24">
        <v>134411</v>
      </c>
      <c r="B24">
        <v>1</v>
      </c>
      <c r="C24">
        <v>12</v>
      </c>
      <c r="D24">
        <v>0</v>
      </c>
      <c r="E24">
        <v>1</v>
      </c>
    </row>
    <row r="25" spans="1:5" x14ac:dyDescent="0.25">
      <c r="A25">
        <v>275758</v>
      </c>
      <c r="B25">
        <v>1</v>
      </c>
      <c r="C25">
        <v>14</v>
      </c>
      <c r="D25">
        <v>0</v>
      </c>
      <c r="E25">
        <v>1</v>
      </c>
    </row>
    <row r="26" spans="1:5" x14ac:dyDescent="0.25">
      <c r="A26">
        <v>486948</v>
      </c>
      <c r="B26">
        <v>1</v>
      </c>
      <c r="C26">
        <v>15</v>
      </c>
      <c r="D26">
        <v>0</v>
      </c>
      <c r="E26">
        <v>0</v>
      </c>
    </row>
    <row r="27" spans="1:5" x14ac:dyDescent="0.25">
      <c r="A27">
        <v>248892</v>
      </c>
      <c r="B27">
        <v>1</v>
      </c>
      <c r="C27">
        <v>20</v>
      </c>
      <c r="D27">
        <v>1</v>
      </c>
      <c r="E27">
        <v>1</v>
      </c>
    </row>
    <row r="28" spans="1:5" x14ac:dyDescent="0.25">
      <c r="A28">
        <v>503400</v>
      </c>
      <c r="B28">
        <v>1</v>
      </c>
      <c r="C28">
        <v>26</v>
      </c>
      <c r="D28">
        <v>0</v>
      </c>
      <c r="E28">
        <v>0</v>
      </c>
    </row>
    <row r="29" spans="1:5" x14ac:dyDescent="0.25">
      <c r="A29">
        <v>28759</v>
      </c>
      <c r="B29">
        <v>1</v>
      </c>
      <c r="C29">
        <v>29</v>
      </c>
      <c r="D29">
        <v>1</v>
      </c>
      <c r="E29">
        <v>1</v>
      </c>
    </row>
    <row r="30" spans="1:5" x14ac:dyDescent="0.25">
      <c r="A30">
        <v>146445</v>
      </c>
      <c r="B30">
        <v>1</v>
      </c>
      <c r="C30">
        <v>30</v>
      </c>
      <c r="D30">
        <v>0</v>
      </c>
      <c r="E30">
        <v>0</v>
      </c>
    </row>
    <row r="31" spans="1:5" x14ac:dyDescent="0.25">
      <c r="A31">
        <v>391601</v>
      </c>
      <c r="B31">
        <v>1</v>
      </c>
      <c r="C31">
        <v>31</v>
      </c>
      <c r="D31">
        <v>0</v>
      </c>
      <c r="E31">
        <v>0</v>
      </c>
    </row>
    <row r="32" spans="1:5" x14ac:dyDescent="0.25">
      <c r="A32">
        <v>277068</v>
      </c>
      <c r="B32">
        <v>1</v>
      </c>
      <c r="C32">
        <v>32</v>
      </c>
      <c r="D32">
        <v>0</v>
      </c>
      <c r="E32">
        <v>0</v>
      </c>
    </row>
    <row r="33" spans="1:5" x14ac:dyDescent="0.25">
      <c r="A33">
        <v>69019</v>
      </c>
      <c r="B33">
        <v>1</v>
      </c>
      <c r="C33">
        <v>34</v>
      </c>
      <c r="D33">
        <v>0</v>
      </c>
      <c r="E33">
        <v>0</v>
      </c>
    </row>
    <row r="34" spans="1:5" x14ac:dyDescent="0.25">
      <c r="A34">
        <v>730608</v>
      </c>
      <c r="B34">
        <v>1</v>
      </c>
      <c r="C34">
        <v>36</v>
      </c>
      <c r="D34">
        <v>0</v>
      </c>
      <c r="E34">
        <v>0</v>
      </c>
    </row>
    <row r="35" spans="1:5" x14ac:dyDescent="0.25">
      <c r="A35">
        <v>297233</v>
      </c>
      <c r="B35">
        <v>1</v>
      </c>
      <c r="C35">
        <v>36</v>
      </c>
      <c r="D35">
        <v>0</v>
      </c>
      <c r="E35">
        <v>0</v>
      </c>
    </row>
    <row r="36" spans="1:5" x14ac:dyDescent="0.25">
      <c r="A36">
        <v>518027</v>
      </c>
      <c r="B36">
        <v>1</v>
      </c>
      <c r="C36">
        <v>36</v>
      </c>
      <c r="D36">
        <v>0</v>
      </c>
      <c r="E36">
        <v>1</v>
      </c>
    </row>
    <row r="37" spans="1:5" x14ac:dyDescent="0.25">
      <c r="A37">
        <v>241597</v>
      </c>
      <c r="B37">
        <v>1</v>
      </c>
      <c r="C37">
        <v>38</v>
      </c>
      <c r="D37">
        <v>0</v>
      </c>
      <c r="E37">
        <v>1</v>
      </c>
    </row>
    <row r="38" spans="1:5" x14ac:dyDescent="0.25">
      <c r="A38">
        <v>505370</v>
      </c>
      <c r="B38">
        <v>1</v>
      </c>
      <c r="C38">
        <v>39</v>
      </c>
      <c r="D38">
        <v>0</v>
      </c>
      <c r="E38">
        <v>0</v>
      </c>
    </row>
    <row r="39" spans="1:5" x14ac:dyDescent="0.25">
      <c r="A39">
        <v>366729</v>
      </c>
      <c r="B39">
        <v>1</v>
      </c>
      <c r="C39">
        <v>48</v>
      </c>
      <c r="D39">
        <v>0</v>
      </c>
      <c r="E39">
        <v>0</v>
      </c>
    </row>
    <row r="40" spans="1:5" x14ac:dyDescent="0.25">
      <c r="A40">
        <v>83037</v>
      </c>
      <c r="B40">
        <v>1</v>
      </c>
      <c r="C40">
        <v>49</v>
      </c>
      <c r="D40">
        <v>1</v>
      </c>
      <c r="E40">
        <v>1</v>
      </c>
    </row>
    <row r="41" spans="1:5" x14ac:dyDescent="0.25">
      <c r="A41">
        <v>207885</v>
      </c>
      <c r="B41">
        <v>1</v>
      </c>
      <c r="C41">
        <v>52</v>
      </c>
      <c r="D41">
        <v>0</v>
      </c>
      <c r="E41">
        <v>0</v>
      </c>
    </row>
    <row r="42" spans="1:5" x14ac:dyDescent="0.25">
      <c r="A42">
        <v>232636</v>
      </c>
      <c r="B42">
        <v>1</v>
      </c>
      <c r="C42">
        <v>53</v>
      </c>
      <c r="D42">
        <v>0</v>
      </c>
      <c r="E42">
        <v>0</v>
      </c>
    </row>
    <row r="43" spans="1:5" x14ac:dyDescent="0.25">
      <c r="A43">
        <v>243375</v>
      </c>
      <c r="B43">
        <v>1</v>
      </c>
      <c r="C43">
        <v>53</v>
      </c>
      <c r="D43">
        <v>0</v>
      </c>
      <c r="E43">
        <v>0</v>
      </c>
    </row>
    <row r="44" spans="1:5" x14ac:dyDescent="0.25">
      <c r="A44">
        <v>285335</v>
      </c>
      <c r="B44">
        <v>1</v>
      </c>
      <c r="C44">
        <v>58</v>
      </c>
      <c r="D44">
        <v>0</v>
      </c>
      <c r="E44">
        <v>0</v>
      </c>
    </row>
    <row r="45" spans="1:5" x14ac:dyDescent="0.25">
      <c r="A45">
        <v>215191</v>
      </c>
      <c r="B45">
        <v>1</v>
      </c>
      <c r="C45">
        <v>58</v>
      </c>
      <c r="D45">
        <v>1</v>
      </c>
      <c r="E45">
        <v>1</v>
      </c>
    </row>
    <row r="46" spans="1:5" x14ac:dyDescent="0.25">
      <c r="A46">
        <v>111391</v>
      </c>
      <c r="B46">
        <v>1</v>
      </c>
      <c r="C46">
        <v>60</v>
      </c>
      <c r="D46">
        <v>0</v>
      </c>
      <c r="E46">
        <v>0</v>
      </c>
    </row>
    <row r="48" spans="1:5" x14ac:dyDescent="0.25">
      <c r="A48" t="s">
        <v>16</v>
      </c>
    </row>
    <row r="49" spans="1:8" x14ac:dyDescent="0.25">
      <c r="A49" t="s">
        <v>2</v>
      </c>
      <c r="B49" t="s">
        <v>9</v>
      </c>
      <c r="D49" t="s">
        <v>10</v>
      </c>
      <c r="F49" t="s">
        <v>11</v>
      </c>
      <c r="H49" s="1"/>
    </row>
    <row r="50" spans="1:8" x14ac:dyDescent="0.25">
      <c r="B50" t="s">
        <v>12</v>
      </c>
      <c r="C50" t="s">
        <v>13</v>
      </c>
      <c r="D50" t="s">
        <v>12</v>
      </c>
      <c r="E50" t="s">
        <v>13</v>
      </c>
      <c r="F50" t="s">
        <v>12</v>
      </c>
      <c r="G50" t="s">
        <v>13</v>
      </c>
    </row>
    <row r="51" spans="1:8" x14ac:dyDescent="0.25">
      <c r="A51">
        <v>1</v>
      </c>
      <c r="B51">
        <v>18</v>
      </c>
      <c r="C51">
        <v>24</v>
      </c>
      <c r="D51">
        <v>0</v>
      </c>
      <c r="E51">
        <v>1</v>
      </c>
      <c r="F51">
        <f>B51*(D51+E51)/(B51+C51)</f>
        <v>0.42857142857142855</v>
      </c>
      <c r="G51">
        <f>C51*(D51+E51)/(B51+C51)</f>
        <v>0.5714285714285714</v>
      </c>
    </row>
    <row r="52" spans="1:8" x14ac:dyDescent="0.25">
      <c r="A52">
        <v>12</v>
      </c>
      <c r="B52">
        <f xml:space="preserve"> B51-D51</f>
        <v>18</v>
      </c>
      <c r="C52">
        <f>C51-E51</f>
        <v>23</v>
      </c>
      <c r="D52">
        <v>0</v>
      </c>
      <c r="E52">
        <v>1</v>
      </c>
      <c r="F52">
        <f t="shared" ref="F52:F79" si="0">B52*(D52+E52)/(B52+C52)</f>
        <v>0.43902439024390244</v>
      </c>
      <c r="G52">
        <f t="shared" ref="G52:G79" si="1">C52*(D52+E52)/(B52+C52)</f>
        <v>0.56097560975609762</v>
      </c>
    </row>
    <row r="53" spans="1:8" x14ac:dyDescent="0.25">
      <c r="A53">
        <v>14</v>
      </c>
      <c r="B53">
        <f xml:space="preserve"> B52-D52</f>
        <v>18</v>
      </c>
      <c r="C53">
        <f t="shared" ref="C53:C79" si="2">C52-E52</f>
        <v>22</v>
      </c>
      <c r="D53">
        <v>0</v>
      </c>
      <c r="E53">
        <v>1</v>
      </c>
      <c r="F53">
        <f t="shared" si="0"/>
        <v>0.45</v>
      </c>
      <c r="G53">
        <f t="shared" si="1"/>
        <v>0.55000000000000004</v>
      </c>
    </row>
    <row r="54" spans="1:8" x14ac:dyDescent="0.25">
      <c r="A54">
        <v>15</v>
      </c>
      <c r="B54">
        <f xml:space="preserve"> B53-D53</f>
        <v>18</v>
      </c>
      <c r="C54">
        <f t="shared" si="2"/>
        <v>21</v>
      </c>
      <c r="D54">
        <v>0</v>
      </c>
      <c r="E54">
        <v>0</v>
      </c>
      <c r="F54">
        <f t="shared" si="0"/>
        <v>0</v>
      </c>
      <c r="G54">
        <f t="shared" si="1"/>
        <v>0</v>
      </c>
    </row>
    <row r="55" spans="1:8" x14ac:dyDescent="0.25">
      <c r="A55">
        <v>19</v>
      </c>
      <c r="B55">
        <f xml:space="preserve"> B54-D54</f>
        <v>18</v>
      </c>
      <c r="C55">
        <f t="shared" si="2"/>
        <v>21</v>
      </c>
      <c r="D55">
        <v>1</v>
      </c>
      <c r="E55">
        <v>0</v>
      </c>
      <c r="F55">
        <f t="shared" si="0"/>
        <v>0.46153846153846156</v>
      </c>
      <c r="G55">
        <f t="shared" si="1"/>
        <v>0.53846153846153844</v>
      </c>
    </row>
    <row r="56" spans="1:8" x14ac:dyDescent="0.25">
      <c r="A56">
        <v>20</v>
      </c>
      <c r="B56">
        <f t="shared" ref="B56:B79" si="3" xml:space="preserve"> B55-D55</f>
        <v>17</v>
      </c>
      <c r="C56">
        <f t="shared" si="2"/>
        <v>21</v>
      </c>
      <c r="D56">
        <v>0</v>
      </c>
      <c r="E56">
        <v>1</v>
      </c>
      <c r="F56">
        <f t="shared" si="0"/>
        <v>0.44736842105263158</v>
      </c>
      <c r="G56">
        <f t="shared" si="1"/>
        <v>0.55263157894736847</v>
      </c>
    </row>
    <row r="57" spans="1:8" x14ac:dyDescent="0.25">
      <c r="A57">
        <v>21</v>
      </c>
      <c r="B57">
        <f t="shared" si="3"/>
        <v>17</v>
      </c>
      <c r="C57">
        <f t="shared" si="2"/>
        <v>20</v>
      </c>
      <c r="D57">
        <v>1</v>
      </c>
      <c r="E57">
        <v>0</v>
      </c>
      <c r="F57">
        <f t="shared" si="0"/>
        <v>0.45945945945945948</v>
      </c>
      <c r="G57">
        <f t="shared" si="1"/>
        <v>0.54054054054054057</v>
      </c>
    </row>
    <row r="58" spans="1:8" x14ac:dyDescent="0.25">
      <c r="A58">
        <v>23</v>
      </c>
      <c r="B58">
        <f t="shared" si="3"/>
        <v>16</v>
      </c>
      <c r="C58">
        <f t="shared" si="2"/>
        <v>20</v>
      </c>
      <c r="D58">
        <v>0</v>
      </c>
      <c r="E58">
        <v>0</v>
      </c>
      <c r="F58">
        <f t="shared" si="0"/>
        <v>0</v>
      </c>
      <c r="G58">
        <f t="shared" si="1"/>
        <v>0</v>
      </c>
    </row>
    <row r="59" spans="1:8" x14ac:dyDescent="0.25">
      <c r="A59">
        <v>24</v>
      </c>
      <c r="B59">
        <f t="shared" si="3"/>
        <v>16</v>
      </c>
      <c r="C59">
        <f t="shared" si="2"/>
        <v>20</v>
      </c>
      <c r="D59">
        <v>0</v>
      </c>
      <c r="E59">
        <v>0</v>
      </c>
      <c r="F59">
        <f t="shared" si="0"/>
        <v>0</v>
      </c>
      <c r="G59">
        <f t="shared" si="1"/>
        <v>0</v>
      </c>
    </row>
    <row r="60" spans="1:8" x14ac:dyDescent="0.25">
      <c r="A60">
        <v>25</v>
      </c>
      <c r="B60">
        <f t="shared" si="3"/>
        <v>16</v>
      </c>
      <c r="C60">
        <f t="shared" si="2"/>
        <v>20</v>
      </c>
      <c r="D60">
        <v>0</v>
      </c>
      <c r="E60">
        <v>0</v>
      </c>
      <c r="F60">
        <f t="shared" si="0"/>
        <v>0</v>
      </c>
      <c r="G60">
        <f t="shared" si="1"/>
        <v>0</v>
      </c>
    </row>
    <row r="61" spans="1:8" x14ac:dyDescent="0.25">
      <c r="A61">
        <v>26</v>
      </c>
      <c r="B61">
        <f t="shared" si="3"/>
        <v>16</v>
      </c>
      <c r="C61">
        <f t="shared" si="2"/>
        <v>20</v>
      </c>
      <c r="D61">
        <v>0</v>
      </c>
      <c r="E61">
        <v>0</v>
      </c>
      <c r="F61">
        <f t="shared" si="0"/>
        <v>0</v>
      </c>
      <c r="G61">
        <f t="shared" si="1"/>
        <v>0</v>
      </c>
    </row>
    <row r="62" spans="1:8" x14ac:dyDescent="0.25">
      <c r="A62">
        <v>27</v>
      </c>
      <c r="B62">
        <f t="shared" si="3"/>
        <v>16</v>
      </c>
      <c r="C62">
        <f t="shared" si="2"/>
        <v>20</v>
      </c>
      <c r="D62">
        <v>0</v>
      </c>
      <c r="E62">
        <v>0</v>
      </c>
      <c r="F62">
        <f t="shared" si="0"/>
        <v>0</v>
      </c>
      <c r="G62">
        <f t="shared" si="1"/>
        <v>0</v>
      </c>
    </row>
    <row r="63" spans="1:8" x14ac:dyDescent="0.25">
      <c r="A63">
        <v>29</v>
      </c>
      <c r="B63">
        <f t="shared" si="3"/>
        <v>16</v>
      </c>
      <c r="C63">
        <f t="shared" si="2"/>
        <v>20</v>
      </c>
      <c r="D63">
        <v>0</v>
      </c>
      <c r="E63">
        <v>1</v>
      </c>
      <c r="F63">
        <f t="shared" si="0"/>
        <v>0.44444444444444442</v>
      </c>
      <c r="G63">
        <f t="shared" si="1"/>
        <v>0.55555555555555558</v>
      </c>
    </row>
    <row r="64" spans="1:8" x14ac:dyDescent="0.25">
      <c r="A64">
        <v>30</v>
      </c>
      <c r="B64">
        <f t="shared" si="3"/>
        <v>16</v>
      </c>
      <c r="C64">
        <f t="shared" si="2"/>
        <v>19</v>
      </c>
      <c r="D64">
        <v>1</v>
      </c>
      <c r="E64">
        <v>0</v>
      </c>
      <c r="F64">
        <f t="shared" si="0"/>
        <v>0.45714285714285713</v>
      </c>
      <c r="G64">
        <f t="shared" si="1"/>
        <v>0.54285714285714282</v>
      </c>
    </row>
    <row r="65" spans="1:7" x14ac:dyDescent="0.25">
      <c r="A65">
        <v>31</v>
      </c>
      <c r="B65">
        <f t="shared" si="3"/>
        <v>15</v>
      </c>
      <c r="C65">
        <f t="shared" si="2"/>
        <v>19</v>
      </c>
      <c r="D65">
        <v>0</v>
      </c>
      <c r="E65">
        <v>0</v>
      </c>
      <c r="F65">
        <f t="shared" si="0"/>
        <v>0</v>
      </c>
      <c r="G65">
        <f t="shared" si="1"/>
        <v>0</v>
      </c>
    </row>
    <row r="66" spans="1:7" x14ac:dyDescent="0.25">
      <c r="A66">
        <v>32</v>
      </c>
      <c r="B66">
        <f t="shared" si="3"/>
        <v>15</v>
      </c>
      <c r="C66">
        <f t="shared" si="2"/>
        <v>19</v>
      </c>
      <c r="D66">
        <v>0</v>
      </c>
      <c r="E66">
        <v>0</v>
      </c>
      <c r="F66">
        <f t="shared" si="0"/>
        <v>0</v>
      </c>
      <c r="G66">
        <f t="shared" si="1"/>
        <v>0</v>
      </c>
    </row>
    <row r="67" spans="1:7" x14ac:dyDescent="0.25">
      <c r="A67">
        <v>34</v>
      </c>
      <c r="B67">
        <f t="shared" si="3"/>
        <v>15</v>
      </c>
      <c r="C67">
        <f t="shared" si="2"/>
        <v>19</v>
      </c>
      <c r="D67">
        <v>0</v>
      </c>
      <c r="E67">
        <v>0</v>
      </c>
      <c r="F67">
        <f t="shared" si="0"/>
        <v>0</v>
      </c>
      <c r="G67">
        <f t="shared" si="1"/>
        <v>0</v>
      </c>
    </row>
    <row r="68" spans="1:7" x14ac:dyDescent="0.25">
      <c r="A68">
        <v>36</v>
      </c>
      <c r="B68">
        <f t="shared" si="3"/>
        <v>15</v>
      </c>
      <c r="C68">
        <f t="shared" si="2"/>
        <v>19</v>
      </c>
      <c r="D68">
        <v>0</v>
      </c>
      <c r="E68">
        <v>1</v>
      </c>
      <c r="F68">
        <f t="shared" si="0"/>
        <v>0.44117647058823528</v>
      </c>
      <c r="G68">
        <f t="shared" si="1"/>
        <v>0.55882352941176472</v>
      </c>
    </row>
    <row r="69" spans="1:7" x14ac:dyDescent="0.25">
      <c r="A69">
        <v>38</v>
      </c>
      <c r="B69">
        <f xml:space="preserve"> B68-D68</f>
        <v>15</v>
      </c>
      <c r="C69">
        <f t="shared" si="2"/>
        <v>18</v>
      </c>
      <c r="D69">
        <v>0</v>
      </c>
      <c r="E69">
        <v>1</v>
      </c>
      <c r="F69">
        <f t="shared" si="0"/>
        <v>0.45454545454545453</v>
      </c>
      <c r="G69">
        <f t="shared" si="1"/>
        <v>0.54545454545454541</v>
      </c>
    </row>
    <row r="70" spans="1:7" x14ac:dyDescent="0.25">
      <c r="A70">
        <v>39</v>
      </c>
      <c r="B70">
        <f t="shared" si="3"/>
        <v>15</v>
      </c>
      <c r="C70">
        <f t="shared" si="2"/>
        <v>17</v>
      </c>
      <c r="D70">
        <v>0</v>
      </c>
      <c r="E70">
        <v>0</v>
      </c>
      <c r="F70">
        <f t="shared" si="0"/>
        <v>0</v>
      </c>
      <c r="G70">
        <f t="shared" si="1"/>
        <v>0</v>
      </c>
    </row>
    <row r="71" spans="1:7" x14ac:dyDescent="0.25">
      <c r="A71">
        <v>44</v>
      </c>
      <c r="B71">
        <f t="shared" si="3"/>
        <v>15</v>
      </c>
      <c r="C71">
        <f t="shared" si="2"/>
        <v>17</v>
      </c>
      <c r="D71">
        <v>0</v>
      </c>
      <c r="E71">
        <v>0</v>
      </c>
      <c r="F71">
        <f t="shared" si="0"/>
        <v>0</v>
      </c>
      <c r="G71">
        <f t="shared" si="1"/>
        <v>0</v>
      </c>
    </row>
    <row r="72" spans="1:7" x14ac:dyDescent="0.25">
      <c r="A72">
        <v>45</v>
      </c>
      <c r="B72">
        <f t="shared" si="3"/>
        <v>15</v>
      </c>
      <c r="C72">
        <f t="shared" si="2"/>
        <v>17</v>
      </c>
      <c r="D72">
        <v>1</v>
      </c>
      <c r="E72">
        <v>0</v>
      </c>
      <c r="F72">
        <f t="shared" si="0"/>
        <v>0.46875</v>
      </c>
      <c r="G72">
        <f t="shared" si="1"/>
        <v>0.53125</v>
      </c>
    </row>
    <row r="73" spans="1:7" x14ac:dyDescent="0.25">
      <c r="A73">
        <v>46</v>
      </c>
      <c r="B73">
        <f t="shared" si="3"/>
        <v>14</v>
      </c>
      <c r="C73">
        <f t="shared" si="2"/>
        <v>17</v>
      </c>
      <c r="D73">
        <v>0</v>
      </c>
      <c r="E73">
        <v>0</v>
      </c>
      <c r="F73">
        <f t="shared" si="0"/>
        <v>0</v>
      </c>
      <c r="G73">
        <f t="shared" si="1"/>
        <v>0</v>
      </c>
    </row>
    <row r="74" spans="1:7" x14ac:dyDescent="0.25">
      <c r="A74">
        <v>48</v>
      </c>
      <c r="B74">
        <f t="shared" si="3"/>
        <v>14</v>
      </c>
      <c r="C74">
        <f t="shared" si="2"/>
        <v>17</v>
      </c>
      <c r="D74">
        <v>0</v>
      </c>
      <c r="E74">
        <v>0</v>
      </c>
      <c r="F74">
        <f t="shared" si="0"/>
        <v>0</v>
      </c>
      <c r="G74">
        <f t="shared" si="1"/>
        <v>0</v>
      </c>
    </row>
    <row r="75" spans="1:7" x14ac:dyDescent="0.25">
      <c r="A75">
        <v>49</v>
      </c>
      <c r="B75">
        <f t="shared" si="3"/>
        <v>14</v>
      </c>
      <c r="C75">
        <f t="shared" si="2"/>
        <v>17</v>
      </c>
      <c r="D75">
        <v>0</v>
      </c>
      <c r="E75">
        <v>1</v>
      </c>
      <c r="F75">
        <f t="shared" si="0"/>
        <v>0.45161290322580644</v>
      </c>
      <c r="G75">
        <f t="shared" si="1"/>
        <v>0.54838709677419351</v>
      </c>
    </row>
    <row r="76" spans="1:7" x14ac:dyDescent="0.25">
      <c r="A76">
        <v>52</v>
      </c>
      <c r="B76">
        <f t="shared" si="3"/>
        <v>14</v>
      </c>
      <c r="C76">
        <f t="shared" si="2"/>
        <v>16</v>
      </c>
      <c r="D76">
        <v>0</v>
      </c>
      <c r="E76">
        <v>0</v>
      </c>
      <c r="F76">
        <f t="shared" si="0"/>
        <v>0</v>
      </c>
      <c r="G76">
        <f t="shared" si="1"/>
        <v>0</v>
      </c>
    </row>
    <row r="77" spans="1:7" x14ac:dyDescent="0.25">
      <c r="A77">
        <v>53</v>
      </c>
      <c r="B77">
        <f t="shared" si="3"/>
        <v>14</v>
      </c>
      <c r="C77">
        <f t="shared" si="2"/>
        <v>16</v>
      </c>
      <c r="D77">
        <v>0</v>
      </c>
      <c r="E77">
        <v>0</v>
      </c>
      <c r="F77">
        <f t="shared" si="0"/>
        <v>0</v>
      </c>
      <c r="G77">
        <f t="shared" si="1"/>
        <v>0</v>
      </c>
    </row>
    <row r="78" spans="1:7" x14ac:dyDescent="0.25">
      <c r="A78">
        <v>58</v>
      </c>
      <c r="B78">
        <f t="shared" si="3"/>
        <v>14</v>
      </c>
      <c r="C78">
        <f t="shared" si="2"/>
        <v>16</v>
      </c>
      <c r="D78">
        <v>0</v>
      </c>
      <c r="E78">
        <v>1</v>
      </c>
      <c r="F78">
        <f t="shared" si="0"/>
        <v>0.46666666666666667</v>
      </c>
      <c r="G78">
        <f t="shared" si="1"/>
        <v>0.53333333333333333</v>
      </c>
    </row>
    <row r="79" spans="1:7" x14ac:dyDescent="0.25">
      <c r="A79">
        <v>60</v>
      </c>
      <c r="B79">
        <f t="shared" si="3"/>
        <v>14</v>
      </c>
      <c r="C79">
        <f t="shared" si="2"/>
        <v>15</v>
      </c>
      <c r="D79">
        <v>0</v>
      </c>
      <c r="E79">
        <v>0</v>
      </c>
      <c r="F79">
        <f t="shared" si="0"/>
        <v>0</v>
      </c>
      <c r="G79">
        <f t="shared" si="1"/>
        <v>0</v>
      </c>
    </row>
    <row r="80" spans="1:7" x14ac:dyDescent="0.25">
      <c r="D80">
        <f>SUM(D51:D79)</f>
        <v>4</v>
      </c>
      <c r="E80">
        <f>SUM(E51:E79)</f>
        <v>9</v>
      </c>
      <c r="F80">
        <f>SUM(F51:F79)</f>
        <v>5.8703009574793477</v>
      </c>
      <c r="G80">
        <f>SUM(G51:G79)</f>
        <v>7.1296990425206523</v>
      </c>
    </row>
    <row r="82" spans="1:11" x14ac:dyDescent="0.25">
      <c r="A82" t="s">
        <v>14</v>
      </c>
      <c r="B82">
        <f>((D80-F80)*(D80-F80)/F80)+((E80-G80)*(E80-G80)/G80)</f>
        <v>1.086512631465002</v>
      </c>
    </row>
    <row r="84" spans="1:11" x14ac:dyDescent="0.25">
      <c r="A84" t="s">
        <v>18</v>
      </c>
    </row>
    <row r="85" spans="1:11" x14ac:dyDescent="0.25">
      <c r="A85" t="s">
        <v>20</v>
      </c>
    </row>
    <row r="86" spans="1:11" x14ac:dyDescent="0.25">
      <c r="A86" t="s">
        <v>22</v>
      </c>
    </row>
    <row r="89" spans="1:11" x14ac:dyDescent="0.25">
      <c r="A89" t="s">
        <v>19</v>
      </c>
    </row>
    <row r="90" spans="1:11" x14ac:dyDescent="0.25">
      <c r="A90" t="s">
        <v>2</v>
      </c>
      <c r="B90" t="s">
        <v>9</v>
      </c>
      <c r="D90" t="s">
        <v>10</v>
      </c>
      <c r="F90" t="s">
        <v>11</v>
      </c>
    </row>
    <row r="91" spans="1:11" x14ac:dyDescent="0.25">
      <c r="B91" t="s">
        <v>12</v>
      </c>
      <c r="C91" t="s">
        <v>13</v>
      </c>
      <c r="D91" t="s">
        <v>12</v>
      </c>
      <c r="E91" t="s">
        <v>13</v>
      </c>
      <c r="F91" t="s">
        <v>12</v>
      </c>
      <c r="G91" t="s">
        <v>13</v>
      </c>
    </row>
    <row r="92" spans="1:11" x14ac:dyDescent="0.25">
      <c r="A92">
        <v>1</v>
      </c>
      <c r="B92">
        <v>18</v>
      </c>
      <c r="C92">
        <v>24</v>
      </c>
      <c r="D92">
        <v>0</v>
      </c>
      <c r="E92">
        <v>1</v>
      </c>
      <c r="F92">
        <f>B92*(D92+E92)/(B92+C92)</f>
        <v>0.42857142857142855</v>
      </c>
      <c r="G92">
        <f>C92*(D92+E92)/(B92+C92)</f>
        <v>0.5714285714285714</v>
      </c>
      <c r="I92" t="s">
        <v>1</v>
      </c>
      <c r="J92" t="s">
        <v>2</v>
      </c>
      <c r="K92" t="s">
        <v>3</v>
      </c>
    </row>
    <row r="93" spans="1:11" x14ac:dyDescent="0.25">
      <c r="A93">
        <v>12</v>
      </c>
      <c r="B93">
        <f xml:space="preserve"> B92-D92</f>
        <v>18</v>
      </c>
      <c r="C93">
        <f>C92-E92</f>
        <v>23</v>
      </c>
      <c r="D93">
        <v>0</v>
      </c>
      <c r="E93">
        <v>0</v>
      </c>
      <c r="F93">
        <f t="shared" ref="F93:F120" si="4">B93*(D93+E93)/(B93+C93)</f>
        <v>0</v>
      </c>
      <c r="G93">
        <f t="shared" ref="G93:G120" si="5">C93*(D93+E93)/(B93+C93)</f>
        <v>0</v>
      </c>
    </row>
    <row r="94" spans="1:11" x14ac:dyDescent="0.25">
      <c r="A94">
        <v>14</v>
      </c>
      <c r="B94">
        <f xml:space="preserve"> B93-D93</f>
        <v>18</v>
      </c>
      <c r="C94">
        <f t="shared" ref="C94:C120" si="6">C93-E93</f>
        <v>23</v>
      </c>
      <c r="D94">
        <v>0</v>
      </c>
      <c r="E94">
        <v>0</v>
      </c>
      <c r="F94">
        <f t="shared" si="4"/>
        <v>0</v>
      </c>
      <c r="G94">
        <f t="shared" si="5"/>
        <v>0</v>
      </c>
    </row>
    <row r="95" spans="1:11" x14ac:dyDescent="0.25">
      <c r="A95">
        <v>15</v>
      </c>
      <c r="B95">
        <f xml:space="preserve"> B94-D94</f>
        <v>18</v>
      </c>
      <c r="C95">
        <f t="shared" si="6"/>
        <v>23</v>
      </c>
      <c r="D95">
        <v>0</v>
      </c>
      <c r="E95">
        <v>0</v>
      </c>
      <c r="F95">
        <f t="shared" si="4"/>
        <v>0</v>
      </c>
      <c r="G95">
        <f t="shared" si="5"/>
        <v>0</v>
      </c>
    </row>
    <row r="96" spans="1:11" x14ac:dyDescent="0.25">
      <c r="A96">
        <v>19</v>
      </c>
      <c r="B96">
        <f xml:space="preserve"> B95-D95</f>
        <v>18</v>
      </c>
      <c r="C96">
        <f t="shared" si="6"/>
        <v>23</v>
      </c>
      <c r="D96">
        <v>0</v>
      </c>
      <c r="E96">
        <v>0</v>
      </c>
      <c r="F96">
        <f t="shared" si="4"/>
        <v>0</v>
      </c>
      <c r="G96">
        <f t="shared" si="5"/>
        <v>0</v>
      </c>
    </row>
    <row r="97" spans="1:7" x14ac:dyDescent="0.25">
      <c r="A97">
        <v>20</v>
      </c>
      <c r="B97">
        <f t="shared" ref="B97:B109" si="7" xml:space="preserve"> B96-D96</f>
        <v>18</v>
      </c>
      <c r="C97">
        <f t="shared" si="6"/>
        <v>23</v>
      </c>
      <c r="D97">
        <v>0</v>
      </c>
      <c r="E97">
        <v>1</v>
      </c>
      <c r="F97">
        <f t="shared" si="4"/>
        <v>0.43902439024390244</v>
      </c>
      <c r="G97">
        <f t="shared" si="5"/>
        <v>0.56097560975609762</v>
      </c>
    </row>
    <row r="98" spans="1:7" x14ac:dyDescent="0.25">
      <c r="A98">
        <v>21</v>
      </c>
      <c r="B98">
        <f t="shared" si="7"/>
        <v>18</v>
      </c>
      <c r="C98">
        <f t="shared" si="6"/>
        <v>22</v>
      </c>
      <c r="D98">
        <v>0</v>
      </c>
      <c r="E98">
        <v>0</v>
      </c>
      <c r="F98">
        <f t="shared" si="4"/>
        <v>0</v>
      </c>
      <c r="G98">
        <f t="shared" si="5"/>
        <v>0</v>
      </c>
    </row>
    <row r="99" spans="1:7" x14ac:dyDescent="0.25">
      <c r="A99">
        <v>23</v>
      </c>
      <c r="B99">
        <f t="shared" si="7"/>
        <v>18</v>
      </c>
      <c r="C99">
        <f t="shared" si="6"/>
        <v>22</v>
      </c>
      <c r="D99">
        <v>0</v>
      </c>
      <c r="E99">
        <v>0</v>
      </c>
      <c r="F99">
        <f t="shared" si="4"/>
        <v>0</v>
      </c>
      <c r="G99">
        <f t="shared" si="5"/>
        <v>0</v>
      </c>
    </row>
    <row r="100" spans="1:7" x14ac:dyDescent="0.25">
      <c r="A100">
        <v>24</v>
      </c>
      <c r="B100">
        <f t="shared" si="7"/>
        <v>18</v>
      </c>
      <c r="C100">
        <f t="shared" si="6"/>
        <v>22</v>
      </c>
      <c r="D100">
        <v>0</v>
      </c>
      <c r="E100">
        <v>0</v>
      </c>
      <c r="F100">
        <f t="shared" si="4"/>
        <v>0</v>
      </c>
      <c r="G100">
        <f t="shared" si="5"/>
        <v>0</v>
      </c>
    </row>
    <row r="101" spans="1:7" x14ac:dyDescent="0.25">
      <c r="A101">
        <v>25</v>
      </c>
      <c r="B101">
        <f t="shared" si="7"/>
        <v>18</v>
      </c>
      <c r="C101">
        <f t="shared" si="6"/>
        <v>22</v>
      </c>
      <c r="D101">
        <v>0</v>
      </c>
      <c r="E101">
        <v>0</v>
      </c>
      <c r="F101">
        <f t="shared" si="4"/>
        <v>0</v>
      </c>
      <c r="G101">
        <f t="shared" si="5"/>
        <v>0</v>
      </c>
    </row>
    <row r="102" spans="1:7" x14ac:dyDescent="0.25">
      <c r="A102">
        <v>26</v>
      </c>
      <c r="B102">
        <f t="shared" si="7"/>
        <v>18</v>
      </c>
      <c r="C102">
        <f t="shared" si="6"/>
        <v>22</v>
      </c>
      <c r="D102">
        <v>0</v>
      </c>
      <c r="E102">
        <v>0</v>
      </c>
      <c r="F102">
        <f t="shared" si="4"/>
        <v>0</v>
      </c>
      <c r="G102">
        <f t="shared" si="5"/>
        <v>0</v>
      </c>
    </row>
    <row r="103" spans="1:7" x14ac:dyDescent="0.25">
      <c r="A103">
        <v>27</v>
      </c>
      <c r="B103">
        <f t="shared" si="7"/>
        <v>18</v>
      </c>
      <c r="C103">
        <f t="shared" si="6"/>
        <v>22</v>
      </c>
      <c r="D103">
        <v>0</v>
      </c>
      <c r="E103">
        <v>0</v>
      </c>
      <c r="F103">
        <f t="shared" si="4"/>
        <v>0</v>
      </c>
      <c r="G103">
        <f t="shared" si="5"/>
        <v>0</v>
      </c>
    </row>
    <row r="104" spans="1:7" x14ac:dyDescent="0.25">
      <c r="A104">
        <v>29</v>
      </c>
      <c r="B104">
        <f t="shared" si="7"/>
        <v>18</v>
      </c>
      <c r="C104">
        <f t="shared" si="6"/>
        <v>22</v>
      </c>
      <c r="D104">
        <v>0</v>
      </c>
      <c r="E104">
        <v>1</v>
      </c>
      <c r="F104">
        <f t="shared" si="4"/>
        <v>0.45</v>
      </c>
      <c r="G104">
        <f t="shared" si="5"/>
        <v>0.55000000000000004</v>
      </c>
    </row>
    <row r="105" spans="1:7" x14ac:dyDescent="0.25">
      <c r="A105">
        <v>30</v>
      </c>
      <c r="B105">
        <f t="shared" si="7"/>
        <v>18</v>
      </c>
      <c r="C105">
        <f t="shared" si="6"/>
        <v>21</v>
      </c>
      <c r="D105">
        <v>0</v>
      </c>
      <c r="E105">
        <v>0</v>
      </c>
      <c r="F105">
        <f t="shared" si="4"/>
        <v>0</v>
      </c>
      <c r="G105">
        <f t="shared" si="5"/>
        <v>0</v>
      </c>
    </row>
    <row r="106" spans="1:7" x14ac:dyDescent="0.25">
      <c r="A106">
        <v>31</v>
      </c>
      <c r="B106">
        <f t="shared" si="7"/>
        <v>18</v>
      </c>
      <c r="C106">
        <f t="shared" si="6"/>
        <v>21</v>
      </c>
      <c r="D106">
        <v>0</v>
      </c>
      <c r="E106">
        <v>0</v>
      </c>
      <c r="F106">
        <f t="shared" si="4"/>
        <v>0</v>
      </c>
      <c r="G106">
        <f t="shared" si="5"/>
        <v>0</v>
      </c>
    </row>
    <row r="107" spans="1:7" x14ac:dyDescent="0.25">
      <c r="A107">
        <v>32</v>
      </c>
      <c r="B107">
        <f t="shared" si="7"/>
        <v>18</v>
      </c>
      <c r="C107">
        <f t="shared" si="6"/>
        <v>21</v>
      </c>
      <c r="D107">
        <v>0</v>
      </c>
      <c r="E107">
        <v>0</v>
      </c>
      <c r="F107">
        <f t="shared" si="4"/>
        <v>0</v>
      </c>
      <c r="G107">
        <f t="shared" si="5"/>
        <v>0</v>
      </c>
    </row>
    <row r="108" spans="1:7" x14ac:dyDescent="0.25">
      <c r="A108">
        <v>34</v>
      </c>
      <c r="B108">
        <f t="shared" si="7"/>
        <v>18</v>
      </c>
      <c r="C108">
        <f t="shared" si="6"/>
        <v>21</v>
      </c>
      <c r="D108">
        <v>0</v>
      </c>
      <c r="E108">
        <v>0</v>
      </c>
      <c r="F108">
        <f t="shared" si="4"/>
        <v>0</v>
      </c>
      <c r="G108">
        <f t="shared" si="5"/>
        <v>0</v>
      </c>
    </row>
    <row r="109" spans="1:7" x14ac:dyDescent="0.25">
      <c r="A109">
        <v>36</v>
      </c>
      <c r="B109">
        <f t="shared" si="7"/>
        <v>18</v>
      </c>
      <c r="C109">
        <f t="shared" si="6"/>
        <v>21</v>
      </c>
      <c r="D109">
        <v>0</v>
      </c>
      <c r="E109">
        <v>0</v>
      </c>
      <c r="F109">
        <f t="shared" si="4"/>
        <v>0</v>
      </c>
      <c r="G109">
        <f t="shared" si="5"/>
        <v>0</v>
      </c>
    </row>
    <row r="110" spans="1:7" x14ac:dyDescent="0.25">
      <c r="A110">
        <v>38</v>
      </c>
      <c r="B110">
        <f xml:space="preserve"> B109-D109</f>
        <v>18</v>
      </c>
      <c r="C110">
        <f t="shared" si="6"/>
        <v>21</v>
      </c>
      <c r="D110">
        <v>0</v>
      </c>
      <c r="E110">
        <v>0</v>
      </c>
      <c r="F110">
        <f t="shared" si="4"/>
        <v>0</v>
      </c>
      <c r="G110">
        <f t="shared" si="5"/>
        <v>0</v>
      </c>
    </row>
    <row r="111" spans="1:7" x14ac:dyDescent="0.25">
      <c r="A111">
        <v>39</v>
      </c>
      <c r="B111">
        <f t="shared" ref="B111:B120" si="8" xml:space="preserve"> B110-D110</f>
        <v>18</v>
      </c>
      <c r="C111">
        <f t="shared" si="6"/>
        <v>21</v>
      </c>
      <c r="D111">
        <v>0</v>
      </c>
      <c r="E111">
        <v>0</v>
      </c>
      <c r="F111">
        <f t="shared" si="4"/>
        <v>0</v>
      </c>
      <c r="G111">
        <f t="shared" si="5"/>
        <v>0</v>
      </c>
    </row>
    <row r="112" spans="1:7" x14ac:dyDescent="0.25">
      <c r="A112">
        <v>44</v>
      </c>
      <c r="B112">
        <f t="shared" si="8"/>
        <v>18</v>
      </c>
      <c r="C112">
        <f t="shared" si="6"/>
        <v>21</v>
      </c>
      <c r="D112">
        <v>0</v>
      </c>
      <c r="E112">
        <v>0</v>
      </c>
      <c r="F112">
        <f t="shared" si="4"/>
        <v>0</v>
      </c>
      <c r="G112">
        <f t="shared" si="5"/>
        <v>0</v>
      </c>
    </row>
    <row r="113" spans="1:7" x14ac:dyDescent="0.25">
      <c r="A113">
        <v>45</v>
      </c>
      <c r="B113">
        <f t="shared" si="8"/>
        <v>18</v>
      </c>
      <c r="C113">
        <f t="shared" si="6"/>
        <v>21</v>
      </c>
      <c r="D113">
        <v>1</v>
      </c>
      <c r="E113">
        <v>0</v>
      </c>
      <c r="F113">
        <f t="shared" si="4"/>
        <v>0.46153846153846156</v>
      </c>
      <c r="G113">
        <f t="shared" si="5"/>
        <v>0.53846153846153844</v>
      </c>
    </row>
    <row r="114" spans="1:7" x14ac:dyDescent="0.25">
      <c r="A114">
        <v>46</v>
      </c>
      <c r="B114">
        <f t="shared" si="8"/>
        <v>17</v>
      </c>
      <c r="C114">
        <f t="shared" si="6"/>
        <v>21</v>
      </c>
      <c r="D114">
        <v>0</v>
      </c>
      <c r="E114">
        <v>0</v>
      </c>
      <c r="F114">
        <f t="shared" si="4"/>
        <v>0</v>
      </c>
      <c r="G114">
        <f t="shared" si="5"/>
        <v>0</v>
      </c>
    </row>
    <row r="115" spans="1:7" x14ac:dyDescent="0.25">
      <c r="A115">
        <v>48</v>
      </c>
      <c r="B115">
        <f t="shared" si="8"/>
        <v>17</v>
      </c>
      <c r="C115">
        <f t="shared" si="6"/>
        <v>21</v>
      </c>
      <c r="D115">
        <v>0</v>
      </c>
      <c r="E115">
        <v>0</v>
      </c>
      <c r="F115">
        <f t="shared" si="4"/>
        <v>0</v>
      </c>
      <c r="G115">
        <f t="shared" si="5"/>
        <v>0</v>
      </c>
    </row>
    <row r="116" spans="1:7" x14ac:dyDescent="0.25">
      <c r="A116">
        <v>49</v>
      </c>
      <c r="B116">
        <f t="shared" si="8"/>
        <v>17</v>
      </c>
      <c r="C116">
        <f t="shared" si="6"/>
        <v>21</v>
      </c>
      <c r="D116">
        <v>0</v>
      </c>
      <c r="E116">
        <v>1</v>
      </c>
      <c r="F116">
        <f t="shared" si="4"/>
        <v>0.44736842105263158</v>
      </c>
      <c r="G116">
        <f t="shared" si="5"/>
        <v>0.55263157894736847</v>
      </c>
    </row>
    <row r="117" spans="1:7" x14ac:dyDescent="0.25">
      <c r="A117">
        <v>52</v>
      </c>
      <c r="B117">
        <f t="shared" si="8"/>
        <v>17</v>
      </c>
      <c r="C117">
        <f t="shared" si="6"/>
        <v>20</v>
      </c>
      <c r="D117">
        <v>0</v>
      </c>
      <c r="E117">
        <v>0</v>
      </c>
      <c r="F117">
        <f t="shared" si="4"/>
        <v>0</v>
      </c>
      <c r="G117">
        <f t="shared" si="5"/>
        <v>0</v>
      </c>
    </row>
    <row r="118" spans="1:7" x14ac:dyDescent="0.25">
      <c r="A118">
        <v>53</v>
      </c>
      <c r="B118">
        <f t="shared" si="8"/>
        <v>17</v>
      </c>
      <c r="C118">
        <f t="shared" si="6"/>
        <v>20</v>
      </c>
      <c r="D118">
        <v>0</v>
      </c>
      <c r="E118">
        <v>0</v>
      </c>
      <c r="F118">
        <f t="shared" si="4"/>
        <v>0</v>
      </c>
      <c r="G118">
        <f t="shared" si="5"/>
        <v>0</v>
      </c>
    </row>
    <row r="119" spans="1:7" x14ac:dyDescent="0.25">
      <c r="A119">
        <v>58</v>
      </c>
      <c r="B119">
        <f t="shared" si="8"/>
        <v>17</v>
      </c>
      <c r="C119">
        <f t="shared" si="6"/>
        <v>20</v>
      </c>
      <c r="D119">
        <v>0</v>
      </c>
      <c r="E119">
        <v>1</v>
      </c>
      <c r="F119">
        <f t="shared" si="4"/>
        <v>0.45945945945945948</v>
      </c>
      <c r="G119">
        <f t="shared" si="5"/>
        <v>0.54054054054054057</v>
      </c>
    </row>
    <row r="120" spans="1:7" x14ac:dyDescent="0.25">
      <c r="A120">
        <v>60</v>
      </c>
      <c r="B120">
        <f t="shared" si="8"/>
        <v>17</v>
      </c>
      <c r="C120">
        <f t="shared" si="6"/>
        <v>19</v>
      </c>
      <c r="D120">
        <v>0</v>
      </c>
      <c r="E120">
        <v>0</v>
      </c>
      <c r="F120">
        <f t="shared" si="4"/>
        <v>0</v>
      </c>
      <c r="G120">
        <f t="shared" si="5"/>
        <v>0</v>
      </c>
    </row>
    <row r="121" spans="1:7" x14ac:dyDescent="0.25">
      <c r="D121">
        <f>SUM(D92:D120)</f>
        <v>1</v>
      </c>
      <c r="E121">
        <f>SUM(E92:E120)</f>
        <v>5</v>
      </c>
      <c r="F121">
        <f>SUM(F92:F120)</f>
        <v>2.6859621608658837</v>
      </c>
      <c r="G121">
        <f>SUM(G92:G120)</f>
        <v>3.3140378391341168</v>
      </c>
    </row>
    <row r="123" spans="1:7" x14ac:dyDescent="0.25">
      <c r="A123" t="s">
        <v>14</v>
      </c>
      <c r="B123">
        <f>((D121-F121)*(D121-F121)/F121)+((E121-G121)*(E121-G121)/G121)</f>
        <v>1.9159737024867298</v>
      </c>
    </row>
    <row r="125" spans="1:7" x14ac:dyDescent="0.25">
      <c r="A125" t="s">
        <v>18</v>
      </c>
    </row>
    <row r="126" spans="1:7" x14ac:dyDescent="0.25">
      <c r="A126" t="s">
        <v>20</v>
      </c>
    </row>
    <row r="127" spans="1:7" x14ac:dyDescent="0.25">
      <c r="A127" t="s">
        <v>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D3"/>
    </sheetView>
  </sheetViews>
  <sheetFormatPr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dc:description/>
  <cp:lastModifiedBy>portatil</cp:lastModifiedBy>
  <cp:revision>1</cp:revision>
  <dcterms:created xsi:type="dcterms:W3CDTF">2017-05-26T09:38:04Z</dcterms:created>
  <dcterms:modified xsi:type="dcterms:W3CDTF">2017-06-07T18:57:01Z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