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atos Hígado 25.01.17" sheetId="1" state="visible" r:id="rId2"/>
  </sheets>
  <definedNames>
    <definedName function="false" hidden="false" localSheetId="0" name="_xlnm._FilterDatabase" vbProcedure="false">'Base Datos Hígado 25.01.17'!$A$2:$HS$2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Z2" authorId="0">
      <text>
        <r>
          <rPr>
            <sz val="9"/>
            <color rgb="FF000000"/>
            <rFont val="宋体"/>
            <family val="0"/>
            <charset val="134"/>
          </rPr>
          <t xml:space="preserve">Autor:
INDICE CINTURA CADERA</t>
        </r>
      </text>
    </comment>
    <comment ref="BT2" authorId="0">
      <text>
        <r>
          <rPr>
            <sz val="9"/>
            <color rgb="FF000000"/>
            <rFont val="宋体"/>
            <family val="0"/>
            <charset val="134"/>
          </rPr>
          <t xml:space="preserve">Autor:
INDICIE DE MASA CORPORAL</t>
        </r>
      </text>
    </comment>
    <comment ref="BW2" authorId="0">
      <text>
        <r>
          <rPr>
            <sz val="9"/>
            <color rgb="FF000000"/>
            <rFont val="宋体"/>
            <family val="0"/>
            <charset val="134"/>
          </rPr>
          <t xml:space="preserve">Autor:
INDICE CINTURA CADERA</t>
        </r>
      </text>
    </comment>
    <comment ref="DO2" authorId="0">
      <text>
        <r>
          <rPr>
            <sz val="9"/>
            <color rgb="FF000000"/>
            <rFont val="宋体"/>
            <family val="0"/>
            <charset val="134"/>
          </rPr>
          <t xml:space="preserve">Autor:
INDICIE DE MASA CORPORAL</t>
        </r>
      </text>
    </comment>
    <comment ref="DR2" authorId="0">
      <text>
        <r>
          <rPr>
            <sz val="9"/>
            <color rgb="FF000000"/>
            <rFont val="宋体"/>
            <family val="0"/>
            <charset val="134"/>
          </rPr>
          <t xml:space="preserve">Autor:
INDICE CINTURA CADERA</t>
        </r>
      </text>
    </comment>
  </commentList>
</comments>
</file>

<file path=xl/sharedStrings.xml><?xml version="1.0" encoding="utf-8"?>
<sst xmlns="http://schemas.openxmlformats.org/spreadsheetml/2006/main" count="1089" uniqueCount="403">
  <si>
    <t xml:space="preserve">NÚMERO </t>
  </si>
  <si>
    <t xml:space="preserve">ESTEATOSIS</t>
  </si>
  <si>
    <t xml:space="preserve">GRADO ESTEATOSIS (ECOGRAFÍA)</t>
  </si>
  <si>
    <t xml:space="preserve">CLUSTER HEATMAP</t>
  </si>
  <si>
    <t xml:space="preserve">RESPUESTA 1er año (bueno: 0; malo: 1)</t>
  </si>
  <si>
    <t xml:space="preserve">RESPUESTA 1er año (bueno: 0; regular:1; malo: 2)</t>
  </si>
  <si>
    <t xml:space="preserve">H.C.</t>
  </si>
  <si>
    <t xml:space="preserve">NOMENCLATURA</t>
  </si>
  <si>
    <t xml:space="preserve">SEXO</t>
  </si>
  <si>
    <t xml:space="preserve">FECHA DE NACIMIENTO</t>
  </si>
  <si>
    <t xml:space="preserve">Observaciones</t>
  </si>
  <si>
    <t xml:space="preserve">EDAD </t>
  </si>
  <si>
    <t xml:space="preserve">TALLA (m)</t>
  </si>
  <si>
    <t xml:space="preserve">FECHA ANALITICA Preoperatorio</t>
  </si>
  <si>
    <t xml:space="preserve">ANTECEDENTES</t>
  </si>
  <si>
    <t xml:space="preserve">DIABETES</t>
  </si>
  <si>
    <t xml:space="preserve">TIEMPO EVOLUCIÓN OBESIDAD</t>
  </si>
  <si>
    <t xml:space="preserve">TRATAMIENTO DIETÉTICO</t>
  </si>
  <si>
    <t xml:space="preserve">TRATAMIENTO ETIOLÓGICO POSTOPERATORIO</t>
  </si>
  <si>
    <t xml:space="preserve">TRATAMIENTO HABITUAL</t>
  </si>
  <si>
    <t xml:space="preserve">TA (mmHg -postcirugía)</t>
  </si>
  <si>
    <t xml:space="preserve">PREOPERATORIO</t>
  </si>
  <si>
    <t xml:space="preserve">PRIMER AÑO TRAS LA CIRUGIA</t>
  </si>
  <si>
    <t xml:space="preserve">SEGUNDO AÑO TRAS LA CIRUGIA</t>
  </si>
  <si>
    <t xml:space="preserve">Ajustado por NF (amarillo:  hecho con otra curva)</t>
  </si>
  <si>
    <t xml:space="preserve">GH (plasma)</t>
  </si>
  <si>
    <t xml:space="preserve">IGF-1 (plasma)</t>
  </si>
  <si>
    <t xml:space="preserve">IGFBP3 (suero)</t>
  </si>
  <si>
    <t xml:space="preserve">PESO</t>
  </si>
  <si>
    <t xml:space="preserve">IMC</t>
  </si>
  <si>
    <t xml:space="preserve">Cintura (cm)</t>
  </si>
  <si>
    <t xml:space="preserve">Cadera (cm)</t>
  </si>
  <si>
    <t xml:space="preserve">ICC</t>
  </si>
  <si>
    <t xml:space="preserve">GRADO ESTEATOSIS</t>
  </si>
  <si>
    <t xml:space="preserve">suero/ plasma</t>
  </si>
  <si>
    <t xml:space="preserve">SÍNDROME METABÓLICO</t>
  </si>
  <si>
    <t xml:space="preserve">Hb-A1 (fr.masa)</t>
  </si>
  <si>
    <t xml:space="preserve">HOMA-IR</t>
  </si>
  <si>
    <t xml:space="preserve">Glucosa (70-110) mg/dL </t>
  </si>
  <si>
    <t xml:space="preserve">Urea (10-50) mg/dl</t>
  </si>
  <si>
    <t xml:space="preserve">Creatininio (0,70-1,20) mg/dl</t>
  </si>
  <si>
    <t xml:space="preserve">Bilirrubina (0,2-1,2) mg/dL</t>
  </si>
  <si>
    <t xml:space="preserve">BD (0,01-0,30) mg/dl</t>
  </si>
  <si>
    <t xml:space="preserve">BI  (0,1-1) mg/dl</t>
  </si>
  <si>
    <t xml:space="preserve">Filtracióm glomerular (80-120) ml/min</t>
  </si>
  <si>
    <t xml:space="preserve">AST (5-34) U/L</t>
  </si>
  <si>
    <t xml:space="preserve">ALT (0-55) U/L</t>
  </si>
  <si>
    <t xml:space="preserve">GGT (3-60) U/L</t>
  </si>
  <si>
    <t xml:space="preserve">FA (40-129) U/L</t>
  </si>
  <si>
    <t xml:space="preserve">Colesterol (100-200) mg/dl</t>
  </si>
  <si>
    <t xml:space="preserve">HDL (40-60) mg/dl</t>
  </si>
  <si>
    <t xml:space="preserve">LDL (80-140) mg/dl</t>
  </si>
  <si>
    <t xml:space="preserve">Triglicéridos (45-150) mg/dl</t>
  </si>
  <si>
    <t xml:space="preserve">Proteínas T. (6,4-8,3) g/dl</t>
  </si>
  <si>
    <t xml:space="preserve">Albumina (3,4-5) g/dl</t>
  </si>
  <si>
    <t xml:space="preserve">Haptoglobina (30-200) mg/dl</t>
  </si>
  <si>
    <t xml:space="preserve">Proteína C Reactiva (0,3-5) mg/L</t>
  </si>
  <si>
    <t xml:space="preserve">Ceruloplasmina (20-60) mg/dl</t>
  </si>
  <si>
    <t xml:space="preserve">INSULINA BASAL (2,4-12,4) mU/L</t>
  </si>
  <si>
    <t xml:space="preserve">TSH (0.35-4.94) mU/L</t>
  </si>
  <si>
    <t xml:space="preserve">TIROXINA (0,7-1,48) ng/dl</t>
  </si>
  <si>
    <t xml:space="preserve">Triiodotironina (no unida a proteina) (1,71-3,71) pg/ml</t>
  </si>
  <si>
    <t xml:space="preserve">Triodotironina (80-200) ng/dl</t>
  </si>
  <si>
    <t xml:space="preserve">Hierro (59-158) µg/dl</t>
  </si>
  <si>
    <t xml:space="preserve">Ferritina (21,8-275) ng/ml</t>
  </si>
  <si>
    <t xml:space="preserve">Transferrina (200-360) mg/dL</t>
  </si>
  <si>
    <t xml:space="preserve">IST (15-30) %</t>
  </si>
  <si>
    <t xml:space="preserve">HBsAg/HBcAc</t>
  </si>
  <si>
    <t xml:space="preserve">VHC</t>
  </si>
  <si>
    <t xml:space="preserve">Cobre (0,65-1,65) mg/dl</t>
  </si>
  <si>
    <t xml:space="preserve">HEMATIES (4.20-6.10) 10E6/mL </t>
  </si>
  <si>
    <t xml:space="preserve">Hb. (12-18) g/Dl</t>
  </si>
  <si>
    <t xml:space="preserve">Hcto. (37-52) % </t>
  </si>
  <si>
    <t xml:space="preserve">VCM (80-99) Fl</t>
  </si>
  <si>
    <t xml:space="preserve">Plaquetas (130-450) 103/µL</t>
  </si>
  <si>
    <t xml:space="preserve">Protrombina (tiempo de) seg</t>
  </si>
  <si>
    <t xml:space="preserve">Autoanticuerpos</t>
  </si>
  <si>
    <t xml:space="preserve">CINTURA (cm)</t>
  </si>
  <si>
    <t xml:space="preserve">CADERA (cm)</t>
  </si>
  <si>
    <t xml:space="preserve">BILIRRUBINA (0,2-1,2 mg/Dl</t>
  </si>
  <si>
    <t xml:space="preserve">IGF 1</t>
  </si>
  <si>
    <t xml:space="preserve">EGF R</t>
  </si>
  <si>
    <t xml:space="preserve">IGFALS</t>
  </si>
  <si>
    <t xml:space="preserve">IGFBP3</t>
  </si>
  <si>
    <t xml:space="preserve">SOCS2</t>
  </si>
  <si>
    <t xml:space="preserve">GHR</t>
  </si>
  <si>
    <t xml:space="preserve">IGFBP1</t>
  </si>
  <si>
    <t xml:space="preserve">sst1</t>
  </si>
  <si>
    <t xml:space="preserve">sst2</t>
  </si>
  <si>
    <t xml:space="preserve">Ghelin</t>
  </si>
  <si>
    <t xml:space="preserve">GOAT</t>
  </si>
  <si>
    <t xml:space="preserve">sst5</t>
  </si>
  <si>
    <t xml:space="preserve">sst5TMD4</t>
  </si>
  <si>
    <t xml:space="preserve">CORT</t>
  </si>
  <si>
    <t xml:space="preserve">In1-ghrelin</t>
  </si>
  <si>
    <t xml:space="preserve">PTTG1</t>
  </si>
  <si>
    <t xml:space="preserve">p53</t>
  </si>
  <si>
    <t xml:space="preserve">Akt1</t>
  </si>
  <si>
    <t xml:space="preserve">CA150</t>
  </si>
  <si>
    <t xml:space="preserve">CELF4</t>
  </si>
  <si>
    <t xml:space="preserve">CUGBP</t>
  </si>
  <si>
    <t xml:space="preserve">ESRP1</t>
  </si>
  <si>
    <t xml:space="preserve">ESRP2</t>
  </si>
  <si>
    <t xml:space="preserve">FB11</t>
  </si>
  <si>
    <t xml:space="preserve">MAGOH</t>
  </si>
  <si>
    <t xml:space="preserve">NOVA1</t>
  </si>
  <si>
    <t xml:space="preserve">nSR100</t>
  </si>
  <si>
    <t xml:space="preserve">PRP8</t>
  </si>
  <si>
    <t xml:space="preserve">PSF</t>
  </si>
  <si>
    <t xml:space="preserve">PTB</t>
  </si>
  <si>
    <t xml:space="preserve">RAVER1</t>
  </si>
  <si>
    <t xml:space="preserve">RBM17</t>
  </si>
  <si>
    <t xml:space="preserve">RBM22</t>
  </si>
  <si>
    <t xml:space="preserve">RBM3</t>
  </si>
  <si>
    <t xml:space="preserve">RBM45</t>
  </si>
  <si>
    <t xml:space="preserve">SAM68 TV1</t>
  </si>
  <si>
    <t xml:space="preserve">SC35</t>
  </si>
  <si>
    <t xml:space="preserve">SF3B TV1</t>
  </si>
  <si>
    <t xml:space="preserve">SF3B TV2</t>
  </si>
  <si>
    <t xml:space="preserve">SKIP</t>
  </si>
  <si>
    <t xml:space="preserve">SND1</t>
  </si>
  <si>
    <t xml:space="preserve">SRM160</t>
  </si>
  <si>
    <t xml:space="preserve">SRSF1</t>
  </si>
  <si>
    <t xml:space="preserve">SRSF10</t>
  </si>
  <si>
    <t xml:space="preserve">SRSF3</t>
  </si>
  <si>
    <t xml:space="preserve">SRSF4</t>
  </si>
  <si>
    <t xml:space="preserve">SRSF5</t>
  </si>
  <si>
    <t xml:space="preserve">SRSF6</t>
  </si>
  <si>
    <t xml:space="preserve">SRSF9</t>
  </si>
  <si>
    <t xml:space="preserve">TIA1</t>
  </si>
  <si>
    <t xml:space="preserve">TRA2A</t>
  </si>
  <si>
    <t xml:space="preserve">TRA2B</t>
  </si>
  <si>
    <t xml:space="preserve">U1</t>
  </si>
  <si>
    <t xml:space="preserve">U11</t>
  </si>
  <si>
    <t xml:space="preserve">U12</t>
  </si>
  <si>
    <t xml:space="preserve">U2</t>
  </si>
  <si>
    <t xml:space="preserve">U2AF1</t>
  </si>
  <si>
    <t xml:space="preserve">U2AF2</t>
  </si>
  <si>
    <t xml:space="preserve">U4</t>
  </si>
  <si>
    <t xml:space="preserve">U4ATAC</t>
  </si>
  <si>
    <t xml:space="preserve">U5</t>
  </si>
  <si>
    <t xml:space="preserve">U6</t>
  </si>
  <si>
    <t xml:space="preserve">U6ATAC</t>
  </si>
  <si>
    <t xml:space="preserve">Preoperatorio</t>
  </si>
  <si>
    <t xml:space="preserve">1er año post-cirugía</t>
  </si>
  <si>
    <t xml:space="preserve">2o año post-cirugía</t>
  </si>
  <si>
    <t xml:space="preserve">CBP</t>
  </si>
  <si>
    <t xml:space="preserve">Mujer</t>
  </si>
  <si>
    <t xml:space="preserve">Alergia al polen SOP</t>
  </si>
  <si>
    <t xml:space="preserve">No</t>
  </si>
  <si>
    <t xml:space="preserve">Obesidad desde la infancia. No conductas bulímicas</t>
  </si>
  <si>
    <t xml:space="preserve">Dieta según las recomendaciones del Servicio de Endocrinilogia y Nutrición</t>
  </si>
  <si>
    <t xml:space="preserve">Hidropolivit mineral 20gotas/12h, Ferplex 1vial/12h, Calcio + colecalciferol 400 U/12h, Omeoprazol 20mg/24h</t>
  </si>
  <si>
    <t xml:space="preserve">No padece hipertensión arterial</t>
  </si>
  <si>
    <t xml:space="preserve">Si</t>
  </si>
  <si>
    <t xml:space="preserve">?</t>
  </si>
  <si>
    <t xml:space="preserve">Negativo</t>
  </si>
  <si>
    <t xml:space="preserve">MPP</t>
  </si>
  <si>
    <t xml:space="preserve">Obesidad mórbida refractaria a tratamiento. Hábitos dieteticos incorrectos. No conductas bulímicas.Gran ansiedad por la ingesta</t>
  </si>
  <si>
    <t xml:space="preserve">Ferplex 1/12h, Calcio + colecalciferol 400 U/12h, Hidropolivit mineral gotas 20/12h, Omeprazol 20mg/d</t>
  </si>
  <si>
    <t xml:space="preserve">No padece hipertension arterial</t>
  </si>
  <si>
    <t xml:space="preserve">NO</t>
  </si>
  <si>
    <t xml:space="preserve">&lt;1</t>
  </si>
  <si>
    <t xml:space="preserve">MDGO</t>
  </si>
  <si>
    <t xml:space="preserve">Madre padece obesidad. Paciente padece asma bronquial</t>
  </si>
  <si>
    <t xml:space="preserve">Obesidad desde la infancia.Malos hábitos: gran comedora y picoteo interpandrial.Sedentarismo.No conductas purgativas</t>
  </si>
  <si>
    <t xml:space="preserve">Hidropolivit mineral 20g/12h, Hierro lactato 1/d, ácido fólico 5 mg/d, Carbonato calcico 500 mg /colecalciferol 400 UI 1/12h, Omeprazol 20mg 1/d, Optisource</t>
  </si>
  <si>
    <t xml:space="preserve">Plusvent accuhaller</t>
  </si>
  <si>
    <t xml:space="preserve">184133,10000*</t>
  </si>
  <si>
    <t xml:space="preserve">12763,430000*</t>
  </si>
  <si>
    <t xml:space="preserve">MCCL</t>
  </si>
  <si>
    <t xml:space="preserve">Paciente con Obesidad grado IV (supermórbida) y alta comorbilidad.Dislipemia. Complicaciones caridorespiratorias: SAOS con BPAP nocturno, sindrome hipoventilacion alveolar con disnea a minimo esfuerzo, insuficiencia mitral leve y deficit de relajacion delVI</t>
  </si>
  <si>
    <t xml:space="preserve">Diabetes Melllitus Tipo 2</t>
  </si>
  <si>
    <t xml:space="preserve">Obesidad de larga evolución.Malos habitos alimnetarios.Picoteo interpandrial.No conductas bulimicas</t>
  </si>
  <si>
    <t xml:space="preserve">Optisource 1/d, Dayamineral 1/d, Hierro proteinsuccinilato 1/12h, Calcio y cocalciferol 400 UI 1/12h, Omeprazol 20mg 1/d</t>
  </si>
  <si>
    <t xml:space="preserve">Padece hipertensión arterial</t>
  </si>
  <si>
    <t xml:space="preserve">CRC</t>
  </si>
  <si>
    <t xml:space="preserve">Ganancia de peso desde la pubertad. Peso máximo de 120 kg hace más de 5 años.Refractariedad a tratamiento convencional.Malos habitos dieteticos con picoteo interpandrial continuo</t>
  </si>
  <si>
    <t xml:space="preserve">Optisource o Vegestar 1/24h,  Hidropolivit mineral 20gotas/12h, Ferplex 1vial/12h, Calcio + colecalciferol 400 U/12h, Omeoprazol 20mg/24h</t>
  </si>
  <si>
    <t xml:space="preserve">Tratmiento hipotensor</t>
  </si>
  <si>
    <t xml:space="preserve">Padece hipertensión arterial (120/60)</t>
  </si>
  <si>
    <t xml:space="preserve">DD</t>
  </si>
  <si>
    <t xml:space="preserve">No padece otras enfermedades. Tras el postoperatorio de la cirugía bariatrica sufre anemia hipocroma y microcitica </t>
  </si>
  <si>
    <t xml:space="preserve">Obesidad importante desde la infancia, siendo más marcada desde hace cinco alos. Multitud de dietas con rebote importante. Malos hábitos.Intenta hacer ejercicio</t>
  </si>
  <si>
    <t xml:space="preserve">Optisource,  Dayamineral 1compr/12h, Ferplex 1vial/12h, Calcio + colecalciferol 400 U/12h, Omeoprazol 20mg/24h</t>
  </si>
  <si>
    <t xml:space="preserve">NO TIENE ANALÍTICA, NI SUERO/PLASMA</t>
  </si>
  <si>
    <t xml:space="preserve">AGG</t>
  </si>
  <si>
    <t xml:space="preserve">No refiere antedentes familiares. Paciente padece artroscopiamen 2009/2010 por patología meniscal derecha. Sd ansioso-depresivo. Tabaquismo</t>
  </si>
  <si>
    <t xml:space="preserve">Obesidad refractaria a tratamiento convencional. Multitud de dietas con efecto rebote importante.</t>
  </si>
  <si>
    <t xml:space="preserve">Optisource o Vegestar,  Hidropolivit mineral 20-0-20, Ferplex /12h, Calcio + colecalciferol 400 U/12h, Omeoprazol 20mg/24h</t>
  </si>
  <si>
    <t xml:space="preserve">No padece hipertensión arterial (100/60)</t>
  </si>
  <si>
    <t xml:space="preserve">1,312574e+007*</t>
  </si>
  <si>
    <t xml:space="preserve">5132313,000*</t>
  </si>
  <si>
    <t xml:space="preserve">2,290354e+008*</t>
  </si>
  <si>
    <t xml:space="preserve">3,341078e+009*</t>
  </si>
  <si>
    <t xml:space="preserve">8,217301e+009*</t>
  </si>
  <si>
    <t xml:space="preserve">81195,650000*</t>
  </si>
  <si>
    <t xml:space="preserve">1,135492e+008*</t>
  </si>
  <si>
    <t xml:space="preserve">ERG</t>
  </si>
  <si>
    <t xml:space="preserve">Madre padecevHTA, ACVA y patología tiroidea. Abuela materna padece patología tiroidea. Hija y nieta con bocio. Padece dislipemia. Hipotiroidismonormosustituido. Fumadora de 20 cigarrillos/dia. Hipertensa. Pericarditis. Arritmia (cardiopatia isquemica).Hernia hiatal, insuficiencia renal. SAHOS. Asma bronquial. CPAP.</t>
  </si>
  <si>
    <t xml:space="preserve">Diabetes Mellitus Tipo 2</t>
  </si>
  <si>
    <t xml:space="preserve">Obesidad de larga evolución, con empeoramiento de su enfermedad a raíz de cirugía tiroidea hace 30 años.Ha tomado productos de parafarmacia y herboristería con efecto rebote. Alimentacion variada sin abuso de azucares y refritos</t>
  </si>
  <si>
    <t xml:space="preserve">Atorvastatina 80 1compr/diario, suspender tratmto antidiabético</t>
  </si>
  <si>
    <t xml:space="preserve">Metmorfina.</t>
  </si>
  <si>
    <t xml:space="preserve">SÍ</t>
  </si>
  <si>
    <t xml:space="preserve">AMSR</t>
  </si>
  <si>
    <t xml:space="preserve">No indicado</t>
  </si>
  <si>
    <t xml:space="preserve">Multicentrum 1compr/12h, Ideos 1compr/2 veces dia, Ferplex 1vial/24h, Omeoprazol 20mg/24h</t>
  </si>
  <si>
    <t xml:space="preserve">No padece hipertension arterial (138/83)</t>
  </si>
  <si>
    <t xml:space="preserve">JMG</t>
  </si>
  <si>
    <t xml:space="preserve">Hija y nieta con obesidad mórbida. Paciente con SAOS  CPAP.</t>
  </si>
  <si>
    <t xml:space="preserve">Exceso de peso desde la infancia, agravada por los embarazosNo realiza ejercicio físico.Picoteo interprandial</t>
  </si>
  <si>
    <t xml:space="preserve">optisource 1/24h, Calcio+colecalciferol 400 U/12h, Hidropolivit mineral 20-0-20, Ferplex 1 v/d, omeoprazol 20mg/24h
</t>
  </si>
  <si>
    <t xml:space="preserve">omeprazol, paracetamol, enalapril, verapamil, diclofenaco</t>
  </si>
  <si>
    <t xml:space="preserve">Padece hipertensión arterial (160/90)</t>
  </si>
  <si>
    <t xml:space="preserve">I</t>
  </si>
  <si>
    <t xml:space="preserve">Positivo para Ac Anti -Nucleares (ANA)</t>
  </si>
  <si>
    <t xml:space="preserve">3529,834000*</t>
  </si>
  <si>
    <t xml:space="preserve">18613,060000*</t>
  </si>
  <si>
    <t xml:space="preserve">RMA</t>
  </si>
  <si>
    <t xml:space="preserve">posible SAOs, intolerancia a fármacos efervescentes; cólicos renoureterales de repetición.</t>
  </si>
  <si>
    <t xml:space="preserve">Diabetes gestacional en tratamiento dietético</t>
  </si>
  <si>
    <t xml:space="preserve">Aumento de peso ponderal de 8 kg aproximadamente y de forma progresiva a raiz de la gestación. No actitud bulímica o patrón patologico de la ingesta</t>
  </si>
  <si>
    <t xml:space="preserve">Optisource, Ferplex 1/12h, Calcio + colecalciferol 400 U/12h, Hidropolivit mineral gotas 20/12h, Omeprazol 20mg/d</t>
  </si>
  <si>
    <t xml:space="preserve">No padece hpertensión arterial</t>
  </si>
  <si>
    <t xml:space="preserve">&lt;6</t>
  </si>
  <si>
    <t xml:space="preserve">&lt;1,0</t>
  </si>
  <si>
    <t xml:space="preserve">Negativos</t>
  </si>
  <si>
    <t xml:space="preserve">3,123603e+007*</t>
  </si>
  <si>
    <t xml:space="preserve">1,164968e+007*</t>
  </si>
  <si>
    <t xml:space="preserve">6,642582e+007*</t>
  </si>
  <si>
    <t xml:space="preserve">IMP</t>
  </si>
  <si>
    <t xml:space="preserve">Madre con obesidad mórbida.Hermano con obesidad. Rama materna con diabetes Mellitus tipo 2. Paciente con hipotiroisdismo en tratamiento con Euritox 25</t>
  </si>
  <si>
    <t xml:space="preserve">Aumento de peso desde la infancia. Realizo dieta controlada por endicronología perdiendo peso pero con rebote posterior importante. Buen cumplimiento de la dieta durante seguimiento en consulta. No conductas bulímicas</t>
  </si>
  <si>
    <t xml:space="preserve">Dayamineral, Ferplex, Calcio + colecalciferol 400 U, Omeprazol20, Vitacrecil complex</t>
  </si>
  <si>
    <t xml:space="preserve">Acfol 5mg y Euritox 25</t>
  </si>
  <si>
    <t xml:space="preserve">No lo indica la Historia (120/70)</t>
  </si>
  <si>
    <t xml:space="preserve">Anti-Tiroglobulina (347 IU/ml); Anti-TPO (microsomales; 215 IU/ml)</t>
  </si>
  <si>
    <t xml:space="preserve">INR</t>
  </si>
  <si>
    <t xml:space="preserve">Colelitiasis</t>
  </si>
  <si>
    <t xml:space="preserve">Refiere exceso de peso desde los 11 años, a partir de la pubertad. Realiza dietas en varias ocasiones llegando a perder hasta 80 kg con recuperación posterior.Ingesta de dulces etc. No ejercicio físico. No conductas bulímicas</t>
  </si>
  <si>
    <t xml:space="preserve">Dayamineral, Ferplex, Calcio + colecalciferol 400 U, Omeprazol20, Motilium jarabe</t>
  </si>
  <si>
    <t xml:space="preserve">FCL</t>
  </si>
  <si>
    <t xml:space="preserve">Diabetes Mellitus en ambas lineas familiares. La paciente no presenta Diabetes Mellitus pero sí hiperglucemia ocasional. No presenta dislipemia</t>
  </si>
  <si>
    <t xml:space="preserve">No (sí hiperglucemia ocasional)</t>
  </si>
  <si>
    <t xml:space="preserve">Obesidad de larga evolución refractaria a tratamiento convencional</t>
  </si>
  <si>
    <t xml:space="preserve">Hidropolivit mineral gotas 20/12h, Ferplex 1/12h, Calcio+ Colecaciferol 400UI/12h, Omeprazol 20mg/d</t>
  </si>
  <si>
    <t xml:space="preserve">complejos vitaminicos</t>
  </si>
  <si>
    <t xml:space="preserve">556696,000000*</t>
  </si>
  <si>
    <t xml:space="preserve">MLSF</t>
  </si>
  <si>
    <t xml:space="preserve">Obesidad en  la linea paterna. Paciente no presenta dislipemia</t>
  </si>
  <si>
    <t xml:space="preserve">Multicentrum 1/d, Ideos unidia 1/d, Opiren Flas 15 mg 1/d, Cromatonbic Ferro 1/12h</t>
  </si>
  <si>
    <t xml:space="preserve">No padece hipertensión arterial (120/70)</t>
  </si>
  <si>
    <t xml:space="preserve">MJSR</t>
  </si>
  <si>
    <t xml:space="preserve">Antecedentes familiares sin intertes.Padeció diabetes gestacional en dos embarazos. Padece dislipemia. Sindrome de W-P-W. Hernia de hiato. Artrosis degenerativa</t>
  </si>
  <si>
    <t xml:space="preserve">Multicentrum 1/d, Hierro lactato 1/d, Ideos unidia 1/d, Lansoprazol flash 15 mg/d </t>
  </si>
  <si>
    <t xml:space="preserve">Negat/Positiv</t>
  </si>
  <si>
    <t xml:space="preserve">MJTC</t>
  </si>
  <si>
    <t xml:space="preserve">Hermana con banda gástrica. Padre con obesidad morbida. Paciente padece hipotiroidismo subclinico</t>
  </si>
  <si>
    <t xml:space="preserve">Optisource 1/d, Multicentrum 1/12h, Ferplex 1/12h,  Ideos unidia 1/d, Lansoprazol 1/d, Eurotix 50/d.</t>
  </si>
  <si>
    <t xml:space="preserve">levotiroxina 50</t>
  </si>
  <si>
    <t xml:space="preserve">No padece hipertensión arterial (150/100)</t>
  </si>
  <si>
    <t xml:space="preserve">DRS</t>
  </si>
  <si>
    <t xml:space="preserve">Hermana intervenida de cirugía bariatrica.Primas en rama materna con obesidad.Padece hipereactividad bronquial.</t>
  </si>
  <si>
    <t xml:space="preserve">Diabetes Mellitus</t>
  </si>
  <si>
    <t xml:space="preserve">Obesidad marcada en los últimos años.Refractariedad a tratamiento convencional</t>
  </si>
  <si>
    <t xml:space="preserve">Optisource 1/24h,  Hidropolivit mineral 20gotas/12h, Hierro proteinsuccinilato 1/12h, Calcio + colecalciferol 400 U/12h, Omeoprazol 20mg/24h (le quitan metformina de momento)</t>
  </si>
  <si>
    <t xml:space="preserve">sutril 120, amlodipino 5 mg, metformina 850, openvas 40, hipolipemiante</t>
  </si>
  <si>
    <t xml:space="preserve">Padece hipertension (140/70)</t>
  </si>
  <si>
    <t xml:space="preserve">II</t>
  </si>
  <si>
    <t xml:space="preserve">MDMM</t>
  </si>
  <si>
    <t xml:space="preserve">Linea materna; diabetes y obesidad. Hermana padece hipotiroidismo. </t>
  </si>
  <si>
    <t xml:space="preserve">Obesidad desde la infancia, marcada en los últimos años.Gran comedora.No conductas bulímicas.No ejercicio físico</t>
  </si>
  <si>
    <t xml:space="preserve">Optisource 1/d, Ferplex 1/12h, Calcio + colecalciferol 400 U 1/12h, Hidropolivit mineral 20g/12h, Omeprazol 20mg/d, ácido folico 5mg/d</t>
  </si>
  <si>
    <t xml:space="preserve">Hemoavas 600. Ibupofreno</t>
  </si>
  <si>
    <t xml:space="preserve">214600,000000*</t>
  </si>
  <si>
    <t xml:space="preserve">RRV</t>
  </si>
  <si>
    <t xml:space="preserve">Padre con episodio de pancreatitis aguda y diabetes mellitus tipo 2</t>
  </si>
  <si>
    <t xml:space="preserve">Obesidad desde la infancia con múltiples dietas por pediatra y MAP sin reduccion significativa de peso; estancamiento y efecto rebote posterior tras abandonar la dieta</t>
  </si>
  <si>
    <t xml:space="preserve">IJC</t>
  </si>
  <si>
    <t xml:space="preserve">Obesidad en rama paterna (no Diabetes Mellitus). Paciente padece artrosis</t>
  </si>
  <si>
    <t xml:space="preserve">Glucemia basa alterada</t>
  </si>
  <si>
    <t xml:space="preserve">Optisource, Ferplex, Calcio y cocalciferol 400 U, Hidropolivit mineral, Omeprazol 20</t>
  </si>
  <si>
    <t xml:space="preserve">781,729000*</t>
  </si>
  <si>
    <t xml:space="preserve">MJVG</t>
  </si>
  <si>
    <t xml:space="preserve">Antecedentes familiares sin interes. No presenta dislipemia. Presenta ovarios poliquisticos en seguimiento por Ginecologia por deseo de embarazo.</t>
  </si>
  <si>
    <t xml:space="preserve">Obesidad de larga evolución, refractaria a tratamiento convencional. Perdida de peso con efecto rebote importante</t>
  </si>
  <si>
    <t xml:space="preserve">Hidropolivit mineral 20g/12h, Ferplex 1/12h, Calcio+ Colecaciferol 400UI/12h, Omeprazol 20mg/d</t>
  </si>
  <si>
    <t xml:space="preserve">No padece hipertensión arterial (112/80)</t>
  </si>
  <si>
    <t xml:space="preserve">4,910372e+007*</t>
  </si>
  <si>
    <t xml:space="preserve">LPN</t>
  </si>
  <si>
    <t xml:space="preserve">Antecedentes familiares sin interes. Paciente padece arritmia (cardioversion), SAOS y HTA. No fumadora. No AMC</t>
  </si>
  <si>
    <t xml:space="preserve">Hábitos alimenticios incorrectos. Ingesta abundante+picoteo interpandrial. No vómitos autoinducidos. No conductas convulsivas</t>
  </si>
  <si>
    <t xml:space="preserve">Optisource, Dayamineral 1c/12h, Ferplex 1c/12h, Calcio y cocalciferol 400 UI/12h, Omeprazol 20mg/24h</t>
  </si>
  <si>
    <t xml:space="preserve">Tromalyt, Exforge 5/160, Nebivolol</t>
  </si>
  <si>
    <t xml:space="preserve">Negativo/Positivo</t>
  </si>
  <si>
    <t xml:space="preserve">MICO</t>
  </si>
  <si>
    <t xml:space="preserve">No refiere antecedentes familiares. Paaciente padece asma bronquial.No presenta dilipemia</t>
  </si>
  <si>
    <t xml:space="preserve">Obesidad importante refrataria a tratamiento convencional </t>
  </si>
  <si>
    <t xml:space="preserve">Optisource o Vegestar 1/d, Ferplex 1/12h, Calcio + colecalciferol 400 UI/12h, Dayamineral 1/12h, Omeoprazol 20mg/24h</t>
  </si>
  <si>
    <t xml:space="preserve">Singulair, Terbasmin, Symbicort</t>
  </si>
  <si>
    <t xml:space="preserve">IMA</t>
  </si>
  <si>
    <t xml:space="preserve">Padres con diabetes mellitus tipo 2. Hermana intervenida de cirugía bariátrica. La paciente presenta dilipemia y además padece poliartrosis</t>
  </si>
  <si>
    <t xml:space="preserve">No indicado </t>
  </si>
  <si>
    <t xml:space="preserve">Hierro Lactato, Ideos, Dayamineral, Omeoprazol 20</t>
  </si>
  <si>
    <t xml:space="preserve">Eucreas 50/850 y secalip 145 mg</t>
  </si>
  <si>
    <t xml:space="preserve">&lt;25</t>
  </si>
  <si>
    <t xml:space="preserve">Positivo ANA (titulo ANA (IFI) 1/80)</t>
  </si>
  <si>
    <t xml:space="preserve">ANC</t>
  </si>
  <si>
    <t xml:space="preserve">Hermano con Diabetes Mellitus tipo 2.Madre y hermanas con obesidad. Paciente fumadora. Presenta sindrome ansioso deprimido</t>
  </si>
  <si>
    <t xml:space="preserve">Hierro Lactato 1vial/12h, Ideos (calcio+vitD) 1compr/12h, Multicentrum 1/dia, Omeoprazol 20mg/24h</t>
  </si>
  <si>
    <t xml:space="preserve">enalapril/hctz, besitran, orfidal, omeoprazol</t>
  </si>
  <si>
    <t xml:space="preserve">Padece hipertensión arterial (140/80)</t>
  </si>
  <si>
    <t xml:space="preserve">CGJ</t>
  </si>
  <si>
    <t xml:space="preserve">Ambas lineas progenitoras con obesidad morbida. Paciente presenta dislipemia y sindrome ansioso-depresivo</t>
  </si>
  <si>
    <t xml:space="preserve">Obesidad importante desde siempre refractaria a tratamiento dietetico. Realiza multitud de dietas. Camina diariamente.</t>
  </si>
  <si>
    <t xml:space="preserve">Ferogradumet 1/24h, Calcio y vitam 1/12h, Multicentrum 1/24h, Hidroferol 266ugr/semana</t>
  </si>
  <si>
    <t xml:space="preserve">Ideos 1/12h, Hierro, Lexatin 3</t>
  </si>
  <si>
    <t xml:space="preserve">Padece hipertensión arterial (142/89)</t>
  </si>
  <si>
    <t xml:space="preserve">MEPS</t>
  </si>
  <si>
    <t xml:space="preserve">Antecedentes familiares sin intertes. No fumador</t>
  </si>
  <si>
    <t xml:space="preserve">Obesidad extrema</t>
  </si>
  <si>
    <t xml:space="preserve">Multicentrum 1/d, Hierro lactato 1/12h, Ideos unidia 1/d, Opiren 30mg/d</t>
  </si>
  <si>
    <t xml:space="preserve">1589168,000*</t>
  </si>
  <si>
    <t xml:space="preserve">9103,932000*</t>
  </si>
  <si>
    <t xml:space="preserve">ICG</t>
  </si>
  <si>
    <t xml:space="preserve">no datos</t>
  </si>
  <si>
    <t xml:space="preserve">No lo indica la Historia</t>
  </si>
  <si>
    <t xml:space="preserve">7,975725e+007*</t>
  </si>
  <si>
    <t xml:space="preserve">MMPM</t>
  </si>
  <si>
    <t xml:space="preserve">Asma bronquial. Trastorno de personalidad. Retraimiento social. Depresión.</t>
  </si>
  <si>
    <t xml:space="preserve">Obesidad refractaria a tratamiento convencional, con rebotes importantes y hábitos dietéticos importantes</t>
  </si>
  <si>
    <t xml:space="preserve">Optisource o Vegestar, Ferplex 1/d, Calcio + colecalciferol 400 U/12h, Hidropolivit mineral gotas 20/12h, Omeprazol 20mg/d</t>
  </si>
  <si>
    <t xml:space="preserve">No padece hipertensión arterial (103/65) </t>
  </si>
  <si>
    <t xml:space="preserve">III</t>
  </si>
  <si>
    <t xml:space="preserve">MRT</t>
  </si>
  <si>
    <t xml:space="preserve">Elevado número de familiares con obesidad. Familia materna con diabetes tipo II y HTA. Paciente con sindrome ansioso-depresivo, vérigo, fibromialgia,hernias discales</t>
  </si>
  <si>
    <t xml:space="preserve">Aumento ponderal de peso de forma progresiva desde hace 13-14 años coincidiendo con un tratamiento hormonal de fertilidad y tras tratamiento con corticoides y AINES por fibromialgia. Realizo dietas con perdida de peso pero recuperado posteriormente.Consumo de fritos y dulces de forma ocasional. No abuso de bebidas azucaradas ni picoteo entre horas. No ingiere grandes cantidades de comida. No conductas bulímicas ni purgativas. No ejercicio físico</t>
  </si>
  <si>
    <t xml:space="preserve">Sinvastatina 20, Valium, Tranxilium, Fortzaar, Trimetazidina, Urimasdil 200, Encomcor, Rasilez.</t>
  </si>
  <si>
    <t xml:space="preserve">FGM</t>
  </si>
  <si>
    <t xml:space="preserve">Madre cancer de mama.Padre cancer de próstata.Dos hijos con obesidad (uno de ellos intervenido de cirgía bariátrica).Paciente con sindrome ansioso-depresivo. Isquemia arterial en MIDhace mas de 15 años con cirugía. Hipotiroidismo</t>
  </si>
  <si>
    <t xml:space="preserve">Obesidad desde la juventud agravada en los ultimos años por Gonartrosis, impidiéndole actividad física.Consumo de productos de parafarmacia, con pérdida de 20 kg y recuperación ponderal.  Cuadro depresivo hace 4 años con graves atracones y vomitos autoinducidos.No intentos autolíticos</t>
  </si>
  <si>
    <t xml:space="preserve">Dayamineral, Calcio + colecalciferol 400 U, Omeprazol20, Ferogradumet, Hidroxi B1B6 B12, Domperidona jarabe</t>
  </si>
  <si>
    <t xml:space="preserve">Ameride, Lisinopril, Lexatin, Fluoxetina 20, Eutirox 50, Nexium, Tramadol, Trifusal.</t>
  </si>
  <si>
    <t xml:space="preserve">6698400,000000*</t>
  </si>
  <si>
    <t xml:space="preserve">9,745477e+007*</t>
  </si>
  <si>
    <t xml:space="preserve">3,857942e+007*</t>
  </si>
  <si>
    <t xml:space="preserve">RGL</t>
  </si>
  <si>
    <t xml:space="preserve">Varios familiares por rama materna y paterna con obesidad. Madre y abuela materna con diabetes Mellitus tipo 2. Paciente con síndrome ansioso-depresivo</t>
  </si>
  <si>
    <t xml:space="preserve">Aumento de peso progresivo desde hace 8 años aproximadamente, en relación con problemas de tipo afectivo. Comedora de grandes cantidades de alimento.Consume fritos, dulces de forma ocasional.No abuso de bebidas azucaradas ni picoteo entre horas</t>
  </si>
  <si>
    <t xml:space="preserve">Carduran neo 8 mg y stillnox</t>
  </si>
  <si>
    <t xml:space="preserve">Negat/Positv</t>
  </si>
  <si>
    <t xml:space="preserve">3688020,000000*</t>
  </si>
  <si>
    <t xml:space="preserve">MTMC</t>
  </si>
  <si>
    <t xml:space="preserve">Obesidad por parte de la familia paterna</t>
  </si>
  <si>
    <t xml:space="preserve">Obesidad de larga evolución con agravamientos a raiz del embarazo.Refractaria a tratamiento convencional y abandono de dietas con importante efecto rebote.. No conductas purgativas.Comedora de grandes cantidades de alimento</t>
  </si>
  <si>
    <t xml:space="preserve">capoten 50 mg/12h</t>
  </si>
  <si>
    <t xml:space="preserve">2,448639e+007*</t>
  </si>
  <si>
    <t xml:space="preserve">8530155,000*</t>
  </si>
  <si>
    <t xml:space="preserve">16099,680000*</t>
  </si>
  <si>
    <t xml:space="preserve">6055315,000000*</t>
  </si>
  <si>
    <t xml:space="preserve">6,481277e+007*</t>
  </si>
  <si>
    <t xml:space="preserve">3784159,000000*</t>
  </si>
  <si>
    <t xml:space="preserve">56853,890000*</t>
  </si>
  <si>
    <t xml:space="preserve">2,375296e+009*</t>
  </si>
  <si>
    <t xml:space="preserve">2,035000e+010*</t>
  </si>
  <si>
    <t xml:space="preserve">5,945421e+007*</t>
  </si>
  <si>
    <t xml:space="preserve">MME</t>
  </si>
  <si>
    <t xml:space="preserve">Obesa desde siempre, refractaria a tratamiento convencional.Muy malos hábitos dietéticos</t>
  </si>
  <si>
    <t xml:space="preserve">Metmorfina 0-0-0,5</t>
  </si>
  <si>
    <t xml:space="preserve">DGP</t>
  </si>
  <si>
    <t xml:space="preserve">Antecedentes familiares sin interes. Paciente padece insuficiencia respiratoria crónia con O2 domiciliario, SAOS con CPAP, poliartrosis. Exfumadora. No dislipemia</t>
  </si>
  <si>
    <t xml:space="preserve">Hierro-lactato 1vial/12h, ideos (calcio+vit D) 1/12h, Dayamineral 1compr/12h, Omeoprazol 20mg/24h</t>
  </si>
  <si>
    <t xml:space="preserve">Enalapril y furosemida</t>
  </si>
  <si>
    <t xml:space="preserve">Padece hipertensión arterial (120/70)</t>
  </si>
  <si>
    <t xml:space="preserve">AAH</t>
  </si>
  <si>
    <t xml:space="preserve">Dos hermanos con obesidad mórbida. Paciente presenta dislipemia</t>
  </si>
  <si>
    <t xml:space="preserve">Obesidad mórbida refractaria a tratamiento convencional..</t>
  </si>
  <si>
    <t xml:space="preserve">Optisource o Vegestar, Dayamineral 1compr/12h, Ferplex 1vial/12h, Calcio + colecalciferol 400 U/12h, Omeoprazol 20mg/24h</t>
  </si>
  <si>
    <t xml:space="preserve">Bloquium Fluvastatina</t>
  </si>
  <si>
    <t xml:space="preserve">RRO</t>
  </si>
  <si>
    <t xml:space="preserve">No refiere antecedentes familiares. Paciente padece dislipemia y artrosis generalizada</t>
  </si>
  <si>
    <t xml:space="preserve">Ganancia progresiva de peso desde el segundo embarazo. Seguimiento de regimen dietetico en varias ocasiones con perdida ponderal y ganancia posterior</t>
  </si>
  <si>
    <t xml:space="preserve">Optisource o Vegestar, Multicentrum 1/d, Ferplex 1/12h, Calcio + colecalciferol 400 UI/12h,  Omeoprazol 20mg/d</t>
  </si>
  <si>
    <t xml:space="preserve">Paroxetina, Tranxilimun</t>
  </si>
  <si>
    <t xml:space="preserve">IVLB</t>
  </si>
  <si>
    <t xml:space="preserve">Embarazada 12 semanas tras post 2ºaño</t>
  </si>
  <si>
    <t xml:space="preserve">Obesidad en linea paterna. Madre con DM tipo2. Paciente no presenta dislipemia. Padece hipotiroididsmo primario</t>
  </si>
  <si>
    <t xml:space="preserve">Multicentrum, Opiren Flas, Hierro succinilato, Carbonato calcico 2500mg/colecaciferol 880 UI</t>
  </si>
  <si>
    <t xml:space="preserve">micardis plus, eutirox 75 mg</t>
  </si>
  <si>
    <t xml:space="preserve">MDZR</t>
  </si>
  <si>
    <t xml:space="preserve">Madre Hipertensa que no presenta obesidad.. Paciente HTA, padece hiperlipemia e hiperuricemia. Alergia a NOLOTIL</t>
  </si>
  <si>
    <t xml:space="preserve">Obesidad de larga evolución refractaria a tratamiento convencional. Habitos dieteticos incorrectos. Picoeo interprandial. Vida sedentaria</t>
  </si>
  <si>
    <t xml:space="preserve">Optisource o Vegestar 1/d, Ferplex 1/12h, Multicentrum 1/12h, Ideos Unidia 1/d, Omeprazol 20mg/d</t>
  </si>
  <si>
    <t xml:space="preserve">hidroclorotiazida, venoruton, losartan50+ hidroclorotiazida, sulfato de glucosam</t>
  </si>
  <si>
    <t xml:space="preserve">14504,690000*</t>
  </si>
  <si>
    <t xml:space="preserve">MDDR</t>
  </si>
  <si>
    <t xml:space="preserve">Multicentrum 1/d, Hierro lactato 1/12h, Lansoprazol  flash 30 mg 1/d, Carbonato Cálcico 2500mg+Colecalciferol880UI 1/d </t>
  </si>
  <si>
    <t xml:space="preserve">No padece hipertension arterial (120/70)</t>
  </si>
  <si>
    <t xml:space="preserve">67668,460000*</t>
  </si>
  <si>
    <t xml:space="preserve">4429111,000000*</t>
  </si>
  <si>
    <t xml:space="preserve">761047,000000*</t>
  </si>
  <si>
    <t xml:space="preserve">?=cumple 2 y falta saber presion sanguinea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</si>
</sst>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M/D/YYYY"/>
    <numFmt numFmtId="167" formatCode="@"/>
    <numFmt numFmtId="168" formatCode="0.0"/>
    <numFmt numFmtId="169" formatCode="0.000"/>
    <numFmt numFmtId="170" formatCode="0.00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b val="true"/>
      <sz val="12"/>
      <color rgb="FFFFFFFF"/>
      <name val="Calibri"/>
      <family val="0"/>
      <charset val="134"/>
    </font>
    <font>
      <b val="true"/>
      <sz val="14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2"/>
      <color rgb="FF000000"/>
      <name val="Calibri Light"/>
      <family val="0"/>
      <charset val="134"/>
    </font>
    <font>
      <sz val="11"/>
      <color rgb="FFFF0000"/>
      <name val="Calibri"/>
      <family val="0"/>
      <charset val="134"/>
    </font>
    <font>
      <sz val="12"/>
      <color rgb="FFFF0000"/>
      <name val="Calibri"/>
      <family val="0"/>
      <charset val="134"/>
    </font>
    <font>
      <sz val="9"/>
      <color rgb="FF000000"/>
      <name val="宋体"/>
      <family val="0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CC0099"/>
      </patternFill>
    </fill>
    <fill>
      <patternFill patternType="solid">
        <fgColor rgb="FFFFA161"/>
        <bgColor rgb="FFF4B183"/>
      </patternFill>
    </fill>
    <fill>
      <patternFill patternType="solid">
        <fgColor rgb="FFFF7C80"/>
        <bgColor rgb="FFFFA161"/>
      </patternFill>
    </fill>
    <fill>
      <patternFill patternType="solid">
        <fgColor rgb="FFCC3399"/>
        <bgColor rgb="FF993366"/>
      </patternFill>
    </fill>
    <fill>
      <patternFill patternType="solid">
        <fgColor rgb="FFDAE3F3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8CBAD"/>
        <bgColor rgb="FFFFCCCC"/>
      </patternFill>
    </fill>
    <fill>
      <patternFill patternType="solid">
        <fgColor rgb="FFFFCCCC"/>
        <bgColor rgb="FFF8CBAD"/>
      </patternFill>
    </fill>
    <fill>
      <patternFill patternType="solid">
        <fgColor rgb="FFFF66FF"/>
        <bgColor rgb="FFCC66FF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DAE3F3"/>
      </patternFill>
    </fill>
    <fill>
      <patternFill patternType="solid">
        <fgColor rgb="FFCC66FF"/>
        <bgColor rgb="FFFF66FF"/>
      </patternFill>
    </fill>
    <fill>
      <patternFill patternType="solid">
        <fgColor rgb="FFF4B183"/>
        <bgColor rgb="FFFFA161"/>
      </patternFill>
    </fill>
    <fill>
      <patternFill patternType="solid">
        <fgColor rgb="FFCC0099"/>
        <bgColor rgb="FFCC3399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1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1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99"/>
      <rgbColor rgb="FF008080"/>
      <rgbColor rgb="FFFFCCCC"/>
      <rgbColor rgb="FF808080"/>
      <rgbColor rgb="FFFF66FF"/>
      <rgbColor rgb="FFCC3399"/>
      <rgbColor rgb="FFFFFFCC"/>
      <rgbColor rgb="FFCCFFFF"/>
      <rgbColor rgb="FF660066"/>
      <rgbColor rgb="FFFF7C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66FF"/>
      <rgbColor rgb="FFF8CBAD"/>
      <rgbColor rgb="FF3366FF"/>
      <rgbColor rgb="FF33CCCC"/>
      <rgbColor rgb="FF99CC00"/>
      <rgbColor rgb="FFFFCC00"/>
      <rgbColor rgb="FFFFA16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B4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C3" activeCellId="0" sqref="C3"/>
    </sheetView>
  </sheetViews>
  <sheetFormatPr defaultRowHeight="14.25" outlineLevelRow="0" outlineLevelCol="0"/>
  <cols>
    <col collapsed="false" customWidth="true" hidden="false" outlineLevel="0" max="1" min="1" style="1" width="13.82"/>
    <col collapsed="false" customWidth="true" hidden="false" outlineLevel="0" max="7" min="2" style="2" width="13.82"/>
    <col collapsed="false" customWidth="true" hidden="false" outlineLevel="0" max="8" min="8" style="3" width="22.82"/>
    <col collapsed="false" customWidth="true" hidden="false" outlineLevel="0" max="9" min="9" style="3" width="9.51"/>
    <col collapsed="false" customWidth="true" hidden="false" outlineLevel="0" max="10" min="10" style="3" width="33.33"/>
    <col collapsed="false" customWidth="true" hidden="false" outlineLevel="0" max="11" min="11" style="4" width="26.33"/>
    <col collapsed="false" customWidth="true" hidden="false" outlineLevel="0" max="12" min="12" style="4" width="9.66"/>
    <col collapsed="false" customWidth="true" hidden="false" outlineLevel="0" max="13" min="13" style="3" width="15.51"/>
    <col collapsed="false" customWidth="true" hidden="false" outlineLevel="0" max="14" min="14" style="5" width="22.51"/>
    <col collapsed="false" customWidth="true" hidden="false" outlineLevel="0" max="15" min="15" style="6" width="30.51"/>
    <col collapsed="false" customWidth="true" hidden="false" outlineLevel="0" max="16" min="16" style="7" width="50.29"/>
    <col collapsed="false" customWidth="true" hidden="false" outlineLevel="0" max="17" min="17" style="7" width="39.81"/>
    <col collapsed="false" customWidth="true" hidden="false" outlineLevel="0" max="18" min="18" style="7" width="23.16"/>
    <col collapsed="false" customWidth="true" hidden="false" outlineLevel="0" max="19" min="19" style="7" width="41.51"/>
    <col collapsed="false" customWidth="true" hidden="false" outlineLevel="0" max="20" min="20" style="7" width="23.51"/>
    <col collapsed="false" customWidth="true" hidden="false" outlineLevel="0" max="21" min="21" style="7" width="45.14"/>
    <col collapsed="false" customWidth="true" hidden="false" outlineLevel="0" max="22" min="22" style="2" width="9.33"/>
    <col collapsed="false" customWidth="true" hidden="false" outlineLevel="0" max="23" min="23" style="2" width="6.51"/>
    <col collapsed="false" customWidth="true" hidden="false" outlineLevel="0" max="25" min="24" style="2" width="17.51"/>
    <col collapsed="false" customWidth="true" hidden="false" outlineLevel="0" max="26" min="26" style="2" width="18.29"/>
    <col collapsed="false" customWidth="true" hidden="false" outlineLevel="0" max="27" min="27" style="2" width="29.51"/>
    <col collapsed="false" customWidth="true" hidden="false" outlineLevel="0" max="28" min="28" style="2" width="19.99"/>
    <col collapsed="false" customWidth="true" hidden="false" outlineLevel="0" max="30" min="29" style="2" width="18.83"/>
    <col collapsed="false" customWidth="true" hidden="false" outlineLevel="0" max="31" min="31" style="3" width="23.16"/>
    <col collapsed="false" customWidth="true" hidden="false" outlineLevel="0" max="32" min="32" style="3" width="27.16"/>
    <col collapsed="false" customWidth="true" hidden="false" outlineLevel="0" max="33" min="33" style="3" width="23.16"/>
    <col collapsed="false" customWidth="true" hidden="false" outlineLevel="0" max="34" min="34" style="3" width="33.33"/>
    <col collapsed="false" customWidth="true" hidden="false" outlineLevel="0" max="35" min="35" style="3" width="30.51"/>
    <col collapsed="false" customWidth="true" hidden="false" outlineLevel="0" max="36" min="36" style="3" width="24.83"/>
    <col collapsed="false" customWidth="true" hidden="false" outlineLevel="0" max="37" min="37" style="3" width="23.16"/>
    <col collapsed="false" customWidth="true" hidden="false" outlineLevel="0" max="38" min="38" style="3" width="42.33"/>
    <col collapsed="false" customWidth="true" hidden="false" outlineLevel="0" max="39" min="39" style="3" width="18.16"/>
    <col collapsed="false" customWidth="true" hidden="false" outlineLevel="0" max="40" min="40" style="3" width="17.67"/>
    <col collapsed="false" customWidth="true" hidden="false" outlineLevel="0" max="41" min="41" style="3" width="18.51"/>
    <col collapsed="false" customWidth="true" hidden="false" outlineLevel="0" max="42" min="42" style="3" width="19.5"/>
    <col collapsed="false" customWidth="true" hidden="false" outlineLevel="0" max="43" min="43" style="3" width="29.33"/>
    <col collapsed="false" customWidth="true" hidden="false" outlineLevel="0" max="44" min="44" style="3" width="20.5"/>
    <col collapsed="false" customWidth="true" hidden="false" outlineLevel="0" max="45" min="45" style="3" width="20.83"/>
    <col collapsed="false" customWidth="true" hidden="false" outlineLevel="0" max="46" min="46" style="3" width="29.67"/>
    <col collapsed="false" customWidth="true" hidden="false" outlineLevel="0" max="47" min="47" style="3" width="28.5"/>
    <col collapsed="false" customWidth="true" hidden="false" outlineLevel="0" max="48" min="48" style="3" width="23.16"/>
    <col collapsed="false" customWidth="true" hidden="false" outlineLevel="0" max="49" min="49" style="3" width="31.34"/>
    <col collapsed="false" customWidth="true" hidden="false" outlineLevel="0" max="50" min="50" style="3" width="36.16"/>
    <col collapsed="false" customWidth="true" hidden="false" outlineLevel="0" max="51" min="51" style="3" width="32.51"/>
    <col collapsed="false" customWidth="true" hidden="false" outlineLevel="0" max="52" min="52" style="3" width="36.33"/>
    <col collapsed="false" customWidth="true" hidden="false" outlineLevel="0" max="53" min="53" style="3" width="23.67"/>
    <col collapsed="false" customWidth="true" hidden="false" outlineLevel="0" max="54" min="54" style="3" width="28.33"/>
    <col collapsed="false" customWidth="true" hidden="false" outlineLevel="0" max="55" min="55" style="3" width="56.67"/>
    <col collapsed="false" customWidth="true" hidden="false" outlineLevel="0" max="56" min="56" style="3" width="31.67"/>
    <col collapsed="false" customWidth="true" hidden="false" outlineLevel="0" max="57" min="57" style="3" width="22.51"/>
    <col collapsed="false" customWidth="true" hidden="false" outlineLevel="0" max="58" min="58" style="3" width="27.5"/>
    <col collapsed="false" customWidth="true" hidden="false" outlineLevel="0" max="59" min="59" style="3" width="31.67"/>
    <col collapsed="false" customWidth="true" hidden="false" outlineLevel="0" max="60" min="60" style="3" width="14.82"/>
    <col collapsed="false" customWidth="true" hidden="false" outlineLevel="0" max="61" min="61" style="3" width="17.16"/>
    <col collapsed="false" customWidth="true" hidden="false" outlineLevel="0" max="62" min="62" style="3" width="10.5"/>
    <col collapsed="false" customWidth="true" hidden="false" outlineLevel="0" max="63" min="63" style="3" width="25.51"/>
    <col collapsed="false" customWidth="true" hidden="false" outlineLevel="0" max="64" min="64" style="3" width="34"/>
    <col collapsed="false" customWidth="true" hidden="false" outlineLevel="0" max="65" min="65" style="3" width="17.16"/>
    <col collapsed="false" customWidth="true" hidden="false" outlineLevel="0" max="66" min="66" style="3" width="17.51"/>
    <col collapsed="false" customWidth="true" hidden="false" outlineLevel="0" max="67" min="67" style="3" width="17.33"/>
    <col collapsed="false" customWidth="true" hidden="false" outlineLevel="0" max="68" min="68" style="3" width="29.33"/>
    <col collapsed="false" customWidth="true" hidden="false" outlineLevel="0" max="69" min="69" style="3" width="31.67"/>
    <col collapsed="false" customWidth="true" hidden="false" outlineLevel="0" max="70" min="70" style="3" width="42.16"/>
    <col collapsed="false" customWidth="true" hidden="false" outlineLevel="0" max="71" min="71" style="2" width="9.33"/>
    <col collapsed="false" customWidth="true" hidden="false" outlineLevel="0" max="72" min="72" style="2" width="6.51"/>
    <col collapsed="false" customWidth="true" hidden="false" outlineLevel="0" max="73" min="73" style="2" width="20.17"/>
    <col collapsed="false" customWidth="true" hidden="false" outlineLevel="0" max="74" min="74" style="2" width="19.16"/>
    <col collapsed="false" customWidth="true" hidden="false" outlineLevel="0" max="75" min="75" style="2" width="6.67"/>
    <col collapsed="false" customWidth="true" hidden="false" outlineLevel="0" max="76" min="76" style="2" width="29.67"/>
    <col collapsed="false" customWidth="true" hidden="false" outlineLevel="0" max="77" min="77" style="2" width="18.83"/>
    <col collapsed="false" customWidth="true" hidden="false" outlineLevel="0" max="79" min="78" style="2" width="41.34"/>
    <col collapsed="false" customWidth="true" hidden="false" outlineLevel="0" max="80" min="80" style="2" width="20.33"/>
    <col collapsed="false" customWidth="true" hidden="false" outlineLevel="0" max="82" min="81" style="2" width="30.67"/>
    <col collapsed="false" customWidth="true" hidden="false" outlineLevel="0" max="83" min="83" style="2" width="22.51"/>
    <col collapsed="false" customWidth="true" hidden="false" outlineLevel="0" max="84" min="84" style="2" width="17.33"/>
    <col collapsed="false" customWidth="true" hidden="false" outlineLevel="0" max="85" min="85" style="2" width="40.51"/>
    <col collapsed="false" customWidth="true" hidden="false" outlineLevel="0" max="86" min="86" style="2" width="16.83"/>
    <col collapsed="false" customWidth="true" hidden="false" outlineLevel="0" max="87" min="87" style="2" width="16.67"/>
    <col collapsed="false" customWidth="true" hidden="false" outlineLevel="0" max="88" min="88" style="2" width="17.16"/>
    <col collapsed="false" customWidth="true" hidden="false" outlineLevel="0" max="89" min="89" style="2" width="17.51"/>
    <col collapsed="false" customWidth="true" hidden="false" outlineLevel="0" max="90" min="90" style="2" width="29.33"/>
    <col collapsed="false" customWidth="true" hidden="false" outlineLevel="0" max="91" min="91" style="2" width="20.5"/>
    <col collapsed="false" customWidth="true" hidden="false" outlineLevel="0" max="92" min="92" style="2" width="20.83"/>
    <col collapsed="false" customWidth="true" hidden="false" outlineLevel="0" max="93" min="93" style="2" width="29.67"/>
    <col collapsed="false" customWidth="true" hidden="false" outlineLevel="0" max="94" min="94" style="2" width="28.5"/>
    <col collapsed="false" customWidth="true" hidden="false" outlineLevel="0" max="95" min="95" style="2" width="23.16"/>
    <col collapsed="false" customWidth="true" hidden="false" outlineLevel="0" max="96" min="96" style="2" width="31.34"/>
    <col collapsed="false" customWidth="true" hidden="false" outlineLevel="0" max="97" min="97" style="2" width="36.16"/>
    <col collapsed="false" customWidth="true" hidden="false" outlineLevel="0" max="98" min="98" style="2" width="32.51"/>
    <col collapsed="false" customWidth="true" hidden="false" outlineLevel="0" max="99" min="99" style="2" width="36.33"/>
    <col collapsed="false" customWidth="true" hidden="false" outlineLevel="0" max="100" min="100" style="2" width="23.67"/>
    <col collapsed="false" customWidth="true" hidden="false" outlineLevel="0" max="101" min="101" style="2" width="28.33"/>
    <col collapsed="false" customWidth="true" hidden="false" outlineLevel="0" max="102" min="102" style="2" width="56.67"/>
    <col collapsed="false" customWidth="true" hidden="false" outlineLevel="0" max="103" min="103" style="2" width="31.67"/>
    <col collapsed="false" customWidth="true" hidden="false" outlineLevel="0" max="104" min="104" style="2" width="22.51"/>
    <col collapsed="false" customWidth="true" hidden="false" outlineLevel="0" max="105" min="105" style="2" width="27.5"/>
    <col collapsed="false" customWidth="true" hidden="false" outlineLevel="0" max="106" min="106" style="2" width="31.67"/>
    <col collapsed="false" customWidth="true" hidden="false" outlineLevel="0" max="107" min="107" style="2" width="14.82"/>
    <col collapsed="false" customWidth="true" hidden="false" outlineLevel="0" max="108" min="108" style="2" width="17.51"/>
    <col collapsed="false" customWidth="true" hidden="false" outlineLevel="0" max="109" min="109" style="2" width="9.51"/>
    <col collapsed="false" customWidth="true" hidden="false" outlineLevel="0" max="110" min="110" style="2" width="25.51"/>
    <col collapsed="false" customWidth="true" hidden="false" outlineLevel="0" max="111" min="111" style="2" width="34"/>
    <col collapsed="false" customWidth="true" hidden="false" outlineLevel="0" max="112" min="112" style="2" width="17.16"/>
    <col collapsed="false" customWidth="true" hidden="false" outlineLevel="0" max="113" min="113" style="2" width="17.51"/>
    <col collapsed="false" customWidth="true" hidden="false" outlineLevel="0" max="114" min="114" style="2" width="17.33"/>
    <col collapsed="false" customWidth="true" hidden="false" outlineLevel="0" max="115" min="115" style="2" width="29.33"/>
    <col collapsed="false" customWidth="true" hidden="false" outlineLevel="0" max="116" min="116" style="2" width="31.67"/>
    <col collapsed="false" customWidth="true" hidden="false" outlineLevel="0" max="117" min="117" style="2" width="37.67"/>
    <col collapsed="false" customWidth="true" hidden="false" outlineLevel="0" max="118" min="118" style="3" width="9.33"/>
    <col collapsed="false" customWidth="true" hidden="false" outlineLevel="0" max="119" min="119" style="3" width="6.51"/>
    <col collapsed="false" customWidth="true" hidden="false" outlineLevel="0" max="120" min="120" style="3" width="20.17"/>
    <col collapsed="false" customWidth="true" hidden="false" outlineLevel="0" max="121" min="121" style="3" width="19.16"/>
    <col collapsed="false" customWidth="true" hidden="false" outlineLevel="0" max="122" min="122" style="3" width="6.67"/>
    <col collapsed="false" customWidth="true" hidden="false" outlineLevel="0" max="123" min="123" style="3" width="29.67"/>
    <col collapsed="false" customWidth="true" hidden="false" outlineLevel="0" max="124" min="124" style="3" width="18.83"/>
    <col collapsed="false" customWidth="true" hidden="false" outlineLevel="0" max="125" min="125" style="3" width="14.67"/>
    <col collapsed="false" customWidth="true" hidden="false" outlineLevel="0" max="126" min="126" style="3" width="25.51"/>
    <col collapsed="false" customWidth="true" hidden="false" outlineLevel="0" max="127" min="127" style="3" width="20.33"/>
    <col collapsed="false" customWidth="true" hidden="false" outlineLevel="0" max="129" min="128" style="3" width="30.67"/>
    <col collapsed="false" customWidth="true" hidden="false" outlineLevel="0" max="130" min="130" style="3" width="22.51"/>
    <col collapsed="false" customWidth="true" hidden="false" outlineLevel="0" max="131" min="131" style="3" width="17.33"/>
    <col collapsed="false" customWidth="true" hidden="false" outlineLevel="0" max="132" min="132" style="3" width="40.51"/>
    <col collapsed="false" customWidth="true" hidden="false" outlineLevel="0" max="133" min="133" style="3" width="16.83"/>
    <col collapsed="false" customWidth="true" hidden="false" outlineLevel="0" max="134" min="134" style="3" width="16.67"/>
    <col collapsed="false" customWidth="true" hidden="false" outlineLevel="0" max="135" min="135" style="3" width="17.16"/>
    <col collapsed="false" customWidth="true" hidden="false" outlineLevel="0" max="136" min="136" style="3" width="17.51"/>
    <col collapsed="false" customWidth="true" hidden="false" outlineLevel="0" max="137" min="137" style="3" width="29.33"/>
    <col collapsed="false" customWidth="true" hidden="false" outlineLevel="0" max="138" min="138" style="3" width="20.5"/>
    <col collapsed="false" customWidth="true" hidden="false" outlineLevel="0" max="139" min="139" style="3" width="20.83"/>
    <col collapsed="false" customWidth="true" hidden="false" outlineLevel="0" max="140" min="140" style="3" width="29.67"/>
    <col collapsed="false" customWidth="true" hidden="false" outlineLevel="0" max="141" min="141" style="3" width="28.5"/>
    <col collapsed="false" customWidth="true" hidden="false" outlineLevel="0" max="142" min="142" style="3" width="23.16"/>
    <col collapsed="false" customWidth="true" hidden="false" outlineLevel="0" max="143" min="143" style="3" width="31.34"/>
    <col collapsed="false" customWidth="true" hidden="false" outlineLevel="0" max="144" min="144" style="3" width="36.16"/>
    <col collapsed="false" customWidth="true" hidden="false" outlineLevel="0" max="145" min="145" style="3" width="32.51"/>
    <col collapsed="false" customWidth="true" hidden="false" outlineLevel="0" max="146" min="146" style="3" width="36.33"/>
    <col collapsed="false" customWidth="true" hidden="false" outlineLevel="0" max="147" min="147" style="3" width="23.67"/>
    <col collapsed="false" customWidth="true" hidden="false" outlineLevel="0" max="148" min="148" style="3" width="28.33"/>
    <col collapsed="false" customWidth="true" hidden="false" outlineLevel="0" max="149" min="149" style="3" width="56.67"/>
    <col collapsed="false" customWidth="true" hidden="false" outlineLevel="0" max="150" min="150" style="3" width="31.67"/>
    <col collapsed="false" customWidth="true" hidden="false" outlineLevel="0" max="151" min="151" style="3" width="22.51"/>
    <col collapsed="false" customWidth="true" hidden="false" outlineLevel="0" max="152" min="152" style="3" width="27.5"/>
    <col collapsed="false" customWidth="true" hidden="false" outlineLevel="0" max="153" min="153" style="3" width="31.67"/>
    <col collapsed="false" customWidth="true" hidden="false" outlineLevel="0" max="154" min="154" style="3" width="14.82"/>
    <col collapsed="false" customWidth="true" hidden="false" outlineLevel="0" max="155" min="155" style="3" width="17.51"/>
    <col collapsed="false" customWidth="true" hidden="false" outlineLevel="0" max="156" min="156" style="3" width="9.51"/>
    <col collapsed="false" customWidth="true" hidden="false" outlineLevel="0" max="157" min="157" style="3" width="25.51"/>
    <col collapsed="false" customWidth="true" hidden="false" outlineLevel="0" max="158" min="158" style="3" width="34"/>
    <col collapsed="false" customWidth="true" hidden="false" outlineLevel="0" max="159" min="159" style="3" width="17.16"/>
    <col collapsed="false" customWidth="true" hidden="false" outlineLevel="0" max="160" min="160" style="3" width="17.51"/>
    <col collapsed="false" customWidth="true" hidden="false" outlineLevel="0" max="161" min="161" style="3" width="17.33"/>
    <col collapsed="false" customWidth="true" hidden="false" outlineLevel="0" max="162" min="162" style="3" width="29.33"/>
    <col collapsed="false" customWidth="true" hidden="false" outlineLevel="0" max="163" min="163" style="3" width="31.67"/>
    <col collapsed="false" customWidth="true" hidden="false" outlineLevel="0" max="164" min="164" style="3" width="62.67"/>
    <col collapsed="false" customWidth="true" hidden="false" outlineLevel="0" max="165" min="165" style="3" width="10"/>
    <col collapsed="false" customWidth="true" hidden="false" outlineLevel="0" max="166" min="166" style="3" width="9.66"/>
    <col collapsed="false" customWidth="false" hidden="false" outlineLevel="0" max="167" min="167" style="3" width="11.5"/>
    <col collapsed="false" customWidth="true" hidden="false" outlineLevel="0" max="168" min="168" style="3" width="11.33"/>
    <col collapsed="false" customWidth="true" hidden="false" outlineLevel="0" max="169" min="169" style="3" width="10.66"/>
    <col collapsed="false" customWidth="true" hidden="false" outlineLevel="0" max="170" min="170" style="3" width="10.5"/>
    <col collapsed="false" customWidth="true" hidden="false" outlineLevel="0" max="171" min="171" style="3" width="12.83"/>
    <col collapsed="false" customWidth="true" hidden="false" outlineLevel="0" max="172" min="172" style="3" width="6.34"/>
    <col collapsed="false" customWidth="true" hidden="false" outlineLevel="0" max="173" min="173" style="3" width="6.67"/>
    <col collapsed="false" customWidth="true" hidden="false" outlineLevel="0" max="174" min="174" style="3" width="10"/>
    <col collapsed="false" customWidth="true" hidden="false" outlineLevel="0" max="175" min="175" style="3" width="9.51"/>
    <col collapsed="false" customWidth="true" hidden="false" outlineLevel="0" max="176" min="176" style="3" width="6.67"/>
    <col collapsed="false" customWidth="true" hidden="false" outlineLevel="0" max="177" min="177" style="3" width="14.01"/>
    <col collapsed="false" customWidth="true" hidden="false" outlineLevel="0" max="178" min="178" style="3" width="9.33"/>
    <col collapsed="false" customWidth="true" hidden="false" outlineLevel="0" max="179" min="179" style="0" width="15.16"/>
    <col collapsed="false" customWidth="true" hidden="false" outlineLevel="0" max="180" min="180" style="0" width="10.33"/>
    <col collapsed="false" customWidth="true" hidden="false" outlineLevel="0" max="181" min="181" style="0" width="6.34"/>
    <col collapsed="false" customWidth="true" hidden="false" outlineLevel="0" max="182" min="182" style="0" width="6.67"/>
    <col collapsed="false" customWidth="true" hidden="false" outlineLevel="0" max="183" min="183" style="3" width="17.67"/>
    <col collapsed="false" customWidth="true" hidden="false" outlineLevel="0" max="184" min="184" style="3" width="35.83"/>
    <col collapsed="false" customWidth="true" hidden="false" outlineLevel="0" max="185" min="185" style="3" width="14.67"/>
    <col collapsed="false" customWidth="true" hidden="false" outlineLevel="0" max="186" min="186" style="3" width="16.83"/>
    <col collapsed="false" customWidth="true" hidden="false" outlineLevel="0" max="190" min="187" style="3" width="14.67"/>
    <col collapsed="false" customWidth="true" hidden="false" outlineLevel="0" max="191" min="191" style="3" width="15.83"/>
    <col collapsed="false" customWidth="true" hidden="false" outlineLevel="0" max="192" min="192" style="3" width="14.67"/>
    <col collapsed="false" customWidth="true" hidden="false" outlineLevel="0" max="193" min="193" style="3" width="16.33"/>
    <col collapsed="false" customWidth="true" hidden="false" outlineLevel="0" max="196" min="194" style="3" width="14.67"/>
    <col collapsed="false" customWidth="true" hidden="false" outlineLevel="0" max="197" min="197" style="3" width="18.33"/>
    <col collapsed="false" customWidth="true" hidden="false" outlineLevel="0" max="198" min="198" style="3" width="14.67"/>
    <col collapsed="false" customWidth="true" hidden="false" outlineLevel="0" max="199" min="199" style="3" width="17.51"/>
    <col collapsed="false" customWidth="true" hidden="false" outlineLevel="0" max="200" min="200" style="3" width="15.83"/>
    <col collapsed="false" customWidth="true" hidden="false" outlineLevel="0" max="201" min="201" style="3" width="14.67"/>
    <col collapsed="false" customWidth="true" hidden="false" outlineLevel="0" max="202" min="202" style="3" width="17.51"/>
    <col collapsed="false" customWidth="true" hidden="false" outlineLevel="0" max="203" min="203" style="3" width="17.33"/>
    <col collapsed="false" customWidth="true" hidden="false" outlineLevel="0" max="204" min="204" style="3" width="17.16"/>
    <col collapsed="false" customWidth="true" hidden="false" outlineLevel="0" max="205" min="205" style="3" width="17.33"/>
    <col collapsed="false" customWidth="true" hidden="false" outlineLevel="0" max="206" min="206" style="3" width="14.67"/>
    <col collapsed="false" customWidth="true" hidden="false" outlineLevel="0" max="207" min="207" style="3" width="18.33"/>
    <col collapsed="false" customWidth="true" hidden="false" outlineLevel="0" max="209" min="208" style="3" width="14.67"/>
    <col collapsed="false" customWidth="true" hidden="false" outlineLevel="0" max="210" min="210" style="3" width="18.66"/>
    <col collapsed="false" customWidth="true" hidden="false" outlineLevel="0" max="211" min="211" style="3" width="17.67"/>
    <col collapsed="false" customWidth="true" hidden="false" outlineLevel="0" max="212" min="212" style="3" width="18.66"/>
    <col collapsed="false" customWidth="true" hidden="false" outlineLevel="0" max="213" min="213" style="3" width="14.67"/>
    <col collapsed="false" customWidth="true" hidden="false" outlineLevel="0" max="214" min="214" style="3" width="18.33"/>
    <col collapsed="false" customWidth="true" hidden="false" outlineLevel="0" max="216" min="215" style="3" width="14.67"/>
    <col collapsed="false" customWidth="true" hidden="false" outlineLevel="0" max="218" min="217" style="3" width="17.67"/>
    <col collapsed="false" customWidth="true" hidden="false" outlineLevel="0" max="219" min="219" style="3" width="16.33"/>
    <col collapsed="false" customWidth="true" hidden="false" outlineLevel="0" max="220" min="220" style="3" width="17.67"/>
    <col collapsed="false" customWidth="true" hidden="false" outlineLevel="0" max="222" min="221" style="3" width="14.67"/>
    <col collapsed="false" customWidth="true" hidden="false" outlineLevel="0" max="223" min="223" style="3" width="17.33"/>
    <col collapsed="false" customWidth="true" hidden="false" outlineLevel="0" max="224" min="224" style="3" width="15.83"/>
    <col collapsed="false" customWidth="true" hidden="false" outlineLevel="0" max="226" min="225" style="3" width="17.67"/>
    <col collapsed="false" customWidth="true" hidden="false" outlineLevel="0" max="233" min="227" style="3" width="14.67"/>
    <col collapsed="false" customWidth="true" hidden="false" outlineLevel="0" max="1025" min="234" style="0" width="9"/>
  </cols>
  <sheetData>
    <row r="1" customFormat="false" ht="20" hidden="false" customHeight="tru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7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9" t="s">
        <v>20</v>
      </c>
      <c r="V1" s="20" t="s">
        <v>21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1" t="s">
        <v>22</v>
      </c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2" t="s">
        <v>23</v>
      </c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3" t="s">
        <v>24</v>
      </c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I1" s="25"/>
      <c r="HT1" s="26" t="s">
        <v>25</v>
      </c>
      <c r="HU1" s="26"/>
      <c r="HV1" s="26"/>
      <c r="HW1" s="27" t="s">
        <v>26</v>
      </c>
      <c r="HX1" s="27"/>
      <c r="HY1" s="27"/>
      <c r="HZ1" s="26" t="s">
        <v>27</v>
      </c>
      <c r="IA1" s="26"/>
      <c r="IB1" s="26"/>
    </row>
    <row r="2" s="62" customFormat="true" ht="30.75" hidden="false" customHeight="true" outlineLevel="0" collapsed="false">
      <c r="A2" s="8"/>
      <c r="B2" s="8"/>
      <c r="C2" s="9"/>
      <c r="D2" s="9"/>
      <c r="E2" s="9"/>
      <c r="F2" s="9"/>
      <c r="G2" s="10"/>
      <c r="H2" s="11"/>
      <c r="I2" s="12"/>
      <c r="J2" s="13"/>
      <c r="K2" s="14"/>
      <c r="L2" s="14"/>
      <c r="M2" s="15"/>
      <c r="N2" s="16"/>
      <c r="O2" s="17"/>
      <c r="P2" s="18"/>
      <c r="Q2" s="18"/>
      <c r="R2" s="18"/>
      <c r="S2" s="18"/>
      <c r="T2" s="18"/>
      <c r="U2" s="19"/>
      <c r="V2" s="28" t="s">
        <v>28</v>
      </c>
      <c r="W2" s="29" t="s">
        <v>29</v>
      </c>
      <c r="X2" s="30" t="s">
        <v>30</v>
      </c>
      <c r="Y2" s="30" t="s">
        <v>31</v>
      </c>
      <c r="Z2" s="29" t="s">
        <v>32</v>
      </c>
      <c r="AA2" s="30" t="s">
        <v>33</v>
      </c>
      <c r="AB2" s="30" t="s">
        <v>34</v>
      </c>
      <c r="AC2" s="31" t="s">
        <v>35</v>
      </c>
      <c r="AD2" s="32" t="s">
        <v>36</v>
      </c>
      <c r="AE2" s="33" t="s">
        <v>37</v>
      </c>
      <c r="AF2" s="33" t="s">
        <v>38</v>
      </c>
      <c r="AG2" s="33" t="s">
        <v>39</v>
      </c>
      <c r="AH2" s="33" t="s">
        <v>40</v>
      </c>
      <c r="AI2" s="33" t="s">
        <v>41</v>
      </c>
      <c r="AJ2" s="33" t="s">
        <v>42</v>
      </c>
      <c r="AK2" s="33" t="s">
        <v>43</v>
      </c>
      <c r="AL2" s="33" t="s">
        <v>44</v>
      </c>
      <c r="AM2" s="33" t="s">
        <v>45</v>
      </c>
      <c r="AN2" s="33" t="s">
        <v>46</v>
      </c>
      <c r="AO2" s="33" t="s">
        <v>47</v>
      </c>
      <c r="AP2" s="33" t="s">
        <v>48</v>
      </c>
      <c r="AQ2" s="33" t="s">
        <v>49</v>
      </c>
      <c r="AR2" s="33" t="s">
        <v>50</v>
      </c>
      <c r="AS2" s="33" t="s">
        <v>51</v>
      </c>
      <c r="AT2" s="33" t="s">
        <v>52</v>
      </c>
      <c r="AU2" s="33" t="s">
        <v>53</v>
      </c>
      <c r="AV2" s="33" t="s">
        <v>54</v>
      </c>
      <c r="AW2" s="33" t="s">
        <v>55</v>
      </c>
      <c r="AX2" s="33" t="s">
        <v>56</v>
      </c>
      <c r="AY2" s="33" t="s">
        <v>57</v>
      </c>
      <c r="AZ2" s="33" t="s">
        <v>58</v>
      </c>
      <c r="BA2" s="33" t="s">
        <v>59</v>
      </c>
      <c r="BB2" s="33" t="s">
        <v>60</v>
      </c>
      <c r="BC2" s="33" t="s">
        <v>61</v>
      </c>
      <c r="BD2" s="33" t="s">
        <v>62</v>
      </c>
      <c r="BE2" s="33" t="s">
        <v>63</v>
      </c>
      <c r="BF2" s="33" t="s">
        <v>64</v>
      </c>
      <c r="BG2" s="33" t="s">
        <v>65</v>
      </c>
      <c r="BH2" s="33" t="s">
        <v>66</v>
      </c>
      <c r="BI2" s="33" t="s">
        <v>67</v>
      </c>
      <c r="BJ2" s="33" t="s">
        <v>68</v>
      </c>
      <c r="BK2" s="33" t="s">
        <v>69</v>
      </c>
      <c r="BL2" s="33" t="s">
        <v>70</v>
      </c>
      <c r="BM2" s="33" t="s">
        <v>71</v>
      </c>
      <c r="BN2" s="33" t="s">
        <v>72</v>
      </c>
      <c r="BO2" s="33" t="s">
        <v>73</v>
      </c>
      <c r="BP2" s="33" t="s">
        <v>74</v>
      </c>
      <c r="BQ2" s="33" t="s">
        <v>75</v>
      </c>
      <c r="BR2" s="34" t="s">
        <v>76</v>
      </c>
      <c r="BS2" s="35" t="s">
        <v>28</v>
      </c>
      <c r="BT2" s="36" t="s">
        <v>29</v>
      </c>
      <c r="BU2" s="37" t="s">
        <v>77</v>
      </c>
      <c r="BV2" s="37" t="s">
        <v>78</v>
      </c>
      <c r="BW2" s="36" t="s">
        <v>32</v>
      </c>
      <c r="BX2" s="37" t="s">
        <v>33</v>
      </c>
      <c r="BY2" s="38" t="s">
        <v>34</v>
      </c>
      <c r="BZ2" s="39" t="s">
        <v>37</v>
      </c>
      <c r="CA2" s="40" t="s">
        <v>38</v>
      </c>
      <c r="CB2" s="40" t="s">
        <v>39</v>
      </c>
      <c r="CC2" s="40" t="s">
        <v>40</v>
      </c>
      <c r="CD2" s="40" t="s">
        <v>79</v>
      </c>
      <c r="CE2" s="40" t="s">
        <v>42</v>
      </c>
      <c r="CF2" s="40" t="s">
        <v>43</v>
      </c>
      <c r="CG2" s="40" t="s">
        <v>44</v>
      </c>
      <c r="CH2" s="40" t="s">
        <v>45</v>
      </c>
      <c r="CI2" s="40" t="s">
        <v>46</v>
      </c>
      <c r="CJ2" s="40" t="s">
        <v>47</v>
      </c>
      <c r="CK2" s="40" t="s">
        <v>48</v>
      </c>
      <c r="CL2" s="40" t="s">
        <v>49</v>
      </c>
      <c r="CM2" s="40" t="s">
        <v>50</v>
      </c>
      <c r="CN2" s="40" t="s">
        <v>51</v>
      </c>
      <c r="CO2" s="40" t="s">
        <v>52</v>
      </c>
      <c r="CP2" s="40" t="s">
        <v>53</v>
      </c>
      <c r="CQ2" s="40" t="s">
        <v>54</v>
      </c>
      <c r="CR2" s="40" t="s">
        <v>55</v>
      </c>
      <c r="CS2" s="40" t="s">
        <v>56</v>
      </c>
      <c r="CT2" s="40" t="s">
        <v>57</v>
      </c>
      <c r="CU2" s="40" t="s">
        <v>58</v>
      </c>
      <c r="CV2" s="40" t="s">
        <v>59</v>
      </c>
      <c r="CW2" s="40" t="s">
        <v>60</v>
      </c>
      <c r="CX2" s="40" t="s">
        <v>61</v>
      </c>
      <c r="CY2" s="40" t="s">
        <v>62</v>
      </c>
      <c r="CZ2" s="40" t="s">
        <v>63</v>
      </c>
      <c r="DA2" s="40" t="s">
        <v>64</v>
      </c>
      <c r="DB2" s="40" t="s">
        <v>65</v>
      </c>
      <c r="DC2" s="40" t="s">
        <v>66</v>
      </c>
      <c r="DD2" s="40" t="s">
        <v>67</v>
      </c>
      <c r="DE2" s="40" t="s">
        <v>68</v>
      </c>
      <c r="DF2" s="40" t="s">
        <v>69</v>
      </c>
      <c r="DG2" s="40" t="s">
        <v>70</v>
      </c>
      <c r="DH2" s="40" t="s">
        <v>71</v>
      </c>
      <c r="DI2" s="40" t="s">
        <v>72</v>
      </c>
      <c r="DJ2" s="40" t="s">
        <v>73</v>
      </c>
      <c r="DK2" s="40" t="s">
        <v>74</v>
      </c>
      <c r="DL2" s="40" t="s">
        <v>75</v>
      </c>
      <c r="DM2" s="41" t="s">
        <v>76</v>
      </c>
      <c r="DN2" s="42" t="s">
        <v>28</v>
      </c>
      <c r="DO2" s="43" t="s">
        <v>29</v>
      </c>
      <c r="DP2" s="44" t="s">
        <v>77</v>
      </c>
      <c r="DQ2" s="44" t="s">
        <v>78</v>
      </c>
      <c r="DR2" s="43" t="s">
        <v>32</v>
      </c>
      <c r="DS2" s="44" t="s">
        <v>33</v>
      </c>
      <c r="DT2" s="45" t="s">
        <v>34</v>
      </c>
      <c r="DU2" s="46" t="s">
        <v>37</v>
      </c>
      <c r="DV2" s="47" t="s">
        <v>38</v>
      </c>
      <c r="DW2" s="47" t="s">
        <v>39</v>
      </c>
      <c r="DX2" s="47" t="s">
        <v>40</v>
      </c>
      <c r="DY2" s="47" t="s">
        <v>79</v>
      </c>
      <c r="DZ2" s="47" t="s">
        <v>42</v>
      </c>
      <c r="EA2" s="47" t="s">
        <v>43</v>
      </c>
      <c r="EB2" s="47" t="s">
        <v>44</v>
      </c>
      <c r="EC2" s="47" t="s">
        <v>45</v>
      </c>
      <c r="ED2" s="47" t="s">
        <v>46</v>
      </c>
      <c r="EE2" s="47" t="s">
        <v>47</v>
      </c>
      <c r="EF2" s="47" t="s">
        <v>48</v>
      </c>
      <c r="EG2" s="47" t="s">
        <v>49</v>
      </c>
      <c r="EH2" s="47" t="s">
        <v>50</v>
      </c>
      <c r="EI2" s="47" t="s">
        <v>51</v>
      </c>
      <c r="EJ2" s="47" t="s">
        <v>52</v>
      </c>
      <c r="EK2" s="47" t="s">
        <v>53</v>
      </c>
      <c r="EL2" s="47" t="s">
        <v>54</v>
      </c>
      <c r="EM2" s="47" t="s">
        <v>55</v>
      </c>
      <c r="EN2" s="47" t="s">
        <v>56</v>
      </c>
      <c r="EO2" s="47" t="s">
        <v>57</v>
      </c>
      <c r="EP2" s="47" t="s">
        <v>58</v>
      </c>
      <c r="EQ2" s="47" t="s">
        <v>59</v>
      </c>
      <c r="ER2" s="47" t="s">
        <v>60</v>
      </c>
      <c r="ES2" s="47" t="s">
        <v>61</v>
      </c>
      <c r="ET2" s="47" t="s">
        <v>62</v>
      </c>
      <c r="EU2" s="47" t="s">
        <v>63</v>
      </c>
      <c r="EV2" s="47" t="s">
        <v>64</v>
      </c>
      <c r="EW2" s="47" t="s">
        <v>65</v>
      </c>
      <c r="EX2" s="47" t="s">
        <v>66</v>
      </c>
      <c r="EY2" s="47" t="s">
        <v>67</v>
      </c>
      <c r="EZ2" s="47" t="s">
        <v>68</v>
      </c>
      <c r="FA2" s="47" t="s">
        <v>69</v>
      </c>
      <c r="FB2" s="47" t="s">
        <v>70</v>
      </c>
      <c r="FC2" s="47" t="s">
        <v>71</v>
      </c>
      <c r="FD2" s="47" t="s">
        <v>72</v>
      </c>
      <c r="FE2" s="47" t="s">
        <v>73</v>
      </c>
      <c r="FF2" s="47" t="s">
        <v>74</v>
      </c>
      <c r="FG2" s="47" t="s">
        <v>75</v>
      </c>
      <c r="FH2" s="48" t="s">
        <v>76</v>
      </c>
      <c r="FI2" s="49" t="s">
        <v>80</v>
      </c>
      <c r="FJ2" s="50" t="s">
        <v>81</v>
      </c>
      <c r="FK2" s="50" t="s">
        <v>82</v>
      </c>
      <c r="FL2" s="50" t="s">
        <v>83</v>
      </c>
      <c r="FM2" s="50" t="s">
        <v>84</v>
      </c>
      <c r="FN2" s="51" t="s">
        <v>85</v>
      </c>
      <c r="FO2" s="50" t="s">
        <v>86</v>
      </c>
      <c r="FP2" s="50" t="s">
        <v>87</v>
      </c>
      <c r="FQ2" s="52" t="s">
        <v>88</v>
      </c>
      <c r="FR2" s="52" t="s">
        <v>89</v>
      </c>
      <c r="FS2" s="52" t="s">
        <v>90</v>
      </c>
      <c r="FT2" s="52" t="s">
        <v>91</v>
      </c>
      <c r="FU2" s="52" t="s">
        <v>92</v>
      </c>
      <c r="FV2" s="52" t="s">
        <v>93</v>
      </c>
      <c r="FW2" s="52" t="s">
        <v>94</v>
      </c>
      <c r="FX2" s="52" t="s">
        <v>95</v>
      </c>
      <c r="FY2" s="52" t="s">
        <v>96</v>
      </c>
      <c r="FZ2" s="52" t="s">
        <v>97</v>
      </c>
      <c r="GA2" s="53" t="s">
        <v>98</v>
      </c>
      <c r="GB2" s="54" t="s">
        <v>99</v>
      </c>
      <c r="GC2" s="54" t="s">
        <v>100</v>
      </c>
      <c r="GD2" s="55" t="s">
        <v>101</v>
      </c>
      <c r="GE2" s="55" t="s">
        <v>102</v>
      </c>
      <c r="GF2" s="54" t="s">
        <v>103</v>
      </c>
      <c r="GG2" s="54" t="s">
        <v>104</v>
      </c>
      <c r="GH2" s="54" t="s">
        <v>105</v>
      </c>
      <c r="GI2" s="55" t="s">
        <v>106</v>
      </c>
      <c r="GJ2" s="55" t="s">
        <v>107</v>
      </c>
      <c r="GK2" s="55" t="s">
        <v>108</v>
      </c>
      <c r="GL2" s="54" t="s">
        <v>109</v>
      </c>
      <c r="GM2" s="54" t="s">
        <v>110</v>
      </c>
      <c r="GN2" s="54" t="s">
        <v>111</v>
      </c>
      <c r="GO2" s="54" t="s">
        <v>112</v>
      </c>
      <c r="GP2" s="54" t="s">
        <v>113</v>
      </c>
      <c r="GQ2" s="54" t="s">
        <v>114</v>
      </c>
      <c r="GR2" s="55" t="s">
        <v>115</v>
      </c>
      <c r="GS2" s="55" t="s">
        <v>116</v>
      </c>
      <c r="GT2" s="54" t="s">
        <v>117</v>
      </c>
      <c r="GU2" s="54" t="s">
        <v>118</v>
      </c>
      <c r="GV2" s="54" t="s">
        <v>119</v>
      </c>
      <c r="GW2" s="54" t="s">
        <v>120</v>
      </c>
      <c r="GX2" s="54" t="s">
        <v>121</v>
      </c>
      <c r="GY2" s="55" t="s">
        <v>122</v>
      </c>
      <c r="GZ2" s="55" t="s">
        <v>123</v>
      </c>
      <c r="HA2" s="54" t="s">
        <v>124</v>
      </c>
      <c r="HB2" s="54" t="s">
        <v>125</v>
      </c>
      <c r="HC2" s="55" t="s">
        <v>126</v>
      </c>
      <c r="HD2" s="55" t="s">
        <v>127</v>
      </c>
      <c r="HE2" s="54" t="s">
        <v>128</v>
      </c>
      <c r="HF2" s="55" t="s">
        <v>129</v>
      </c>
      <c r="HG2" s="54" t="s">
        <v>130</v>
      </c>
      <c r="HH2" s="55" t="s">
        <v>131</v>
      </c>
      <c r="HI2" s="54" t="s">
        <v>132</v>
      </c>
      <c r="HJ2" s="55" t="s">
        <v>133</v>
      </c>
      <c r="HK2" s="55" t="s">
        <v>134</v>
      </c>
      <c r="HL2" s="54" t="s">
        <v>135</v>
      </c>
      <c r="HM2" s="54" t="s">
        <v>136</v>
      </c>
      <c r="HN2" s="55" t="s">
        <v>137</v>
      </c>
      <c r="HO2" s="55" t="s">
        <v>138</v>
      </c>
      <c r="HP2" s="55" t="s">
        <v>139</v>
      </c>
      <c r="HQ2" s="54" t="s">
        <v>140</v>
      </c>
      <c r="HR2" s="54" t="s">
        <v>141</v>
      </c>
      <c r="HS2" s="56" t="s">
        <v>142</v>
      </c>
      <c r="HT2" s="57" t="s">
        <v>143</v>
      </c>
      <c r="HU2" s="58" t="s">
        <v>144</v>
      </c>
      <c r="HV2" s="59" t="s">
        <v>145</v>
      </c>
      <c r="HW2" s="60" t="s">
        <v>143</v>
      </c>
      <c r="HX2" s="58" t="s">
        <v>144</v>
      </c>
      <c r="HY2" s="61" t="s">
        <v>145</v>
      </c>
      <c r="HZ2" s="57" t="s">
        <v>143</v>
      </c>
      <c r="IA2" s="58" t="s">
        <v>144</v>
      </c>
      <c r="IB2" s="59" t="s">
        <v>145</v>
      </c>
    </row>
    <row r="3" s="77" customFormat="true" ht="14.25" hidden="false" customHeight="false" outlineLevel="0" collapsed="false">
      <c r="A3" s="63" t="n">
        <v>22</v>
      </c>
      <c r="B3" s="63" t="n">
        <v>0</v>
      </c>
      <c r="C3" s="63" t="n">
        <v>0</v>
      </c>
      <c r="D3" s="63"/>
      <c r="E3" s="63"/>
      <c r="F3" s="63"/>
      <c r="G3" s="64" t="n">
        <v>92810</v>
      </c>
      <c r="H3" s="65" t="s">
        <v>146</v>
      </c>
      <c r="I3" s="63" t="s">
        <v>147</v>
      </c>
      <c r="J3" s="66" t="n">
        <v>31367</v>
      </c>
      <c r="K3" s="67"/>
      <c r="L3" s="67" t="n">
        <v>24</v>
      </c>
      <c r="M3" s="65" t="n">
        <v>1.67</v>
      </c>
      <c r="N3" s="66" t="n">
        <v>40203</v>
      </c>
      <c r="O3" s="68" t="s">
        <v>148</v>
      </c>
      <c r="P3" s="69" t="s">
        <v>149</v>
      </c>
      <c r="Q3" s="68" t="s">
        <v>150</v>
      </c>
      <c r="R3" s="68" t="s">
        <v>151</v>
      </c>
      <c r="S3" s="69" t="s">
        <v>152</v>
      </c>
      <c r="T3" s="68" t="s">
        <v>149</v>
      </c>
      <c r="U3" s="68" t="s">
        <v>153</v>
      </c>
      <c r="V3" s="65" t="n">
        <v>135</v>
      </c>
      <c r="W3" s="70" t="n">
        <f aca="false">V3/M3^2</f>
        <v>48.4061816486787</v>
      </c>
      <c r="X3" s="65" t="n">
        <v>125</v>
      </c>
      <c r="Y3" s="65" t="n">
        <v>145</v>
      </c>
      <c r="Z3" s="71" t="n">
        <f aca="false">X3/Y3</f>
        <v>0.862068965517241</v>
      </c>
      <c r="AA3" s="65" t="n">
        <v>0</v>
      </c>
      <c r="AB3" s="65" t="s">
        <v>154</v>
      </c>
      <c r="AC3" s="65" t="s">
        <v>155</v>
      </c>
      <c r="AD3" s="65" t="n">
        <v>4.8</v>
      </c>
      <c r="AE3" s="65" t="n">
        <f aca="false">(AF3*AZ3)/405</f>
        <v>2.13135802469136</v>
      </c>
      <c r="AF3" s="65" t="n">
        <v>83</v>
      </c>
      <c r="AG3" s="72" t="n">
        <v>27</v>
      </c>
      <c r="AH3" s="72" t="n">
        <v>0.69</v>
      </c>
      <c r="AI3" s="72" t="n">
        <v>0.6</v>
      </c>
      <c r="AJ3" s="65" t="n">
        <v>0.3</v>
      </c>
      <c r="AK3" s="65" t="n">
        <v>0.3</v>
      </c>
      <c r="AL3" s="72" t="n">
        <v>110</v>
      </c>
      <c r="AM3" s="65" t="n">
        <v>19</v>
      </c>
      <c r="AN3" s="65" t="n">
        <v>17</v>
      </c>
      <c r="AO3" s="65" t="n">
        <v>17</v>
      </c>
      <c r="AP3" s="65" t="n">
        <v>78</v>
      </c>
      <c r="AQ3" s="65" t="n">
        <v>224</v>
      </c>
      <c r="AR3" s="65" t="n">
        <v>41</v>
      </c>
      <c r="AS3" s="65" t="n">
        <v>167</v>
      </c>
      <c r="AT3" s="65" t="n">
        <v>76</v>
      </c>
      <c r="AU3" s="65" t="n">
        <v>7.8</v>
      </c>
      <c r="AV3" s="65" t="n">
        <v>4.5</v>
      </c>
      <c r="AW3" s="65"/>
      <c r="AX3" s="65" t="n">
        <v>6.1</v>
      </c>
      <c r="AY3" s="65" t="n">
        <v>34</v>
      </c>
      <c r="AZ3" s="65" t="n">
        <v>10.4</v>
      </c>
      <c r="BA3" s="65" t="n">
        <v>1.35</v>
      </c>
      <c r="BB3" s="65" t="n">
        <v>1.01</v>
      </c>
      <c r="BC3" s="65"/>
      <c r="BD3" s="65"/>
      <c r="BE3" s="65" t="n">
        <v>64</v>
      </c>
      <c r="BF3" s="65" t="n">
        <v>36.6</v>
      </c>
      <c r="BG3" s="65" t="n">
        <v>261</v>
      </c>
      <c r="BH3" s="65" t="n">
        <v>19.3</v>
      </c>
      <c r="BI3" s="65" t="s">
        <v>156</v>
      </c>
      <c r="BJ3" s="65" t="s">
        <v>156</v>
      </c>
      <c r="BK3" s="65" t="n">
        <v>1.75</v>
      </c>
      <c r="BL3" s="65" t="n">
        <v>4.83</v>
      </c>
      <c r="BM3" s="65" t="n">
        <v>13.5</v>
      </c>
      <c r="BN3" s="65" t="n">
        <v>40.2</v>
      </c>
      <c r="BO3" s="65" t="n">
        <v>83.2</v>
      </c>
      <c r="BP3" s="65" t="n">
        <v>209</v>
      </c>
      <c r="BQ3" s="65" t="n">
        <v>11.3</v>
      </c>
      <c r="BR3" s="65" t="s">
        <v>156</v>
      </c>
      <c r="BS3" s="65" t="n">
        <v>95</v>
      </c>
      <c r="BT3" s="70" t="n">
        <f aca="false">BS3/M3^2</f>
        <v>34.0636093083294</v>
      </c>
      <c r="BU3" s="65" t="n">
        <v>116</v>
      </c>
      <c r="BV3" s="65" t="n">
        <v>123</v>
      </c>
      <c r="BW3" s="71" t="n">
        <f aca="false">BU3/BV3</f>
        <v>0.943089430894309</v>
      </c>
      <c r="BX3" s="65" t="n">
        <v>0</v>
      </c>
      <c r="BY3" s="65" t="s">
        <v>154</v>
      </c>
      <c r="BZ3" s="65" t="n">
        <f aca="false">(CA3*CU3)/405</f>
        <v>1.24444444444444</v>
      </c>
      <c r="CA3" s="72" t="n">
        <v>80</v>
      </c>
      <c r="CB3" s="72" t="n">
        <v>22</v>
      </c>
      <c r="CC3" s="72" t="n">
        <v>0.61</v>
      </c>
      <c r="CD3" s="72" t="n">
        <v>0.3</v>
      </c>
      <c r="CE3" s="72"/>
      <c r="CF3" s="72"/>
      <c r="CG3" s="72" t="n">
        <v>126</v>
      </c>
      <c r="CH3" s="72" t="n">
        <v>11</v>
      </c>
      <c r="CI3" s="72" t="n">
        <v>11</v>
      </c>
      <c r="CJ3" s="72" t="n">
        <v>11</v>
      </c>
      <c r="CK3" s="72" t="n">
        <v>51</v>
      </c>
      <c r="CL3" s="72" t="n">
        <v>224</v>
      </c>
      <c r="CM3" s="72" t="n">
        <v>78</v>
      </c>
      <c r="CN3" s="72" t="n">
        <v>123</v>
      </c>
      <c r="CO3" s="72" t="n">
        <v>111</v>
      </c>
      <c r="CP3" s="72" t="n">
        <v>6.6</v>
      </c>
      <c r="CQ3" s="72" t="n">
        <v>3.6</v>
      </c>
      <c r="CR3" s="72" t="n">
        <v>105</v>
      </c>
      <c r="CS3" s="72" t="n">
        <v>8.2</v>
      </c>
      <c r="CT3" s="72"/>
      <c r="CU3" s="72" t="n">
        <v>6.3</v>
      </c>
      <c r="CV3" s="72" t="n">
        <v>1.93</v>
      </c>
      <c r="CW3" s="72" t="n">
        <v>1.13</v>
      </c>
      <c r="CX3" s="72"/>
      <c r="CY3" s="72"/>
      <c r="CZ3" s="72" t="n">
        <v>42</v>
      </c>
      <c r="DA3" s="72" t="n">
        <v>10.8</v>
      </c>
      <c r="DB3" s="72" t="n">
        <v>313</v>
      </c>
      <c r="DC3" s="72" t="n">
        <v>10.56</v>
      </c>
      <c r="DD3" s="72" t="s">
        <v>156</v>
      </c>
      <c r="DE3" s="72" t="s">
        <v>156</v>
      </c>
      <c r="DF3" s="72" t="n">
        <v>2.7</v>
      </c>
      <c r="DG3" s="72" t="n">
        <v>4.15</v>
      </c>
      <c r="DH3" s="72" t="n">
        <v>12.3</v>
      </c>
      <c r="DI3" s="72" t="n">
        <v>35.9</v>
      </c>
      <c r="DJ3" s="72" t="n">
        <v>86.7</v>
      </c>
      <c r="DK3" s="72" t="n">
        <v>183</v>
      </c>
      <c r="DL3" s="72" t="n">
        <v>10.8</v>
      </c>
      <c r="DM3" s="72" t="s">
        <v>156</v>
      </c>
      <c r="DN3" s="65" t="n">
        <v>98.5</v>
      </c>
      <c r="DO3" s="70" t="n">
        <f aca="false">DN3/M3^2</f>
        <v>35.31858438811</v>
      </c>
      <c r="DP3" s="65" t="n">
        <v>100</v>
      </c>
      <c r="DQ3" s="65" t="n">
        <v>131</v>
      </c>
      <c r="DR3" s="71" t="n">
        <f aca="false">DP3/DQ3</f>
        <v>0.763358778625954</v>
      </c>
      <c r="DS3" s="67" t="n">
        <v>0</v>
      </c>
      <c r="DT3" s="65" t="s">
        <v>154</v>
      </c>
      <c r="DU3" s="65" t="n">
        <f aca="false">(DV3*EP3)/405</f>
        <v>1.18987654320988</v>
      </c>
      <c r="DV3" s="72" t="n">
        <v>79</v>
      </c>
      <c r="DW3" s="72" t="n">
        <v>33</v>
      </c>
      <c r="DX3" s="72" t="n">
        <v>0.68</v>
      </c>
      <c r="DY3" s="72" t="n">
        <v>0.5</v>
      </c>
      <c r="DZ3" s="72"/>
      <c r="EA3" s="72"/>
      <c r="EB3" s="72" t="n">
        <v>110</v>
      </c>
      <c r="EC3" s="72" t="n">
        <v>17</v>
      </c>
      <c r="ED3" s="72" t="n">
        <v>13</v>
      </c>
      <c r="EE3" s="72" t="n">
        <v>10</v>
      </c>
      <c r="EF3" s="72" t="n">
        <v>84</v>
      </c>
      <c r="EG3" s="72" t="n">
        <v>192</v>
      </c>
      <c r="EH3" s="72" t="n">
        <v>46</v>
      </c>
      <c r="EI3" s="72" t="n">
        <v>125</v>
      </c>
      <c r="EJ3" s="72" t="n">
        <v>102</v>
      </c>
      <c r="EK3" s="72" t="n">
        <v>7.4</v>
      </c>
      <c r="EL3" s="72" t="n">
        <v>4.2</v>
      </c>
      <c r="EM3" s="72" t="n">
        <v>176</v>
      </c>
      <c r="EN3" s="72" t="n">
        <v>2.2</v>
      </c>
      <c r="EO3" s="72" t="n">
        <v>23</v>
      </c>
      <c r="EP3" s="72" t="n">
        <v>6.1</v>
      </c>
      <c r="EQ3" s="72" t="n">
        <v>3.16</v>
      </c>
      <c r="ER3" s="72"/>
      <c r="ES3" s="72"/>
      <c r="ET3" s="72"/>
      <c r="EU3" s="72" t="n">
        <v>49</v>
      </c>
      <c r="EV3" s="72" t="n">
        <v>7</v>
      </c>
      <c r="EW3" s="72" t="n">
        <v>337</v>
      </c>
      <c r="EX3" s="72" t="n">
        <v>11.44</v>
      </c>
      <c r="EY3" s="72" t="s">
        <v>156</v>
      </c>
      <c r="EZ3" s="72" t="s">
        <v>156</v>
      </c>
      <c r="FA3" s="72" t="n">
        <v>1.65</v>
      </c>
      <c r="FB3" s="72" t="n">
        <v>4.8</v>
      </c>
      <c r="FC3" s="72" t="n">
        <v>12.1</v>
      </c>
      <c r="FD3" s="72" t="n">
        <v>38.6</v>
      </c>
      <c r="FE3" s="72" t="n">
        <v>80.6</v>
      </c>
      <c r="FF3" s="72" t="n">
        <v>228</v>
      </c>
      <c r="FG3" s="72" t="n">
        <v>11</v>
      </c>
      <c r="FH3" s="72" t="s">
        <v>156</v>
      </c>
      <c r="FI3" s="67" t="n">
        <v>1798.15416515468</v>
      </c>
      <c r="FJ3" s="67" t="n">
        <v>11379.0498899871</v>
      </c>
      <c r="FK3" s="67" t="n">
        <v>12694.0338402201</v>
      </c>
      <c r="FL3" s="67" t="n">
        <v>56368.3718904909</v>
      </c>
      <c r="FM3" s="67" t="n">
        <v>4889.29964068058</v>
      </c>
      <c r="FN3" s="67" t="n">
        <v>7230.86296091081</v>
      </c>
      <c r="FO3" s="67" t="n">
        <v>603889.678948839</v>
      </c>
      <c r="FP3" s="67" t="n">
        <v>60.7566562781104</v>
      </c>
      <c r="FQ3" s="67" t="n">
        <v>2.67053344515715</v>
      </c>
      <c r="FR3" s="67" t="n">
        <v>246.557868569774</v>
      </c>
      <c r="FS3" s="67" t="n">
        <v>64.7912331289124</v>
      </c>
      <c r="FT3" s="67" t="n">
        <v>0.415795135789956</v>
      </c>
      <c r="FU3" s="67" t="n">
        <v>0.579828211087021</v>
      </c>
      <c r="FV3" s="67" t="n">
        <v>98.7313743128231</v>
      </c>
      <c r="FW3" s="67" t="n">
        <v>17.840380523375</v>
      </c>
      <c r="FX3" s="67" t="n">
        <v>10.6789087936999</v>
      </c>
      <c r="FY3" s="67" t="n">
        <v>137.23279827265</v>
      </c>
      <c r="FZ3" s="67" t="n">
        <v>215.421732757353</v>
      </c>
      <c r="GA3" s="65" t="n">
        <v>2622306.19827691</v>
      </c>
      <c r="GB3" s="65" t="n">
        <v>3.97627627895909E-290</v>
      </c>
      <c r="GC3" s="65" t="n">
        <v>2130026.99981803</v>
      </c>
      <c r="GD3" s="65" t="n">
        <v>465992.001800976</v>
      </c>
      <c r="GE3" s="65" t="n">
        <v>3435082.9799171</v>
      </c>
      <c r="GF3" s="65" t="n">
        <v>5513921.6028701</v>
      </c>
      <c r="GG3" s="65" t="n">
        <v>536198.529756992</v>
      </c>
      <c r="GH3" s="65" t="n">
        <v>422275.656743337</v>
      </c>
      <c r="GI3" s="65" t="n">
        <v>3.97627627895909E-290</v>
      </c>
      <c r="GJ3" s="65" t="n">
        <v>8575014.11238018</v>
      </c>
      <c r="GK3" s="65" t="n">
        <v>18076.1659047617</v>
      </c>
      <c r="GL3" s="65" t="n">
        <v>5283490.92014971</v>
      </c>
      <c r="GM3" s="65" t="n">
        <v>449509.434316965</v>
      </c>
      <c r="GN3" s="65" t="n">
        <v>1833600.95859403</v>
      </c>
      <c r="GO3" s="65" t="n">
        <v>3792665.17477196</v>
      </c>
      <c r="GP3" s="65" t="n">
        <v>4346606.4693619</v>
      </c>
      <c r="GQ3" s="65" t="n">
        <v>342357.947774444</v>
      </c>
      <c r="GR3" s="65" t="n">
        <v>15062301.2562639</v>
      </c>
      <c r="GS3" s="65" t="n">
        <v>1689334.02927761</v>
      </c>
      <c r="GT3" s="65" t="n">
        <v>1747132.80124147</v>
      </c>
      <c r="GU3" s="65" t="n">
        <v>17850312.8502813</v>
      </c>
      <c r="GV3" s="65" t="n">
        <v>79024.2928624841</v>
      </c>
      <c r="GW3" s="65" t="n">
        <v>11174022.8644399</v>
      </c>
      <c r="GX3" s="65" t="n">
        <v>5064101.67081829</v>
      </c>
      <c r="GY3" s="65" t="n">
        <v>95004.3430059958</v>
      </c>
      <c r="GZ3" s="65" t="n">
        <v>11751006.901374</v>
      </c>
      <c r="HA3" s="65" t="n">
        <v>20385216.2696014</v>
      </c>
      <c r="HB3" s="65" t="n">
        <v>2341568.10594651</v>
      </c>
      <c r="HC3" s="65" t="n">
        <v>35040270.6428773</v>
      </c>
      <c r="HD3" s="65" t="n">
        <v>1232662.7024237</v>
      </c>
      <c r="HE3" s="65" t="n">
        <v>32886257.7798158</v>
      </c>
      <c r="HF3" s="65" t="n">
        <v>2004354.12423723</v>
      </c>
      <c r="HG3" s="65" t="n">
        <v>5214375.15565491</v>
      </c>
      <c r="HH3" s="65" t="n">
        <v>3411639.47564411</v>
      </c>
      <c r="HI3" s="65" t="n">
        <v>26287613.2420389</v>
      </c>
      <c r="HJ3" s="65" t="n">
        <v>60044899.6385848</v>
      </c>
      <c r="HK3" s="65" t="n">
        <v>7462.25256021495</v>
      </c>
      <c r="HL3" s="65" t="n">
        <v>456284012.275047</v>
      </c>
      <c r="HM3" s="65" t="n">
        <v>4398073.3155036</v>
      </c>
      <c r="HN3" s="65" t="n">
        <v>1045572.47171409</v>
      </c>
      <c r="HO3" s="65" t="n">
        <v>2119640490.16318</v>
      </c>
      <c r="HP3" s="65" t="n">
        <v>25462.3069105096</v>
      </c>
      <c r="HQ3" s="65" t="n">
        <v>15729488.6898942</v>
      </c>
      <c r="HR3" s="65" t="n">
        <v>44144978.5379868</v>
      </c>
      <c r="HS3" s="65" t="n">
        <v>233059.126971162</v>
      </c>
      <c r="HT3" s="73" t="n">
        <v>0</v>
      </c>
      <c r="HU3" s="73" t="n">
        <v>21.1554621848739</v>
      </c>
      <c r="HV3" s="73" t="n">
        <v>38.6904761904762</v>
      </c>
      <c r="HW3" s="74" t="n">
        <v>234</v>
      </c>
      <c r="HX3" s="73" t="n">
        <v>226</v>
      </c>
      <c r="HY3" s="72" t="n">
        <v>112</v>
      </c>
      <c r="HZ3" s="75" t="n">
        <v>4260</v>
      </c>
      <c r="IA3" s="76" t="n">
        <v>3355</v>
      </c>
      <c r="IB3" s="76" t="n">
        <v>2807</v>
      </c>
    </row>
    <row r="4" customFormat="false" ht="14.25" hidden="false" customHeight="false" outlineLevel="0" collapsed="false">
      <c r="A4" s="63" t="n">
        <v>25</v>
      </c>
      <c r="B4" s="63" t="n">
        <v>0</v>
      </c>
      <c r="C4" s="63" t="n">
        <v>0</v>
      </c>
      <c r="D4" s="63"/>
      <c r="E4" s="63"/>
      <c r="F4" s="63"/>
      <c r="G4" s="64" t="n">
        <v>472449</v>
      </c>
      <c r="H4" s="65" t="s">
        <v>157</v>
      </c>
      <c r="I4" s="63" t="s">
        <v>147</v>
      </c>
      <c r="J4" s="66" t="n">
        <v>30296</v>
      </c>
      <c r="K4" s="67"/>
      <c r="L4" s="67" t="n">
        <v>27</v>
      </c>
      <c r="M4" s="65" t="n">
        <v>1.65</v>
      </c>
      <c r="N4" s="66" t="n">
        <v>40214</v>
      </c>
      <c r="O4" s="68"/>
      <c r="P4" s="69" t="s">
        <v>149</v>
      </c>
      <c r="Q4" s="68" t="s">
        <v>158</v>
      </c>
      <c r="R4" s="68" t="s">
        <v>151</v>
      </c>
      <c r="S4" s="69" t="s">
        <v>159</v>
      </c>
      <c r="T4" s="68" t="s">
        <v>149</v>
      </c>
      <c r="U4" s="68" t="s">
        <v>160</v>
      </c>
      <c r="V4" s="65" t="n">
        <v>130</v>
      </c>
      <c r="W4" s="70" t="n">
        <f aca="false">V4/M4^2</f>
        <v>47.7502295684114</v>
      </c>
      <c r="X4" s="65" t="n">
        <v>124</v>
      </c>
      <c r="Y4" s="65" t="n">
        <v>148</v>
      </c>
      <c r="Z4" s="71" t="n">
        <f aca="false">X4/Y4</f>
        <v>0.837837837837838</v>
      </c>
      <c r="AA4" s="65" t="n">
        <v>0</v>
      </c>
      <c r="AB4" s="65" t="s">
        <v>154</v>
      </c>
      <c r="AC4" s="65" t="s">
        <v>161</v>
      </c>
      <c r="AD4" s="65" t="n">
        <v>5.1</v>
      </c>
      <c r="AE4" s="65"/>
      <c r="AF4" s="65" t="n">
        <v>90</v>
      </c>
      <c r="AG4" s="72" t="n">
        <v>31</v>
      </c>
      <c r="AH4" s="72" t="n">
        <v>0.67</v>
      </c>
      <c r="AI4" s="72" t="n">
        <v>1</v>
      </c>
      <c r="AJ4" s="65" t="n">
        <v>0.5</v>
      </c>
      <c r="AK4" s="65" t="n">
        <v>0.5</v>
      </c>
      <c r="AL4" s="72" t="n">
        <v>111</v>
      </c>
      <c r="AM4" s="65" t="n">
        <v>23</v>
      </c>
      <c r="AN4" s="65" t="n">
        <v>27</v>
      </c>
      <c r="AO4" s="65" t="n">
        <v>35</v>
      </c>
      <c r="AP4" s="65" t="n">
        <v>78</v>
      </c>
      <c r="AQ4" s="65" t="n">
        <v>163</v>
      </c>
      <c r="AR4" s="65" t="n">
        <v>58</v>
      </c>
      <c r="AS4" s="65" t="n">
        <v>94</v>
      </c>
      <c r="AT4" s="65" t="n">
        <v>52</v>
      </c>
      <c r="AU4" s="65" t="n">
        <v>7.8</v>
      </c>
      <c r="AV4" s="65" t="n">
        <v>4.7</v>
      </c>
      <c r="AW4" s="65" t="n">
        <v>143</v>
      </c>
      <c r="AX4" s="65" t="n">
        <v>6.9</v>
      </c>
      <c r="AY4" s="65" t="n">
        <v>26</v>
      </c>
      <c r="AZ4" s="65"/>
      <c r="BA4" s="65" t="n">
        <v>0.8</v>
      </c>
      <c r="BB4" s="65" t="n">
        <v>1.1</v>
      </c>
      <c r="BC4" s="65"/>
      <c r="BD4" s="65"/>
      <c r="BE4" s="65" t="n">
        <v>139</v>
      </c>
      <c r="BF4" s="65" t="n">
        <v>48.6</v>
      </c>
      <c r="BG4" s="65" t="n">
        <v>319</v>
      </c>
      <c r="BH4" s="65" t="n">
        <v>34.3</v>
      </c>
      <c r="BI4" s="65" t="s">
        <v>156</v>
      </c>
      <c r="BJ4" s="65" t="s">
        <v>156</v>
      </c>
      <c r="BK4" s="65" t="n">
        <v>1.33</v>
      </c>
      <c r="BL4" s="65" t="n">
        <v>4.98</v>
      </c>
      <c r="BM4" s="65" t="n">
        <v>14.5</v>
      </c>
      <c r="BN4" s="65" t="n">
        <v>40.5</v>
      </c>
      <c r="BO4" s="65" t="n">
        <v>81.2</v>
      </c>
      <c r="BP4" s="65" t="n">
        <v>338</v>
      </c>
      <c r="BQ4" s="65" t="n">
        <v>11.3</v>
      </c>
      <c r="BR4" s="65" t="s">
        <v>156</v>
      </c>
      <c r="BS4" s="65"/>
      <c r="BT4" s="70"/>
      <c r="BU4" s="65"/>
      <c r="BV4" s="65"/>
      <c r="BW4" s="71"/>
      <c r="BX4" s="65" t="n">
        <v>0</v>
      </c>
      <c r="BY4" s="65" t="s">
        <v>154</v>
      </c>
      <c r="BZ4" s="65" t="n">
        <f aca="false">(CA4*CU4)/405</f>
        <v>1.30320987654321</v>
      </c>
      <c r="CA4" s="72" t="n">
        <v>91</v>
      </c>
      <c r="CB4" s="72" t="n">
        <v>20</v>
      </c>
      <c r="CC4" s="72" t="n">
        <v>0.64</v>
      </c>
      <c r="CD4" s="72" t="n">
        <v>1.2</v>
      </c>
      <c r="CE4" s="72"/>
      <c r="CF4" s="72"/>
      <c r="CG4" s="72" t="n">
        <v>116</v>
      </c>
      <c r="CH4" s="72" t="n">
        <v>13</v>
      </c>
      <c r="CI4" s="72" t="n">
        <v>13</v>
      </c>
      <c r="CJ4" s="72" t="n">
        <v>14</v>
      </c>
      <c r="CK4" s="72" t="n">
        <v>47</v>
      </c>
      <c r="CL4" s="72" t="n">
        <v>144</v>
      </c>
      <c r="CM4" s="72" t="n">
        <v>56</v>
      </c>
      <c r="CN4" s="72" t="n">
        <v>80</v>
      </c>
      <c r="CO4" s="72" t="n">
        <v>36</v>
      </c>
      <c r="CP4" s="72" t="n">
        <v>6.4</v>
      </c>
      <c r="CQ4" s="72" t="n">
        <v>4.4</v>
      </c>
      <c r="CR4" s="72" t="n">
        <v>105</v>
      </c>
      <c r="CS4" s="72" t="s">
        <v>162</v>
      </c>
      <c r="CT4" s="72"/>
      <c r="CU4" s="72" t="n">
        <v>5.8</v>
      </c>
      <c r="CV4" s="72" t="n">
        <v>1.05</v>
      </c>
      <c r="CW4" s="72" t="n">
        <v>1.21</v>
      </c>
      <c r="CX4" s="72" t="n">
        <v>3.24</v>
      </c>
      <c r="CY4" s="72"/>
      <c r="CZ4" s="72" t="n">
        <v>91</v>
      </c>
      <c r="DA4" s="72" t="n">
        <v>39.1</v>
      </c>
      <c r="DB4" s="72" t="n">
        <v>233</v>
      </c>
      <c r="DC4" s="72" t="n">
        <v>30.75</v>
      </c>
      <c r="DD4" s="72" t="s">
        <v>156</v>
      </c>
      <c r="DE4" s="72" t="s">
        <v>156</v>
      </c>
      <c r="DF4" s="72" t="n">
        <v>0.8</v>
      </c>
      <c r="DG4" s="72" t="n">
        <v>4.21</v>
      </c>
      <c r="DH4" s="72" t="n">
        <v>13.6</v>
      </c>
      <c r="DI4" s="72" t="n">
        <v>38.3</v>
      </c>
      <c r="DJ4" s="72" t="n">
        <v>90.9</v>
      </c>
      <c r="DK4" s="72" t="n">
        <v>215</v>
      </c>
      <c r="DL4" s="72" t="n">
        <v>12.8</v>
      </c>
      <c r="DM4" s="72" t="s">
        <v>156</v>
      </c>
      <c r="DN4" s="65" t="n">
        <v>72.5</v>
      </c>
      <c r="DO4" s="70" t="n">
        <f aca="false">DN4/M4^2</f>
        <v>26.6299357208448</v>
      </c>
      <c r="DP4" s="65" t="n">
        <v>85</v>
      </c>
      <c r="DQ4" s="65" t="n">
        <v>97</v>
      </c>
      <c r="DR4" s="71" t="n">
        <f aca="false">DP4/DQ4</f>
        <v>0.876288659793814</v>
      </c>
      <c r="DS4" s="67" t="n">
        <v>0</v>
      </c>
      <c r="DT4" s="65" t="s">
        <v>154</v>
      </c>
      <c r="DU4" s="65" t="n">
        <f aca="false">(DV4*EP4)/405</f>
        <v>0.98641975308642</v>
      </c>
      <c r="DV4" s="72" t="n">
        <v>85</v>
      </c>
      <c r="DW4" s="72" t="n">
        <v>24</v>
      </c>
      <c r="DX4" s="72" t="n">
        <v>0.66</v>
      </c>
      <c r="DY4" s="72" t="n">
        <v>1.3</v>
      </c>
      <c r="DZ4" s="72" t="n">
        <v>0.5</v>
      </c>
      <c r="EA4" s="72" t="n">
        <v>0.8</v>
      </c>
      <c r="EB4" s="72" t="n">
        <v>111</v>
      </c>
      <c r="EC4" s="72" t="n">
        <v>21</v>
      </c>
      <c r="ED4" s="72" t="n">
        <v>19</v>
      </c>
      <c r="EE4" s="72" t="n">
        <v>18</v>
      </c>
      <c r="EF4" s="72" t="n">
        <v>54</v>
      </c>
      <c r="EG4" s="72" t="n">
        <v>141</v>
      </c>
      <c r="EH4" s="72" t="n">
        <v>61</v>
      </c>
      <c r="EI4" s="72" t="n">
        <v>71</v>
      </c>
      <c r="EJ4" s="72" t="n">
        <v>43</v>
      </c>
      <c r="EK4" s="72" t="n">
        <v>6.9</v>
      </c>
      <c r="EL4" s="72" t="n">
        <v>4.1</v>
      </c>
      <c r="EM4" s="72" t="n">
        <v>69</v>
      </c>
      <c r="EN4" s="72" t="s">
        <v>162</v>
      </c>
      <c r="EO4" s="72" t="n">
        <v>14</v>
      </c>
      <c r="EP4" s="72" t="n">
        <v>4.7</v>
      </c>
      <c r="EQ4" s="72" t="n">
        <v>0.93</v>
      </c>
      <c r="ER4" s="72"/>
      <c r="ES4" s="72"/>
      <c r="ET4" s="72"/>
      <c r="EU4" s="72" t="n">
        <v>120</v>
      </c>
      <c r="EV4" s="72" t="n">
        <v>17.5</v>
      </c>
      <c r="EW4" s="72" t="n">
        <v>280</v>
      </c>
      <c r="EX4" s="72" t="n">
        <v>33.74</v>
      </c>
      <c r="EY4" s="72" t="s">
        <v>156</v>
      </c>
      <c r="EZ4" s="72" t="s">
        <v>156</v>
      </c>
      <c r="FA4" s="72"/>
      <c r="FB4" s="72" t="n">
        <v>4.51</v>
      </c>
      <c r="FC4" s="72" t="n">
        <v>13.5</v>
      </c>
      <c r="FD4" s="72" t="n">
        <v>40.2</v>
      </c>
      <c r="FE4" s="72" t="n">
        <v>89.2</v>
      </c>
      <c r="FF4" s="72" t="n">
        <v>215</v>
      </c>
      <c r="FG4" s="72" t="n">
        <v>13.3</v>
      </c>
      <c r="FH4" s="72" t="s">
        <v>156</v>
      </c>
      <c r="FI4" s="67" t="n">
        <v>890.391294071946</v>
      </c>
      <c r="FJ4" s="67" t="n">
        <v>11835.3967528509</v>
      </c>
      <c r="FK4" s="67" t="n">
        <v>11038.046004974</v>
      </c>
      <c r="FL4" s="67" t="n">
        <v>75904.6331670985</v>
      </c>
      <c r="FM4" s="67" t="n">
        <v>4670.69895433754</v>
      </c>
      <c r="FN4" s="67" t="n">
        <v>5061.71730251091</v>
      </c>
      <c r="FO4" s="67" t="n">
        <v>584925.778140203</v>
      </c>
      <c r="FP4" s="67" t="n">
        <v>148.063688367901</v>
      </c>
      <c r="FQ4" s="67" t="n">
        <v>8.57875729275635</v>
      </c>
      <c r="FR4" s="67" t="n">
        <v>80.9633746689144</v>
      </c>
      <c r="FS4" s="67" t="n">
        <v>27.3042891780748</v>
      </c>
      <c r="FT4" s="67" t="n">
        <v>0.0128468788240891</v>
      </c>
      <c r="FU4" s="67" t="n">
        <v>0.0651845322008384</v>
      </c>
      <c r="FV4" s="67" t="n">
        <v>72.1114462272405</v>
      </c>
      <c r="FW4" s="67" t="n">
        <v>29.616403968805</v>
      </c>
      <c r="FX4" s="67" t="n">
        <v>7.56029195952274</v>
      </c>
      <c r="FY4" s="67" t="n">
        <v>252.858317939674</v>
      </c>
      <c r="FZ4" s="67" t="n">
        <v>1104.81134382185</v>
      </c>
      <c r="GA4" s="65" t="n">
        <v>2965287.65823753</v>
      </c>
      <c r="GB4" s="65" t="n">
        <v>3.30908941663023E-290</v>
      </c>
      <c r="GC4" s="65" t="n">
        <v>4707454.49270958</v>
      </c>
      <c r="GD4" s="65" t="n">
        <v>338627.94104531</v>
      </c>
      <c r="GE4" s="65" t="n">
        <v>8575026.29092366</v>
      </c>
      <c r="GF4" s="65" t="n">
        <v>6403375.1055245</v>
      </c>
      <c r="GG4" s="65" t="n">
        <v>769749.709875043</v>
      </c>
      <c r="GH4" s="65" t="n">
        <v>352462.341166212</v>
      </c>
      <c r="GI4" s="65" t="n">
        <v>1183.68295384147</v>
      </c>
      <c r="GJ4" s="65" t="n">
        <v>13633800.1516166</v>
      </c>
      <c r="GK4" s="65" t="n">
        <v>15844.0260723932</v>
      </c>
      <c r="GL4" s="65" t="n">
        <v>4820031.27335403</v>
      </c>
      <c r="GM4" s="65" t="n">
        <v>715812.887033133</v>
      </c>
      <c r="GN4" s="65" t="n">
        <v>2246195.85701765</v>
      </c>
      <c r="GO4" s="65" t="n">
        <v>3238648.14675133</v>
      </c>
      <c r="GP4" s="65" t="n">
        <v>3873382.81897093</v>
      </c>
      <c r="GQ4" s="65" t="n">
        <v>492781.282909413</v>
      </c>
      <c r="GR4" s="65" t="n">
        <v>23015537.1546852</v>
      </c>
      <c r="GS4" s="65" t="n">
        <v>2995075.60635643</v>
      </c>
      <c r="GT4" s="65" t="n">
        <v>2331391.86422761</v>
      </c>
      <c r="GU4" s="65" t="n">
        <v>11675986.2034252</v>
      </c>
      <c r="GV4" s="65" t="n">
        <v>184149.510180151</v>
      </c>
      <c r="GW4" s="65" t="n">
        <v>14527723.5200265</v>
      </c>
      <c r="GX4" s="65" t="n">
        <v>7902409.92680521</v>
      </c>
      <c r="GY4" s="65" t="n">
        <v>123287.560691728</v>
      </c>
      <c r="GZ4" s="65" t="n">
        <v>9558073.65965542</v>
      </c>
      <c r="HA4" s="65" t="n">
        <v>27454222.6432756</v>
      </c>
      <c r="HB4" s="65" t="n">
        <v>2443999.69986865</v>
      </c>
      <c r="HC4" s="65" t="n">
        <v>33749750.1483877</v>
      </c>
      <c r="HD4" s="65" t="n">
        <v>1112063.08735105</v>
      </c>
      <c r="HE4" s="65" t="n">
        <v>47410758.0759737</v>
      </c>
      <c r="HF4" s="65" t="n">
        <v>1720406.07233811</v>
      </c>
      <c r="HG4" s="65" t="n">
        <v>5099013.64493868</v>
      </c>
      <c r="HH4" s="65" t="n">
        <v>5440176.04683621</v>
      </c>
      <c r="HI4" s="65" t="n">
        <v>33598103.8398966</v>
      </c>
      <c r="HJ4" s="65" t="n">
        <v>24471151.5295258</v>
      </c>
      <c r="HK4" s="65" t="n">
        <v>889.94277700963</v>
      </c>
      <c r="HL4" s="65" t="n">
        <v>38270138.0277789</v>
      </c>
      <c r="HM4" s="65" t="n">
        <v>6993522.36696451</v>
      </c>
      <c r="HN4" s="65" t="n">
        <v>1886739.98837272</v>
      </c>
      <c r="HO4" s="65" t="n">
        <v>1418252226.80199</v>
      </c>
      <c r="HP4" s="65" t="n">
        <v>334.518597014662</v>
      </c>
      <c r="HQ4" s="65" t="n">
        <v>18946543.1894143</v>
      </c>
      <c r="HR4" s="65" t="n">
        <v>15847453.2609929</v>
      </c>
      <c r="HS4" s="65" t="n">
        <v>55515.5388542939</v>
      </c>
      <c r="HT4" s="73" t="n">
        <v>0.609243697478992</v>
      </c>
      <c r="HU4" s="73" t="n">
        <v>23.9425770308123</v>
      </c>
      <c r="HV4" s="73" t="n">
        <v>0.357142857142857</v>
      </c>
      <c r="HW4" s="73" t="n">
        <v>79</v>
      </c>
      <c r="HX4" s="73" t="n">
        <v>127</v>
      </c>
      <c r="HY4" s="72" t="n">
        <v>78</v>
      </c>
      <c r="HZ4" s="75" t="n">
        <v>2023</v>
      </c>
      <c r="IA4" s="76" t="n">
        <v>1875</v>
      </c>
      <c r="IB4" s="76" t="n">
        <v>1872</v>
      </c>
    </row>
    <row r="5" customFormat="false" ht="14.25" hidden="false" customHeight="false" outlineLevel="0" collapsed="false">
      <c r="A5" s="63" t="n">
        <v>34</v>
      </c>
      <c r="B5" s="63" t="n">
        <v>0</v>
      </c>
      <c r="C5" s="63" t="n">
        <v>0</v>
      </c>
      <c r="D5" s="63"/>
      <c r="E5" s="63"/>
      <c r="F5" s="63"/>
      <c r="G5" s="64" t="n">
        <v>325656</v>
      </c>
      <c r="H5" s="65" t="s">
        <v>163</v>
      </c>
      <c r="I5" s="63" t="s">
        <v>147</v>
      </c>
      <c r="J5" s="66" t="n">
        <v>32781</v>
      </c>
      <c r="K5" s="67"/>
      <c r="L5" s="67" t="n">
        <v>20</v>
      </c>
      <c r="M5" s="65" t="n">
        <v>1.62</v>
      </c>
      <c r="N5" s="66" t="n">
        <v>40245</v>
      </c>
      <c r="O5" s="68" t="s">
        <v>164</v>
      </c>
      <c r="P5" s="69" t="s">
        <v>149</v>
      </c>
      <c r="Q5" s="68" t="s">
        <v>165</v>
      </c>
      <c r="R5" s="68" t="s">
        <v>151</v>
      </c>
      <c r="S5" s="69" t="s">
        <v>166</v>
      </c>
      <c r="T5" s="68" t="s">
        <v>167</v>
      </c>
      <c r="U5" s="68" t="s">
        <v>160</v>
      </c>
      <c r="V5" s="65" t="n">
        <v>133</v>
      </c>
      <c r="W5" s="70" t="n">
        <f aca="false">V5/M5^2</f>
        <v>50.6782502667276</v>
      </c>
      <c r="X5" s="78" t="n">
        <v>126</v>
      </c>
      <c r="Y5" s="78" t="n">
        <v>159</v>
      </c>
      <c r="Z5" s="71" t="n">
        <f aca="false">X5/Y5</f>
        <v>0.792452830188679</v>
      </c>
      <c r="AA5" s="65" t="n">
        <v>0</v>
      </c>
      <c r="AB5" s="65" t="s">
        <v>154</v>
      </c>
      <c r="AC5" s="65" t="s">
        <v>155</v>
      </c>
      <c r="AD5" s="65" t="n">
        <v>5.7</v>
      </c>
      <c r="AE5" s="65"/>
      <c r="AF5" s="65" t="n">
        <v>98</v>
      </c>
      <c r="AG5" s="72" t="n">
        <v>29</v>
      </c>
      <c r="AH5" s="72" t="n">
        <v>0.71</v>
      </c>
      <c r="AI5" s="72" t="n">
        <v>0.4</v>
      </c>
      <c r="AJ5" s="65" t="n">
        <v>0.3</v>
      </c>
      <c r="AK5" s="65" t="n">
        <v>0.1</v>
      </c>
      <c r="AL5" s="72" t="n">
        <v>110</v>
      </c>
      <c r="AM5" s="65" t="n">
        <v>14</v>
      </c>
      <c r="AN5" s="65" t="n">
        <v>21</v>
      </c>
      <c r="AO5" s="65" t="n">
        <v>20</v>
      </c>
      <c r="AP5" s="65" t="n">
        <v>76</v>
      </c>
      <c r="AQ5" s="65" t="n">
        <v>157</v>
      </c>
      <c r="AR5" s="65" t="n">
        <v>33</v>
      </c>
      <c r="AS5" s="65" t="n">
        <v>104</v>
      </c>
      <c r="AT5" s="65" t="n">
        <v>98</v>
      </c>
      <c r="AU5" s="65" t="n">
        <v>7.7</v>
      </c>
      <c r="AV5" s="65" t="n">
        <v>4.3</v>
      </c>
      <c r="AW5" s="65" t="n">
        <v>165</v>
      </c>
      <c r="AX5" s="65" t="n">
        <v>12.3</v>
      </c>
      <c r="AY5" s="65" t="n">
        <v>38</v>
      </c>
      <c r="AZ5" s="65"/>
      <c r="BA5" s="65" t="n">
        <v>2.01</v>
      </c>
      <c r="BB5" s="65" t="n">
        <v>1.08</v>
      </c>
      <c r="BC5" s="65"/>
      <c r="BD5" s="65"/>
      <c r="BE5" s="65" t="n">
        <v>51</v>
      </c>
      <c r="BF5" s="65" t="n">
        <v>34.6</v>
      </c>
      <c r="BG5" s="65" t="n">
        <v>240</v>
      </c>
      <c r="BH5" s="65" t="n">
        <v>16.73</v>
      </c>
      <c r="BI5" s="65" t="s">
        <v>156</v>
      </c>
      <c r="BJ5" s="65" t="s">
        <v>156</v>
      </c>
      <c r="BK5" s="65" t="n">
        <v>1.41</v>
      </c>
      <c r="BL5" s="65" t="n">
        <v>5.26</v>
      </c>
      <c r="BM5" s="65" t="n">
        <v>14.4</v>
      </c>
      <c r="BN5" s="65" t="n">
        <v>41.6</v>
      </c>
      <c r="BO5" s="65" t="n">
        <v>79</v>
      </c>
      <c r="BP5" s="65" t="n">
        <v>314</v>
      </c>
      <c r="BQ5" s="65" t="n">
        <v>12.5</v>
      </c>
      <c r="BR5" s="65" t="s">
        <v>156</v>
      </c>
      <c r="BS5" s="65" t="n">
        <v>80</v>
      </c>
      <c r="BT5" s="70" t="n">
        <f aca="false">BS5/M5^2</f>
        <v>30.4831580551745</v>
      </c>
      <c r="BU5" s="65" t="n">
        <v>114</v>
      </c>
      <c r="BV5" s="65" t="n">
        <v>90</v>
      </c>
      <c r="BW5" s="71" t="n">
        <f aca="false">BU5/BV5</f>
        <v>1.26666666666667</v>
      </c>
      <c r="BX5" s="65" t="n">
        <v>0</v>
      </c>
      <c r="BY5" s="65" t="s">
        <v>154</v>
      </c>
      <c r="BZ5" s="65" t="n">
        <f aca="false">(CA5*CU5)/405</f>
        <v>1.14938271604938</v>
      </c>
      <c r="CA5" s="72" t="n">
        <v>95</v>
      </c>
      <c r="CB5" s="72" t="n">
        <v>28</v>
      </c>
      <c r="CC5" s="72" t="n">
        <v>0.72</v>
      </c>
      <c r="CD5" s="72" t="n">
        <v>0.7</v>
      </c>
      <c r="CE5" s="72"/>
      <c r="CF5" s="72"/>
      <c r="CG5" s="72" t="n">
        <v>107</v>
      </c>
      <c r="CH5" s="72" t="n">
        <v>12</v>
      </c>
      <c r="CI5" s="72" t="n">
        <v>10</v>
      </c>
      <c r="CJ5" s="72" t="n">
        <v>10</v>
      </c>
      <c r="CK5" s="72" t="n">
        <v>50</v>
      </c>
      <c r="CL5" s="72" t="n">
        <v>137</v>
      </c>
      <c r="CM5" s="72" t="n">
        <v>51</v>
      </c>
      <c r="CN5" s="72" t="n">
        <v>72</v>
      </c>
      <c r="CO5" s="72" t="n">
        <v>66</v>
      </c>
      <c r="CP5" s="72" t="n">
        <v>701</v>
      </c>
      <c r="CQ5" s="72" t="n">
        <v>4.3</v>
      </c>
      <c r="CR5" s="72" t="n">
        <v>98</v>
      </c>
      <c r="CS5" s="72" t="s">
        <v>162</v>
      </c>
      <c r="CT5" s="72"/>
      <c r="CU5" s="72" t="n">
        <v>4.9</v>
      </c>
      <c r="CV5" s="72" t="n">
        <v>1.96</v>
      </c>
      <c r="CW5" s="72" t="n">
        <v>1.09</v>
      </c>
      <c r="CX5" s="72"/>
      <c r="CY5" s="72"/>
      <c r="CZ5" s="72" t="n">
        <v>61</v>
      </c>
      <c r="DA5" s="72" t="n">
        <v>63</v>
      </c>
      <c r="DB5" s="72" t="n">
        <v>190</v>
      </c>
      <c r="DC5" s="72"/>
      <c r="DD5" s="72" t="s">
        <v>156</v>
      </c>
      <c r="DE5" s="72" t="s">
        <v>156</v>
      </c>
      <c r="DF5" s="72" t="n">
        <v>0.97</v>
      </c>
      <c r="DG5" s="72" t="n">
        <v>4.28</v>
      </c>
      <c r="DH5" s="72" t="n">
        <v>13</v>
      </c>
      <c r="DI5" s="72" t="n">
        <v>37.7</v>
      </c>
      <c r="DJ5" s="72" t="n">
        <v>88</v>
      </c>
      <c r="DK5" s="72" t="n">
        <v>223</v>
      </c>
      <c r="DL5" s="72" t="n">
        <v>13.6</v>
      </c>
      <c r="DM5" s="72" t="s">
        <v>156</v>
      </c>
      <c r="DN5" s="65" t="n">
        <v>77.5</v>
      </c>
      <c r="DO5" s="70" t="n">
        <f aca="false">DN5/M5^2</f>
        <v>29.5305593659503</v>
      </c>
      <c r="DP5" s="65" t="n">
        <v>85</v>
      </c>
      <c r="DQ5" s="65" t="n">
        <v>104</v>
      </c>
      <c r="DR5" s="71" t="n">
        <f aca="false">DP5/DQ5</f>
        <v>0.817307692307692</v>
      </c>
      <c r="DS5" s="67" t="n">
        <v>0</v>
      </c>
      <c r="DT5" s="65" t="s">
        <v>154</v>
      </c>
      <c r="DU5" s="65" t="n">
        <f aca="false">(DV5*EP5)/405</f>
        <v>0.58716049382716</v>
      </c>
      <c r="DV5" s="72" t="n">
        <v>82</v>
      </c>
      <c r="DW5" s="72" t="n">
        <v>26</v>
      </c>
      <c r="DX5" s="72" t="n">
        <v>0.76</v>
      </c>
      <c r="DY5" s="72" t="n">
        <v>0.8</v>
      </c>
      <c r="DZ5" s="72"/>
      <c r="EA5" s="72"/>
      <c r="EB5" s="72" t="n">
        <v>100</v>
      </c>
      <c r="EC5" s="72" t="n">
        <v>13</v>
      </c>
      <c r="ED5" s="72" t="n">
        <v>20</v>
      </c>
      <c r="EE5" s="72" t="n">
        <v>10</v>
      </c>
      <c r="EF5" s="72" t="n">
        <v>42</v>
      </c>
      <c r="EG5" s="72" t="n">
        <v>136</v>
      </c>
      <c r="EH5" s="72" t="n">
        <v>49</v>
      </c>
      <c r="EI5" s="72" t="n">
        <v>72</v>
      </c>
      <c r="EJ5" s="72" t="n">
        <v>71</v>
      </c>
      <c r="EK5" s="72" t="n">
        <v>7</v>
      </c>
      <c r="EL5" s="72" t="n">
        <v>4.3</v>
      </c>
      <c r="EM5" s="72" t="n">
        <v>75</v>
      </c>
      <c r="EN5" s="72" t="s">
        <v>162</v>
      </c>
      <c r="EO5" s="72" t="n">
        <v>16</v>
      </c>
      <c r="EP5" s="72" t="n">
        <v>2.9</v>
      </c>
      <c r="EQ5" s="72" t="n">
        <v>2.03</v>
      </c>
      <c r="ER5" s="72"/>
      <c r="ES5" s="72"/>
      <c r="ET5" s="72" t="n">
        <v>130.4</v>
      </c>
      <c r="EU5" s="72" t="n">
        <v>64</v>
      </c>
      <c r="EV5" s="72" t="n">
        <v>54.9</v>
      </c>
      <c r="EW5" s="72" t="n">
        <v>218</v>
      </c>
      <c r="EX5" s="72" t="n">
        <v>23.11</v>
      </c>
      <c r="EY5" s="72" t="s">
        <v>156</v>
      </c>
      <c r="EZ5" s="72" t="s">
        <v>156</v>
      </c>
      <c r="FA5" s="72" t="n">
        <v>0.53</v>
      </c>
      <c r="FB5" s="72" t="n">
        <v>4.28</v>
      </c>
      <c r="FC5" s="72" t="n">
        <v>13.2</v>
      </c>
      <c r="FD5" s="72" t="n">
        <v>38.2</v>
      </c>
      <c r="FE5" s="72" t="n">
        <v>89.3</v>
      </c>
      <c r="FF5" s="72" t="n">
        <v>195</v>
      </c>
      <c r="FG5" s="72" t="n">
        <v>13.3</v>
      </c>
      <c r="FH5" s="72" t="s">
        <v>156</v>
      </c>
      <c r="FI5" s="67" t="n">
        <v>1671.97732063659</v>
      </c>
      <c r="FJ5" s="67" t="n">
        <v>6625.39051775281</v>
      </c>
      <c r="FK5" s="67" t="n">
        <v>6482.7623604948</v>
      </c>
      <c r="FL5" s="67" t="n">
        <v>43301.48109192</v>
      </c>
      <c r="FM5" s="67" t="n">
        <v>9832.2506575509</v>
      </c>
      <c r="FN5" s="67" t="n">
        <v>10381.8042279646</v>
      </c>
      <c r="FO5" s="67" t="n">
        <v>1035758.73250767</v>
      </c>
      <c r="FP5" s="67" t="n">
        <v>25.0899397573142</v>
      </c>
      <c r="FQ5" s="67" t="n">
        <v>6.53949973080965</v>
      </c>
      <c r="FR5" s="67" t="n">
        <v>1447.49833592584</v>
      </c>
      <c r="FS5" s="67" t="n">
        <v>36.6992897949659</v>
      </c>
      <c r="FT5" s="67" t="n">
        <v>1.07243511386823</v>
      </c>
      <c r="FU5" s="67" t="n">
        <v>1.61902996239343</v>
      </c>
      <c r="FV5" s="67" t="n">
        <v>133.759653000599</v>
      </c>
      <c r="FW5" s="67" t="n">
        <v>26.7085186847855</v>
      </c>
      <c r="FX5" s="67" t="n">
        <v>15.8937870880391</v>
      </c>
      <c r="FY5" s="67" t="n">
        <v>120.933384904651</v>
      </c>
      <c r="FZ5" s="67" t="n">
        <v>314.619917043397</v>
      </c>
      <c r="GA5" s="65" t="n">
        <v>5399815.71499396</v>
      </c>
      <c r="GB5" s="65" t="n">
        <v>1.08313441941005E-289</v>
      </c>
      <c r="GC5" s="65" t="n">
        <v>2727664.84690219</v>
      </c>
      <c r="GD5" s="65" t="n">
        <v>1760781.18301978</v>
      </c>
      <c r="GE5" s="65" t="n">
        <v>1662881.67643534</v>
      </c>
      <c r="GF5" s="65" t="n">
        <v>5146622.73508439</v>
      </c>
      <c r="GG5" s="65" t="n">
        <v>424784.328047926</v>
      </c>
      <c r="GH5" s="65" t="n">
        <v>978019.502377854</v>
      </c>
      <c r="GI5" s="65" t="n">
        <v>1.08313441941005E-289</v>
      </c>
      <c r="GJ5" s="65" t="n">
        <v>7416983.73509284</v>
      </c>
      <c r="GK5" s="79" t="s">
        <v>168</v>
      </c>
      <c r="GL5" s="65" t="n">
        <v>4452581.51928576</v>
      </c>
      <c r="GM5" s="65" t="n">
        <v>447517.075822871</v>
      </c>
      <c r="GN5" s="65" t="n">
        <v>2111730.19998835</v>
      </c>
      <c r="GO5" s="65" t="n">
        <v>4553280.53396293</v>
      </c>
      <c r="GP5" s="65" t="n">
        <v>4839745.69978411</v>
      </c>
      <c r="GQ5" s="65" t="n">
        <v>520999.656658602</v>
      </c>
      <c r="GR5" s="65" t="n">
        <v>7161985.67790401</v>
      </c>
      <c r="GS5" s="65" t="n">
        <v>1485423.52336726</v>
      </c>
      <c r="GT5" s="65" t="n">
        <v>2730300.34139208</v>
      </c>
      <c r="GU5" s="65" t="n">
        <v>34672914.2317864</v>
      </c>
      <c r="GV5" s="65" t="n">
        <v>107793.65159</v>
      </c>
      <c r="GW5" s="65" t="n">
        <v>8373173.16627554</v>
      </c>
      <c r="GX5" s="65" t="n">
        <v>3671074.04928613</v>
      </c>
      <c r="GY5" s="65" t="n">
        <v>600192.059980785</v>
      </c>
      <c r="GZ5" s="65" t="n">
        <v>11773021.0293724</v>
      </c>
      <c r="HA5" s="65" t="n">
        <v>18646175.814713</v>
      </c>
      <c r="HB5" s="65" t="n">
        <v>2675443.32729604</v>
      </c>
      <c r="HC5" s="65" t="n">
        <v>37960348.3916019</v>
      </c>
      <c r="HD5" s="65" t="n">
        <v>1631273.39365953</v>
      </c>
      <c r="HE5" s="65" t="n">
        <v>29934211.0486298</v>
      </c>
      <c r="HF5" s="65" t="n">
        <v>4181138.47664431</v>
      </c>
      <c r="HG5" s="65" t="n">
        <v>5461598.38351522</v>
      </c>
      <c r="HH5" s="65" t="n">
        <v>4869164.34549532</v>
      </c>
      <c r="HI5" s="65" t="n">
        <v>67470579.1343887</v>
      </c>
      <c r="HJ5" s="65" t="n">
        <v>66963258.8162693</v>
      </c>
      <c r="HK5" s="80" t="s">
        <v>169</v>
      </c>
      <c r="HL5" s="65" t="n">
        <v>668338457.917336</v>
      </c>
      <c r="HM5" s="65" t="n">
        <v>3938014.32356524</v>
      </c>
      <c r="HN5" s="65" t="n">
        <v>923973.243013303</v>
      </c>
      <c r="HO5" s="65" t="n">
        <v>1527108305.50485</v>
      </c>
      <c r="HP5" s="65" t="n">
        <v>1638.65121946429</v>
      </c>
      <c r="HQ5" s="65" t="n">
        <v>13610076.1466463</v>
      </c>
      <c r="HR5" s="65" t="n">
        <v>53951788.622237</v>
      </c>
      <c r="HS5" s="65" t="n">
        <v>215096.387014507</v>
      </c>
      <c r="HT5" s="73" t="n">
        <v>0</v>
      </c>
      <c r="HU5" s="73" t="n">
        <v>11.6176470588235</v>
      </c>
      <c r="HV5" s="73" t="n">
        <v>24.2647058823529</v>
      </c>
      <c r="HW5" s="73" t="n">
        <v>88</v>
      </c>
      <c r="HX5" s="73" t="n">
        <v>160</v>
      </c>
      <c r="HY5" s="72" t="n">
        <v>99</v>
      </c>
      <c r="HZ5" s="75" t="n">
        <v>2807</v>
      </c>
      <c r="IA5" s="76" t="n">
        <v>2243</v>
      </c>
      <c r="IB5" s="76" t="n">
        <v>2611</v>
      </c>
    </row>
    <row r="6" customFormat="false" ht="14.25" hidden="false" customHeight="false" outlineLevel="0" collapsed="false">
      <c r="A6" s="63" t="n">
        <v>41</v>
      </c>
      <c r="B6" s="63" t="n">
        <v>0</v>
      </c>
      <c r="C6" s="63" t="n">
        <v>0</v>
      </c>
      <c r="D6" s="63"/>
      <c r="E6" s="63"/>
      <c r="F6" s="63"/>
      <c r="G6" s="64" t="n">
        <v>319685</v>
      </c>
      <c r="H6" s="65" t="s">
        <v>170</v>
      </c>
      <c r="I6" s="63" t="s">
        <v>147</v>
      </c>
      <c r="J6" s="66" t="n">
        <v>19408</v>
      </c>
      <c r="K6" s="67"/>
      <c r="L6" s="67" t="n">
        <v>57</v>
      </c>
      <c r="M6" s="65" t="n">
        <v>1.48</v>
      </c>
      <c r="N6" s="66" t="n">
        <v>40289</v>
      </c>
      <c r="O6" s="68" t="s">
        <v>171</v>
      </c>
      <c r="P6" s="69" t="s">
        <v>172</v>
      </c>
      <c r="Q6" s="68" t="s">
        <v>173</v>
      </c>
      <c r="R6" s="68" t="s">
        <v>151</v>
      </c>
      <c r="S6" s="69" t="s">
        <v>174</v>
      </c>
      <c r="T6" s="68" t="s">
        <v>149</v>
      </c>
      <c r="U6" s="68" t="s">
        <v>175</v>
      </c>
      <c r="V6" s="65" t="n">
        <v>106.8</v>
      </c>
      <c r="W6" s="70" t="n">
        <f aca="false">V6/M6^2</f>
        <v>48.7582176771366</v>
      </c>
      <c r="X6" s="65" t="n">
        <v>140</v>
      </c>
      <c r="Y6" s="65" t="n">
        <v>148</v>
      </c>
      <c r="Z6" s="71" t="n">
        <f aca="false">X6/Y6</f>
        <v>0.945945945945946</v>
      </c>
      <c r="AA6" s="65" t="n">
        <v>0</v>
      </c>
      <c r="AB6" s="65" t="s">
        <v>154</v>
      </c>
      <c r="AC6" s="65" t="s">
        <v>155</v>
      </c>
      <c r="AD6" s="65" t="n">
        <v>6.7</v>
      </c>
      <c r="AE6" s="65"/>
      <c r="AF6" s="65" t="n">
        <v>99</v>
      </c>
      <c r="AG6" s="72" t="n">
        <v>47</v>
      </c>
      <c r="AH6" s="72" t="n">
        <v>0.66</v>
      </c>
      <c r="AI6" s="72" t="n">
        <v>0.6</v>
      </c>
      <c r="AJ6" s="65"/>
      <c r="AK6" s="65"/>
      <c r="AL6" s="72" t="n">
        <v>98</v>
      </c>
      <c r="AM6" s="65" t="n">
        <v>7</v>
      </c>
      <c r="AN6" s="65" t="n">
        <v>14</v>
      </c>
      <c r="AO6" s="65" t="n">
        <v>20</v>
      </c>
      <c r="AP6" s="65" t="n">
        <v>71</v>
      </c>
      <c r="AQ6" s="65" t="n">
        <v>160</v>
      </c>
      <c r="AR6" s="65" t="n">
        <v>46</v>
      </c>
      <c r="AS6" s="65" t="n">
        <v>101</v>
      </c>
      <c r="AT6" s="65" t="n">
        <v>63</v>
      </c>
      <c r="AU6" s="65" t="n">
        <v>6.2</v>
      </c>
      <c r="AV6" s="65" t="n">
        <v>3.3</v>
      </c>
      <c r="AW6" s="65" t="n">
        <v>135</v>
      </c>
      <c r="AX6" s="65" t="n">
        <v>2</v>
      </c>
      <c r="AY6" s="65" t="n">
        <v>22</v>
      </c>
      <c r="AZ6" s="65"/>
      <c r="BA6" s="65" t="n">
        <v>1.45</v>
      </c>
      <c r="BB6" s="65" t="n">
        <v>1.13</v>
      </c>
      <c r="BC6" s="65"/>
      <c r="BD6" s="65"/>
      <c r="BE6" s="65" t="n">
        <v>70</v>
      </c>
      <c r="BF6" s="65" t="n">
        <v>20.6</v>
      </c>
      <c r="BG6" s="65" t="n">
        <v>20.6</v>
      </c>
      <c r="BH6" s="65" t="n">
        <v>24.71</v>
      </c>
      <c r="BI6" s="65" t="s">
        <v>156</v>
      </c>
      <c r="BJ6" s="65" t="s">
        <v>156</v>
      </c>
      <c r="BK6" s="65" t="n">
        <v>1.14</v>
      </c>
      <c r="BL6" s="65" t="n">
        <v>4.97</v>
      </c>
      <c r="BM6" s="65" t="n">
        <v>13.8</v>
      </c>
      <c r="BN6" s="65" t="n">
        <v>41.9</v>
      </c>
      <c r="BO6" s="65" t="n">
        <v>84.5</v>
      </c>
      <c r="BP6" s="65" t="n">
        <v>280</v>
      </c>
      <c r="BQ6" s="65" t="n">
        <v>12</v>
      </c>
      <c r="BR6" s="65" t="s">
        <v>156</v>
      </c>
      <c r="BS6" s="65" t="n">
        <v>76</v>
      </c>
      <c r="BT6" s="70" t="n">
        <f aca="false">BS6/M6^2</f>
        <v>34.6968590211833</v>
      </c>
      <c r="BU6" s="65" t="n">
        <v>109</v>
      </c>
      <c r="BV6" s="65" t="n">
        <v>120</v>
      </c>
      <c r="BW6" s="71" t="n">
        <f aca="false">BU6/BV6</f>
        <v>0.908333333333333</v>
      </c>
      <c r="BX6" s="65" t="n">
        <v>0</v>
      </c>
      <c r="BY6" s="65" t="s">
        <v>154</v>
      </c>
      <c r="BZ6" s="65" t="n">
        <f aca="false">(CA6*CU6)/405</f>
        <v>1.07037037037037</v>
      </c>
      <c r="CA6" s="72" t="n">
        <v>85</v>
      </c>
      <c r="CB6" s="72" t="n">
        <v>61</v>
      </c>
      <c r="CC6" s="72" t="n">
        <v>0.62</v>
      </c>
      <c r="CD6" s="72" t="n">
        <v>0.8</v>
      </c>
      <c r="CE6" s="72"/>
      <c r="CF6" s="72"/>
      <c r="CG6" s="72" t="n">
        <v>105</v>
      </c>
      <c r="CH6" s="72" t="n">
        <v>12</v>
      </c>
      <c r="CI6" s="72" t="n">
        <v>14</v>
      </c>
      <c r="CJ6" s="72" t="n">
        <v>11</v>
      </c>
      <c r="CK6" s="72" t="n">
        <v>75</v>
      </c>
      <c r="CL6" s="72" t="n">
        <v>153</v>
      </c>
      <c r="CM6" s="72" t="n">
        <v>44</v>
      </c>
      <c r="CN6" s="72" t="n">
        <v>97</v>
      </c>
      <c r="CO6" s="72" t="n">
        <v>59</v>
      </c>
      <c r="CP6" s="72" t="n">
        <v>6.1</v>
      </c>
      <c r="CQ6" s="72" t="n">
        <v>3.9</v>
      </c>
      <c r="CR6" s="72" t="n">
        <v>112</v>
      </c>
      <c r="CS6" s="72" t="s">
        <v>162</v>
      </c>
      <c r="CT6" s="72"/>
      <c r="CU6" s="72" t="n">
        <v>5.1</v>
      </c>
      <c r="CV6" s="72" t="n">
        <v>1.31</v>
      </c>
      <c r="CW6" s="72" t="n">
        <v>1.18</v>
      </c>
      <c r="CX6" s="72" t="n">
        <v>2.61</v>
      </c>
      <c r="CY6" s="72"/>
      <c r="CZ6" s="72" t="n">
        <v>82</v>
      </c>
      <c r="DA6" s="72" t="n">
        <v>28.3</v>
      </c>
      <c r="DB6" s="72" t="n">
        <v>219</v>
      </c>
      <c r="DC6" s="72" t="n">
        <v>29.48</v>
      </c>
      <c r="DD6" s="72" t="s">
        <v>156</v>
      </c>
      <c r="DE6" s="72" t="s">
        <v>156</v>
      </c>
      <c r="DF6" s="72" t="n">
        <v>1.02</v>
      </c>
      <c r="DG6" s="72" t="n">
        <v>4.59</v>
      </c>
      <c r="DH6" s="72" t="n">
        <v>14.3</v>
      </c>
      <c r="DI6" s="72" t="n">
        <v>42.7</v>
      </c>
      <c r="DJ6" s="72" t="n">
        <v>93.1</v>
      </c>
      <c r="DK6" s="72" t="n">
        <v>231</v>
      </c>
      <c r="DL6" s="72" t="n">
        <v>11.4</v>
      </c>
      <c r="DM6" s="72" t="s">
        <v>156</v>
      </c>
      <c r="DN6" s="65"/>
      <c r="DO6" s="70"/>
      <c r="DP6" s="65"/>
      <c r="DQ6" s="65"/>
      <c r="DR6" s="71"/>
      <c r="DS6" s="67"/>
      <c r="DT6" s="65"/>
      <c r="DU6" s="65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67" t="n">
        <v>1222.1215241272</v>
      </c>
      <c r="FJ6" s="67" t="n">
        <v>9220.12856074476</v>
      </c>
      <c r="FK6" s="67" t="n">
        <v>11556.4150688564</v>
      </c>
      <c r="FL6" s="67" t="n">
        <v>91984.1642984329</v>
      </c>
      <c r="FM6" s="67" t="n">
        <v>3182.23797985248</v>
      </c>
      <c r="FN6" s="67" t="n">
        <v>7744.63911789086</v>
      </c>
      <c r="FO6" s="67" t="n">
        <v>889555.839720572</v>
      </c>
      <c r="FP6" s="67" t="n">
        <v>58.5229248351554</v>
      </c>
      <c r="FQ6" s="67" t="n">
        <v>9.01720534302776</v>
      </c>
      <c r="FR6" s="67" t="n">
        <v>326.842190649094</v>
      </c>
      <c r="FS6" s="67" t="n">
        <v>87.8258957623623</v>
      </c>
      <c r="FT6" s="67" t="n">
        <v>0.37619099078024</v>
      </c>
      <c r="FU6" s="67" t="n">
        <v>0.508543514127214</v>
      </c>
      <c r="FV6" s="67" t="n">
        <v>37.169756069421</v>
      </c>
      <c r="FW6" s="67" t="n">
        <v>14.5858720526947</v>
      </c>
      <c r="FX6" s="67" t="n">
        <v>9.06201630783359</v>
      </c>
      <c r="FY6" s="67" t="n">
        <v>130.094146242974</v>
      </c>
      <c r="FZ6" s="67" t="n">
        <v>278.027140003018</v>
      </c>
      <c r="GA6" s="65" t="n">
        <v>3038965.45548875</v>
      </c>
      <c r="GB6" s="65" t="n">
        <v>5.59632779245385E-290</v>
      </c>
      <c r="GC6" s="65" t="n">
        <v>2721708.3479976</v>
      </c>
      <c r="GD6" s="65" t="n">
        <v>654324.693471315</v>
      </c>
      <c r="GE6" s="65" t="n">
        <v>3273416.48498255</v>
      </c>
      <c r="GF6" s="65" t="n">
        <v>5262223.12075922</v>
      </c>
      <c r="GG6" s="65" t="n">
        <v>443699.957093918</v>
      </c>
      <c r="GH6" s="65" t="n">
        <v>419429.636194506</v>
      </c>
      <c r="GI6" s="65" t="n">
        <v>5.59632779245385E-290</v>
      </c>
      <c r="GJ6" s="65" t="n">
        <v>9222247.37488982</v>
      </c>
      <c r="GK6" s="65" t="n">
        <v>13251.1235447962</v>
      </c>
      <c r="GL6" s="65" t="n">
        <v>4910218.44721182</v>
      </c>
      <c r="GM6" s="65" t="n">
        <v>307489.571375035</v>
      </c>
      <c r="GN6" s="65" t="n">
        <v>1845341.39463526</v>
      </c>
      <c r="GO6" s="65" t="n">
        <v>3639753.92168191</v>
      </c>
      <c r="GP6" s="65" t="n">
        <v>4852867.29579154</v>
      </c>
      <c r="GQ6" s="65" t="n">
        <v>356891.060050638</v>
      </c>
      <c r="GR6" s="65" t="n">
        <v>15930977.1654408</v>
      </c>
      <c r="GS6" s="65" t="n">
        <v>1424580.10126224</v>
      </c>
      <c r="GT6" s="65" t="n">
        <v>1344178.27233986</v>
      </c>
      <c r="GU6" s="65" t="n">
        <v>15340860.8945552</v>
      </c>
      <c r="GV6" s="65" t="n">
        <v>59017.7737309119</v>
      </c>
      <c r="GW6" s="65" t="n">
        <v>10756826.0936209</v>
      </c>
      <c r="GX6" s="65" t="n">
        <v>5399543.45657453</v>
      </c>
      <c r="GY6" s="65" t="n">
        <v>269063.281717227</v>
      </c>
      <c r="GZ6" s="65" t="n">
        <v>11336087.4749791</v>
      </c>
      <c r="HA6" s="65" t="n">
        <v>30035763.2788019</v>
      </c>
      <c r="HB6" s="65" t="n">
        <v>2004969.60569833</v>
      </c>
      <c r="HC6" s="65" t="n">
        <v>27723510.3395988</v>
      </c>
      <c r="HD6" s="65" t="n">
        <v>1424788.03909412</v>
      </c>
      <c r="HE6" s="65" t="n">
        <v>36678423.9749715</v>
      </c>
      <c r="HF6" s="65" t="n">
        <v>2098844.55748367</v>
      </c>
      <c r="HG6" s="65" t="n">
        <v>5017015.0215552</v>
      </c>
      <c r="HH6" s="65" t="n">
        <v>3431829.99721056</v>
      </c>
      <c r="HI6" s="65" t="n">
        <v>30972495.1886193</v>
      </c>
      <c r="HJ6" s="65" t="n">
        <v>45376983.8505404</v>
      </c>
      <c r="HK6" s="65" t="n">
        <v>1341.53914870941</v>
      </c>
      <c r="HL6" s="65" t="n">
        <v>264370770.573575</v>
      </c>
      <c r="HM6" s="65" t="n">
        <v>3721582.31553446</v>
      </c>
      <c r="HN6" s="65" t="n">
        <v>916484.171036433</v>
      </c>
      <c r="HO6" s="65" t="n">
        <v>2536533564.7017</v>
      </c>
      <c r="HP6" s="65" t="n">
        <v>985.692568496832</v>
      </c>
      <c r="HQ6" s="65" t="n">
        <v>14447901.3172858</v>
      </c>
      <c r="HR6" s="65" t="n">
        <v>28091840.1974698</v>
      </c>
      <c r="HS6" s="65" t="n">
        <v>67317.97587398</v>
      </c>
      <c r="HT6" s="74" t="n">
        <v>3</v>
      </c>
      <c r="HU6" s="73" t="n">
        <v>9.85294117647059</v>
      </c>
      <c r="HV6" s="73"/>
      <c r="HW6" s="73" t="n">
        <v>75</v>
      </c>
      <c r="HX6" s="73" t="n">
        <v>104</v>
      </c>
      <c r="HY6" s="81"/>
      <c r="HZ6" s="75" t="n">
        <v>2092</v>
      </c>
      <c r="IA6" s="76" t="n">
        <v>1527</v>
      </c>
      <c r="IB6" s="81"/>
    </row>
    <row r="7" customFormat="false" ht="14.25" hidden="false" customHeight="false" outlineLevel="0" collapsed="false">
      <c r="A7" s="63" t="n">
        <v>48</v>
      </c>
      <c r="B7" s="63" t="n">
        <v>0</v>
      </c>
      <c r="C7" s="63" t="n">
        <v>0</v>
      </c>
      <c r="D7" s="63"/>
      <c r="E7" s="63"/>
      <c r="F7" s="63"/>
      <c r="G7" s="64" t="n">
        <v>467880</v>
      </c>
      <c r="H7" s="65" t="s">
        <v>176</v>
      </c>
      <c r="I7" s="63" t="s">
        <v>147</v>
      </c>
      <c r="J7" s="66" t="n">
        <v>21685</v>
      </c>
      <c r="K7" s="67"/>
      <c r="L7" s="67" t="n">
        <v>51</v>
      </c>
      <c r="M7" s="65" t="n">
        <v>1.48</v>
      </c>
      <c r="N7" s="66" t="n">
        <v>40315</v>
      </c>
      <c r="O7" s="68"/>
      <c r="P7" s="69" t="s">
        <v>149</v>
      </c>
      <c r="Q7" s="68" t="s">
        <v>177</v>
      </c>
      <c r="R7" s="68" t="s">
        <v>151</v>
      </c>
      <c r="S7" s="69" t="s">
        <v>178</v>
      </c>
      <c r="T7" s="68" t="s">
        <v>179</v>
      </c>
      <c r="U7" s="68" t="s">
        <v>180</v>
      </c>
      <c r="V7" s="65" t="n">
        <v>119</v>
      </c>
      <c r="W7" s="70" t="n">
        <f aca="false">V7/M7^2</f>
        <v>54.3279766252739</v>
      </c>
      <c r="X7" s="65" t="n">
        <v>145</v>
      </c>
      <c r="Y7" s="65" t="n">
        <v>175</v>
      </c>
      <c r="Z7" s="71" t="n">
        <f aca="false">X7/Y7</f>
        <v>0.828571428571429</v>
      </c>
      <c r="AA7" s="65" t="n">
        <v>0</v>
      </c>
      <c r="AB7" s="65" t="s">
        <v>154</v>
      </c>
      <c r="AC7" s="65" t="s">
        <v>155</v>
      </c>
      <c r="AD7" s="65" t="n">
        <v>5.8</v>
      </c>
      <c r="AE7" s="65" t="n">
        <f aca="false">(AF7*AZ7)/405</f>
        <v>3.61777777777778</v>
      </c>
      <c r="AF7" s="65" t="n">
        <v>111</v>
      </c>
      <c r="AG7" s="72" t="n">
        <v>33</v>
      </c>
      <c r="AH7" s="72" t="n">
        <v>0.63</v>
      </c>
      <c r="AI7" s="72" t="n">
        <v>0.7</v>
      </c>
      <c r="AJ7" s="65" t="n">
        <v>0.3</v>
      </c>
      <c r="AK7" s="65" t="n">
        <v>0.4</v>
      </c>
      <c r="AL7" s="72" t="n">
        <v>105</v>
      </c>
      <c r="AM7" s="65" t="n">
        <v>18</v>
      </c>
      <c r="AN7" s="65" t="n">
        <v>15</v>
      </c>
      <c r="AO7" s="65" t="n">
        <v>14</v>
      </c>
      <c r="AP7" s="65" t="n">
        <v>90</v>
      </c>
      <c r="AQ7" s="65" t="n">
        <v>249</v>
      </c>
      <c r="AR7" s="65" t="n">
        <v>59</v>
      </c>
      <c r="AS7" s="65" t="n">
        <v>174</v>
      </c>
      <c r="AT7" s="65" t="n">
        <v>76</v>
      </c>
      <c r="AU7" s="65" t="n">
        <v>7.7</v>
      </c>
      <c r="AV7" s="65" t="n">
        <v>4</v>
      </c>
      <c r="AW7" s="65" t="n">
        <v>190</v>
      </c>
      <c r="AX7" s="65" t="n">
        <v>5.9</v>
      </c>
      <c r="AY7" s="65" t="n">
        <v>24</v>
      </c>
      <c r="AZ7" s="65" t="n">
        <v>13.2</v>
      </c>
      <c r="BA7" s="65" t="n">
        <v>1.33</v>
      </c>
      <c r="BB7" s="65" t="n">
        <v>1.54</v>
      </c>
      <c r="BC7" s="65"/>
      <c r="BD7" s="65"/>
      <c r="BE7" s="65" t="n">
        <v>69</v>
      </c>
      <c r="BF7" s="65" t="n">
        <v>83.6</v>
      </c>
      <c r="BG7" s="65" t="n">
        <v>271</v>
      </c>
      <c r="BH7" s="65" t="n">
        <v>20.04</v>
      </c>
      <c r="BI7" s="65" t="s">
        <v>156</v>
      </c>
      <c r="BJ7" s="65" t="s">
        <v>156</v>
      </c>
      <c r="BK7" s="65" t="n">
        <v>1.2</v>
      </c>
      <c r="BL7" s="65" t="n">
        <v>5.76</v>
      </c>
      <c r="BM7" s="65" t="n">
        <v>16.3</v>
      </c>
      <c r="BN7" s="65" t="n">
        <v>47.7</v>
      </c>
      <c r="BO7" s="65" t="n">
        <v>82.7</v>
      </c>
      <c r="BP7" s="65" t="n">
        <v>337</v>
      </c>
      <c r="BQ7" s="65" t="n">
        <v>11.4</v>
      </c>
      <c r="BR7" s="65" t="s">
        <v>156</v>
      </c>
      <c r="BS7" s="65" t="n">
        <v>95</v>
      </c>
      <c r="BT7" s="70" t="n">
        <f aca="false">BS7/M7^2</f>
        <v>43.3710737764792</v>
      </c>
      <c r="BU7" s="65" t="n">
        <v>110</v>
      </c>
      <c r="BV7" s="65" t="n">
        <v>151.5</v>
      </c>
      <c r="BW7" s="71" t="n">
        <f aca="false">BU7/BV7</f>
        <v>0.726072607260726</v>
      </c>
      <c r="BX7" s="65" t="n">
        <v>0</v>
      </c>
      <c r="BY7" s="65" t="s">
        <v>154</v>
      </c>
      <c r="BZ7" s="65" t="n">
        <f aca="false">(CA7*CU7)/405</f>
        <v>1.38444444444444</v>
      </c>
      <c r="CA7" s="72" t="n">
        <v>89</v>
      </c>
      <c r="CB7" s="72" t="n">
        <v>37</v>
      </c>
      <c r="CC7" s="72" t="n">
        <v>0.69</v>
      </c>
      <c r="CD7" s="72" t="n">
        <v>0.9</v>
      </c>
      <c r="CE7" s="72"/>
      <c r="CF7" s="72"/>
      <c r="CG7" s="72" t="n">
        <v>94</v>
      </c>
      <c r="CH7" s="72" t="n">
        <v>15</v>
      </c>
      <c r="CI7" s="72" t="n">
        <v>9</v>
      </c>
      <c r="CJ7" s="72" t="n">
        <v>11</v>
      </c>
      <c r="CK7" s="72" t="n">
        <v>85</v>
      </c>
      <c r="CL7" s="72" t="n">
        <v>236</v>
      </c>
      <c r="CM7" s="72" t="n">
        <v>56</v>
      </c>
      <c r="CN7" s="72" t="n">
        <v>164</v>
      </c>
      <c r="CO7" s="72" t="n">
        <v>78</v>
      </c>
      <c r="CP7" s="72" t="n">
        <v>7</v>
      </c>
      <c r="CQ7" s="72" t="n">
        <v>4.3</v>
      </c>
      <c r="CR7" s="72" t="n">
        <v>144</v>
      </c>
      <c r="CS7" s="72" t="n">
        <v>2</v>
      </c>
      <c r="CT7" s="72"/>
      <c r="CU7" s="72" t="n">
        <v>6.3</v>
      </c>
      <c r="CV7" s="72" t="n">
        <v>1.64</v>
      </c>
      <c r="CW7" s="72" t="n">
        <v>1.34</v>
      </c>
      <c r="CX7" s="72"/>
      <c r="CY7" s="72"/>
      <c r="CZ7" s="72" t="n">
        <v>71</v>
      </c>
      <c r="DA7" s="72" t="n">
        <v>70.9</v>
      </c>
      <c r="DB7" s="72" t="n">
        <v>239</v>
      </c>
      <c r="DC7" s="72" t="n">
        <v>23.39</v>
      </c>
      <c r="DD7" s="72" t="s">
        <v>156</v>
      </c>
      <c r="DE7" s="72" t="s">
        <v>156</v>
      </c>
      <c r="DF7" s="72" t="n">
        <v>0.79</v>
      </c>
      <c r="DG7" s="72" t="n">
        <v>4.94</v>
      </c>
      <c r="DH7" s="72" t="n">
        <v>14.8</v>
      </c>
      <c r="DI7" s="72" t="n">
        <v>43.4</v>
      </c>
      <c r="DJ7" s="72" t="n">
        <v>88</v>
      </c>
      <c r="DK7" s="72" t="n">
        <v>241</v>
      </c>
      <c r="DL7" s="72" t="n">
        <v>11.9</v>
      </c>
      <c r="DM7" s="72" t="s">
        <v>156</v>
      </c>
      <c r="DN7" s="65"/>
      <c r="DO7" s="70"/>
      <c r="DP7" s="65"/>
      <c r="DQ7" s="65"/>
      <c r="DR7" s="71"/>
      <c r="DS7" s="67"/>
      <c r="DT7" s="65"/>
      <c r="DU7" s="65"/>
      <c r="DV7" s="8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67" t="n">
        <v>1099.21501070208</v>
      </c>
      <c r="FJ7" s="67" t="n">
        <v>10072.4742220604</v>
      </c>
      <c r="FK7" s="67" t="n">
        <v>5005.20144596625</v>
      </c>
      <c r="FL7" s="67" t="n">
        <v>44454.5008451968</v>
      </c>
      <c r="FM7" s="67" t="n">
        <v>4617.41695995971</v>
      </c>
      <c r="FN7" s="67" t="n">
        <v>8198.30667230181</v>
      </c>
      <c r="FO7" s="67" t="n">
        <v>1599153.2232793</v>
      </c>
      <c r="FP7" s="67" t="n">
        <v>69.1771145038436</v>
      </c>
      <c r="FQ7" s="67" t="n">
        <v>3.66478941871047</v>
      </c>
      <c r="FR7" s="67" t="n">
        <v>646.290673144251</v>
      </c>
      <c r="FS7" s="67" t="n">
        <v>32.2404566008825</v>
      </c>
      <c r="FT7" s="67" t="n">
        <v>0.411304882439991</v>
      </c>
      <c r="FU7" s="67" t="n">
        <v>2.68772109397971</v>
      </c>
      <c r="FV7" s="67" t="n">
        <v>132.533938255399</v>
      </c>
      <c r="FW7" s="67" t="n">
        <v>8.37421510119087</v>
      </c>
      <c r="FX7" s="67" t="n">
        <v>7.34989455880708</v>
      </c>
      <c r="FY7" s="67" t="n">
        <v>121.080388035797</v>
      </c>
      <c r="FZ7" s="67" t="n">
        <v>264.267634397053</v>
      </c>
      <c r="GA7" s="65" t="n">
        <v>5296241.93944597</v>
      </c>
      <c r="GB7" s="65" t="n">
        <v>1.22706807957827E-289</v>
      </c>
      <c r="GC7" s="65" t="n">
        <v>3423821.6050122</v>
      </c>
      <c r="GD7" s="65" t="n">
        <v>1515150.07859975</v>
      </c>
      <c r="GE7" s="65" t="n">
        <v>2088345.67464764</v>
      </c>
      <c r="GF7" s="65" t="n">
        <v>3956776.42145544</v>
      </c>
      <c r="GG7" s="65" t="n">
        <v>416337.579814601</v>
      </c>
      <c r="GH7" s="65" t="n">
        <v>575872.47818551</v>
      </c>
      <c r="GI7" s="65" t="n">
        <v>5204.37068242404</v>
      </c>
      <c r="GJ7" s="65" t="n">
        <v>7694416.53670056</v>
      </c>
      <c r="GK7" s="65" t="n">
        <v>7153.64441364235</v>
      </c>
      <c r="GL7" s="65" t="n">
        <v>4477586.54327011</v>
      </c>
      <c r="GM7" s="65" t="n">
        <v>168225.569447098</v>
      </c>
      <c r="GN7" s="65" t="n">
        <v>1259933.32381401</v>
      </c>
      <c r="GO7" s="65" t="n">
        <v>3012372.34531364</v>
      </c>
      <c r="GP7" s="65" t="n">
        <v>4235888.42245558</v>
      </c>
      <c r="GQ7" s="65" t="n">
        <v>219166.077722025</v>
      </c>
      <c r="GR7" s="65" t="n">
        <v>10897240.5622993</v>
      </c>
      <c r="GS7" s="65" t="n">
        <v>1185405.41554001</v>
      </c>
      <c r="GT7" s="65" t="n">
        <v>1391876.93358584</v>
      </c>
      <c r="GU7" s="65" t="n">
        <v>21654218.1539558</v>
      </c>
      <c r="GV7" s="65" t="n">
        <v>34509.2638403639</v>
      </c>
      <c r="GW7" s="65" t="n">
        <v>13008489.7809936</v>
      </c>
      <c r="GX7" s="65" t="n">
        <v>4929206.78586426</v>
      </c>
      <c r="GY7" s="65" t="n">
        <v>725673.217466223</v>
      </c>
      <c r="GZ7" s="65" t="n">
        <v>8983042.15184302</v>
      </c>
      <c r="HA7" s="65" t="n">
        <v>17986954.2644947</v>
      </c>
      <c r="HB7" s="65" t="n">
        <v>1112075.99290391</v>
      </c>
      <c r="HC7" s="65" t="n">
        <v>25259062.3334295</v>
      </c>
      <c r="HD7" s="65" t="n">
        <v>491688.551443176</v>
      </c>
      <c r="HE7" s="65" t="n">
        <v>37739495.8738613</v>
      </c>
      <c r="HF7" s="65" t="n">
        <v>3033559.30198892</v>
      </c>
      <c r="HG7" s="65" t="n">
        <v>3943602.02419967</v>
      </c>
      <c r="HH7" s="65" t="n">
        <v>3467706.88504307</v>
      </c>
      <c r="HI7" s="65" t="n">
        <v>25758890.392227</v>
      </c>
      <c r="HJ7" s="65" t="n">
        <v>58032565.5272603</v>
      </c>
      <c r="HK7" s="65" t="n">
        <v>2545.73881960443</v>
      </c>
      <c r="HL7" s="65" t="n">
        <v>763425414.384086</v>
      </c>
      <c r="HM7" s="65" t="n">
        <v>3458520.40500842</v>
      </c>
      <c r="HN7" s="65" t="n">
        <v>421022.249776967</v>
      </c>
      <c r="HO7" s="65" t="n">
        <v>2316381633.07733</v>
      </c>
      <c r="HP7" s="65" t="n">
        <v>7532.83514594794</v>
      </c>
      <c r="HQ7" s="65" t="n">
        <v>8677059.12148834</v>
      </c>
      <c r="HR7" s="65" t="n">
        <v>34069691.1171693</v>
      </c>
      <c r="HS7" s="65" t="n">
        <v>142695.318529271</v>
      </c>
      <c r="HT7" s="73" t="n">
        <v>0.791316526610644</v>
      </c>
      <c r="HU7" s="73" t="n">
        <v>0</v>
      </c>
      <c r="HV7" s="73"/>
      <c r="HW7" s="73" t="n">
        <v>51</v>
      </c>
      <c r="HX7" s="73" t="n">
        <v>116</v>
      </c>
      <c r="HY7" s="81"/>
      <c r="HZ7" s="75" t="n">
        <v>2023</v>
      </c>
      <c r="IA7" s="76" t="n">
        <v>1829</v>
      </c>
      <c r="IB7" s="81"/>
    </row>
    <row r="8" customFormat="false" ht="14.25" hidden="false" customHeight="false" outlineLevel="0" collapsed="false">
      <c r="A8" s="63" t="n">
        <v>64</v>
      </c>
      <c r="B8" s="63" t="n">
        <v>0</v>
      </c>
      <c r="C8" s="63" t="n">
        <v>0</v>
      </c>
      <c r="D8" s="63"/>
      <c r="E8" s="63"/>
      <c r="F8" s="63"/>
      <c r="G8" s="64" t="n">
        <v>463420</v>
      </c>
      <c r="H8" s="65" t="s">
        <v>181</v>
      </c>
      <c r="I8" s="63" t="s">
        <v>147</v>
      </c>
      <c r="J8" s="66" t="n">
        <v>28734</v>
      </c>
      <c r="K8" s="67"/>
      <c r="L8" s="67" t="n">
        <v>32</v>
      </c>
      <c r="M8" s="65" t="n">
        <v>1.74</v>
      </c>
      <c r="N8" s="66" t="n">
        <v>40492</v>
      </c>
      <c r="O8" s="68" t="s">
        <v>182</v>
      </c>
      <c r="P8" s="69" t="s">
        <v>149</v>
      </c>
      <c r="Q8" s="68" t="s">
        <v>183</v>
      </c>
      <c r="R8" s="68" t="s">
        <v>151</v>
      </c>
      <c r="S8" s="69" t="s">
        <v>184</v>
      </c>
      <c r="T8" s="68" t="s">
        <v>149</v>
      </c>
      <c r="U8" s="68" t="s">
        <v>160</v>
      </c>
      <c r="V8" s="65" t="n">
        <v>135</v>
      </c>
      <c r="W8" s="70" t="n">
        <f aca="false">V8/M8^2</f>
        <v>44.589774078478</v>
      </c>
      <c r="X8" s="65" t="n">
        <v>125</v>
      </c>
      <c r="Y8" s="65" t="n">
        <v>150</v>
      </c>
      <c r="Z8" s="71" t="n">
        <f aca="false">X8/Y8</f>
        <v>0.833333333333333</v>
      </c>
      <c r="AA8" s="65" t="n">
        <v>0</v>
      </c>
      <c r="AB8" s="65" t="s">
        <v>154</v>
      </c>
      <c r="AC8" s="65" t="s">
        <v>161</v>
      </c>
      <c r="AD8" s="65" t="n">
        <v>5.7</v>
      </c>
      <c r="AE8" s="65" t="n">
        <f aca="false">(AF8*AZ8)/405</f>
        <v>1.11111111111111</v>
      </c>
      <c r="AF8" s="65" t="n">
        <v>90</v>
      </c>
      <c r="AG8" s="65"/>
      <c r="AH8" s="65"/>
      <c r="AI8" s="65"/>
      <c r="AJ8" s="65" t="n">
        <v>0.2</v>
      </c>
      <c r="AK8" s="65" t="n">
        <v>0.3</v>
      </c>
      <c r="AL8" s="65"/>
      <c r="AM8" s="65" t="n">
        <v>11</v>
      </c>
      <c r="AN8" s="65" t="n">
        <v>13</v>
      </c>
      <c r="AO8" s="65" t="n">
        <v>24</v>
      </c>
      <c r="AP8" s="65" t="n">
        <v>69</v>
      </c>
      <c r="AQ8" s="65" t="n">
        <v>224</v>
      </c>
      <c r="AR8" s="65" t="n">
        <v>65</v>
      </c>
      <c r="AS8" s="65" t="n">
        <v>139</v>
      </c>
      <c r="AT8" s="65" t="n">
        <v>97</v>
      </c>
      <c r="AU8" s="65" t="n">
        <v>6.5</v>
      </c>
      <c r="AV8" s="65" t="n">
        <v>3.8</v>
      </c>
      <c r="AW8" s="65" t="n">
        <v>162</v>
      </c>
      <c r="AX8" s="65" t="n">
        <v>13.8</v>
      </c>
      <c r="AY8" s="65" t="n">
        <v>29</v>
      </c>
      <c r="AZ8" s="65" t="n">
        <v>5</v>
      </c>
      <c r="BA8" s="65" t="n">
        <v>0.42</v>
      </c>
      <c r="BB8" s="65" t="n">
        <v>1.25</v>
      </c>
      <c r="BC8" s="65"/>
      <c r="BD8" s="65"/>
      <c r="BE8" s="65" t="n">
        <v>95</v>
      </c>
      <c r="BF8" s="65" t="n">
        <v>32</v>
      </c>
      <c r="BG8" s="65" t="n">
        <v>257</v>
      </c>
      <c r="BH8" s="65" t="n">
        <v>29.1</v>
      </c>
      <c r="BI8" s="65" t="s">
        <v>156</v>
      </c>
      <c r="BJ8" s="65" t="s">
        <v>156</v>
      </c>
      <c r="BK8" s="65" t="n">
        <v>1.34</v>
      </c>
      <c r="BL8" s="65" t="n">
        <v>4.99</v>
      </c>
      <c r="BM8" s="65" t="n">
        <v>13.8</v>
      </c>
      <c r="BN8" s="65" t="n">
        <v>41</v>
      </c>
      <c r="BO8" s="65" t="n">
        <v>82.2</v>
      </c>
      <c r="BP8" s="65" t="n">
        <v>270</v>
      </c>
      <c r="BQ8" s="65" t="n">
        <v>10.9</v>
      </c>
      <c r="BR8" s="65" t="s">
        <v>156</v>
      </c>
      <c r="BS8" s="65" t="n">
        <v>79.5</v>
      </c>
      <c r="BT8" s="70" t="n">
        <f aca="false">BS8/M8^2</f>
        <v>26.2584225128815</v>
      </c>
      <c r="BU8" s="65" t="n">
        <v>85</v>
      </c>
      <c r="BV8" s="65" t="n">
        <v>107</v>
      </c>
      <c r="BW8" s="71" t="n">
        <f aca="false">BU8/BV8</f>
        <v>0.794392523364486</v>
      </c>
      <c r="BX8" s="65" t="n">
        <v>0</v>
      </c>
      <c r="BY8" s="66" t="s">
        <v>149</v>
      </c>
      <c r="BZ8" s="82" t="s">
        <v>185</v>
      </c>
      <c r="CA8" s="72"/>
      <c r="CB8" s="72"/>
      <c r="CC8" s="72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5"/>
      <c r="DO8" s="70"/>
      <c r="DP8" s="65"/>
      <c r="DQ8" s="65"/>
      <c r="DR8" s="71"/>
      <c r="DS8" s="67"/>
      <c r="DT8" s="65"/>
      <c r="DU8" s="65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67" t="n">
        <v>423.488401063412</v>
      </c>
      <c r="FJ8" s="67" t="n">
        <v>11114.1420136352</v>
      </c>
      <c r="FK8" s="67" t="n">
        <v>8099.67899576638</v>
      </c>
      <c r="FL8" s="67" t="n">
        <v>99183.3047377677</v>
      </c>
      <c r="FM8" s="67" t="n">
        <v>3372.64489762596</v>
      </c>
      <c r="FN8" s="67" t="n">
        <v>7181.32741007981</v>
      </c>
      <c r="FO8" s="67" t="n">
        <v>696067.780315724</v>
      </c>
      <c r="FP8" s="67" t="n">
        <v>150.55983090065</v>
      </c>
      <c r="FQ8" s="67" t="n">
        <v>5.64016105959392</v>
      </c>
      <c r="FR8" s="67" t="n">
        <v>332.60297239912</v>
      </c>
      <c r="FS8" s="67" t="n">
        <v>117.379152171241</v>
      </c>
      <c r="FT8" s="67" t="n">
        <v>0.761908113952332</v>
      </c>
      <c r="FU8" s="67" t="n">
        <v>1.55337820781473</v>
      </c>
      <c r="FV8" s="67" t="n">
        <v>61.5631454779297</v>
      </c>
      <c r="FW8" s="67" t="n">
        <v>98.0709909471953</v>
      </c>
      <c r="FX8" s="67" t="n">
        <v>11.5264456963518</v>
      </c>
      <c r="FY8" s="67" t="n">
        <v>200.556226505421</v>
      </c>
      <c r="FZ8" s="67" t="n">
        <v>744.645720608354</v>
      </c>
      <c r="GA8" s="65" t="n">
        <v>4414386.41120918</v>
      </c>
      <c r="GB8" s="65" t="n">
        <v>6.98931092445954E-290</v>
      </c>
      <c r="GC8" s="65" t="n">
        <v>4061762.84381852</v>
      </c>
      <c r="GD8" s="65" t="n">
        <v>623182.653177723</v>
      </c>
      <c r="GE8" s="65" t="n">
        <v>5971581.21302038</v>
      </c>
      <c r="GF8" s="65" t="n">
        <v>6800207.585682</v>
      </c>
      <c r="GG8" s="65" t="n">
        <v>457577.147249043</v>
      </c>
      <c r="GH8" s="65" t="n">
        <v>705368.41730999</v>
      </c>
      <c r="GI8" s="65" t="n">
        <v>5032.21004357143</v>
      </c>
      <c r="GJ8" s="65" t="n">
        <v>15585035.9328795</v>
      </c>
      <c r="GK8" s="65" t="n">
        <v>8139.36538913698</v>
      </c>
      <c r="GL8" s="65" t="n">
        <v>4935570.30469373</v>
      </c>
      <c r="GM8" s="65" t="n">
        <v>533688.559229485</v>
      </c>
      <c r="GN8" s="65" t="n">
        <v>2117051.19713743</v>
      </c>
      <c r="GO8" s="65" t="n">
        <v>4272553.56936057</v>
      </c>
      <c r="GP8" s="65" t="n">
        <v>5862751.54932017</v>
      </c>
      <c r="GQ8" s="65" t="n">
        <v>357711.210596259</v>
      </c>
      <c r="GR8" s="65" t="n">
        <v>20673963.3758877</v>
      </c>
      <c r="GS8" s="65" t="n">
        <v>2067600.92089572</v>
      </c>
      <c r="GT8" s="65" t="n">
        <v>1376410.53441456</v>
      </c>
      <c r="GU8" s="65" t="n">
        <v>19727216.5469844</v>
      </c>
      <c r="GV8" s="65" t="n">
        <v>82199.262972821</v>
      </c>
      <c r="GW8" s="65" t="n">
        <v>14672878.6305129</v>
      </c>
      <c r="GX8" s="65" t="n">
        <v>8282094.96371701</v>
      </c>
      <c r="GY8" s="65" t="n">
        <v>251474.850349539</v>
      </c>
      <c r="GZ8" s="65" t="n">
        <v>12469624.843392</v>
      </c>
      <c r="HA8" s="65" t="n">
        <v>32665148.8936314</v>
      </c>
      <c r="HB8" s="65" t="n">
        <v>2908144.53704679</v>
      </c>
      <c r="HC8" s="65" t="n">
        <v>40101561.9264633</v>
      </c>
      <c r="HD8" s="65" t="n">
        <v>885696.933662008</v>
      </c>
      <c r="HE8" s="65" t="n">
        <v>45149240.1305483</v>
      </c>
      <c r="HF8" s="65" t="n">
        <v>1576791.02756527</v>
      </c>
      <c r="HG8" s="65" t="n">
        <v>7328620.53895443</v>
      </c>
      <c r="HH8" s="65" t="n">
        <v>5188374.70737624</v>
      </c>
      <c r="HI8" s="65" t="n">
        <v>54023479.954207</v>
      </c>
      <c r="HJ8" s="65" t="n">
        <v>44973917.039073</v>
      </c>
      <c r="HK8" s="65" t="n">
        <v>218.159793533237</v>
      </c>
      <c r="HL8" s="65" t="n">
        <v>186274894.830366</v>
      </c>
      <c r="HM8" s="65" t="n">
        <v>5904092.29538427</v>
      </c>
      <c r="HN8" s="65" t="n">
        <v>1681797.81444283</v>
      </c>
      <c r="HO8" s="65" t="n">
        <v>2495224224.17456</v>
      </c>
      <c r="HP8" s="65" t="n">
        <v>641.286462145587</v>
      </c>
      <c r="HQ8" s="65" t="n">
        <v>23885172.0272484</v>
      </c>
      <c r="HR8" s="65" t="n">
        <v>21196451.124275</v>
      </c>
      <c r="HS8" s="65" t="n">
        <v>62544.8388311824</v>
      </c>
      <c r="HT8" s="73" t="n">
        <v>0.721288515406163</v>
      </c>
      <c r="HU8" s="73"/>
      <c r="HV8" s="73"/>
      <c r="HW8" s="73" t="n">
        <v>66</v>
      </c>
      <c r="HX8" s="73"/>
      <c r="HY8" s="81"/>
      <c r="HZ8" s="75" t="n">
        <v>2371</v>
      </c>
      <c r="IA8" s="75"/>
      <c r="IB8" s="81"/>
    </row>
    <row r="9" customFormat="false" ht="14.25" hidden="false" customHeight="false" outlineLevel="0" collapsed="false">
      <c r="A9" s="63" t="n">
        <v>73</v>
      </c>
      <c r="B9" s="63" t="n">
        <v>0</v>
      </c>
      <c r="C9" s="63" t="n">
        <v>0</v>
      </c>
      <c r="D9" s="63"/>
      <c r="E9" s="63"/>
      <c r="F9" s="63"/>
      <c r="G9" s="64" t="n">
        <v>609276</v>
      </c>
      <c r="H9" s="65" t="s">
        <v>186</v>
      </c>
      <c r="I9" s="63" t="s">
        <v>147</v>
      </c>
      <c r="J9" s="66" t="n">
        <v>25728</v>
      </c>
      <c r="K9" s="67"/>
      <c r="L9" s="67" t="n">
        <v>40</v>
      </c>
      <c r="M9" s="65" t="n">
        <v>1.56</v>
      </c>
      <c r="N9" s="66" t="n">
        <v>40583</v>
      </c>
      <c r="O9" s="68" t="s">
        <v>187</v>
      </c>
      <c r="P9" s="69" t="s">
        <v>149</v>
      </c>
      <c r="Q9" s="68" t="s">
        <v>188</v>
      </c>
      <c r="R9" s="68" t="s">
        <v>151</v>
      </c>
      <c r="S9" s="69" t="s">
        <v>189</v>
      </c>
      <c r="T9" s="68" t="s">
        <v>149</v>
      </c>
      <c r="U9" s="68" t="s">
        <v>190</v>
      </c>
      <c r="V9" s="65" t="n">
        <v>120.25</v>
      </c>
      <c r="W9" s="70" t="n">
        <f aca="false">V9/M9^2</f>
        <v>49.4123931623932</v>
      </c>
      <c r="X9" s="65" t="n">
        <v>115</v>
      </c>
      <c r="Y9" s="65" t="n">
        <v>145</v>
      </c>
      <c r="Z9" s="71" t="n">
        <f aca="false">X9/Y9</f>
        <v>0.793103448275862</v>
      </c>
      <c r="AA9" s="65" t="n">
        <v>0</v>
      </c>
      <c r="AB9" s="65" t="s">
        <v>154</v>
      </c>
      <c r="AC9" s="65" t="s">
        <v>155</v>
      </c>
      <c r="AD9" s="65" t="n">
        <v>5.5</v>
      </c>
      <c r="AE9" s="65"/>
      <c r="AF9" s="65" t="n">
        <v>92</v>
      </c>
      <c r="AG9" s="72" t="n">
        <v>28</v>
      </c>
      <c r="AH9" s="72" t="n">
        <v>0.55</v>
      </c>
      <c r="AI9" s="72" t="n">
        <v>0.5</v>
      </c>
      <c r="AJ9" s="65" t="n">
        <v>0.2</v>
      </c>
      <c r="AK9" s="65" t="n">
        <v>0.3</v>
      </c>
      <c r="AL9" s="72" t="n">
        <v>129</v>
      </c>
      <c r="AM9" s="65" t="n">
        <v>12</v>
      </c>
      <c r="AN9" s="65" t="n">
        <v>13</v>
      </c>
      <c r="AO9" s="65" t="n">
        <v>27</v>
      </c>
      <c r="AP9" s="65" t="n">
        <v>66</v>
      </c>
      <c r="AQ9" s="65" t="n">
        <v>152</v>
      </c>
      <c r="AR9" s="65" t="n">
        <v>42</v>
      </c>
      <c r="AS9" s="65" t="n">
        <v>87</v>
      </c>
      <c r="AT9" s="65" t="n">
        <v>112</v>
      </c>
      <c r="AU9" s="65" t="n">
        <v>5.6</v>
      </c>
      <c r="AV9" s="65" t="n">
        <v>3.6</v>
      </c>
      <c r="AW9" s="65" t="n">
        <v>166</v>
      </c>
      <c r="AX9" s="65" t="n">
        <v>7.6</v>
      </c>
      <c r="AY9" s="65" t="n">
        <v>28</v>
      </c>
      <c r="AZ9" s="65"/>
      <c r="BA9" s="65" t="n">
        <v>1.17</v>
      </c>
      <c r="BB9" s="65" t="n">
        <v>0.84</v>
      </c>
      <c r="BC9" s="65"/>
      <c r="BD9" s="65"/>
      <c r="BE9" s="65" t="n">
        <v>65</v>
      </c>
      <c r="BF9" s="65" t="n">
        <v>52.9</v>
      </c>
      <c r="BG9" s="65" t="n">
        <v>248</v>
      </c>
      <c r="BH9" s="65" t="n">
        <v>20.63</v>
      </c>
      <c r="BI9" s="65" t="s">
        <v>156</v>
      </c>
      <c r="BJ9" s="65" t="s">
        <v>156</v>
      </c>
      <c r="BK9" s="65" t="n">
        <v>1.23</v>
      </c>
      <c r="BL9" s="65" t="n">
        <v>4.52</v>
      </c>
      <c r="BM9" s="65" t="n">
        <v>13.5</v>
      </c>
      <c r="BN9" s="65" t="n">
        <v>40</v>
      </c>
      <c r="BO9" s="65" t="n">
        <v>88</v>
      </c>
      <c r="BP9" s="65" t="n">
        <v>257</v>
      </c>
      <c r="BQ9" s="65" t="n">
        <v>11.3</v>
      </c>
      <c r="BR9" s="65" t="s">
        <v>156</v>
      </c>
      <c r="BS9" s="65" t="n">
        <v>89</v>
      </c>
      <c r="BT9" s="70" t="n">
        <f aca="false">BS9/M9^2</f>
        <v>36.5713346482577</v>
      </c>
      <c r="BU9" s="65" t="n">
        <v>93</v>
      </c>
      <c r="BV9" s="65" t="n">
        <v>103</v>
      </c>
      <c r="BW9" s="71" t="n">
        <f aca="false">BU9/BV9</f>
        <v>0.902912621359223</v>
      </c>
      <c r="BX9" s="65" t="n">
        <v>0</v>
      </c>
      <c r="BY9" s="66" t="s">
        <v>154</v>
      </c>
      <c r="BZ9" s="65" t="n">
        <f aca="false">(CA9*CU9)/405</f>
        <v>1.09234567901235</v>
      </c>
      <c r="CA9" s="72" t="n">
        <v>79</v>
      </c>
      <c r="CB9" s="72" t="n">
        <v>35</v>
      </c>
      <c r="CC9" s="72" t="n">
        <v>0.6</v>
      </c>
      <c r="CD9" s="72" t="n">
        <v>0.9</v>
      </c>
      <c r="CE9" s="72"/>
      <c r="CF9" s="72"/>
      <c r="CG9" s="72" t="n">
        <v>116</v>
      </c>
      <c r="CH9" s="72" t="n">
        <v>34</v>
      </c>
      <c r="CI9" s="72" t="n">
        <v>41</v>
      </c>
      <c r="CJ9" s="72" t="n">
        <v>44</v>
      </c>
      <c r="CK9" s="72" t="n">
        <v>96</v>
      </c>
      <c r="CL9" s="72" t="n">
        <v>168</v>
      </c>
      <c r="CM9" s="72" t="n">
        <v>71</v>
      </c>
      <c r="CN9" s="72" t="n">
        <v>79</v>
      </c>
      <c r="CO9" s="72" t="n">
        <v>88</v>
      </c>
      <c r="CP9" s="72" t="n">
        <v>7.3</v>
      </c>
      <c r="CQ9" s="72" t="n">
        <v>4.3</v>
      </c>
      <c r="CR9" s="72" t="n">
        <v>137</v>
      </c>
      <c r="CS9" s="72" t="n">
        <v>2.6</v>
      </c>
      <c r="CT9" s="72" t="n">
        <v>18</v>
      </c>
      <c r="CU9" s="72" t="n">
        <v>5.6</v>
      </c>
      <c r="CV9" s="72" t="n">
        <v>2.15</v>
      </c>
      <c r="CW9" s="72"/>
      <c r="CX9" s="72"/>
      <c r="CY9" s="72" t="n">
        <v>118.4</v>
      </c>
      <c r="CZ9" s="72" t="n">
        <v>122</v>
      </c>
      <c r="DA9" s="72" t="n">
        <v>17.4</v>
      </c>
      <c r="DB9" s="72" t="n">
        <v>370</v>
      </c>
      <c r="DC9" s="72" t="n">
        <v>25.96</v>
      </c>
      <c r="DD9" s="83" t="s">
        <v>156</v>
      </c>
      <c r="DE9" s="72" t="s">
        <v>156</v>
      </c>
      <c r="DF9" s="72" t="n">
        <v>0.75</v>
      </c>
      <c r="DG9" s="72" t="n">
        <v>4.46</v>
      </c>
      <c r="DH9" s="72" t="n">
        <v>13.3</v>
      </c>
      <c r="DI9" s="72" t="n">
        <v>42.1</v>
      </c>
      <c r="DJ9" s="72" t="n">
        <v>94</v>
      </c>
      <c r="DK9" s="72" t="n">
        <v>318</v>
      </c>
      <c r="DL9" s="72" t="n">
        <v>11.8</v>
      </c>
      <c r="DM9" s="72" t="s">
        <v>156</v>
      </c>
      <c r="DN9" s="65"/>
      <c r="DO9" s="70"/>
      <c r="DP9" s="65"/>
      <c r="DQ9" s="65"/>
      <c r="DR9" s="71"/>
      <c r="DS9" s="67"/>
      <c r="DT9" s="65"/>
      <c r="DU9" s="65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67" t="n">
        <v>1299.19804851984</v>
      </c>
      <c r="FJ9" s="67" t="n">
        <v>8272.39172734505</v>
      </c>
      <c r="FK9" s="67" t="n">
        <v>7677.63124419005</v>
      </c>
      <c r="FL9" s="67" t="n">
        <v>74247.6728000427</v>
      </c>
      <c r="FM9" s="67" t="n">
        <v>2201.09564679851</v>
      </c>
      <c r="FN9" s="67" t="n">
        <v>10875.1384227486</v>
      </c>
      <c r="FO9" s="67" t="n">
        <v>1853948.01349326</v>
      </c>
      <c r="FP9" s="67" t="n">
        <v>57.6191560882954</v>
      </c>
      <c r="FQ9" s="67" t="n">
        <v>10.6031770426009</v>
      </c>
      <c r="FR9" s="67" t="n">
        <v>2035.50414122516</v>
      </c>
      <c r="FS9" s="67" t="n">
        <v>88.5676854283542</v>
      </c>
      <c r="FT9" s="67" t="n">
        <v>0.633303050390193</v>
      </c>
      <c r="FU9" s="67" t="n">
        <v>15.1782179059331</v>
      </c>
      <c r="FV9" s="67" t="n">
        <v>98.2631985177907</v>
      </c>
      <c r="FW9" s="67" t="n">
        <v>83.8413755616036</v>
      </c>
      <c r="FX9" s="67" t="n">
        <v>5.989678340154</v>
      </c>
      <c r="FY9" s="67" t="n">
        <v>109.181331686434</v>
      </c>
      <c r="FZ9" s="67" t="n">
        <v>97.0982791329935</v>
      </c>
      <c r="GA9" s="80" t="s">
        <v>191</v>
      </c>
      <c r="GB9" s="65" t="n">
        <v>3.69010256878469E-289</v>
      </c>
      <c r="GC9" s="65" t="n">
        <v>2709457.12921443</v>
      </c>
      <c r="GD9" s="80" t="s">
        <v>192</v>
      </c>
      <c r="GE9" s="65" t="n">
        <v>1833818.62617453</v>
      </c>
      <c r="GF9" s="65" t="n">
        <v>4030194.68181817</v>
      </c>
      <c r="GG9" s="65" t="n">
        <v>307529.389480669</v>
      </c>
      <c r="GH9" s="65" t="n">
        <v>1519586.1502786</v>
      </c>
      <c r="GI9" s="65" t="n">
        <v>5587.42480107815</v>
      </c>
      <c r="GJ9" s="65" t="n">
        <v>5929927.39404263</v>
      </c>
      <c r="GK9" s="65" t="n">
        <v>9649.76379540034</v>
      </c>
      <c r="GL9" s="65" t="n">
        <v>4958193.4715763</v>
      </c>
      <c r="GM9" s="65" t="n">
        <v>271121.821102957</v>
      </c>
      <c r="GN9" s="65" t="n">
        <v>2215168.51040339</v>
      </c>
      <c r="GO9" s="65" t="n">
        <v>4637291.49997978</v>
      </c>
      <c r="GP9" s="65" t="n">
        <v>5239766.53928319</v>
      </c>
      <c r="GQ9" s="65" t="n">
        <v>205148.979584764</v>
      </c>
      <c r="GR9" s="65" t="n">
        <v>11050646.8557224</v>
      </c>
      <c r="GS9" s="65" t="n">
        <v>579477.213125365</v>
      </c>
      <c r="GT9" s="65" t="n">
        <v>1057155.08592082</v>
      </c>
      <c r="GU9" s="65" t="n">
        <v>48399079.1003272</v>
      </c>
      <c r="GV9" s="65" t="n">
        <v>6340.39447182224</v>
      </c>
      <c r="GW9" s="65" t="n">
        <v>9927048.75953265</v>
      </c>
      <c r="GX9" s="65" t="n">
        <v>8827486.51958332</v>
      </c>
      <c r="GY9" s="65" t="n">
        <v>1486549.28445251</v>
      </c>
      <c r="GZ9" s="65" t="n">
        <v>10873743.7718024</v>
      </c>
      <c r="HA9" s="65" t="n">
        <v>28280706.6695508</v>
      </c>
      <c r="HB9" s="65" t="n">
        <v>1598717.42036794</v>
      </c>
      <c r="HC9" s="65" t="n">
        <v>40002286.404178</v>
      </c>
      <c r="HD9" s="65" t="n">
        <v>676529.652204598</v>
      </c>
      <c r="HE9" s="65" t="n">
        <v>52150626.1170519</v>
      </c>
      <c r="HF9" s="65" t="n">
        <v>4108732.32163435</v>
      </c>
      <c r="HG9" s="65" t="n">
        <v>4288465.35808188</v>
      </c>
      <c r="HH9" s="65" t="n">
        <v>2221974.2498195</v>
      </c>
      <c r="HI9" s="65" t="n">
        <v>50605727.4952892</v>
      </c>
      <c r="HJ9" s="80" t="s">
        <v>193</v>
      </c>
      <c r="HK9" s="65" t="n">
        <v>1591.2438574744</v>
      </c>
      <c r="HL9" s="80" t="s">
        <v>194</v>
      </c>
      <c r="HM9" s="65" t="n">
        <v>3768533.81885638</v>
      </c>
      <c r="HN9" s="65" t="n">
        <v>491210.723000374</v>
      </c>
      <c r="HO9" s="80" t="s">
        <v>195</v>
      </c>
      <c r="HP9" s="80" t="s">
        <v>196</v>
      </c>
      <c r="HQ9" s="65" t="n">
        <v>13977405.3194947</v>
      </c>
      <c r="HR9" s="80" t="s">
        <v>197</v>
      </c>
      <c r="HS9" s="65" t="n">
        <v>349085.033073978</v>
      </c>
      <c r="HT9" s="84" t="n">
        <v>0</v>
      </c>
      <c r="HU9" s="84" t="n">
        <v>0</v>
      </c>
      <c r="HV9" s="84"/>
      <c r="HW9" s="84" t="n">
        <v>38</v>
      </c>
      <c r="HX9" s="84" t="n">
        <v>58</v>
      </c>
      <c r="HY9" s="75"/>
      <c r="HZ9" s="75" t="n">
        <v>1890</v>
      </c>
      <c r="IA9" s="76" t="n">
        <v>1823</v>
      </c>
      <c r="IB9" s="75"/>
    </row>
    <row r="10" customFormat="false" ht="14.25" hidden="false" customHeight="false" outlineLevel="0" collapsed="false">
      <c r="A10" s="63" t="n">
        <v>106</v>
      </c>
      <c r="B10" s="63" t="n">
        <v>0</v>
      </c>
      <c r="C10" s="63" t="n">
        <v>0</v>
      </c>
      <c r="D10" s="63"/>
      <c r="E10" s="63"/>
      <c r="F10" s="63"/>
      <c r="G10" s="64" t="n">
        <v>418366</v>
      </c>
      <c r="H10" s="65" t="s">
        <v>198</v>
      </c>
      <c r="I10" s="63" t="s">
        <v>147</v>
      </c>
      <c r="J10" s="66" t="n">
        <v>19456</v>
      </c>
      <c r="K10" s="67"/>
      <c r="L10" s="67" t="n">
        <v>58</v>
      </c>
      <c r="M10" s="65" t="n">
        <v>1.58</v>
      </c>
      <c r="N10" s="66" t="n">
        <v>40976</v>
      </c>
      <c r="O10" s="68" t="s">
        <v>199</v>
      </c>
      <c r="P10" s="69" t="s">
        <v>200</v>
      </c>
      <c r="Q10" s="68" t="s">
        <v>201</v>
      </c>
      <c r="R10" s="68" t="s">
        <v>151</v>
      </c>
      <c r="S10" s="69" t="s">
        <v>202</v>
      </c>
      <c r="T10" s="68" t="s">
        <v>203</v>
      </c>
      <c r="U10" s="68" t="s">
        <v>175</v>
      </c>
      <c r="V10" s="65" t="n">
        <v>125.5</v>
      </c>
      <c r="W10" s="70" t="n">
        <f aca="false">V10/M10^2</f>
        <v>50.2723922448326</v>
      </c>
      <c r="X10" s="65" t="n">
        <v>139</v>
      </c>
      <c r="Y10" s="65" t="n">
        <v>156</v>
      </c>
      <c r="Z10" s="71" t="n">
        <f aca="false">X10/Y10</f>
        <v>0.891025641025641</v>
      </c>
      <c r="AA10" s="65" t="n">
        <v>0</v>
      </c>
      <c r="AB10" s="65" t="s">
        <v>154</v>
      </c>
      <c r="AC10" s="65" t="s">
        <v>204</v>
      </c>
      <c r="AD10" s="65" t="n">
        <v>8.8</v>
      </c>
      <c r="AE10" s="65" t="n">
        <f aca="false">(AF10*AZ10)/405</f>
        <v>3.61185185185185</v>
      </c>
      <c r="AF10" s="65" t="n">
        <v>159</v>
      </c>
      <c r="AG10" s="72" t="n">
        <v>79</v>
      </c>
      <c r="AH10" s="72" t="n">
        <v>1.93</v>
      </c>
      <c r="AI10" s="72" t="n">
        <v>0.3</v>
      </c>
      <c r="AJ10" s="65"/>
      <c r="AK10" s="65"/>
      <c r="AL10" s="72" t="n">
        <v>28</v>
      </c>
      <c r="AM10" s="65" t="n">
        <v>25</v>
      </c>
      <c r="AN10" s="65" t="n">
        <v>17</v>
      </c>
      <c r="AO10" s="65" t="n">
        <v>27</v>
      </c>
      <c r="AP10" s="65" t="n">
        <v>66</v>
      </c>
      <c r="AQ10" s="65" t="n">
        <v>186</v>
      </c>
      <c r="AR10" s="65" t="n">
        <v>26</v>
      </c>
      <c r="AS10" s="65" t="n">
        <v>111</v>
      </c>
      <c r="AT10" s="65" t="n">
        <v>242</v>
      </c>
      <c r="AU10" s="65" t="n">
        <v>6.6</v>
      </c>
      <c r="AV10" s="65" t="n">
        <v>3.5</v>
      </c>
      <c r="AW10" s="65" t="n">
        <v>139</v>
      </c>
      <c r="AX10" s="65" t="n">
        <v>12.6</v>
      </c>
      <c r="AY10" s="65" t="n">
        <v>19</v>
      </c>
      <c r="AZ10" s="65" t="n">
        <v>9.2</v>
      </c>
      <c r="BA10" s="65" t="n">
        <v>2.63</v>
      </c>
      <c r="BB10" s="65" t="n">
        <v>1.24</v>
      </c>
      <c r="BC10" s="65"/>
      <c r="BD10" s="65" t="n">
        <v>74.2</v>
      </c>
      <c r="BE10" s="65" t="n">
        <v>62</v>
      </c>
      <c r="BF10" s="65" t="n">
        <v>16.1</v>
      </c>
      <c r="BG10" s="65" t="n">
        <v>272</v>
      </c>
      <c r="BH10" s="65" t="n">
        <v>17.94</v>
      </c>
      <c r="BI10" s="65" t="s">
        <v>156</v>
      </c>
      <c r="BJ10" s="65" t="s">
        <v>156</v>
      </c>
      <c r="BK10" s="65" t="n">
        <v>1.62</v>
      </c>
      <c r="BL10" s="65" t="n">
        <v>4.91</v>
      </c>
      <c r="BM10" s="65" t="n">
        <v>13.5</v>
      </c>
      <c r="BN10" s="65" t="n">
        <v>43.5</v>
      </c>
      <c r="BO10" s="65" t="n">
        <v>89</v>
      </c>
      <c r="BP10" s="65" t="n">
        <v>197</v>
      </c>
      <c r="BQ10" s="65" t="n">
        <v>22</v>
      </c>
      <c r="BR10" s="65" t="s">
        <v>156</v>
      </c>
      <c r="BS10" s="65"/>
      <c r="BT10" s="70"/>
      <c r="BU10" s="65"/>
      <c r="BV10" s="65"/>
      <c r="BW10" s="71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70"/>
      <c r="DP10" s="65"/>
      <c r="DQ10" s="65"/>
      <c r="DR10" s="65"/>
      <c r="DS10" s="67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7" t="n">
        <v>541.390848173042</v>
      </c>
      <c r="FJ10" s="67" t="n">
        <v>5358.067080768</v>
      </c>
      <c r="FK10" s="67" t="n">
        <v>2177.69372573217</v>
      </c>
      <c r="FL10" s="67" t="n">
        <v>45127.4211142885</v>
      </c>
      <c r="FM10" s="67" t="n">
        <v>1609.08466588551</v>
      </c>
      <c r="FN10" s="67" t="n">
        <v>8291.86875684023</v>
      </c>
      <c r="FO10" s="67" t="n">
        <v>1137123.38302266</v>
      </c>
      <c r="FP10" s="67" t="n">
        <v>44.2846843762294</v>
      </c>
      <c r="FQ10" s="67" t="n">
        <v>10.0508448087103</v>
      </c>
      <c r="FR10" s="67" t="n">
        <v>769.161033368751</v>
      </c>
      <c r="FS10" s="67" t="n">
        <v>27.5350949381806</v>
      </c>
      <c r="FT10" s="67" t="n">
        <v>1.26262946304063</v>
      </c>
      <c r="FU10" s="67" t="n">
        <v>1.10956490835499</v>
      </c>
      <c r="FV10" s="67" t="n">
        <v>102.665524694536</v>
      </c>
      <c r="FW10" s="67" t="n">
        <v>11.8888664185637</v>
      </c>
      <c r="FX10" s="67" t="n">
        <v>23.3664114164674</v>
      </c>
      <c r="FY10" s="67" t="n">
        <v>122.4088948281</v>
      </c>
      <c r="FZ10" s="67" t="n">
        <v>184.939687829979</v>
      </c>
      <c r="GA10" s="65" t="n">
        <v>6709921.07677318</v>
      </c>
      <c r="GB10" s="65" t="n">
        <v>1.77924191697785E-289</v>
      </c>
      <c r="GC10" s="65" t="n">
        <v>2153286.68808741</v>
      </c>
      <c r="GD10" s="65" t="n">
        <v>2303873.14837755</v>
      </c>
      <c r="GE10" s="65" t="n">
        <v>2053692.6852729</v>
      </c>
      <c r="GF10" s="65" t="n">
        <v>3975651.67889726</v>
      </c>
      <c r="GG10" s="65" t="n">
        <v>210165.494842032</v>
      </c>
      <c r="GH10" s="65" t="n">
        <v>935283.953424764</v>
      </c>
      <c r="GI10" s="65" t="n">
        <v>1795.14296932617</v>
      </c>
      <c r="GJ10" s="65" t="n">
        <v>6523183.56920762</v>
      </c>
      <c r="GK10" s="65" t="n">
        <v>11405.8169758536</v>
      </c>
      <c r="GL10" s="65" t="n">
        <v>3430544.91757729</v>
      </c>
      <c r="GM10" s="65" t="n">
        <v>309544.334961053</v>
      </c>
      <c r="GN10" s="65" t="n">
        <v>1404468.8763221</v>
      </c>
      <c r="GO10" s="65" t="n">
        <v>3057973.44845932</v>
      </c>
      <c r="GP10" s="65" t="n">
        <v>6125595.3826715</v>
      </c>
      <c r="GQ10" s="65" t="n">
        <v>205657.289685811</v>
      </c>
      <c r="GR10" s="65" t="n">
        <v>10251283.3361803</v>
      </c>
      <c r="GS10" s="65" t="n">
        <v>1132159.87698832</v>
      </c>
      <c r="GT10" s="65" t="n">
        <v>832178.868960898</v>
      </c>
      <c r="GU10" s="65" t="n">
        <v>24758398.8490052</v>
      </c>
      <c r="GV10" s="65" t="n">
        <v>24924.1900353281</v>
      </c>
      <c r="GW10" s="65" t="n">
        <v>8845487.63653585</v>
      </c>
      <c r="GX10" s="65" t="n">
        <v>6200410.24996368</v>
      </c>
      <c r="GY10" s="65" t="n">
        <v>822096.665509537</v>
      </c>
      <c r="GZ10" s="65" t="n">
        <v>7544646.21355674</v>
      </c>
      <c r="HA10" s="65" t="n">
        <v>19735472.7347448</v>
      </c>
      <c r="HB10" s="65" t="n">
        <v>1783733.68893327</v>
      </c>
      <c r="HC10" s="65" t="n">
        <v>28754105.5665527</v>
      </c>
      <c r="HD10" s="65" t="n">
        <v>504682.834974853</v>
      </c>
      <c r="HE10" s="65" t="n">
        <v>25184512.6122939</v>
      </c>
      <c r="HF10" s="65" t="n">
        <v>1507256.79860375</v>
      </c>
      <c r="HG10" s="65" t="n">
        <v>3719379.54895692</v>
      </c>
      <c r="HH10" s="65" t="n">
        <v>2424830.55513735</v>
      </c>
      <c r="HI10" s="65" t="n">
        <v>29266434.0325014</v>
      </c>
      <c r="HJ10" s="65" t="n">
        <v>117619937.588654</v>
      </c>
      <c r="HK10" s="65" t="n">
        <v>1050.36858883579</v>
      </c>
      <c r="HL10" s="65" t="n">
        <v>995245648.951815</v>
      </c>
      <c r="HM10" s="65" t="n">
        <v>3321822.37750236</v>
      </c>
      <c r="HN10" s="65" t="n">
        <v>836959.204822019</v>
      </c>
      <c r="HO10" s="65" t="n">
        <v>1967941747.56386</v>
      </c>
      <c r="HP10" s="65" t="n">
        <v>722.074257837396</v>
      </c>
      <c r="HQ10" s="65" t="n">
        <v>12086246.0533302</v>
      </c>
      <c r="HR10" s="65" t="n">
        <v>50756182.4860475</v>
      </c>
      <c r="HS10" s="65" t="n">
        <v>87961.5244839951</v>
      </c>
      <c r="HT10" s="73" t="n">
        <v>0</v>
      </c>
      <c r="HU10" s="73"/>
      <c r="HV10" s="73"/>
      <c r="HW10" s="73" t="n">
        <v>37</v>
      </c>
      <c r="HX10" s="73"/>
      <c r="HY10" s="85"/>
      <c r="HZ10" s="75" t="n">
        <v>1691</v>
      </c>
      <c r="IA10" s="85"/>
      <c r="IB10" s="85"/>
    </row>
    <row r="11" customFormat="false" ht="14.25" hidden="false" customHeight="false" outlineLevel="0" collapsed="false">
      <c r="A11" s="63" t="n">
        <v>120</v>
      </c>
      <c r="B11" s="63" t="n">
        <v>0</v>
      </c>
      <c r="C11" s="63" t="n">
        <v>0</v>
      </c>
      <c r="D11" s="63"/>
      <c r="E11" s="63"/>
      <c r="F11" s="63"/>
      <c r="G11" s="64" t="n">
        <v>430809</v>
      </c>
      <c r="H11" s="65" t="s">
        <v>205</v>
      </c>
      <c r="I11" s="63" t="s">
        <v>147</v>
      </c>
      <c r="J11" s="66" t="n">
        <v>32000</v>
      </c>
      <c r="K11" s="67"/>
      <c r="L11" s="67" t="n">
        <v>24</v>
      </c>
      <c r="M11" s="65" t="n">
        <v>1.65</v>
      </c>
      <c r="N11" s="66" t="n">
        <v>41078</v>
      </c>
      <c r="O11" s="68"/>
      <c r="P11" s="69" t="s">
        <v>149</v>
      </c>
      <c r="Q11" s="68" t="s">
        <v>206</v>
      </c>
      <c r="R11" s="68" t="s">
        <v>151</v>
      </c>
      <c r="S11" s="69" t="s">
        <v>207</v>
      </c>
      <c r="T11" s="68" t="s">
        <v>149</v>
      </c>
      <c r="U11" s="68" t="s">
        <v>208</v>
      </c>
      <c r="V11" s="65" t="n">
        <v>126</v>
      </c>
      <c r="W11" s="70" t="n">
        <f aca="false">V11/M11^2</f>
        <v>46.2809917355372</v>
      </c>
      <c r="X11" s="65" t="n">
        <v>130</v>
      </c>
      <c r="Y11" s="65" t="n">
        <v>139</v>
      </c>
      <c r="Z11" s="71" t="n">
        <f aca="false">X11/Y11</f>
        <v>0.935251798561151</v>
      </c>
      <c r="AA11" s="65" t="n">
        <v>0</v>
      </c>
      <c r="AB11" s="65" t="s">
        <v>154</v>
      </c>
      <c r="AC11" s="65" t="s">
        <v>155</v>
      </c>
      <c r="AD11" s="65"/>
      <c r="AE11" s="65" t="n">
        <f aca="false">(AF11*AZ11)/405</f>
        <v>2.15851851851852</v>
      </c>
      <c r="AF11" s="65" t="n">
        <v>93</v>
      </c>
      <c r="AG11" s="72" t="n">
        <v>26</v>
      </c>
      <c r="AH11" s="72" t="n">
        <v>0.74</v>
      </c>
      <c r="AI11" s="72" t="n">
        <v>0.7</v>
      </c>
      <c r="AJ11" s="65"/>
      <c r="AK11" s="65"/>
      <c r="AL11" s="72" t="n">
        <v>101</v>
      </c>
      <c r="AM11" s="65" t="n">
        <v>25</v>
      </c>
      <c r="AN11" s="65" t="n">
        <v>38</v>
      </c>
      <c r="AO11" s="65" t="n">
        <v>26</v>
      </c>
      <c r="AP11" s="65" t="n">
        <v>78</v>
      </c>
      <c r="AQ11" s="65" t="n">
        <v>209</v>
      </c>
      <c r="AR11" s="65" t="n">
        <v>24</v>
      </c>
      <c r="AS11" s="65" t="n">
        <v>162</v>
      </c>
      <c r="AT11" s="65" t="n">
        <v>114</v>
      </c>
      <c r="AU11" s="65" t="n">
        <v>6.7</v>
      </c>
      <c r="AV11" s="65" t="n">
        <v>4.1</v>
      </c>
      <c r="AW11" s="65" t="n">
        <v>168</v>
      </c>
      <c r="AX11" s="65" t="n">
        <v>8.9</v>
      </c>
      <c r="AY11" s="65" t="n">
        <v>34</v>
      </c>
      <c r="AZ11" s="65" t="n">
        <v>9.4</v>
      </c>
      <c r="BA11" s="65" t="n">
        <v>1.6</v>
      </c>
      <c r="BB11" s="65"/>
      <c r="BC11" s="65"/>
      <c r="BD11" s="65" t="n">
        <v>144.66</v>
      </c>
      <c r="BE11" s="65" t="n">
        <v>64</v>
      </c>
      <c r="BF11" s="65" t="n">
        <v>76</v>
      </c>
      <c r="BG11" s="65" t="n">
        <v>204</v>
      </c>
      <c r="BH11" s="65" t="n">
        <v>24.7</v>
      </c>
      <c r="BI11" s="65" t="s">
        <v>156</v>
      </c>
      <c r="BJ11" s="65" t="s">
        <v>156</v>
      </c>
      <c r="BK11" s="65" t="n">
        <v>0.97</v>
      </c>
      <c r="BL11" s="65" t="n">
        <v>4.72</v>
      </c>
      <c r="BM11" s="65" t="n">
        <v>15.2</v>
      </c>
      <c r="BN11" s="65" t="n">
        <v>43.3</v>
      </c>
      <c r="BO11" s="65" t="n">
        <v>92</v>
      </c>
      <c r="BP11" s="65" t="n">
        <v>277</v>
      </c>
      <c r="BQ11" s="65" t="n">
        <v>12.3</v>
      </c>
      <c r="BR11" s="65" t="s">
        <v>156</v>
      </c>
      <c r="BS11" s="65"/>
      <c r="BT11" s="70"/>
      <c r="BU11" s="65"/>
      <c r="BV11" s="65"/>
      <c r="BW11" s="71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70"/>
      <c r="DP11" s="65"/>
      <c r="DQ11" s="65"/>
      <c r="DR11" s="65"/>
      <c r="DS11" s="67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7" t="n">
        <v>138.059936160065</v>
      </c>
      <c r="FJ11" s="67" t="n">
        <v>10124.9031124182</v>
      </c>
      <c r="FK11" s="67" t="n">
        <v>6978.0000211211</v>
      </c>
      <c r="FL11" s="67" t="n">
        <v>46156.259889801</v>
      </c>
      <c r="FM11" s="67" t="n">
        <v>3136.92939230444</v>
      </c>
      <c r="FN11" s="67" t="n">
        <v>6014.76427611069</v>
      </c>
      <c r="FO11" s="67" t="n">
        <v>719549.470093234</v>
      </c>
      <c r="FP11" s="67" t="n">
        <v>103.706329331488</v>
      </c>
      <c r="FQ11" s="67" t="n">
        <v>4.4428784639794</v>
      </c>
      <c r="FR11" s="67" t="n">
        <v>224.181818443492</v>
      </c>
      <c r="FS11" s="67" t="n">
        <v>116.999161421862</v>
      </c>
      <c r="FT11" s="67" t="n">
        <v>0.552170028569998</v>
      </c>
      <c r="FU11" s="67" t="n">
        <v>0.155030205470426</v>
      </c>
      <c r="FV11" s="67" t="n">
        <v>77.2837942513412</v>
      </c>
      <c r="FW11" s="67" t="n">
        <v>77.4732859382937</v>
      </c>
      <c r="FX11" s="67" t="n">
        <v>13.328479939647</v>
      </c>
      <c r="FY11" s="67" t="n">
        <v>272.144643004723</v>
      </c>
      <c r="FZ11" s="67" t="n">
        <v>538.98229360586</v>
      </c>
      <c r="GA11" s="65" t="n">
        <v>3608498.79414905</v>
      </c>
      <c r="GB11" s="65" t="n">
        <v>4.88207197090146E-290</v>
      </c>
      <c r="GC11" s="65" t="n">
        <v>2684589.31700898</v>
      </c>
      <c r="GD11" s="65" t="n">
        <v>604243.083219498</v>
      </c>
      <c r="GE11" s="65" t="n">
        <v>3908681.44747973</v>
      </c>
      <c r="GF11" s="65" t="n">
        <v>6044817.19386025</v>
      </c>
      <c r="GG11" s="65" t="n">
        <v>481983.597953005</v>
      </c>
      <c r="GH11" s="65" t="n">
        <v>772997.446695076</v>
      </c>
      <c r="GI11" s="65" t="n">
        <v>5042.58365381999</v>
      </c>
      <c r="GJ11" s="65" t="n">
        <v>10834170.1731749</v>
      </c>
      <c r="GK11" s="65" t="n">
        <v>4745.19798030309</v>
      </c>
      <c r="GL11" s="65" t="n">
        <v>4228798.03435412</v>
      </c>
      <c r="GM11" s="65" t="n">
        <v>383367.523189327</v>
      </c>
      <c r="GN11" s="65" t="n">
        <v>1915807.72010099</v>
      </c>
      <c r="GO11" s="65" t="n">
        <v>4686843.78261667</v>
      </c>
      <c r="GP11" s="65" t="n">
        <v>5460221.82792221</v>
      </c>
      <c r="GQ11" s="65" t="n">
        <v>487757.306396716</v>
      </c>
      <c r="GR11" s="65" t="n">
        <v>18311188.403226</v>
      </c>
      <c r="GS11" s="65" t="n">
        <v>1807126.90863559</v>
      </c>
      <c r="GT11" s="65" t="n">
        <v>1243258.92309916</v>
      </c>
      <c r="GU11" s="65" t="n">
        <v>18437973.642565</v>
      </c>
      <c r="GV11" s="65" t="n">
        <v>72137.5111592076</v>
      </c>
      <c r="GW11" s="65" t="n">
        <v>16895236.7915768</v>
      </c>
      <c r="GX11" s="65" t="n">
        <v>8413300.32663072</v>
      </c>
      <c r="GY11" s="65" t="n">
        <v>229165.380487669</v>
      </c>
      <c r="GZ11" s="65" t="n">
        <v>9638668.4687874</v>
      </c>
      <c r="HA11" s="65" t="n">
        <v>29453645.8199102</v>
      </c>
      <c r="HB11" s="65" t="n">
        <v>2633787.73396159</v>
      </c>
      <c r="HC11" s="65" t="n">
        <v>36754939.1389228</v>
      </c>
      <c r="HD11" s="65" t="n">
        <v>675239.916396355</v>
      </c>
      <c r="HE11" s="65" t="n">
        <v>43016598.6315819</v>
      </c>
      <c r="HF11" s="65" t="n">
        <v>2202607.38911814</v>
      </c>
      <c r="HG11" s="65" t="n">
        <v>7629307.76783647</v>
      </c>
      <c r="HH11" s="65" t="n">
        <v>4480824.66573961</v>
      </c>
      <c r="HI11" s="65" t="n">
        <v>48827214.6239367</v>
      </c>
      <c r="HJ11" s="65" t="n">
        <v>74673161.3409744</v>
      </c>
      <c r="HK11" s="65" t="n">
        <v>499.903215493868</v>
      </c>
      <c r="HL11" s="65" t="n">
        <v>300766351.544207</v>
      </c>
      <c r="HM11" s="65" t="n">
        <v>4980290.41436393</v>
      </c>
      <c r="HN11" s="65" t="n">
        <v>1167315.71674313</v>
      </c>
      <c r="HO11" s="65" t="n">
        <v>3008832467.99359</v>
      </c>
      <c r="HP11" s="65" t="n">
        <v>277.065254343575</v>
      </c>
      <c r="HQ11" s="65" t="n">
        <v>17745192.9829391</v>
      </c>
      <c r="HR11" s="65" t="n">
        <v>25170086.1072199</v>
      </c>
      <c r="HS11" s="65" t="n">
        <v>50057.5030213057</v>
      </c>
      <c r="HT11" s="73" t="n">
        <v>0</v>
      </c>
      <c r="HU11" s="73"/>
      <c r="HV11" s="73"/>
      <c r="HW11" s="73" t="n">
        <v>44</v>
      </c>
      <c r="HX11" s="73"/>
      <c r="HY11" s="85"/>
      <c r="HZ11" s="75" t="n">
        <v>2498</v>
      </c>
      <c r="IA11" s="85"/>
      <c r="IB11" s="85"/>
    </row>
    <row r="12" customFormat="false" ht="14.25" hidden="false" customHeight="false" outlineLevel="0" collapsed="false">
      <c r="A12" s="63" t="n">
        <v>2</v>
      </c>
      <c r="B12" s="63" t="n">
        <v>1</v>
      </c>
      <c r="C12" s="63" t="n">
        <v>1</v>
      </c>
      <c r="D12" s="77" t="n">
        <v>1</v>
      </c>
      <c r="G12" s="64" t="n">
        <v>441810</v>
      </c>
      <c r="H12" s="65" t="s">
        <v>209</v>
      </c>
      <c r="I12" s="63" t="s">
        <v>147</v>
      </c>
      <c r="J12" s="66" t="n">
        <v>18933</v>
      </c>
      <c r="K12" s="67"/>
      <c r="L12" s="67" t="n">
        <v>58</v>
      </c>
      <c r="M12" s="65" t="n">
        <v>1.48</v>
      </c>
      <c r="N12" s="66" t="n">
        <v>40094</v>
      </c>
      <c r="O12" s="68" t="s">
        <v>210</v>
      </c>
      <c r="P12" s="69" t="s">
        <v>149</v>
      </c>
      <c r="Q12" s="68" t="s">
        <v>211</v>
      </c>
      <c r="R12" s="68" t="s">
        <v>151</v>
      </c>
      <c r="S12" s="86" t="s">
        <v>212</v>
      </c>
      <c r="T12" s="68" t="s">
        <v>213</v>
      </c>
      <c r="U12" s="68" t="s">
        <v>214</v>
      </c>
      <c r="V12" s="65" t="n">
        <v>118.7</v>
      </c>
      <c r="W12" s="70" t="n">
        <f aca="false">V12/M12^2</f>
        <v>54.191015339664</v>
      </c>
      <c r="X12" s="78" t="n">
        <v>119</v>
      </c>
      <c r="Y12" s="78" t="n">
        <v>135</v>
      </c>
      <c r="Z12" s="71" t="n">
        <f aca="false">X12/Y12</f>
        <v>0.881481481481482</v>
      </c>
      <c r="AA12" s="65" t="s">
        <v>215</v>
      </c>
      <c r="AB12" s="65" t="s">
        <v>154</v>
      </c>
      <c r="AC12" s="65" t="s">
        <v>204</v>
      </c>
      <c r="AD12" s="65" t="n">
        <v>7</v>
      </c>
      <c r="AE12" s="65" t="n">
        <f aca="false">(AF12*AZ12)/405</f>
        <v>3.55530864197531</v>
      </c>
      <c r="AF12" s="65" t="n">
        <v>119</v>
      </c>
      <c r="AG12" s="65"/>
      <c r="AH12" s="65"/>
      <c r="AI12" s="65"/>
      <c r="AJ12" s="65" t="n">
        <v>0.2</v>
      </c>
      <c r="AK12" s="65" t="n">
        <v>0.3</v>
      </c>
      <c r="AL12" s="65"/>
      <c r="AM12" s="65" t="n">
        <v>25</v>
      </c>
      <c r="AN12" s="65" t="n">
        <v>23</v>
      </c>
      <c r="AO12" s="65" t="n">
        <v>102</v>
      </c>
      <c r="AP12" s="65" t="n">
        <v>92</v>
      </c>
      <c r="AQ12" s="65" t="n">
        <v>198</v>
      </c>
      <c r="AR12" s="65" t="n">
        <v>32</v>
      </c>
      <c r="AS12" s="65" t="n">
        <v>89</v>
      </c>
      <c r="AT12" s="65" t="n">
        <v>381</v>
      </c>
      <c r="AU12" s="65" t="n">
        <v>7.8</v>
      </c>
      <c r="AV12" s="65" t="n">
        <v>4.7</v>
      </c>
      <c r="AW12" s="65" t="n">
        <v>229</v>
      </c>
      <c r="AX12" s="65"/>
      <c r="AY12" s="65" t="n">
        <v>40</v>
      </c>
      <c r="AZ12" s="65" t="n">
        <v>12.1</v>
      </c>
      <c r="BA12" s="65" t="n">
        <v>0.64</v>
      </c>
      <c r="BB12" s="65" t="n">
        <v>1.16</v>
      </c>
      <c r="BC12" s="65"/>
      <c r="BD12" s="65"/>
      <c r="BE12" s="65" t="n">
        <v>60</v>
      </c>
      <c r="BF12" s="65" t="n">
        <v>46.3</v>
      </c>
      <c r="BG12" s="65" t="n">
        <v>305</v>
      </c>
      <c r="BH12" s="65" t="n">
        <v>21.33</v>
      </c>
      <c r="BI12" s="65" t="s">
        <v>156</v>
      </c>
      <c r="BJ12" s="65" t="s">
        <v>156</v>
      </c>
      <c r="BK12" s="65" t="n">
        <v>1.39</v>
      </c>
      <c r="BL12" s="65" t="n">
        <v>4.53</v>
      </c>
      <c r="BM12" s="65" t="n">
        <v>12.4</v>
      </c>
      <c r="BN12" s="65" t="n">
        <v>37.3</v>
      </c>
      <c r="BO12" s="65" t="n">
        <v>82.2</v>
      </c>
      <c r="BP12" s="65" t="n">
        <v>324</v>
      </c>
      <c r="BQ12" s="65" t="n">
        <v>11.5</v>
      </c>
      <c r="BR12" s="65" t="s">
        <v>156</v>
      </c>
      <c r="BS12" s="65" t="n">
        <v>96.5</v>
      </c>
      <c r="BT12" s="70" t="n">
        <f aca="false">BS12/M12^2</f>
        <v>44.0558802045289</v>
      </c>
      <c r="BU12" s="65" t="n">
        <v>124</v>
      </c>
      <c r="BV12" s="65" t="n">
        <v>135</v>
      </c>
      <c r="BW12" s="71" t="n">
        <f aca="false">BU12/BV12</f>
        <v>0.918518518518519</v>
      </c>
      <c r="BX12" s="65" t="n">
        <v>0</v>
      </c>
      <c r="BY12" s="65" t="s">
        <v>154</v>
      </c>
      <c r="BZ12" s="65" t="n">
        <f aca="false">(CA12*CU12)/405</f>
        <v>1.97728395061728</v>
      </c>
      <c r="CA12" s="72" t="n">
        <v>88</v>
      </c>
      <c r="CB12" s="72"/>
      <c r="CC12" s="72"/>
      <c r="CD12" s="72" t="n">
        <v>0.5</v>
      </c>
      <c r="CE12" s="72"/>
      <c r="CF12" s="72"/>
      <c r="CG12" s="72"/>
      <c r="CH12" s="72" t="n">
        <v>22</v>
      </c>
      <c r="CI12" s="72" t="n">
        <v>24</v>
      </c>
      <c r="CJ12" s="72" t="n">
        <v>32</v>
      </c>
      <c r="CK12" s="72" t="n">
        <v>111</v>
      </c>
      <c r="CL12" s="72" t="n">
        <v>178</v>
      </c>
      <c r="CM12" s="72" t="n">
        <v>33</v>
      </c>
      <c r="CN12" s="72" t="n">
        <v>108</v>
      </c>
      <c r="CO12" s="72" t="n">
        <v>181</v>
      </c>
      <c r="CP12" s="72" t="n">
        <v>7</v>
      </c>
      <c r="CQ12" s="72" t="n">
        <v>3.9</v>
      </c>
      <c r="CR12" s="72"/>
      <c r="CS12" s="72" t="n">
        <v>6.1</v>
      </c>
      <c r="CT12" s="72" t="n">
        <v>42</v>
      </c>
      <c r="CU12" s="72" t="n">
        <v>9.1</v>
      </c>
      <c r="CV12" s="72" t="n">
        <v>1.1</v>
      </c>
      <c r="CW12" s="72" t="n">
        <v>1.31</v>
      </c>
      <c r="CX12" s="72"/>
      <c r="CY12" s="72"/>
      <c r="CZ12" s="72" t="n">
        <v>35</v>
      </c>
      <c r="DA12" s="72" t="n">
        <v>92.1</v>
      </c>
      <c r="DB12" s="72" t="n">
        <v>265</v>
      </c>
      <c r="DC12" s="72" t="n">
        <v>10.39</v>
      </c>
      <c r="DD12" s="72" t="s">
        <v>156</v>
      </c>
      <c r="DE12" s="72" t="s">
        <v>156</v>
      </c>
      <c r="DF12" s="72" t="n">
        <v>1.45</v>
      </c>
      <c r="DG12" s="72" t="n">
        <v>4.06</v>
      </c>
      <c r="DH12" s="72" t="n">
        <v>12.2</v>
      </c>
      <c r="DI12" s="72" t="n">
        <v>35.8</v>
      </c>
      <c r="DJ12" s="72" t="n">
        <v>88.3</v>
      </c>
      <c r="DK12" s="72" t="n">
        <v>266</v>
      </c>
      <c r="DL12" s="72" t="n">
        <v>10.4</v>
      </c>
      <c r="DM12" s="82" t="s">
        <v>216</v>
      </c>
      <c r="DN12" s="65"/>
      <c r="DO12" s="65"/>
      <c r="DP12" s="65"/>
      <c r="DQ12" s="65"/>
      <c r="DR12" s="65"/>
      <c r="DS12" s="67"/>
      <c r="DT12" s="65"/>
      <c r="DU12" s="65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FC12" s="72"/>
      <c r="FD12" s="72"/>
      <c r="FE12" s="72"/>
      <c r="FF12" s="72"/>
      <c r="FG12" s="72"/>
      <c r="FH12" s="72"/>
      <c r="FI12" s="67" t="n">
        <v>348.276473067512</v>
      </c>
      <c r="FJ12" s="67" t="n">
        <v>9375.5607544228</v>
      </c>
      <c r="FK12" s="67" t="n">
        <v>8240.6242452094</v>
      </c>
      <c r="FL12" s="67" t="n">
        <v>86018.1499602484</v>
      </c>
      <c r="FM12" s="67" t="n">
        <v>984.684761503834</v>
      </c>
      <c r="FN12" s="67" t="n">
        <v>4594.17100621529</v>
      </c>
      <c r="FO12" s="67" t="n">
        <v>528375.659030907</v>
      </c>
      <c r="FP12" s="67" t="n">
        <v>79.8859595350782</v>
      </c>
      <c r="FQ12" s="67" t="n">
        <v>7.32190648398881</v>
      </c>
      <c r="FR12" s="67" t="n">
        <v>436.382182386193</v>
      </c>
      <c r="FS12" s="67" t="n">
        <v>48.9579863844395</v>
      </c>
      <c r="FT12" s="67" t="n">
        <v>0.0756785481175017</v>
      </c>
      <c r="FU12" s="67" t="n">
        <v>1.5187708667849</v>
      </c>
      <c r="FV12" s="67" t="n">
        <v>50.2817750555149</v>
      </c>
      <c r="FW12" s="67" t="n">
        <v>2.2264295680623</v>
      </c>
      <c r="FX12" s="67" t="n">
        <v>10.5476784220745</v>
      </c>
      <c r="FY12" s="67" t="n">
        <v>121.514289717494</v>
      </c>
      <c r="FZ12" s="67" t="n">
        <v>123.44694303601</v>
      </c>
      <c r="GA12" s="65" t="n">
        <v>5351149.2433781</v>
      </c>
      <c r="GB12" s="65" t="n">
        <v>1.13519496519238E-289</v>
      </c>
      <c r="GC12" s="65" t="n">
        <v>2232689.15290438</v>
      </c>
      <c r="GD12" s="65" t="n">
        <v>1632946.05137556</v>
      </c>
      <c r="GE12" s="65" t="n">
        <v>3814729.71390213</v>
      </c>
      <c r="GF12" s="65" t="n">
        <v>4875444.12670528</v>
      </c>
      <c r="GG12" s="65" t="n">
        <v>431849.043732557</v>
      </c>
      <c r="GH12" s="65" t="n">
        <v>535495.203370542</v>
      </c>
      <c r="GI12" s="79" t="s">
        <v>217</v>
      </c>
      <c r="GJ12" s="65" t="n">
        <v>5843523.19825963</v>
      </c>
      <c r="GK12" s="65" t="n">
        <v>4015.97891995059</v>
      </c>
      <c r="GL12" s="65" t="n">
        <v>5180743.08260814</v>
      </c>
      <c r="GM12" s="65" t="n">
        <v>332145.378104615</v>
      </c>
      <c r="GN12" s="65" t="n">
        <v>1211841.69000588</v>
      </c>
      <c r="GO12" s="65" t="n">
        <v>2686327.5274918</v>
      </c>
      <c r="GP12" s="65" t="n">
        <v>4700087.24576324</v>
      </c>
      <c r="GQ12" s="65" t="n">
        <v>298915.476984844</v>
      </c>
      <c r="GR12" s="65" t="n">
        <v>17509297.1312639</v>
      </c>
      <c r="GS12" s="65" t="n">
        <v>1910036.68666368</v>
      </c>
      <c r="GT12" s="65" t="n">
        <v>1326529.48907308</v>
      </c>
      <c r="GU12" s="65" t="n">
        <v>13635475.8252306</v>
      </c>
      <c r="GV12" s="65" t="n">
        <v>20000.0928402518</v>
      </c>
      <c r="GW12" s="65" t="n">
        <v>10840263.1300594</v>
      </c>
      <c r="GX12" s="65" t="n">
        <v>7267712.10124541</v>
      </c>
      <c r="GY12" s="65" t="n">
        <v>336618.047782784</v>
      </c>
      <c r="GZ12" s="65" t="n">
        <v>7897373.43763469</v>
      </c>
      <c r="HA12" s="65" t="n">
        <v>20717202.2432815</v>
      </c>
      <c r="HB12" s="65" t="n">
        <v>951808.376860805</v>
      </c>
      <c r="HC12" s="65" t="n">
        <v>25807021.3121214</v>
      </c>
      <c r="HD12" s="65" t="n">
        <v>678946.384188531</v>
      </c>
      <c r="HE12" s="65" t="n">
        <v>32054731.1427141</v>
      </c>
      <c r="HF12" s="65" t="n">
        <v>975262.795832021</v>
      </c>
      <c r="HG12" s="65" t="n">
        <v>3283683.35198753</v>
      </c>
      <c r="HH12" s="65" t="n">
        <v>2851508.16219042</v>
      </c>
      <c r="HI12" s="65" t="n">
        <v>12000651.7813328</v>
      </c>
      <c r="HJ12" s="65" t="n">
        <v>82585265.3419885</v>
      </c>
      <c r="HK12" s="65" t="n">
        <v>2024.26822491687</v>
      </c>
      <c r="HL12" s="65" t="n">
        <v>1126573138.18517</v>
      </c>
      <c r="HM12" s="65" t="n">
        <v>4334693.07662218</v>
      </c>
      <c r="HN12" s="65" t="n">
        <v>706292.500757191</v>
      </c>
      <c r="HO12" s="65" t="n">
        <v>3081593668.62627</v>
      </c>
      <c r="HP12" s="80" t="s">
        <v>218</v>
      </c>
      <c r="HQ12" s="65" t="n">
        <v>10171272.5713944</v>
      </c>
      <c r="HR12" s="65" t="n">
        <v>30983856.6038013</v>
      </c>
      <c r="HS12" s="65" t="n">
        <v>181496.019566432</v>
      </c>
      <c r="HT12" s="73" t="n">
        <v>0</v>
      </c>
      <c r="HU12" s="73" t="n">
        <v>1.15546218487395</v>
      </c>
      <c r="HV12" s="73"/>
      <c r="HW12" s="73" t="n">
        <v>87</v>
      </c>
      <c r="HX12" s="73" t="n">
        <v>44</v>
      </c>
      <c r="HY12" s="85"/>
      <c r="HZ12" s="75" t="n">
        <v>3131</v>
      </c>
      <c r="IA12" s="76" t="n">
        <v>2722</v>
      </c>
      <c r="IB12" s="85"/>
    </row>
    <row r="13" customFormat="false" ht="14.25" hidden="false" customHeight="false" outlineLevel="0" collapsed="false">
      <c r="A13" s="63" t="n">
        <v>11</v>
      </c>
      <c r="B13" s="63" t="n">
        <v>1</v>
      </c>
      <c r="C13" s="63" t="n">
        <v>1</v>
      </c>
      <c r="D13" s="77" t="n">
        <v>1</v>
      </c>
      <c r="E13" s="77" t="n">
        <v>0</v>
      </c>
      <c r="F13" s="77" t="n">
        <v>0</v>
      </c>
      <c r="G13" s="64" t="n">
        <v>196935</v>
      </c>
      <c r="H13" s="65" t="s">
        <v>219</v>
      </c>
      <c r="I13" s="63" t="s">
        <v>147</v>
      </c>
      <c r="J13" s="66" t="n">
        <v>28927</v>
      </c>
      <c r="K13" s="67"/>
      <c r="L13" s="67" t="n">
        <v>30</v>
      </c>
      <c r="M13" s="65" t="n">
        <v>1.55</v>
      </c>
      <c r="N13" s="66" t="n">
        <v>40135</v>
      </c>
      <c r="O13" s="68" t="s">
        <v>220</v>
      </c>
      <c r="P13" s="69" t="s">
        <v>221</v>
      </c>
      <c r="Q13" s="68" t="s">
        <v>222</v>
      </c>
      <c r="R13" s="68" t="s">
        <v>151</v>
      </c>
      <c r="S13" s="69" t="s">
        <v>223</v>
      </c>
      <c r="T13" s="68" t="s">
        <v>149</v>
      </c>
      <c r="U13" s="68" t="s">
        <v>224</v>
      </c>
      <c r="V13" s="65" t="n">
        <v>109.6</v>
      </c>
      <c r="W13" s="70" t="n">
        <f aca="false">V13/M13^2</f>
        <v>45.6191467221644</v>
      </c>
      <c r="X13" s="78" t="n">
        <v>111</v>
      </c>
      <c r="Y13" s="78" t="n">
        <v>135</v>
      </c>
      <c r="Z13" s="71" t="n">
        <f aca="false">X13/Y13</f>
        <v>0.822222222222222</v>
      </c>
      <c r="AA13" s="65" t="s">
        <v>215</v>
      </c>
      <c r="AB13" s="65" t="s">
        <v>154</v>
      </c>
      <c r="AC13" s="65" t="s">
        <v>204</v>
      </c>
      <c r="AD13" s="65" t="n">
        <v>5.6</v>
      </c>
      <c r="AE13" s="65"/>
      <c r="AF13" s="65" t="n">
        <v>109</v>
      </c>
      <c r="AG13" s="72" t="n">
        <v>25</v>
      </c>
      <c r="AH13" s="72" t="n">
        <v>0.62</v>
      </c>
      <c r="AI13" s="72" t="n">
        <v>0.5</v>
      </c>
      <c r="AJ13" s="65" t="n">
        <v>0.3</v>
      </c>
      <c r="AK13" s="65" t="n">
        <v>0.2</v>
      </c>
      <c r="AL13" s="72" t="n">
        <v>120</v>
      </c>
      <c r="AM13" s="65" t="n">
        <v>13</v>
      </c>
      <c r="AN13" s="65" t="n">
        <v>14</v>
      </c>
      <c r="AO13" s="65" t="n">
        <v>17</v>
      </c>
      <c r="AP13" s="65" t="n">
        <v>78</v>
      </c>
      <c r="AQ13" s="65" t="n">
        <v>157</v>
      </c>
      <c r="AR13" s="65" t="n">
        <v>33</v>
      </c>
      <c r="AS13" s="65" t="n">
        <v>105</v>
      </c>
      <c r="AT13" s="65" t="n">
        <v>92</v>
      </c>
      <c r="AU13" s="65" t="n">
        <v>7.1</v>
      </c>
      <c r="AV13" s="65" t="n">
        <v>4.5</v>
      </c>
      <c r="AW13" s="65" t="n">
        <v>245</v>
      </c>
      <c r="AX13" s="65" t="n">
        <v>9.8</v>
      </c>
      <c r="AY13" s="65" t="n">
        <v>36</v>
      </c>
      <c r="AZ13" s="65"/>
      <c r="BA13" s="65" t="n">
        <v>1.16</v>
      </c>
      <c r="BB13" s="65" t="n">
        <v>0.89</v>
      </c>
      <c r="BC13" s="65"/>
      <c r="BD13" s="65"/>
      <c r="BE13" s="65" t="n">
        <v>56</v>
      </c>
      <c r="BF13" s="65" t="n">
        <v>35.3</v>
      </c>
      <c r="BG13" s="65" t="n">
        <v>277</v>
      </c>
      <c r="BH13" s="65" t="n">
        <v>15.91</v>
      </c>
      <c r="BI13" s="65" t="s">
        <v>156</v>
      </c>
      <c r="BJ13" s="65" t="s">
        <v>156</v>
      </c>
      <c r="BK13" s="65" t="n">
        <v>1.21</v>
      </c>
      <c r="BL13" s="65" t="n">
        <v>4.78</v>
      </c>
      <c r="BM13" s="65" t="n">
        <v>13</v>
      </c>
      <c r="BN13" s="65" t="n">
        <v>39.3</v>
      </c>
      <c r="BO13" s="65" t="n">
        <v>82</v>
      </c>
      <c r="BP13" s="65" t="n">
        <v>281</v>
      </c>
      <c r="BQ13" s="65" t="n">
        <v>11.7</v>
      </c>
      <c r="BR13" s="65" t="s">
        <v>156</v>
      </c>
      <c r="BS13" s="65" t="n">
        <v>66.5</v>
      </c>
      <c r="BT13" s="70" t="n">
        <f aca="false">BS13/M13^2</f>
        <v>27.6795005202914</v>
      </c>
      <c r="BU13" s="65" t="n">
        <v>85</v>
      </c>
      <c r="BV13" s="65" t="n">
        <v>100</v>
      </c>
      <c r="BW13" s="71" t="n">
        <f aca="false">BU13/BV13</f>
        <v>0.85</v>
      </c>
      <c r="BX13" s="65" t="n">
        <v>0</v>
      </c>
      <c r="BY13" s="65" t="s">
        <v>154</v>
      </c>
      <c r="BZ13" s="65" t="n">
        <f aca="false">(CA13*CU13)/405</f>
        <v>0.974814814814815</v>
      </c>
      <c r="CA13" s="72" t="n">
        <v>84</v>
      </c>
      <c r="CB13" s="72" t="n">
        <v>19</v>
      </c>
      <c r="CC13" s="72" t="n">
        <v>0.65</v>
      </c>
      <c r="CD13" s="72" t="n">
        <v>0.6</v>
      </c>
      <c r="CE13" s="72"/>
      <c r="CF13" s="72"/>
      <c r="CG13" s="72" t="n">
        <v>112</v>
      </c>
      <c r="CH13" s="72" t="n">
        <v>9</v>
      </c>
      <c r="CI13" s="72" t="s">
        <v>225</v>
      </c>
      <c r="CJ13" s="72" t="n">
        <v>7</v>
      </c>
      <c r="CK13" s="72" t="n">
        <v>56</v>
      </c>
      <c r="CL13" s="72" t="n">
        <v>142</v>
      </c>
      <c r="CM13" s="72" t="n">
        <v>38</v>
      </c>
      <c r="CN13" s="72" t="n">
        <v>92</v>
      </c>
      <c r="CO13" s="72" t="n">
        <v>57</v>
      </c>
      <c r="CP13" s="72" t="n">
        <v>6.1</v>
      </c>
      <c r="CQ13" s="72" t="n">
        <v>4</v>
      </c>
      <c r="CR13" s="72"/>
      <c r="CS13" s="72" t="s">
        <v>226</v>
      </c>
      <c r="CT13" s="72" t="n">
        <v>31</v>
      </c>
      <c r="CU13" s="72" t="n">
        <v>4.7</v>
      </c>
      <c r="CV13" s="72" t="n">
        <v>2.34</v>
      </c>
      <c r="CW13" s="72" t="n">
        <v>0.89</v>
      </c>
      <c r="CX13" s="72"/>
      <c r="CY13" s="72"/>
      <c r="CZ13" s="72" t="n">
        <v>43</v>
      </c>
      <c r="DA13" s="72" t="n">
        <v>8.9</v>
      </c>
      <c r="DB13" s="72" t="n">
        <v>250</v>
      </c>
      <c r="DC13" s="72" t="n">
        <v>13.54</v>
      </c>
      <c r="DD13" s="72" t="s">
        <v>156</v>
      </c>
      <c r="DE13" s="72" t="s">
        <v>156</v>
      </c>
      <c r="DF13" s="72" t="n">
        <v>1</v>
      </c>
      <c r="DG13" s="72" t="n">
        <v>4.07</v>
      </c>
      <c r="DH13" s="72" t="n">
        <v>12.3</v>
      </c>
      <c r="DI13" s="72" t="n">
        <v>35.5</v>
      </c>
      <c r="DJ13" s="72" t="n">
        <v>87.2</v>
      </c>
      <c r="DK13" s="72" t="n">
        <v>191</v>
      </c>
      <c r="DL13" s="72" t="n">
        <v>12</v>
      </c>
      <c r="DM13" s="72" t="s">
        <v>156</v>
      </c>
      <c r="DN13" s="65" t="n">
        <v>62</v>
      </c>
      <c r="DO13" s="70" t="n">
        <f aca="false">DN13/M13^2</f>
        <v>25.8064516129032</v>
      </c>
      <c r="DP13" s="65" t="n">
        <v>81</v>
      </c>
      <c r="DQ13" s="65" t="n">
        <v>96</v>
      </c>
      <c r="DR13" s="71" t="n">
        <f aca="false">DP13/DQ13</f>
        <v>0.84375</v>
      </c>
      <c r="DS13" s="67" t="n">
        <v>0</v>
      </c>
      <c r="DT13" s="65" t="s">
        <v>154</v>
      </c>
      <c r="DU13" s="65" t="n">
        <f aca="false">(DV13*EP13)/405</f>
        <v>0.85037037037037</v>
      </c>
      <c r="DV13" s="72" t="n">
        <v>82</v>
      </c>
      <c r="DW13" s="72" t="n">
        <v>24</v>
      </c>
      <c r="DX13" s="72" t="n">
        <v>0.59</v>
      </c>
      <c r="DY13" s="72" t="n">
        <v>0.5</v>
      </c>
      <c r="DZ13" s="72"/>
      <c r="EA13" s="72"/>
      <c r="EB13" s="72" t="n">
        <v>124</v>
      </c>
      <c r="EC13" s="72" t="n">
        <v>12</v>
      </c>
      <c r="ED13" s="72" t="n">
        <v>13</v>
      </c>
      <c r="EE13" s="72" t="n">
        <v>7</v>
      </c>
      <c r="EF13" s="72" t="n">
        <v>66</v>
      </c>
      <c r="EG13" s="72" t="n">
        <v>131</v>
      </c>
      <c r="EH13" s="72" t="n">
        <v>43</v>
      </c>
      <c r="EI13" s="72" t="n">
        <v>76</v>
      </c>
      <c r="EJ13" s="72" t="n">
        <v>58</v>
      </c>
      <c r="EK13" s="72" t="n">
        <v>6.7</v>
      </c>
      <c r="EL13" s="72" t="n">
        <v>4.2</v>
      </c>
      <c r="EM13" s="72" t="n">
        <v>142</v>
      </c>
      <c r="EN13" s="72" t="s">
        <v>162</v>
      </c>
      <c r="EO13" s="72" t="n">
        <v>18</v>
      </c>
      <c r="EP13" s="72" t="n">
        <v>4.2</v>
      </c>
      <c r="EQ13" s="72" t="n">
        <v>0.02</v>
      </c>
      <c r="ER13" s="72" t="n">
        <v>1.83</v>
      </c>
      <c r="ES13" s="72"/>
      <c r="ET13" s="72" t="n">
        <v>114</v>
      </c>
      <c r="EU13" s="72" t="n">
        <v>34</v>
      </c>
      <c r="EV13" s="72" t="n">
        <v>5.6</v>
      </c>
      <c r="EW13" s="72" t="n">
        <v>310</v>
      </c>
      <c r="EX13" s="72" t="n">
        <v>8.63</v>
      </c>
      <c r="EY13" s="72" t="s">
        <v>156</v>
      </c>
      <c r="EZ13" s="72" t="s">
        <v>156</v>
      </c>
      <c r="FA13" s="72" t="n">
        <v>0.93</v>
      </c>
      <c r="FB13" s="72" t="n">
        <v>4.66</v>
      </c>
      <c r="FC13" s="72" t="n">
        <v>12.7</v>
      </c>
      <c r="FD13" s="72" t="n">
        <v>37.5</v>
      </c>
      <c r="FE13" s="72" t="n">
        <v>80.4</v>
      </c>
      <c r="FF13" s="72" t="n">
        <v>150</v>
      </c>
      <c r="FG13" s="72" t="n">
        <v>11.8</v>
      </c>
      <c r="FH13" s="72" t="s">
        <v>227</v>
      </c>
      <c r="FI13" s="67" t="n">
        <v>1276.69315306923</v>
      </c>
      <c r="FJ13" s="67" t="n">
        <v>6560.22135326299</v>
      </c>
      <c r="FK13" s="67" t="n">
        <v>7137.7921847878</v>
      </c>
      <c r="FL13" s="67" t="n">
        <v>115926.007477052</v>
      </c>
      <c r="FM13" s="67" t="n">
        <v>2226.25672644507</v>
      </c>
      <c r="FN13" s="67" t="n">
        <v>11515.2987190135</v>
      </c>
      <c r="FO13" s="67" t="n">
        <v>1741085.10011872</v>
      </c>
      <c r="FP13" s="67" t="n">
        <v>67.3213881203781</v>
      </c>
      <c r="FQ13" s="67" t="n">
        <v>13.1474749349555</v>
      </c>
      <c r="FR13" s="67" t="n">
        <v>8638.23379153202</v>
      </c>
      <c r="FS13" s="67" t="n">
        <v>11.1455916205448</v>
      </c>
      <c r="FT13" s="67" t="n">
        <v>3.70989565311953</v>
      </c>
      <c r="FU13" s="67" t="n">
        <v>71.9492756521113</v>
      </c>
      <c r="FV13" s="67" t="n">
        <v>80.3288509542035</v>
      </c>
      <c r="FW13" s="67" t="n">
        <v>120.833339532034</v>
      </c>
      <c r="FX13" s="67" t="n">
        <v>32.3738055835968</v>
      </c>
      <c r="FY13" s="67" t="n">
        <v>91.8044010905183</v>
      </c>
      <c r="FZ13" s="67" t="n">
        <v>62.9925681940062</v>
      </c>
      <c r="GA13" s="80" t="s">
        <v>228</v>
      </c>
      <c r="GB13" s="65" t="n">
        <v>8.76735249492277E-289</v>
      </c>
      <c r="GC13" s="65" t="n">
        <v>1063914.80783516</v>
      </c>
      <c r="GD13" s="80" t="s">
        <v>229</v>
      </c>
      <c r="GE13" s="65" t="n">
        <v>686942.387235717</v>
      </c>
      <c r="GF13" s="65" t="n">
        <v>1893836.87323812</v>
      </c>
      <c r="GG13" s="65" t="n">
        <v>240457.358775654</v>
      </c>
      <c r="GH13" s="87" t="n">
        <v>2661892.96287193</v>
      </c>
      <c r="GI13" s="65" t="n">
        <v>8.76735249492277E-289</v>
      </c>
      <c r="GJ13" s="65" t="n">
        <v>1691134.58657034</v>
      </c>
      <c r="GK13" s="65" t="n">
        <v>3044.10242979095</v>
      </c>
      <c r="GL13" s="65" t="n">
        <v>3573911.18714294</v>
      </c>
      <c r="GM13" s="65" t="n">
        <v>252319.517481775</v>
      </c>
      <c r="GN13" s="65" t="n">
        <v>1816330.27858333</v>
      </c>
      <c r="GO13" s="65" t="n">
        <v>2905000.03093106</v>
      </c>
      <c r="GP13" s="65" t="n">
        <v>3656056.78289613</v>
      </c>
      <c r="GQ13" s="65" t="n">
        <v>207072.708672407</v>
      </c>
      <c r="GR13" s="65" t="n">
        <v>3877441.25084003</v>
      </c>
      <c r="GS13" s="65" t="n">
        <v>636029.239983054</v>
      </c>
      <c r="GT13" s="65" t="n">
        <v>418634.683844376</v>
      </c>
      <c r="GU13" s="65" t="n">
        <v>18477506.0081111</v>
      </c>
      <c r="GV13" s="65" t="n">
        <v>2596.3716732515</v>
      </c>
      <c r="GW13" s="65" t="n">
        <v>4816660.63490089</v>
      </c>
      <c r="GX13" s="65" t="n">
        <v>7381524.14113656</v>
      </c>
      <c r="GY13" s="87" t="n">
        <v>19056699.0608034</v>
      </c>
      <c r="GZ13" s="65" t="n">
        <v>9587759.94860625</v>
      </c>
      <c r="HA13" s="65" t="n">
        <v>19056699.0608034</v>
      </c>
      <c r="HB13" s="65" t="n">
        <v>525994.434948478</v>
      </c>
      <c r="HC13" s="65" t="n">
        <v>14857560.5788801</v>
      </c>
      <c r="HD13" s="65" t="n">
        <v>377414.922515643</v>
      </c>
      <c r="HE13" s="65" t="n">
        <v>28199000.0553729</v>
      </c>
      <c r="HF13" s="65" t="n">
        <v>1049899.50774551</v>
      </c>
      <c r="HG13" s="65" t="n">
        <v>1609256.56401538</v>
      </c>
      <c r="HH13" s="65" t="n">
        <v>997897.96647905</v>
      </c>
      <c r="HI13" s="65" t="n">
        <v>10049546.1758673</v>
      </c>
      <c r="HJ13" s="65" t="n">
        <v>101013669.194918</v>
      </c>
      <c r="HK13" s="65" t="n">
        <v>3488.14632508685</v>
      </c>
      <c r="HL13" s="65" t="n">
        <v>1038946216.77203</v>
      </c>
      <c r="HM13" s="65" t="n">
        <v>6093657.1823372</v>
      </c>
      <c r="HN13" s="65" t="n">
        <v>190065.033564677</v>
      </c>
      <c r="HO13" s="65" t="n">
        <v>3575726583.039</v>
      </c>
      <c r="HP13" s="65" t="n">
        <v>3501.14256675279</v>
      </c>
      <c r="HQ13" s="65" t="n">
        <v>4123975.01991774</v>
      </c>
      <c r="HR13" s="80" t="s">
        <v>230</v>
      </c>
      <c r="HS13" s="65" t="n">
        <v>201083.776476975</v>
      </c>
      <c r="HT13" s="73" t="n">
        <v>0</v>
      </c>
      <c r="HU13" s="73" t="n">
        <v>0.23109243697479</v>
      </c>
      <c r="HV13" s="73" t="n">
        <v>26.8977591036415</v>
      </c>
      <c r="HW13" s="73" t="n">
        <v>80</v>
      </c>
      <c r="HX13" s="73" t="n">
        <v>32</v>
      </c>
      <c r="HY13" s="72" t="n">
        <v>35</v>
      </c>
      <c r="HZ13" s="75" t="n">
        <v>2420</v>
      </c>
      <c r="IA13" s="76" t="n">
        <v>1819</v>
      </c>
      <c r="IB13" s="76" t="n">
        <v>2004</v>
      </c>
    </row>
    <row r="14" customFormat="false" ht="14.25" hidden="false" customHeight="false" outlineLevel="0" collapsed="false">
      <c r="A14" s="63" t="n">
        <v>16</v>
      </c>
      <c r="B14" s="63" t="n">
        <v>1</v>
      </c>
      <c r="C14" s="63" t="n">
        <v>1</v>
      </c>
      <c r="D14" s="77" t="n">
        <v>3</v>
      </c>
      <c r="E14" s="77" t="n">
        <v>0</v>
      </c>
      <c r="F14" s="77" t="n">
        <v>0</v>
      </c>
      <c r="G14" s="64" t="n">
        <v>440729</v>
      </c>
      <c r="H14" s="65" t="s">
        <v>231</v>
      </c>
      <c r="I14" s="63" t="s">
        <v>147</v>
      </c>
      <c r="J14" s="66" t="n">
        <v>30753</v>
      </c>
      <c r="K14" s="67"/>
      <c r="L14" s="67" t="n">
        <v>25</v>
      </c>
      <c r="M14" s="65" t="n">
        <v>1.65</v>
      </c>
      <c r="N14" s="66" t="n">
        <v>40151</v>
      </c>
      <c r="O14" s="68" t="s">
        <v>232</v>
      </c>
      <c r="P14" s="69" t="s">
        <v>149</v>
      </c>
      <c r="Q14" s="68" t="s">
        <v>233</v>
      </c>
      <c r="R14" s="68" t="s">
        <v>151</v>
      </c>
      <c r="S14" s="69" t="s">
        <v>234</v>
      </c>
      <c r="T14" s="68" t="s">
        <v>235</v>
      </c>
      <c r="U14" s="68" t="s">
        <v>236</v>
      </c>
      <c r="V14" s="65" t="n">
        <v>125.2</v>
      </c>
      <c r="W14" s="70" t="n">
        <f aca="false">V14/M14^2</f>
        <v>45.9871441689624</v>
      </c>
      <c r="X14" s="65" t="n">
        <v>128</v>
      </c>
      <c r="Y14" s="65" t="n">
        <v>143</v>
      </c>
      <c r="Z14" s="71" t="n">
        <f aca="false">X14/Y14</f>
        <v>0.895104895104895</v>
      </c>
      <c r="AA14" s="65" t="s">
        <v>215</v>
      </c>
      <c r="AB14" s="65" t="s">
        <v>154</v>
      </c>
      <c r="AC14" s="65" t="s">
        <v>155</v>
      </c>
      <c r="AD14" s="65" t="n">
        <v>5.4</v>
      </c>
      <c r="AE14" s="65" t="n">
        <f aca="false">(AF14*AZ14)/405</f>
        <v>6.6958024691358</v>
      </c>
      <c r="AF14" s="65" t="n">
        <v>91</v>
      </c>
      <c r="AG14" s="72" t="n">
        <v>30</v>
      </c>
      <c r="AH14" s="72" t="n">
        <v>0.75</v>
      </c>
      <c r="AI14" s="72" t="n">
        <v>0.5</v>
      </c>
      <c r="AJ14" s="65" t="n">
        <v>0.3</v>
      </c>
      <c r="AK14" s="65" t="n">
        <v>0.2</v>
      </c>
      <c r="AL14" s="72" t="n">
        <v>100</v>
      </c>
      <c r="AM14" s="65" t="n">
        <v>13</v>
      </c>
      <c r="AN14" s="65" t="n">
        <v>15</v>
      </c>
      <c r="AO14" s="65" t="n">
        <v>13</v>
      </c>
      <c r="AP14" s="65" t="n">
        <v>74</v>
      </c>
      <c r="AQ14" s="65" t="n">
        <v>225</v>
      </c>
      <c r="AR14" s="65" t="n">
        <v>51</v>
      </c>
      <c r="AS14" s="65" t="n">
        <v>158</v>
      </c>
      <c r="AT14" s="65" t="n">
        <v>78</v>
      </c>
      <c r="AU14" s="65" t="n">
        <v>7.8</v>
      </c>
      <c r="AV14" s="65" t="n">
        <v>4.9</v>
      </c>
      <c r="AW14" s="65" t="n">
        <v>184</v>
      </c>
      <c r="AX14" s="65" t="n">
        <v>7.5</v>
      </c>
      <c r="AY14" s="65" t="n">
        <v>44</v>
      </c>
      <c r="AZ14" s="65" t="n">
        <v>29.8</v>
      </c>
      <c r="BA14" s="65" t="n">
        <v>1.86</v>
      </c>
      <c r="BB14" s="65" t="n">
        <v>1.06</v>
      </c>
      <c r="BC14" s="65"/>
      <c r="BD14" s="65"/>
      <c r="BE14" s="65" t="n">
        <v>70</v>
      </c>
      <c r="BF14" s="65" t="n">
        <v>42.5</v>
      </c>
      <c r="BG14" s="65" t="n">
        <v>275</v>
      </c>
      <c r="BH14" s="65" t="n">
        <v>20.04</v>
      </c>
      <c r="BI14" s="65" t="s">
        <v>156</v>
      </c>
      <c r="BJ14" s="65" t="s">
        <v>156</v>
      </c>
      <c r="BK14" s="65" t="n">
        <v>1.13</v>
      </c>
      <c r="BL14" s="65" t="n">
        <v>5.17</v>
      </c>
      <c r="BM14" s="65" t="n">
        <v>12.9</v>
      </c>
      <c r="BN14" s="65" t="n">
        <v>40.5</v>
      </c>
      <c r="BO14" s="65" t="n">
        <v>78.2</v>
      </c>
      <c r="BP14" s="65" t="n">
        <v>250</v>
      </c>
      <c r="BQ14" s="65" t="n">
        <v>11.8</v>
      </c>
      <c r="BR14" s="65" t="s">
        <v>156</v>
      </c>
      <c r="BS14" s="65" t="n">
        <v>80</v>
      </c>
      <c r="BT14" s="70" t="n">
        <f aca="false">BS14/M14^2</f>
        <v>29.3847566574839</v>
      </c>
      <c r="BU14" s="65" t="n">
        <v>93</v>
      </c>
      <c r="BV14" s="65" t="n">
        <v>96.5</v>
      </c>
      <c r="BW14" s="71" t="n">
        <f aca="false">BU14/BV14</f>
        <v>0.963730569948186</v>
      </c>
      <c r="BX14" s="65" t="n">
        <v>0</v>
      </c>
      <c r="BY14" s="65" t="s">
        <v>154</v>
      </c>
      <c r="BZ14" s="65" t="n">
        <f aca="false">(CA14*CU14)/405</f>
        <v>1.53876543209877</v>
      </c>
      <c r="CA14" s="72" t="n">
        <v>76</v>
      </c>
      <c r="CB14" s="72" t="n">
        <v>21</v>
      </c>
      <c r="CC14" s="72" t="n">
        <v>0.62</v>
      </c>
      <c r="CD14" s="72" t="n">
        <v>0.5</v>
      </c>
      <c r="CE14" s="72"/>
      <c r="CF14" s="72"/>
      <c r="CG14" s="72" t="n">
        <v>122</v>
      </c>
      <c r="CH14" s="72" t="n">
        <v>19</v>
      </c>
      <c r="CI14" s="72" t="n">
        <v>15</v>
      </c>
      <c r="CJ14" s="72" t="n">
        <v>7</v>
      </c>
      <c r="CK14" s="72" t="n">
        <v>80</v>
      </c>
      <c r="CL14" s="72" t="n">
        <v>170</v>
      </c>
      <c r="CM14" s="72" t="n">
        <v>48</v>
      </c>
      <c r="CN14" s="72" t="n">
        <v>106</v>
      </c>
      <c r="CO14" s="72" t="n">
        <v>79</v>
      </c>
      <c r="CP14" s="72" t="n">
        <v>6.5</v>
      </c>
      <c r="CQ14" s="72" t="n">
        <v>4.1</v>
      </c>
      <c r="CR14" s="72" t="n">
        <v>124</v>
      </c>
      <c r="CS14" s="72" t="n">
        <v>1.2</v>
      </c>
      <c r="CT14" s="72"/>
      <c r="CU14" s="72" t="n">
        <v>8.2</v>
      </c>
      <c r="CV14" s="72" t="n">
        <v>5.89</v>
      </c>
      <c r="CW14" s="72" t="n">
        <v>0.99</v>
      </c>
      <c r="CX14" s="72"/>
      <c r="CY14" s="72"/>
      <c r="CZ14" s="72" t="n">
        <v>81</v>
      </c>
      <c r="DA14" s="72" t="n">
        <v>18.4</v>
      </c>
      <c r="DB14" s="72" t="n">
        <v>236</v>
      </c>
      <c r="DC14" s="72" t="n">
        <v>27.02</v>
      </c>
      <c r="DD14" s="72" t="s">
        <v>156</v>
      </c>
      <c r="DE14" s="72" t="s">
        <v>156</v>
      </c>
      <c r="DF14" s="72" t="n">
        <v>1.55</v>
      </c>
      <c r="DG14" s="72" t="n">
        <v>5.52</v>
      </c>
      <c r="DH14" s="72" t="n">
        <v>13.7</v>
      </c>
      <c r="DI14" s="72" t="n">
        <v>42.2</v>
      </c>
      <c r="DJ14" s="72" t="n">
        <v>76.5</v>
      </c>
      <c r="DK14" s="72" t="n">
        <v>287</v>
      </c>
      <c r="DL14" s="72" t="n">
        <v>13.5</v>
      </c>
      <c r="DM14" s="72" t="s">
        <v>156</v>
      </c>
      <c r="DN14" s="65" t="n">
        <v>71.5</v>
      </c>
      <c r="DO14" s="70" t="n">
        <f aca="false">DN14/M14^2</f>
        <v>26.2626262626263</v>
      </c>
      <c r="DP14" s="65" t="n">
        <v>96</v>
      </c>
      <c r="DQ14" s="65" t="n">
        <v>104</v>
      </c>
      <c r="DR14" s="71" t="n">
        <f aca="false">DP14/DQ14</f>
        <v>0.923076923076923</v>
      </c>
      <c r="DS14" s="67" t="n">
        <v>0</v>
      </c>
      <c r="DT14" s="65" t="s">
        <v>154</v>
      </c>
      <c r="DU14" s="65"/>
      <c r="DV14" s="72" t="n">
        <v>69</v>
      </c>
      <c r="DW14" s="72" t="n">
        <v>29</v>
      </c>
      <c r="DX14" s="72" t="n">
        <v>0.64</v>
      </c>
      <c r="DY14" s="72" t="n">
        <v>0.4</v>
      </c>
      <c r="DZ14" s="72"/>
      <c r="EA14" s="72"/>
      <c r="EB14" s="72" t="n">
        <v>117</v>
      </c>
      <c r="EC14" s="72" t="n">
        <v>16</v>
      </c>
      <c r="ED14" s="72" t="n">
        <v>15</v>
      </c>
      <c r="EE14" s="72" t="n">
        <v>9</v>
      </c>
      <c r="EF14" s="72" t="n">
        <v>79</v>
      </c>
      <c r="EG14" s="72" t="n">
        <v>184</v>
      </c>
      <c r="EH14" s="72" t="n">
        <v>65</v>
      </c>
      <c r="EI14" s="72" t="n">
        <v>105</v>
      </c>
      <c r="EJ14" s="72" t="n">
        <v>68</v>
      </c>
      <c r="EK14" s="72" t="n">
        <v>7.7</v>
      </c>
      <c r="EL14" s="72" t="n">
        <v>4.8</v>
      </c>
      <c r="EM14" s="72" t="n">
        <v>111</v>
      </c>
      <c r="EN14" s="72" t="s">
        <v>162</v>
      </c>
      <c r="EO14" s="72" t="n">
        <v>19</v>
      </c>
      <c r="EP14" s="72"/>
      <c r="EQ14" s="72" t="n">
        <v>6.41</v>
      </c>
      <c r="ER14" s="72" t="n">
        <v>1.08</v>
      </c>
      <c r="ES14" s="72"/>
      <c r="ET14" s="72" t="n">
        <v>166</v>
      </c>
      <c r="EU14" s="72" t="n">
        <v>45</v>
      </c>
      <c r="EV14" s="72" t="n">
        <v>23.1</v>
      </c>
      <c r="EW14" s="72" t="n">
        <v>283</v>
      </c>
      <c r="EX14" s="72" t="n">
        <v>12.52</v>
      </c>
      <c r="EY14" s="72" t="s">
        <v>156</v>
      </c>
      <c r="EZ14" s="72" t="s">
        <v>156</v>
      </c>
      <c r="FA14" s="72" t="n">
        <v>0.86</v>
      </c>
      <c r="FB14" s="72" t="n">
        <v>5.55</v>
      </c>
      <c r="FC14" s="72" t="n">
        <v>14.8</v>
      </c>
      <c r="FD14" s="72" t="n">
        <v>44.6</v>
      </c>
      <c r="FE14" s="72" t="n">
        <v>80.3</v>
      </c>
      <c r="FF14" s="72" t="n">
        <v>231</v>
      </c>
      <c r="FG14" s="72" t="n">
        <v>11.9</v>
      </c>
      <c r="FH14" s="82" t="s">
        <v>237</v>
      </c>
      <c r="FI14" s="67" t="n">
        <v>1111.5194854522</v>
      </c>
      <c r="FJ14" s="67" t="n">
        <v>8518.40343068172</v>
      </c>
      <c r="FK14" s="67" t="n">
        <v>17846.1391376008</v>
      </c>
      <c r="FL14" s="67" t="n">
        <v>84096.4818322657</v>
      </c>
      <c r="FM14" s="67" t="n">
        <v>2803.03293610147</v>
      </c>
      <c r="FN14" s="67" t="n">
        <v>9625.36219121146</v>
      </c>
      <c r="FO14" s="67" t="n">
        <v>251787.869421149</v>
      </c>
      <c r="FP14" s="67" t="n">
        <v>145.832287502956</v>
      </c>
      <c r="FQ14" s="67" t="n">
        <v>6.83100960965553</v>
      </c>
      <c r="FR14" s="67" t="n">
        <v>113.299489229104</v>
      </c>
      <c r="FS14" s="67" t="n">
        <v>21.3549908747618</v>
      </c>
      <c r="FT14" s="67" t="n">
        <v>1.71218469952553</v>
      </c>
      <c r="FU14" s="67" t="n">
        <v>0.165728775528106</v>
      </c>
      <c r="FV14" s="67" t="n">
        <v>46.8494725273929</v>
      </c>
      <c r="FW14" s="67" t="n">
        <v>15.3252834631414</v>
      </c>
      <c r="FX14" s="67" t="n">
        <v>6.93910793539818</v>
      </c>
      <c r="FY14" s="67" t="n">
        <v>136.428105666089</v>
      </c>
      <c r="FZ14" s="67" t="n">
        <v>302.999388225658</v>
      </c>
      <c r="GA14" s="65" t="n">
        <v>3159869.63497999</v>
      </c>
      <c r="GB14" s="65" t="n">
        <v>3.38375403765968E-290</v>
      </c>
      <c r="GC14" s="65" t="n">
        <v>3183484.9420831</v>
      </c>
      <c r="GD14" s="65" t="n">
        <v>504755.698674878</v>
      </c>
      <c r="GE14" s="65" t="n">
        <v>9680531.03891593</v>
      </c>
      <c r="GF14" s="65" t="n">
        <v>8318536.94923372</v>
      </c>
      <c r="GG14" s="65" t="n">
        <v>641507.770243261</v>
      </c>
      <c r="GH14" s="65" t="n">
        <v>387742.452129745</v>
      </c>
      <c r="GI14" s="65" t="n">
        <v>827.642751328045</v>
      </c>
      <c r="GJ14" s="65" t="n">
        <v>16095588.8137731</v>
      </c>
      <c r="GK14" s="65" t="n">
        <v>3763.88591410359</v>
      </c>
      <c r="GL14" s="65" t="n">
        <v>8653519.62265904</v>
      </c>
      <c r="GM14" s="65" t="n">
        <v>670553.372928592</v>
      </c>
      <c r="GN14" s="65" t="n">
        <v>2751201.29246523</v>
      </c>
      <c r="GO14" s="65" t="n">
        <v>4133689.64941534</v>
      </c>
      <c r="GP14" s="65" t="n">
        <v>5685125.80006501</v>
      </c>
      <c r="GQ14" s="65" t="n">
        <v>313712.337853469</v>
      </c>
      <c r="GR14" s="65" t="n">
        <v>28948605.9870936</v>
      </c>
      <c r="GS14" s="65" t="n">
        <v>4010827.57901858</v>
      </c>
      <c r="GT14" s="65" t="n">
        <v>1749839.17867249</v>
      </c>
      <c r="GU14" s="65" t="n">
        <v>9624153.45842389</v>
      </c>
      <c r="GV14" s="65" t="n">
        <v>104174.049211707</v>
      </c>
      <c r="GW14" s="65" t="n">
        <v>20074123.458851</v>
      </c>
      <c r="GX14" s="65" t="n">
        <v>9726758.28961395</v>
      </c>
      <c r="GY14" s="65" t="n">
        <v>154945.732480655</v>
      </c>
      <c r="GZ14" s="65" t="n">
        <v>14231554.7032003</v>
      </c>
      <c r="HA14" s="65" t="n">
        <v>22099688.5582369</v>
      </c>
      <c r="HB14" s="65" t="n">
        <v>2754752.45171231</v>
      </c>
      <c r="HC14" s="65" t="n">
        <v>35117780.5099771</v>
      </c>
      <c r="HD14" s="65" t="n">
        <v>2075098.47686464</v>
      </c>
      <c r="HE14" s="65" t="n">
        <v>25970335.753048</v>
      </c>
      <c r="HF14" s="65" t="n">
        <v>869299.382216935</v>
      </c>
      <c r="HG14" s="65" t="n">
        <v>5013860.77095209</v>
      </c>
      <c r="HH14" s="65" t="n">
        <v>3830511.51815625</v>
      </c>
      <c r="HI14" s="65" t="n">
        <v>18366298.0579154</v>
      </c>
      <c r="HJ14" s="65" t="n">
        <v>9256739.75154558</v>
      </c>
      <c r="HK14" s="65" t="n">
        <v>111.074310095008</v>
      </c>
      <c r="HL14" s="65" t="n">
        <v>51032670.5869513</v>
      </c>
      <c r="HM14" s="65" t="n">
        <v>7333654.55665592</v>
      </c>
      <c r="HN14" s="65" t="n">
        <v>2283435.53916632</v>
      </c>
      <c r="HO14" s="65" t="n">
        <v>146833071.703975</v>
      </c>
      <c r="HP14" s="65" t="n">
        <v>3.53773147611597</v>
      </c>
      <c r="HQ14" s="65" t="n">
        <v>24135666.0331805</v>
      </c>
      <c r="HR14" s="65" t="n">
        <v>6640212.99831017</v>
      </c>
      <c r="HS14" s="65" t="n">
        <v>15993.4874625185</v>
      </c>
      <c r="HT14" s="73" t="n">
        <v>0</v>
      </c>
      <c r="HU14" s="73" t="n">
        <v>1.30952380952381</v>
      </c>
      <c r="HV14" s="73" t="n">
        <v>0.609243697478992</v>
      </c>
      <c r="HW14" s="73" t="n">
        <v>134</v>
      </c>
      <c r="HX14" s="73" t="n">
        <v>60</v>
      </c>
      <c r="HY14" s="72" t="n">
        <v>70</v>
      </c>
      <c r="HZ14" s="75" t="n">
        <v>2845</v>
      </c>
      <c r="IA14" s="76" t="n">
        <v>2208</v>
      </c>
      <c r="IB14" s="76" t="n">
        <v>2234</v>
      </c>
    </row>
    <row r="15" customFormat="false" ht="14.25" hidden="false" customHeight="false" outlineLevel="0" collapsed="false">
      <c r="A15" s="63" t="n">
        <v>18</v>
      </c>
      <c r="B15" s="63" t="n">
        <v>1</v>
      </c>
      <c r="C15" s="63" t="n">
        <v>1</v>
      </c>
      <c r="D15" s="77" t="n">
        <v>3</v>
      </c>
      <c r="E15" s="77" t="n">
        <v>0</v>
      </c>
      <c r="F15" s="77" t="n">
        <v>0</v>
      </c>
      <c r="G15" s="64" t="n">
        <v>302632</v>
      </c>
      <c r="H15" s="65" t="s">
        <v>238</v>
      </c>
      <c r="I15" s="63" t="s">
        <v>147</v>
      </c>
      <c r="J15" s="66" t="n">
        <v>29113</v>
      </c>
      <c r="K15" s="67"/>
      <c r="L15" s="67" t="n">
        <v>30</v>
      </c>
      <c r="M15" s="65" t="n">
        <v>1.58</v>
      </c>
      <c r="N15" s="66" t="n">
        <v>40151</v>
      </c>
      <c r="O15" s="68" t="s">
        <v>239</v>
      </c>
      <c r="P15" s="69" t="s">
        <v>149</v>
      </c>
      <c r="Q15" s="68" t="s">
        <v>240</v>
      </c>
      <c r="R15" s="68" t="s">
        <v>151</v>
      </c>
      <c r="S15" s="69" t="s">
        <v>241</v>
      </c>
      <c r="T15" s="68" t="s">
        <v>149</v>
      </c>
      <c r="U15" s="68" t="s">
        <v>153</v>
      </c>
      <c r="V15" s="65" t="n">
        <v>148.7</v>
      </c>
      <c r="W15" s="70" t="n">
        <f aca="false">V15/M15^2</f>
        <v>59.5657747155904</v>
      </c>
      <c r="X15" s="65" t="n">
        <v>144</v>
      </c>
      <c r="Y15" s="65" t="n">
        <v>167</v>
      </c>
      <c r="Z15" s="71" t="n">
        <f aca="false">X15/Y15</f>
        <v>0.862275449101796</v>
      </c>
      <c r="AA15" s="65" t="s">
        <v>215</v>
      </c>
      <c r="AB15" s="65" t="s">
        <v>154</v>
      </c>
      <c r="AC15" s="65" t="s">
        <v>155</v>
      </c>
      <c r="AD15" s="65" t="n">
        <v>5.3</v>
      </c>
      <c r="AE15" s="65" t="n">
        <f aca="false">(AF15*AZ15)/405</f>
        <v>3.63456790123457</v>
      </c>
      <c r="AF15" s="65" t="n">
        <v>92</v>
      </c>
      <c r="AG15" s="72" t="n">
        <v>29</v>
      </c>
      <c r="AH15" s="72" t="n">
        <v>0.64</v>
      </c>
      <c r="AI15" s="72" t="n">
        <v>1</v>
      </c>
      <c r="AJ15" s="65" t="n">
        <v>0.4</v>
      </c>
      <c r="AK15" s="65" t="n">
        <v>0.6</v>
      </c>
      <c r="AL15" s="72" t="n">
        <v>115</v>
      </c>
      <c r="AM15" s="65" t="n">
        <v>26</v>
      </c>
      <c r="AN15" s="65" t="n">
        <v>32</v>
      </c>
      <c r="AO15" s="65" t="n">
        <v>22</v>
      </c>
      <c r="AP15" s="65" t="n">
        <v>48</v>
      </c>
      <c r="AQ15" s="65" t="n">
        <v>324</v>
      </c>
      <c r="AR15" s="65" t="n">
        <v>58</v>
      </c>
      <c r="AS15" s="65" t="n">
        <v>241</v>
      </c>
      <c r="AT15" s="65" t="n">
        <v>124</v>
      </c>
      <c r="AU15" s="65" t="n">
        <v>7.3</v>
      </c>
      <c r="AV15" s="65" t="n">
        <v>4.5</v>
      </c>
      <c r="AW15" s="65" t="n">
        <v>146</v>
      </c>
      <c r="AX15" s="65"/>
      <c r="AY15" s="65" t="n">
        <v>51</v>
      </c>
      <c r="AZ15" s="65" t="n">
        <v>16</v>
      </c>
      <c r="BA15" s="65" t="n">
        <v>1.05</v>
      </c>
      <c r="BB15" s="65" t="n">
        <v>1.15</v>
      </c>
      <c r="BC15" s="65"/>
      <c r="BD15" s="65"/>
      <c r="BE15" s="65" t="n">
        <v>91</v>
      </c>
      <c r="BF15" s="65" t="n">
        <v>82.1</v>
      </c>
      <c r="BG15" s="65" t="n">
        <v>334</v>
      </c>
      <c r="BH15" s="65" t="n">
        <v>21.45</v>
      </c>
      <c r="BI15" s="65" t="s">
        <v>156</v>
      </c>
      <c r="BJ15" s="65" t="s">
        <v>156</v>
      </c>
      <c r="BK15" s="65" t="n">
        <v>1.54</v>
      </c>
      <c r="BL15" s="65" t="n">
        <v>4.99</v>
      </c>
      <c r="BM15" s="65" t="n">
        <v>14.4</v>
      </c>
      <c r="BN15" s="65" t="n">
        <v>41.6</v>
      </c>
      <c r="BO15" s="65" t="n">
        <v>83.3</v>
      </c>
      <c r="BP15" s="65" t="n">
        <v>276</v>
      </c>
      <c r="BQ15" s="65" t="n">
        <v>11.3</v>
      </c>
      <c r="BR15" s="65" t="s">
        <v>156</v>
      </c>
      <c r="BS15" s="65" t="n">
        <v>104</v>
      </c>
      <c r="BT15" s="70" t="n">
        <f aca="false">BS15/M15^2</f>
        <v>41.6599903861561</v>
      </c>
      <c r="BU15" s="65" t="n">
        <v>113</v>
      </c>
      <c r="BV15" s="65" t="n">
        <v>130</v>
      </c>
      <c r="BW15" s="71" t="n">
        <f aca="false">BU15/BV15</f>
        <v>0.869230769230769</v>
      </c>
      <c r="BX15" s="65" t="n">
        <v>0</v>
      </c>
      <c r="BY15" s="65" t="s">
        <v>154</v>
      </c>
      <c r="BZ15" s="65" t="n">
        <f aca="false">(CA15*CU15)/405</f>
        <v>2.4</v>
      </c>
      <c r="CA15" s="72" t="n">
        <v>90</v>
      </c>
      <c r="CB15" s="72" t="n">
        <v>28</v>
      </c>
      <c r="CC15" s="72" t="n">
        <v>0.62</v>
      </c>
      <c r="CD15" s="72" t="n">
        <v>0.9</v>
      </c>
      <c r="CE15" s="72"/>
      <c r="CF15" s="72"/>
      <c r="CG15" s="72" t="n">
        <v>118</v>
      </c>
      <c r="CH15" s="72" t="n">
        <v>20</v>
      </c>
      <c r="CI15" s="72" t="n">
        <v>23</v>
      </c>
      <c r="CJ15" s="72" t="n">
        <v>24</v>
      </c>
      <c r="CK15" s="72" t="n">
        <v>51</v>
      </c>
      <c r="CL15" s="72" t="n">
        <v>211</v>
      </c>
      <c r="CM15" s="72" t="n">
        <v>50</v>
      </c>
      <c r="CN15" s="72" t="n">
        <v>139</v>
      </c>
      <c r="CO15" s="72" t="n">
        <v>107</v>
      </c>
      <c r="CP15" s="72" t="n">
        <v>6.6</v>
      </c>
      <c r="CQ15" s="72" t="n">
        <v>4</v>
      </c>
      <c r="CR15" s="72" t="n">
        <v>49</v>
      </c>
      <c r="CS15" s="72" t="n">
        <v>1.3</v>
      </c>
      <c r="CT15" s="72" t="n">
        <v>42</v>
      </c>
      <c r="CU15" s="72" t="n">
        <v>10.8</v>
      </c>
      <c r="CV15" s="72" t="n">
        <v>1.24</v>
      </c>
      <c r="CW15" s="72" t="n">
        <v>1.28</v>
      </c>
      <c r="CX15" s="72"/>
      <c r="CY15" s="72"/>
      <c r="CZ15" s="72" t="n">
        <v>81</v>
      </c>
      <c r="DA15" s="72" t="n">
        <v>136.9</v>
      </c>
      <c r="DB15" s="72" t="n">
        <v>320</v>
      </c>
      <c r="DC15" s="72" t="n">
        <v>19.93</v>
      </c>
      <c r="DD15" s="72" t="s">
        <v>156</v>
      </c>
      <c r="DE15" s="72" t="s">
        <v>156</v>
      </c>
      <c r="DF15" s="72" t="n">
        <v>2.15</v>
      </c>
      <c r="DG15" s="72" t="n">
        <v>4.91</v>
      </c>
      <c r="DH15" s="72" t="n">
        <v>14.3</v>
      </c>
      <c r="DI15" s="72" t="n">
        <v>44.2</v>
      </c>
      <c r="DJ15" s="72" t="n">
        <v>90</v>
      </c>
      <c r="DK15" s="72" t="n">
        <v>318</v>
      </c>
      <c r="DL15" s="72" t="n">
        <v>11</v>
      </c>
      <c r="DM15" s="72" t="s">
        <v>156</v>
      </c>
      <c r="DN15" s="65" t="n">
        <v>108</v>
      </c>
      <c r="DO15" s="70" t="n">
        <f aca="false">DN15/M15^2</f>
        <v>43.2622977087005</v>
      </c>
      <c r="DP15" s="65" t="n">
        <v>113</v>
      </c>
      <c r="DQ15" s="65" t="n">
        <v>139</v>
      </c>
      <c r="DR15" s="71" t="n">
        <f aca="false">DP15/DQ15</f>
        <v>0.81294964028777</v>
      </c>
      <c r="DS15" s="67" t="n">
        <v>0</v>
      </c>
      <c r="DT15" s="65" t="s">
        <v>154</v>
      </c>
      <c r="DU15" s="65" t="n">
        <f aca="false">(DV15*EP15)/405</f>
        <v>1.76246913580247</v>
      </c>
      <c r="DV15" s="72" t="n">
        <v>83</v>
      </c>
      <c r="DW15" s="72" t="n">
        <v>28</v>
      </c>
      <c r="DX15" s="72" t="n">
        <v>0.63</v>
      </c>
      <c r="DY15" s="72" t="n">
        <v>0.9</v>
      </c>
      <c r="DZ15" s="72"/>
      <c r="EA15" s="72"/>
      <c r="EB15" s="72" t="n">
        <v>115</v>
      </c>
      <c r="EC15" s="72" t="n">
        <v>17</v>
      </c>
      <c r="ED15" s="72" t="n">
        <v>16</v>
      </c>
      <c r="EE15" s="72" t="n">
        <v>12</v>
      </c>
      <c r="EF15" s="72" t="n">
        <v>5</v>
      </c>
      <c r="EG15" s="72" t="n">
        <v>225</v>
      </c>
      <c r="EH15" s="72" t="n">
        <v>62</v>
      </c>
      <c r="EI15" s="72" t="n">
        <v>145</v>
      </c>
      <c r="EJ15" s="72" t="n">
        <v>87</v>
      </c>
      <c r="EK15" s="72" t="n">
        <v>6.8</v>
      </c>
      <c r="EL15" s="72" t="n">
        <v>4</v>
      </c>
      <c r="EM15" s="72" t="n">
        <v>51</v>
      </c>
      <c r="EN15" s="72" t="n">
        <v>2.7</v>
      </c>
      <c r="EO15" s="72" t="n">
        <v>27</v>
      </c>
      <c r="EP15" s="72" t="n">
        <v>8.6</v>
      </c>
      <c r="EQ15" s="72" t="n">
        <v>1.87</v>
      </c>
      <c r="ER15" s="72" t="n">
        <v>1.03</v>
      </c>
      <c r="ES15" s="72"/>
      <c r="ET15" s="72" t="n">
        <v>154</v>
      </c>
      <c r="EU15" s="72" t="n">
        <v>110</v>
      </c>
      <c r="EV15" s="72" t="n">
        <v>55.6</v>
      </c>
      <c r="EW15" s="72" t="n">
        <v>299</v>
      </c>
      <c r="EX15" s="72" t="n">
        <v>28.96</v>
      </c>
      <c r="EY15" s="72" t="s">
        <v>156</v>
      </c>
      <c r="EZ15" s="72" t="s">
        <v>156</v>
      </c>
      <c r="FA15" s="72" t="n">
        <v>1.77</v>
      </c>
      <c r="FB15" s="72" t="n">
        <v>4.69</v>
      </c>
      <c r="FC15" s="72" t="n">
        <v>14.1</v>
      </c>
      <c r="FD15" s="72" t="n">
        <v>41.9</v>
      </c>
      <c r="FE15" s="72" t="n">
        <v>89</v>
      </c>
      <c r="FF15" s="72" t="n">
        <v>262</v>
      </c>
      <c r="FG15" s="72" t="n">
        <v>110</v>
      </c>
      <c r="FH15" s="72" t="s">
        <v>227</v>
      </c>
      <c r="FI15" s="67" t="n">
        <v>424.270704538534</v>
      </c>
      <c r="FJ15" s="67" t="n">
        <v>9408.20589348443</v>
      </c>
      <c r="FK15" s="67" t="n">
        <v>13452.9848972496</v>
      </c>
      <c r="FL15" s="67" t="n">
        <v>67458.5971138851</v>
      </c>
      <c r="FM15" s="67" t="n">
        <v>1669.6194440891</v>
      </c>
      <c r="FN15" s="67" t="n">
        <v>11809.1466786436</v>
      </c>
      <c r="FO15" s="67" t="n">
        <v>538662.21272088</v>
      </c>
      <c r="FP15" s="67" t="n">
        <v>150.054679192141</v>
      </c>
      <c r="FQ15" s="67" t="n">
        <v>9.64648010888339</v>
      </c>
      <c r="FR15" s="67" t="n">
        <v>169.577016260692</v>
      </c>
      <c r="FS15" s="67" t="n">
        <v>27.2329883427476</v>
      </c>
      <c r="FT15" s="67" t="n">
        <v>2.52311053059156</v>
      </c>
      <c r="FU15" s="67" t="n">
        <v>0.185765653752381</v>
      </c>
      <c r="FV15" s="67" t="n">
        <v>36.515360002432</v>
      </c>
      <c r="FW15" s="67" t="n">
        <v>2.44690144586746</v>
      </c>
      <c r="FX15" s="67" t="n">
        <v>11.0879535450272</v>
      </c>
      <c r="FY15" s="67" t="n">
        <v>177.936726641685</v>
      </c>
      <c r="FZ15" s="67" t="n">
        <v>386.27763404084</v>
      </c>
      <c r="GA15" s="65" t="n">
        <v>2733982.26573556</v>
      </c>
      <c r="GB15" s="65" t="n">
        <v>4.12030801329332E-290</v>
      </c>
      <c r="GC15" s="65" t="n">
        <v>3176750.64049663</v>
      </c>
      <c r="GD15" s="65" t="n">
        <v>437767.410406476</v>
      </c>
      <c r="GE15" s="65" t="n">
        <v>5654954.93325688</v>
      </c>
      <c r="GF15" s="65" t="n">
        <v>6794394.00548467</v>
      </c>
      <c r="GG15" s="65" t="n">
        <v>469617.700306612</v>
      </c>
      <c r="GH15" s="65" t="n">
        <v>299002.561281375</v>
      </c>
      <c r="GI15" s="65" t="n">
        <v>4.12030801329332E-290</v>
      </c>
      <c r="GJ15" s="65" t="n">
        <v>11092377.2547736</v>
      </c>
      <c r="GK15" s="65" t="n">
        <v>5039.75777287268</v>
      </c>
      <c r="GL15" s="65" t="n">
        <v>6491164.67079097</v>
      </c>
      <c r="GM15" s="65" t="n">
        <v>440321.975120803</v>
      </c>
      <c r="GN15" s="65" t="n">
        <v>1992501.04970424</v>
      </c>
      <c r="GO15" s="65" t="n">
        <v>3865785.41696906</v>
      </c>
      <c r="GP15" s="65" t="n">
        <v>4515194.64757557</v>
      </c>
      <c r="GQ15" s="65" t="n">
        <v>256353.25132965</v>
      </c>
      <c r="GR15" s="65" t="n">
        <v>23170066.9687089</v>
      </c>
      <c r="GS15" s="65" t="n">
        <v>2630690.09502463</v>
      </c>
      <c r="GT15" s="65" t="n">
        <v>1068244.11904128</v>
      </c>
      <c r="GU15" s="65" t="n">
        <v>10054437.9109779</v>
      </c>
      <c r="GV15" s="65" t="n">
        <v>52381.1947456349</v>
      </c>
      <c r="GW15" s="65" t="n">
        <v>18164542.9835265</v>
      </c>
      <c r="GX15" s="65" t="n">
        <v>7571980.55378979</v>
      </c>
      <c r="GY15" s="65" t="n">
        <v>133768.089751696</v>
      </c>
      <c r="GZ15" s="65" t="n">
        <v>10844260.0916684</v>
      </c>
      <c r="HA15" s="65" t="n">
        <v>22055854.1025192</v>
      </c>
      <c r="HB15" s="65" t="n">
        <v>1849514.53262363</v>
      </c>
      <c r="HC15" s="65" t="n">
        <v>23466915.6429445</v>
      </c>
      <c r="HD15" s="65" t="n">
        <v>1147950.42442695</v>
      </c>
      <c r="HE15" s="65" t="n">
        <v>30485148.7104675</v>
      </c>
      <c r="HF15" s="65" t="n">
        <v>1026598.51019685</v>
      </c>
      <c r="HG15" s="65" t="n">
        <v>3418054.80776906</v>
      </c>
      <c r="HH15" s="65" t="n">
        <v>3452250.1966959</v>
      </c>
      <c r="HI15" s="65" t="n">
        <v>14681653.2228736</v>
      </c>
      <c r="HJ15" s="65" t="n">
        <v>15920586.4035945</v>
      </c>
      <c r="HK15" s="65" t="n">
        <v>61.0671323718159</v>
      </c>
      <c r="HL15" s="65" t="n">
        <v>144131702.40202</v>
      </c>
      <c r="HM15" s="65" t="n">
        <v>5940156.58330153</v>
      </c>
      <c r="HN15" s="65" t="n">
        <v>1284506.40929325</v>
      </c>
      <c r="HO15" s="65" t="n">
        <v>752625030.458166</v>
      </c>
      <c r="HP15" s="65" t="n">
        <v>149.684919015716</v>
      </c>
      <c r="HQ15" s="65" t="n">
        <v>16312554.632201</v>
      </c>
      <c r="HR15" s="65" t="n">
        <v>13067961.373229</v>
      </c>
      <c r="HS15" s="65" t="n">
        <v>44884.3423392907</v>
      </c>
      <c r="HT15" s="73" t="n">
        <v>0</v>
      </c>
      <c r="HU15" s="73" t="n">
        <v>13.1442577030812</v>
      </c>
      <c r="HV15" s="73" t="n">
        <v>8.17226890756302</v>
      </c>
      <c r="HW15" s="73" t="n">
        <v>111</v>
      </c>
      <c r="HX15" s="73" t="n">
        <v>62</v>
      </c>
      <c r="HY15" s="72" t="n">
        <v>53</v>
      </c>
      <c r="HZ15" s="75" t="n">
        <v>2658</v>
      </c>
      <c r="IA15" s="76" t="n">
        <v>2240</v>
      </c>
      <c r="IB15" s="76" t="n">
        <v>2120</v>
      </c>
    </row>
    <row r="16" customFormat="false" ht="14.25" hidden="false" customHeight="false" outlineLevel="0" collapsed="false">
      <c r="A16" s="63" t="n">
        <v>53</v>
      </c>
      <c r="B16" s="63" t="n">
        <v>1</v>
      </c>
      <c r="C16" s="63" t="n">
        <v>1</v>
      </c>
      <c r="D16" s="77" t="n">
        <v>3</v>
      </c>
      <c r="G16" s="64" t="n">
        <v>492804</v>
      </c>
      <c r="H16" s="65" t="s">
        <v>242</v>
      </c>
      <c r="I16" s="63" t="s">
        <v>147</v>
      </c>
      <c r="J16" s="66" t="n">
        <v>27920</v>
      </c>
      <c r="K16" s="67"/>
      <c r="L16" s="67" t="n">
        <v>34</v>
      </c>
      <c r="M16" s="65" t="n">
        <v>1.7</v>
      </c>
      <c r="N16" s="66" t="n">
        <v>40350</v>
      </c>
      <c r="O16" s="68" t="s">
        <v>243</v>
      </c>
      <c r="P16" s="69" t="s">
        <v>244</v>
      </c>
      <c r="Q16" s="68" t="s">
        <v>245</v>
      </c>
      <c r="R16" s="68" t="s">
        <v>151</v>
      </c>
      <c r="S16" s="69" t="s">
        <v>246</v>
      </c>
      <c r="T16" s="68" t="s">
        <v>247</v>
      </c>
      <c r="U16" s="68" t="s">
        <v>153</v>
      </c>
      <c r="V16" s="65" t="n">
        <v>127</v>
      </c>
      <c r="W16" s="70" t="n">
        <f aca="false">V16/M16^2</f>
        <v>43.9446366782007</v>
      </c>
      <c r="X16" s="65" t="n">
        <v>130</v>
      </c>
      <c r="Y16" s="65" t="n">
        <v>155</v>
      </c>
      <c r="Z16" s="71" t="n">
        <f aca="false">X16/Y16</f>
        <v>0.838709677419355</v>
      </c>
      <c r="AA16" s="65" t="s">
        <v>215</v>
      </c>
      <c r="AB16" s="65" t="s">
        <v>154</v>
      </c>
      <c r="AC16" s="65" t="s">
        <v>204</v>
      </c>
      <c r="AD16" s="65" t="n">
        <v>5.8</v>
      </c>
      <c r="AE16" s="65" t="n">
        <f aca="false">(AF16*AZ16)/405</f>
        <v>2.99703703703704</v>
      </c>
      <c r="AF16" s="65" t="n">
        <v>102</v>
      </c>
      <c r="AG16" s="72" t="n">
        <v>17</v>
      </c>
      <c r="AH16" s="72" t="n">
        <v>0.72</v>
      </c>
      <c r="AI16" s="72" t="n">
        <v>0.6</v>
      </c>
      <c r="AJ16" s="65" t="n">
        <v>0.3</v>
      </c>
      <c r="AK16" s="65" t="n">
        <v>0.3</v>
      </c>
      <c r="AL16" s="72" t="n">
        <v>98</v>
      </c>
      <c r="AM16" s="65" t="n">
        <v>15</v>
      </c>
      <c r="AN16" s="65" t="n">
        <v>22</v>
      </c>
      <c r="AO16" s="65" t="n">
        <v>13</v>
      </c>
      <c r="AP16" s="65" t="n">
        <v>79</v>
      </c>
      <c r="AQ16" s="65" t="n">
        <v>166</v>
      </c>
      <c r="AR16" s="65" t="n">
        <v>47</v>
      </c>
      <c r="AS16" s="65" t="n">
        <v>108</v>
      </c>
      <c r="AT16" s="65" t="n">
        <v>52</v>
      </c>
      <c r="AU16" s="65" t="n">
        <v>7.6</v>
      </c>
      <c r="AV16" s="65" t="n">
        <v>4.1</v>
      </c>
      <c r="AW16" s="65" t="n">
        <v>153</v>
      </c>
      <c r="AX16" s="65" t="n">
        <v>4.3</v>
      </c>
      <c r="AY16" s="65" t="n">
        <v>26</v>
      </c>
      <c r="AZ16" s="65" t="n">
        <v>11.9</v>
      </c>
      <c r="BA16" s="65" t="n">
        <v>0.7</v>
      </c>
      <c r="BB16" s="65" t="n">
        <v>1.04</v>
      </c>
      <c r="BC16" s="65"/>
      <c r="BD16" s="65"/>
      <c r="BE16" s="65" t="n">
        <v>55</v>
      </c>
      <c r="BF16" s="65" t="n">
        <v>99.7</v>
      </c>
      <c r="BG16" s="65" t="n">
        <v>175</v>
      </c>
      <c r="BH16" s="65" t="n">
        <v>24.74</v>
      </c>
      <c r="BI16" s="65" t="s">
        <v>156</v>
      </c>
      <c r="BJ16" s="65" t="s">
        <v>156</v>
      </c>
      <c r="BK16" s="65" t="n">
        <v>1.17</v>
      </c>
      <c r="BL16" s="65" t="n">
        <v>5.01</v>
      </c>
      <c r="BM16" s="65" t="n">
        <v>14.1</v>
      </c>
      <c r="BN16" s="65" t="n">
        <v>41.5</v>
      </c>
      <c r="BO16" s="65" t="n">
        <v>82.8</v>
      </c>
      <c r="BP16" s="65" t="n">
        <v>338</v>
      </c>
      <c r="BQ16" s="65" t="n">
        <v>12.2</v>
      </c>
      <c r="BR16" s="65" t="s">
        <v>156</v>
      </c>
      <c r="BS16" s="65" t="n">
        <v>82.5</v>
      </c>
      <c r="BT16" s="70" t="n">
        <f aca="false">BS16/M16^2</f>
        <v>28.5467128027682</v>
      </c>
      <c r="BU16" s="65" t="n">
        <v>97</v>
      </c>
      <c r="BV16" s="65" t="n">
        <v>104</v>
      </c>
      <c r="BW16" s="71" t="n">
        <f aca="false">BU16/BV16</f>
        <v>0.932692307692308</v>
      </c>
      <c r="BX16" s="65" t="n">
        <v>0</v>
      </c>
      <c r="BY16" s="65" t="s">
        <v>154</v>
      </c>
      <c r="BZ16" s="65" t="n">
        <f aca="false">(CA16*CU16)/405</f>
        <v>1.74074074074074</v>
      </c>
      <c r="CA16" s="72" t="n">
        <v>94</v>
      </c>
      <c r="CB16" s="72" t="n">
        <v>17</v>
      </c>
      <c r="CC16" s="72" t="n">
        <v>0.71</v>
      </c>
      <c r="CD16" s="72" t="n">
        <v>1.1</v>
      </c>
      <c r="CE16" s="72"/>
      <c r="CF16" s="72"/>
      <c r="CG16" s="72" t="n">
        <v>99</v>
      </c>
      <c r="CH16" s="72" t="n">
        <v>13</v>
      </c>
      <c r="CI16" s="72" t="n">
        <v>14</v>
      </c>
      <c r="CJ16" s="72" t="n">
        <v>7</v>
      </c>
      <c r="CK16" s="72" t="n">
        <v>56</v>
      </c>
      <c r="CL16" s="72" t="n">
        <v>159</v>
      </c>
      <c r="CM16" s="72" t="n">
        <v>66</v>
      </c>
      <c r="CN16" s="72" t="n">
        <v>83</v>
      </c>
      <c r="CO16" s="72" t="n">
        <v>46</v>
      </c>
      <c r="CP16" s="72" t="n">
        <v>7</v>
      </c>
      <c r="CQ16" s="72" t="n">
        <v>4.4</v>
      </c>
      <c r="CR16" s="72" t="n">
        <v>87</v>
      </c>
      <c r="CS16" s="72" t="s">
        <v>162</v>
      </c>
      <c r="CT16" s="72"/>
      <c r="CU16" s="72" t="n">
        <v>7.5</v>
      </c>
      <c r="CV16" s="72" t="n">
        <v>1.2</v>
      </c>
      <c r="CW16" s="72" t="n">
        <v>0.88</v>
      </c>
      <c r="CX16" s="72" t="n">
        <v>2.38</v>
      </c>
      <c r="CY16" s="72"/>
      <c r="CZ16" s="72" t="n">
        <v>125</v>
      </c>
      <c r="DA16" s="72" t="n">
        <v>52.3</v>
      </c>
      <c r="DB16" s="72" t="n">
        <v>162</v>
      </c>
      <c r="DC16" s="72" t="n">
        <v>60.75</v>
      </c>
      <c r="DD16" s="72" t="s">
        <v>156</v>
      </c>
      <c r="DE16" s="72" t="s">
        <v>156</v>
      </c>
      <c r="DF16" s="72" t="n">
        <v>0.75</v>
      </c>
      <c r="DG16" s="72" t="n">
        <v>4.23</v>
      </c>
      <c r="DH16" s="72" t="n">
        <v>13.4</v>
      </c>
      <c r="DI16" s="72" t="n">
        <v>38.3</v>
      </c>
      <c r="DJ16" s="72" t="n">
        <v>90.5</v>
      </c>
      <c r="DK16" s="72" t="n">
        <v>203</v>
      </c>
      <c r="DL16" s="72" t="n">
        <v>11.5</v>
      </c>
      <c r="DM16" s="72" t="s">
        <v>156</v>
      </c>
      <c r="DN16" s="65"/>
      <c r="DO16" s="70"/>
      <c r="DP16" s="65"/>
      <c r="DQ16" s="65"/>
      <c r="DR16" s="71"/>
      <c r="DS16" s="67"/>
      <c r="DT16" s="65"/>
      <c r="DU16" s="65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67" t="n">
        <v>1753.86161004276</v>
      </c>
      <c r="FJ16" s="67" t="n">
        <v>12583.3109289268</v>
      </c>
      <c r="FK16" s="67" t="n">
        <v>19769.0336547328</v>
      </c>
      <c r="FL16" s="67" t="n">
        <v>149347.434168634</v>
      </c>
      <c r="FM16" s="67" t="n">
        <v>4571.53177399246</v>
      </c>
      <c r="FN16" s="67" t="n">
        <v>7755.89845611641</v>
      </c>
      <c r="FO16" s="67" t="n">
        <v>313107.831962434</v>
      </c>
      <c r="FP16" s="67" t="n">
        <v>202.6243390581</v>
      </c>
      <c r="FQ16" s="67" t="n">
        <v>6.55953616792102</v>
      </c>
      <c r="FR16" s="67" t="n">
        <v>112.264759463516</v>
      </c>
      <c r="FS16" s="67" t="n">
        <v>49.9257762788589</v>
      </c>
      <c r="FT16" s="67" t="n">
        <v>0.578535791136475</v>
      </c>
      <c r="FU16" s="67" t="n">
        <v>0.156405607667399</v>
      </c>
      <c r="FV16" s="67" t="n">
        <v>79.9764265287096</v>
      </c>
      <c r="FW16" s="67" t="n">
        <v>73.3195006974856</v>
      </c>
      <c r="FX16" s="67" t="n">
        <v>6.75670694171227</v>
      </c>
      <c r="FY16" s="67" t="n">
        <v>287.7170514748</v>
      </c>
      <c r="FZ16" s="67" t="n">
        <v>1020.70778877973</v>
      </c>
      <c r="GA16" s="65" t="n">
        <v>3417189.85503922</v>
      </c>
      <c r="GB16" s="87" t="n">
        <v>85.9675616348297</v>
      </c>
      <c r="GC16" s="65" t="n">
        <v>4716835.93986891</v>
      </c>
      <c r="GD16" s="65" t="n">
        <v>251368.437965834</v>
      </c>
      <c r="GE16" s="65" t="n">
        <v>9640063.8169887</v>
      </c>
      <c r="GF16" s="65" t="n">
        <v>8289435.4599142</v>
      </c>
      <c r="GG16" s="65" t="n">
        <v>694719.937879273</v>
      </c>
      <c r="GH16" s="65" t="n">
        <v>556536.243096409</v>
      </c>
      <c r="GI16" s="65" t="n">
        <v>243.138840310374</v>
      </c>
      <c r="GJ16" s="65" t="n">
        <v>17345050.6514712</v>
      </c>
      <c r="GK16" s="65" t="n">
        <v>5030.84756285618</v>
      </c>
      <c r="GL16" s="65" t="n">
        <v>7598251.70821141</v>
      </c>
      <c r="GM16" s="65" t="n">
        <v>922798.90947868</v>
      </c>
      <c r="GN16" s="65" t="n">
        <v>2754415.05907613</v>
      </c>
      <c r="GO16" s="65" t="n">
        <v>5625907.76107442</v>
      </c>
      <c r="GP16" s="65" t="n">
        <v>7820158.71204672</v>
      </c>
      <c r="GQ16" s="80" t="s">
        <v>248</v>
      </c>
      <c r="GR16" s="65" t="n">
        <v>31574712.1846019</v>
      </c>
      <c r="GS16" s="65" t="n">
        <v>3643359.06320278</v>
      </c>
      <c r="GT16" s="65" t="n">
        <v>1535945.84453783</v>
      </c>
      <c r="GU16" s="65" t="n">
        <v>11416702.0073843</v>
      </c>
      <c r="GV16" s="65" t="n">
        <v>79170.3137709703</v>
      </c>
      <c r="GW16" s="65" t="n">
        <v>29921576.1263432</v>
      </c>
      <c r="GX16" s="65" t="n">
        <v>12854397.1061982</v>
      </c>
      <c r="GY16" s="65" t="n">
        <v>76383.2949910359</v>
      </c>
      <c r="GZ16" s="65" t="n">
        <v>13969990.0991435</v>
      </c>
      <c r="HA16" s="65" t="n">
        <v>46446914.227147</v>
      </c>
      <c r="HB16" s="65" t="n">
        <v>3881740.25588802</v>
      </c>
      <c r="HC16" s="65" t="n">
        <v>36354028.5784398</v>
      </c>
      <c r="HD16" s="65" t="n">
        <v>1607455.84076645</v>
      </c>
      <c r="HE16" s="65" t="n">
        <v>57974814.0970524</v>
      </c>
      <c r="HF16" s="65" t="n">
        <v>3232008.276991</v>
      </c>
      <c r="HG16" s="65" t="n">
        <v>6050152.12625119</v>
      </c>
      <c r="HH16" s="65" t="n">
        <v>6368110.97580732</v>
      </c>
      <c r="HI16" s="65" t="n">
        <v>57035919.1224569</v>
      </c>
      <c r="HJ16" s="65" t="n">
        <v>11555904.3391348</v>
      </c>
      <c r="HK16" s="65" t="n">
        <v>764.919933705659</v>
      </c>
      <c r="HL16" s="65" t="n">
        <v>34143350.1588915</v>
      </c>
      <c r="HM16" s="65" t="n">
        <v>7810922.87042783</v>
      </c>
      <c r="HN16" s="65" t="n">
        <v>2386295.74705448</v>
      </c>
      <c r="HO16" s="65" t="n">
        <v>952845224.619383</v>
      </c>
      <c r="HP16" s="65" t="n">
        <v>31.5731404725749</v>
      </c>
      <c r="HQ16" s="65" t="n">
        <v>20976235.4552469</v>
      </c>
      <c r="HR16" s="65" t="n">
        <v>7288570.94512741</v>
      </c>
      <c r="HS16" s="65" t="n">
        <v>21263.0868164212</v>
      </c>
      <c r="HT16" s="73" t="n">
        <v>1.16946778711485</v>
      </c>
      <c r="HU16" s="73" t="n">
        <v>0.833333333333333</v>
      </c>
      <c r="HV16" s="73"/>
      <c r="HW16" s="73" t="n">
        <v>144</v>
      </c>
      <c r="HX16" s="73"/>
      <c r="HY16" s="88"/>
      <c r="HZ16" s="75" t="n">
        <v>2817</v>
      </c>
      <c r="IA16" s="76" t="n">
        <v>1942</v>
      </c>
      <c r="IB16" s="88"/>
    </row>
    <row r="17" customFormat="false" ht="14.25" hidden="false" customHeight="false" outlineLevel="0" collapsed="false">
      <c r="A17" s="63" t="n">
        <v>88</v>
      </c>
      <c r="B17" s="63" t="n">
        <v>1</v>
      </c>
      <c r="C17" s="63" t="n">
        <v>1</v>
      </c>
      <c r="D17" s="77" t="n">
        <v>3</v>
      </c>
      <c r="G17" s="64" t="n">
        <v>79334</v>
      </c>
      <c r="H17" s="65" t="s">
        <v>249</v>
      </c>
      <c r="I17" s="63" t="s">
        <v>147</v>
      </c>
      <c r="J17" s="66" t="n">
        <v>29905</v>
      </c>
      <c r="K17" s="67"/>
      <c r="L17" s="67" t="n">
        <v>29</v>
      </c>
      <c r="M17" s="65" t="n">
        <v>1.75</v>
      </c>
      <c r="N17" s="66" t="n">
        <v>40672</v>
      </c>
      <c r="O17" s="68" t="s">
        <v>250</v>
      </c>
      <c r="P17" s="69" t="s">
        <v>149</v>
      </c>
      <c r="Q17" s="68" t="s">
        <v>206</v>
      </c>
      <c r="R17" s="68" t="s">
        <v>151</v>
      </c>
      <c r="S17" s="69" t="s">
        <v>251</v>
      </c>
      <c r="T17" s="68" t="s">
        <v>149</v>
      </c>
      <c r="U17" s="68" t="s">
        <v>252</v>
      </c>
      <c r="V17" s="65" t="n">
        <v>183</v>
      </c>
      <c r="W17" s="70" t="n">
        <f aca="false">V17/M17^2</f>
        <v>59.7551020408163</v>
      </c>
      <c r="X17" s="65" t="n">
        <v>157</v>
      </c>
      <c r="Y17" s="65" t="n">
        <v>170</v>
      </c>
      <c r="Z17" s="71" t="n">
        <f aca="false">X17/Y17</f>
        <v>0.923529411764706</v>
      </c>
      <c r="AA17" s="65" t="s">
        <v>215</v>
      </c>
      <c r="AB17" s="65" t="s">
        <v>154</v>
      </c>
      <c r="AC17" s="65" t="s">
        <v>204</v>
      </c>
      <c r="AD17" s="65" t="n">
        <v>6.4</v>
      </c>
      <c r="AE17" s="65" t="n">
        <f aca="false">(AF17*AZ17)/405</f>
        <v>5.64148148148148</v>
      </c>
      <c r="AF17" s="65" t="n">
        <v>102</v>
      </c>
      <c r="AG17" s="72" t="n">
        <v>25</v>
      </c>
      <c r="AH17" s="72" t="n">
        <v>0.65</v>
      </c>
      <c r="AI17" s="72" t="n">
        <v>1</v>
      </c>
      <c r="AJ17" s="65"/>
      <c r="AK17" s="65"/>
      <c r="AL17" s="72" t="n">
        <v>113</v>
      </c>
      <c r="AM17" s="65" t="n">
        <v>15</v>
      </c>
      <c r="AN17" s="65" t="n">
        <v>24</v>
      </c>
      <c r="AO17" s="65" t="n">
        <v>25</v>
      </c>
      <c r="AP17" s="65" t="n">
        <v>66</v>
      </c>
      <c r="AQ17" s="65" t="n">
        <v>170</v>
      </c>
      <c r="AR17" s="65" t="n">
        <v>37</v>
      </c>
      <c r="AS17" s="65" t="n">
        <v>116</v>
      </c>
      <c r="AT17" s="65" t="n">
        <v>83</v>
      </c>
      <c r="AU17" s="65" t="n">
        <v>6.5</v>
      </c>
      <c r="AV17" s="65" t="n">
        <v>3.8</v>
      </c>
      <c r="AW17" s="65" t="n">
        <v>219</v>
      </c>
      <c r="AX17" s="65" t="n">
        <v>26.3</v>
      </c>
      <c r="AY17" s="65" t="n">
        <v>28</v>
      </c>
      <c r="AZ17" s="65" t="n">
        <v>22.4</v>
      </c>
      <c r="BA17" s="65" t="n">
        <v>2.16</v>
      </c>
      <c r="BB17" s="65" t="n">
        <v>0.98</v>
      </c>
      <c r="BC17" s="65"/>
      <c r="BD17" s="65"/>
      <c r="BE17" s="65" t="n">
        <v>39</v>
      </c>
      <c r="BF17" s="65" t="n">
        <v>15.4</v>
      </c>
      <c r="BG17" s="65" t="n">
        <v>297</v>
      </c>
      <c r="BH17" s="65" t="n">
        <v>10.33</v>
      </c>
      <c r="BI17" s="65" t="s">
        <v>156</v>
      </c>
      <c r="BJ17" s="65" t="s">
        <v>156</v>
      </c>
      <c r="BK17" s="65" t="n">
        <v>1.37</v>
      </c>
      <c r="BL17" s="65" t="n">
        <v>4.53</v>
      </c>
      <c r="BM17" s="65" t="n">
        <v>11.4</v>
      </c>
      <c r="BN17" s="65" t="n">
        <v>36.9</v>
      </c>
      <c r="BO17" s="65" t="n">
        <v>82</v>
      </c>
      <c r="BP17" s="65" t="n">
        <v>304</v>
      </c>
      <c r="BQ17" s="65" t="n">
        <v>12.1</v>
      </c>
      <c r="BR17" s="65" t="s">
        <v>156</v>
      </c>
      <c r="BS17" s="65"/>
      <c r="BT17" s="70"/>
      <c r="BU17" s="65"/>
      <c r="BV17" s="65"/>
      <c r="BW17" s="71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70"/>
      <c r="DP17" s="65"/>
      <c r="DQ17" s="65"/>
      <c r="DR17" s="71"/>
      <c r="DS17" s="67"/>
      <c r="DT17" s="65"/>
      <c r="DU17" s="65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67" t="n">
        <v>437.215541557701</v>
      </c>
      <c r="FJ17" s="67" t="n">
        <v>7769.54014397944</v>
      </c>
      <c r="FK17" s="67" t="n">
        <v>9301.7877442885</v>
      </c>
      <c r="FL17" s="67" t="n">
        <v>91135.0600832267</v>
      </c>
      <c r="FM17" s="67" t="n">
        <v>748.025902088271</v>
      </c>
      <c r="FN17" s="67" t="n">
        <v>8377.70061842456</v>
      </c>
      <c r="FO17" s="67" t="n">
        <v>76140.7242066012</v>
      </c>
      <c r="FP17" s="67" t="n">
        <v>127.691584614142</v>
      </c>
      <c r="FQ17" s="67" t="n">
        <v>5.02592833104737</v>
      </c>
      <c r="FR17" s="67" t="n">
        <v>101.491598474895</v>
      </c>
      <c r="FS17" s="67" t="n">
        <v>42.2262217860997</v>
      </c>
      <c r="FT17" s="67" t="n">
        <v>0.36513543568982</v>
      </c>
      <c r="FU17" s="67" t="n">
        <v>0.944613514843935</v>
      </c>
      <c r="FV17" s="67" t="n">
        <v>40.5418618689063</v>
      </c>
      <c r="FW17" s="67" t="n">
        <v>13.1413456015643</v>
      </c>
      <c r="FX17" s="67" t="n">
        <v>5.29476591912785</v>
      </c>
      <c r="FY17" s="67" t="n">
        <v>105.066233575757</v>
      </c>
      <c r="FZ17" s="67" t="n">
        <v>113.997355268388</v>
      </c>
      <c r="GA17" s="65" t="n">
        <v>2285001.22606054</v>
      </c>
      <c r="GB17" s="65" t="n">
        <v>1.61156608785889E-290</v>
      </c>
      <c r="GC17" s="65" t="n">
        <v>2709486.22997484</v>
      </c>
      <c r="GD17" s="65" t="n">
        <v>258193.69102688</v>
      </c>
      <c r="GE17" s="65" t="n">
        <v>6883841.03747021</v>
      </c>
      <c r="GF17" s="65" t="n">
        <v>5955443.45367269</v>
      </c>
      <c r="GG17" s="65" t="n">
        <v>517310.621214358</v>
      </c>
      <c r="GH17" s="65" t="n">
        <v>300798.657633634</v>
      </c>
      <c r="GI17" s="65" t="n">
        <v>1.61156608785889E-290</v>
      </c>
      <c r="GJ17" s="65" t="n">
        <v>14299989.5623072</v>
      </c>
      <c r="GK17" s="65" t="n">
        <v>9748.24184220659</v>
      </c>
      <c r="GL17" s="65" t="n">
        <v>5526804.96925444</v>
      </c>
      <c r="GM17" s="65" t="n">
        <v>657468.702954454</v>
      </c>
      <c r="GN17" s="65" t="n">
        <v>1903553.93465179</v>
      </c>
      <c r="GO17" s="65" t="n">
        <v>4003559.83494604</v>
      </c>
      <c r="GP17" s="65" t="n">
        <v>5587968.61637507</v>
      </c>
      <c r="GQ17" s="65" t="n">
        <v>319438.738363803</v>
      </c>
      <c r="GR17" s="65" t="n">
        <v>21736600.6923876</v>
      </c>
      <c r="GS17" s="65" t="n">
        <v>2691970.41903719</v>
      </c>
      <c r="GT17" s="65" t="n">
        <v>1308747.94942857</v>
      </c>
      <c r="GU17" s="65" t="n">
        <v>6813102.97786432</v>
      </c>
      <c r="GV17" s="65" t="n">
        <v>82915.9724782076</v>
      </c>
      <c r="GW17" s="65" t="n">
        <v>17200358.0926864</v>
      </c>
      <c r="GX17" s="65" t="n">
        <v>7699929.22907181</v>
      </c>
      <c r="GY17" s="65" t="n">
        <v>83447.6123919973</v>
      </c>
      <c r="GZ17" s="65" t="n">
        <v>12929875.2836838</v>
      </c>
      <c r="HA17" s="65" t="n">
        <v>20291538.3423535</v>
      </c>
      <c r="HB17" s="65" t="n">
        <v>3629238.72197139</v>
      </c>
      <c r="HC17" s="65" t="n">
        <v>32748341.686438</v>
      </c>
      <c r="HD17" s="65" t="n">
        <v>2518852.64692657</v>
      </c>
      <c r="HE17" s="65" t="n">
        <v>29527677.8418317</v>
      </c>
      <c r="HF17" s="65" t="n">
        <v>1001708.85996968</v>
      </c>
      <c r="HG17" s="65" t="n">
        <v>5011048.17785082</v>
      </c>
      <c r="HH17" s="65" t="n">
        <v>4766564.79079623</v>
      </c>
      <c r="HI17" s="65" t="n">
        <v>23521933.2884929</v>
      </c>
      <c r="HJ17" s="65" t="n">
        <v>10106146.7558148</v>
      </c>
      <c r="HK17" s="65" t="n">
        <v>239.441447646687</v>
      </c>
      <c r="HL17" s="65" t="n">
        <v>27312887.6661484</v>
      </c>
      <c r="HM17" s="65" t="n">
        <v>5887643.72765039</v>
      </c>
      <c r="HN17" s="65" t="n">
        <v>2232406.2198324</v>
      </c>
      <c r="HO17" s="65" t="n">
        <v>555540696.722054</v>
      </c>
      <c r="HP17" s="65" t="n">
        <v>8.19984401199378</v>
      </c>
      <c r="HQ17" s="65" t="n">
        <v>22301513.9499892</v>
      </c>
      <c r="HR17" s="65" t="n">
        <v>8029819.86385478</v>
      </c>
      <c r="HS17" s="65" t="n">
        <v>15573.2378632051</v>
      </c>
      <c r="HT17" s="73" t="n">
        <v>0</v>
      </c>
      <c r="HU17" s="73"/>
      <c r="HV17" s="73"/>
      <c r="HW17" s="73" t="n">
        <v>38</v>
      </c>
      <c r="HX17" s="73"/>
      <c r="HY17" s="85"/>
      <c r="HZ17" s="75" t="n">
        <v>2164</v>
      </c>
      <c r="IA17" s="85"/>
      <c r="IB17" s="85"/>
    </row>
    <row r="18" customFormat="false" ht="14.25" hidden="false" customHeight="false" outlineLevel="0" collapsed="false">
      <c r="A18" s="63" t="n">
        <v>97</v>
      </c>
      <c r="B18" s="63" t="n">
        <v>1</v>
      </c>
      <c r="C18" s="63" t="n">
        <v>1</v>
      </c>
      <c r="D18" s="77" t="n">
        <v>3</v>
      </c>
      <c r="G18" s="64" t="n">
        <v>558730</v>
      </c>
      <c r="H18" s="65" t="s">
        <v>253</v>
      </c>
      <c r="I18" s="63" t="s">
        <v>147</v>
      </c>
      <c r="J18" s="66" t="n">
        <v>24338</v>
      </c>
      <c r="K18" s="67"/>
      <c r="L18" s="67" t="n">
        <v>45</v>
      </c>
      <c r="M18" s="65" t="n">
        <v>1.63</v>
      </c>
      <c r="N18" s="66" t="n">
        <v>40926</v>
      </c>
      <c r="O18" s="68" t="s">
        <v>254</v>
      </c>
      <c r="P18" s="69" t="s">
        <v>149</v>
      </c>
      <c r="Q18" s="68" t="s">
        <v>206</v>
      </c>
      <c r="R18" s="68" t="s">
        <v>151</v>
      </c>
      <c r="S18" s="69" t="s">
        <v>255</v>
      </c>
      <c r="T18" s="68" t="s">
        <v>149</v>
      </c>
      <c r="U18" s="68" t="s">
        <v>252</v>
      </c>
      <c r="V18" s="65" t="n">
        <v>102</v>
      </c>
      <c r="W18" s="70" t="n">
        <f aca="false">V18/M18^2</f>
        <v>38.3906055929843</v>
      </c>
      <c r="X18" s="65" t="n">
        <v>115</v>
      </c>
      <c r="Y18" s="65" t="n">
        <v>129</v>
      </c>
      <c r="Z18" s="71" t="n">
        <f aca="false">X18/Y18</f>
        <v>0.891472868217054</v>
      </c>
      <c r="AA18" s="65" t="s">
        <v>215</v>
      </c>
      <c r="AB18" s="65" t="s">
        <v>154</v>
      </c>
      <c r="AC18" s="65" t="s">
        <v>155</v>
      </c>
      <c r="AD18" s="65" t="n">
        <v>5.7</v>
      </c>
      <c r="AE18" s="65" t="n">
        <f aca="false">(AF18*AZ18)/405</f>
        <v>1.86271604938272</v>
      </c>
      <c r="AF18" s="65" t="n">
        <v>92</v>
      </c>
      <c r="AG18" s="65"/>
      <c r="AH18" s="65"/>
      <c r="AI18" s="65"/>
      <c r="AJ18" s="65" t="n">
        <v>0.2</v>
      </c>
      <c r="AK18" s="65" t="n">
        <v>0.4</v>
      </c>
      <c r="AL18" s="65"/>
      <c r="AM18" s="65" t="n">
        <v>18</v>
      </c>
      <c r="AN18" s="65" t="n">
        <v>16</v>
      </c>
      <c r="AO18" s="65" t="n">
        <v>13</v>
      </c>
      <c r="AP18" s="65" t="n">
        <v>76</v>
      </c>
      <c r="AQ18" s="65" t="n">
        <v>193</v>
      </c>
      <c r="AR18" s="65" t="n">
        <v>36</v>
      </c>
      <c r="AS18" s="65" t="n">
        <v>127</v>
      </c>
      <c r="AT18" s="65" t="n">
        <v>99</v>
      </c>
      <c r="AU18" s="65" t="n">
        <v>6.8</v>
      </c>
      <c r="AV18" s="65" t="n">
        <v>4</v>
      </c>
      <c r="AW18" s="65" t="n">
        <v>94</v>
      </c>
      <c r="AX18" s="65" t="n">
        <v>2.1</v>
      </c>
      <c r="AY18" s="65" t="n">
        <v>18</v>
      </c>
      <c r="AZ18" s="65" t="n">
        <v>8.2</v>
      </c>
      <c r="BA18" s="65" t="n">
        <v>1.64</v>
      </c>
      <c r="BB18" s="65" t="n">
        <v>1.21</v>
      </c>
      <c r="BC18" s="65"/>
      <c r="BD18" s="65"/>
      <c r="BE18" s="65" t="n">
        <v>63</v>
      </c>
      <c r="BF18" s="65" t="n">
        <v>16.8</v>
      </c>
      <c r="BG18" s="65" t="n">
        <v>256</v>
      </c>
      <c r="BH18" s="65" t="n">
        <v>19.37</v>
      </c>
      <c r="BI18" s="65" t="s">
        <v>256</v>
      </c>
      <c r="BJ18" s="65" t="s">
        <v>156</v>
      </c>
      <c r="BK18" s="65" t="n">
        <v>1.4</v>
      </c>
      <c r="BL18" s="65" t="n">
        <v>4.2</v>
      </c>
      <c r="BM18" s="65" t="n">
        <v>12.1</v>
      </c>
      <c r="BN18" s="65" t="n">
        <v>38</v>
      </c>
      <c r="BO18" s="65" t="n">
        <v>91</v>
      </c>
      <c r="BP18" s="65" t="n">
        <v>221</v>
      </c>
      <c r="BQ18" s="65" t="n">
        <v>12</v>
      </c>
      <c r="BR18" s="65" t="s">
        <v>156</v>
      </c>
      <c r="BS18" s="65"/>
      <c r="BT18" s="70"/>
      <c r="BU18" s="65"/>
      <c r="BV18" s="65"/>
      <c r="BW18" s="71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70"/>
      <c r="DP18" s="65"/>
      <c r="DQ18" s="65"/>
      <c r="DR18" s="71"/>
      <c r="DS18" s="67"/>
      <c r="DT18" s="65"/>
      <c r="DU18" s="65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67" t="n">
        <v>831.689192755489</v>
      </c>
      <c r="FJ18" s="67" t="n">
        <v>13737.2386306692</v>
      </c>
      <c r="FK18" s="67" t="n">
        <v>13989.7605872025</v>
      </c>
      <c r="FL18" s="67" t="n">
        <v>83081.4007645511</v>
      </c>
      <c r="FM18" s="67" t="n">
        <v>1542.53281317548</v>
      </c>
      <c r="FN18" s="67" t="n">
        <v>8249.41823434594</v>
      </c>
      <c r="FO18" s="67" t="n">
        <v>496586.117099782</v>
      </c>
      <c r="FP18" s="67" t="n">
        <v>135.886781319199</v>
      </c>
      <c r="FQ18" s="67" t="n">
        <v>7.24504134846035</v>
      </c>
      <c r="FR18" s="67" t="n">
        <v>52.1520345585923</v>
      </c>
      <c r="FS18" s="67" t="n">
        <v>47.7359928387707</v>
      </c>
      <c r="FT18" s="67" t="n">
        <v>0.0486647813927271</v>
      </c>
      <c r="FU18" s="67" t="n">
        <v>0.0801059774787742</v>
      </c>
      <c r="FV18" s="67" t="n">
        <v>65.9979308929271</v>
      </c>
      <c r="FW18" s="67" t="n">
        <v>36.65978652113</v>
      </c>
      <c r="FX18" s="67" t="n">
        <v>4.71128381941099</v>
      </c>
      <c r="FY18" s="67" t="n">
        <v>222.394119107135</v>
      </c>
      <c r="FZ18" s="67" t="n">
        <v>535.355737008439</v>
      </c>
      <c r="GA18" s="65" t="n">
        <v>2066161.24846289</v>
      </c>
      <c r="GB18" s="65" t="n">
        <v>8.37887587111984E-291</v>
      </c>
      <c r="GC18" s="65" t="n">
        <v>2632557.07458386</v>
      </c>
      <c r="GD18" s="65" t="n">
        <v>147677.073926441</v>
      </c>
      <c r="GE18" s="65" t="n">
        <v>9416387.68453906</v>
      </c>
      <c r="GF18" s="65" t="n">
        <v>5714954.00171896</v>
      </c>
      <c r="GG18" s="65" t="n">
        <v>729505.754116919</v>
      </c>
      <c r="GH18" s="65" t="n">
        <v>177184.438671065</v>
      </c>
      <c r="GI18" s="65" t="n">
        <v>8.37887587111984E-291</v>
      </c>
      <c r="GJ18" s="65" t="n">
        <v>13897705.494492</v>
      </c>
      <c r="GK18" s="65" t="n">
        <v>6942.14153192808</v>
      </c>
      <c r="GL18" s="65" t="n">
        <v>6341807.37703307</v>
      </c>
      <c r="GM18" s="65" t="n">
        <v>843659.334167712</v>
      </c>
      <c r="GN18" s="65" t="n">
        <v>2467618.3032162</v>
      </c>
      <c r="GO18" s="65" t="n">
        <v>5130230.85958479</v>
      </c>
      <c r="GP18" s="65" t="n">
        <v>6346650.01560125</v>
      </c>
      <c r="GQ18" s="65" t="n">
        <v>328321.984193171</v>
      </c>
      <c r="GR18" s="65" t="n">
        <v>24106243.030833</v>
      </c>
      <c r="GS18" s="65" t="n">
        <v>2818585.38668833</v>
      </c>
      <c r="GT18" s="65" t="n">
        <v>761368.311155944</v>
      </c>
      <c r="GU18" s="65" t="n">
        <v>7038016.32985724</v>
      </c>
      <c r="GV18" s="65" t="n">
        <v>37354.2815791634</v>
      </c>
      <c r="GW18" s="65" t="n">
        <v>22721721.1941264</v>
      </c>
      <c r="GX18" s="65" t="n">
        <v>10323544.9576999</v>
      </c>
      <c r="GY18" s="65" t="n">
        <v>31743.6749778221</v>
      </c>
      <c r="GZ18" s="65" t="n">
        <v>12174516.3788183</v>
      </c>
      <c r="HA18" s="65" t="n">
        <v>32948399.6096539</v>
      </c>
      <c r="HB18" s="65" t="n">
        <v>3597160.80387629</v>
      </c>
      <c r="HC18" s="65" t="n">
        <v>34323274.4187966</v>
      </c>
      <c r="HD18" s="65" t="n">
        <v>4168449.19608537</v>
      </c>
      <c r="HE18" s="65" t="n">
        <v>45795705.593267</v>
      </c>
      <c r="HF18" s="65" t="n">
        <v>1713327.40623487</v>
      </c>
      <c r="HG18" s="65" t="n">
        <v>4188983.19759224</v>
      </c>
      <c r="HH18" s="65" t="n">
        <v>5487648.12804094</v>
      </c>
      <c r="HI18" s="65" t="n">
        <v>27583622.482049</v>
      </c>
      <c r="HJ18" s="65" t="n">
        <v>9482093.85279589</v>
      </c>
      <c r="HK18" s="65" t="n">
        <v>546.793598310896</v>
      </c>
      <c r="HL18" s="65" t="n">
        <v>15251330.4607724</v>
      </c>
      <c r="HM18" s="65" t="n">
        <v>9290930.79831764</v>
      </c>
      <c r="HN18" s="65" t="n">
        <v>2659086.81993345</v>
      </c>
      <c r="HO18" s="65" t="n">
        <v>425857426.306106</v>
      </c>
      <c r="HP18" s="65" t="n">
        <v>35.3877817857055</v>
      </c>
      <c r="HQ18" s="65" t="n">
        <v>18362617.6764336</v>
      </c>
      <c r="HR18" s="65" t="n">
        <v>8276213.32055447</v>
      </c>
      <c r="HS18" s="65" t="n">
        <v>24284.8931182841</v>
      </c>
      <c r="HT18" s="73" t="n">
        <v>0</v>
      </c>
      <c r="HU18" s="73"/>
      <c r="HV18" s="73"/>
      <c r="HW18" s="73" t="n">
        <v>57</v>
      </c>
      <c r="HX18" s="73"/>
      <c r="HY18" s="85"/>
      <c r="HZ18" s="75" t="n">
        <v>1777</v>
      </c>
      <c r="IA18" s="85"/>
      <c r="IB18" s="85"/>
    </row>
    <row r="19" customFormat="false" ht="14.25" hidden="false" customHeight="false" outlineLevel="0" collapsed="false">
      <c r="A19" s="63" t="n">
        <v>100</v>
      </c>
      <c r="B19" s="63" t="n">
        <v>1</v>
      </c>
      <c r="C19" s="63" t="n">
        <v>1</v>
      </c>
      <c r="D19" s="77" t="n">
        <v>2</v>
      </c>
      <c r="G19" s="64" t="n">
        <v>64928</v>
      </c>
      <c r="H19" s="65" t="s">
        <v>257</v>
      </c>
      <c r="I19" s="63" t="s">
        <v>147</v>
      </c>
      <c r="J19" s="66" t="n">
        <v>28738</v>
      </c>
      <c r="K19" s="67"/>
      <c r="L19" s="67" t="n">
        <v>33</v>
      </c>
      <c r="M19" s="65" t="n">
        <v>1.62</v>
      </c>
      <c r="N19" s="66" t="n">
        <v>40935</v>
      </c>
      <c r="O19" s="68" t="s">
        <v>258</v>
      </c>
      <c r="P19" s="69" t="s">
        <v>149</v>
      </c>
      <c r="Q19" s="68" t="s">
        <v>245</v>
      </c>
      <c r="R19" s="68" t="s">
        <v>151</v>
      </c>
      <c r="S19" s="69" t="s">
        <v>259</v>
      </c>
      <c r="T19" s="68" t="s">
        <v>260</v>
      </c>
      <c r="U19" s="68" t="s">
        <v>261</v>
      </c>
      <c r="V19" s="65" t="n">
        <v>144.85</v>
      </c>
      <c r="W19" s="70" t="n">
        <f aca="false">V19/M19^2</f>
        <v>55.1935680536503</v>
      </c>
      <c r="X19" s="65" t="n">
        <v>136</v>
      </c>
      <c r="Y19" s="65" t="n">
        <v>176</v>
      </c>
      <c r="Z19" s="71" t="n">
        <f aca="false">X19/Y19</f>
        <v>0.772727272727273</v>
      </c>
      <c r="AA19" s="65" t="s">
        <v>215</v>
      </c>
      <c r="AB19" s="65" t="s">
        <v>154</v>
      </c>
      <c r="AC19" s="65" t="s">
        <v>155</v>
      </c>
      <c r="AD19" s="65" t="n">
        <v>5.2</v>
      </c>
      <c r="AE19" s="65" t="n">
        <f aca="false">(AF19*AZ19)/405</f>
        <v>1.74074074074074</v>
      </c>
      <c r="AF19" s="65" t="n">
        <v>75</v>
      </c>
      <c r="AG19" s="72" t="n">
        <v>41</v>
      </c>
      <c r="AH19" s="72" t="n">
        <v>0.74</v>
      </c>
      <c r="AI19" s="72" t="n">
        <v>0.6</v>
      </c>
      <c r="AJ19" s="65" t="n">
        <v>0.2</v>
      </c>
      <c r="AK19" s="65" t="n">
        <v>0.4</v>
      </c>
      <c r="AL19" s="72" t="n">
        <v>95</v>
      </c>
      <c r="AM19" s="65" t="n">
        <v>12</v>
      </c>
      <c r="AN19" s="65" t="n">
        <v>20</v>
      </c>
      <c r="AO19" s="65" t="n">
        <v>32</v>
      </c>
      <c r="AP19" s="65" t="n">
        <v>71</v>
      </c>
      <c r="AQ19" s="65" t="n">
        <v>185</v>
      </c>
      <c r="AR19" s="65" t="n">
        <v>29</v>
      </c>
      <c r="AS19" s="65" t="n">
        <v>135</v>
      </c>
      <c r="AT19" s="65" t="n">
        <v>101</v>
      </c>
      <c r="AU19" s="65" t="n">
        <v>6.6</v>
      </c>
      <c r="AV19" s="65" t="n">
        <v>3.6</v>
      </c>
      <c r="AW19" s="65" t="n">
        <v>179</v>
      </c>
      <c r="AX19" s="65" t="n">
        <v>18.5</v>
      </c>
      <c r="AY19" s="65" t="n">
        <v>22</v>
      </c>
      <c r="AZ19" s="65" t="n">
        <v>9.4</v>
      </c>
      <c r="BA19" s="65" t="n">
        <v>5.85</v>
      </c>
      <c r="BB19" s="65" t="n">
        <v>1.11</v>
      </c>
      <c r="BC19" s="65"/>
      <c r="BD19" s="65" t="n">
        <v>70</v>
      </c>
      <c r="BE19" s="65" t="n">
        <v>70</v>
      </c>
      <c r="BF19" s="65" t="n">
        <v>75.2</v>
      </c>
      <c r="BG19" s="65" t="n">
        <v>187</v>
      </c>
      <c r="BH19" s="65" t="n">
        <v>29.47</v>
      </c>
      <c r="BI19" s="65" t="s">
        <v>256</v>
      </c>
      <c r="BJ19" s="65" t="s">
        <v>156</v>
      </c>
      <c r="BK19" s="65" t="n">
        <v>1.63</v>
      </c>
      <c r="BL19" s="65" t="n">
        <v>4.01</v>
      </c>
      <c r="BM19" s="65" t="n">
        <v>12.6</v>
      </c>
      <c r="BN19" s="65" t="n">
        <v>38.6</v>
      </c>
      <c r="BO19" s="65" t="n">
        <v>96</v>
      </c>
      <c r="BP19" s="65" t="n">
        <v>322</v>
      </c>
      <c r="BQ19" s="65" t="n">
        <v>11.6</v>
      </c>
      <c r="BR19" s="65" t="s">
        <v>156</v>
      </c>
      <c r="BS19" s="65"/>
      <c r="BT19" s="70"/>
      <c r="BU19" s="65"/>
      <c r="BV19" s="65"/>
      <c r="BW19" s="71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70"/>
      <c r="DP19" s="65"/>
      <c r="DQ19" s="65"/>
      <c r="DR19" s="71"/>
      <c r="DS19" s="67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7" t="n">
        <v>305.320023389475</v>
      </c>
      <c r="FJ19" s="67" t="n">
        <v>13042.1735583226</v>
      </c>
      <c r="FK19" s="67" t="n">
        <v>7549.10663041307</v>
      </c>
      <c r="FL19" s="67" t="n">
        <v>116560.409363866</v>
      </c>
      <c r="FM19" s="67" t="n">
        <v>2503.96900457129</v>
      </c>
      <c r="FN19" s="67" t="n">
        <v>8614.43870330802</v>
      </c>
      <c r="FO19" s="67" t="n">
        <v>567014.298551618</v>
      </c>
      <c r="FP19" s="67" t="n">
        <v>139.841298472426</v>
      </c>
      <c r="FQ19" s="67" t="n">
        <v>11.216434062518</v>
      </c>
      <c r="FR19" s="67" t="n">
        <v>153.037008242145</v>
      </c>
      <c r="FS19" s="67" t="n">
        <v>141.649393444294</v>
      </c>
      <c r="FT19" s="67" t="n">
        <v>0.289473879808662</v>
      </c>
      <c r="FU19" s="67" t="n">
        <v>0.586418081761491</v>
      </c>
      <c r="FV19" s="67" t="n">
        <v>110.149514382067</v>
      </c>
      <c r="FW19" s="67" t="n">
        <v>48.1592827287778</v>
      </c>
      <c r="FX19" s="67" t="n">
        <v>12.6395224796555</v>
      </c>
      <c r="FY19" s="67" t="n">
        <v>295.664485972917</v>
      </c>
      <c r="FZ19" s="67" t="n">
        <v>915.482956487941</v>
      </c>
      <c r="GA19" s="65" t="n">
        <v>3424772.30524642</v>
      </c>
      <c r="GB19" s="65" t="n">
        <v>2.7545036067196E-290</v>
      </c>
      <c r="GC19" s="65" t="n">
        <v>3010313.14798892</v>
      </c>
      <c r="GD19" s="65" t="n">
        <v>403185.072323899</v>
      </c>
      <c r="GE19" s="65" t="n">
        <v>5253474.48283252</v>
      </c>
      <c r="GF19" s="65" t="n">
        <v>6413619.35244276</v>
      </c>
      <c r="GG19" s="65" t="n">
        <v>381206.004195533</v>
      </c>
      <c r="GH19" s="65" t="n">
        <v>617970.992434681</v>
      </c>
      <c r="GI19" s="65" t="n">
        <v>2.7545036067196E-290</v>
      </c>
      <c r="GJ19" s="65" t="n">
        <v>13022429.7215492</v>
      </c>
      <c r="GK19" s="65" t="n">
        <v>5371.44537700018</v>
      </c>
      <c r="GL19" s="65" t="n">
        <v>4827126.38937094</v>
      </c>
      <c r="GM19" s="65" t="n">
        <v>644893.193753259</v>
      </c>
      <c r="GN19" s="65" t="n">
        <v>1971572.3930497</v>
      </c>
      <c r="GO19" s="65" t="n">
        <v>4789041.28856115</v>
      </c>
      <c r="GP19" s="65" t="n">
        <v>6698668.33322847</v>
      </c>
      <c r="GQ19" s="65" t="n">
        <v>379478.552193473</v>
      </c>
      <c r="GR19" s="65" t="n">
        <v>22654501.9326816</v>
      </c>
      <c r="GS19" s="65" t="n">
        <v>2799179.48815691</v>
      </c>
      <c r="GT19" s="65" t="n">
        <v>1401365.00509063</v>
      </c>
      <c r="GU19" s="65" t="n">
        <v>14745190.0436382</v>
      </c>
      <c r="GV19" s="65" t="n">
        <v>53945.924035012</v>
      </c>
      <c r="GW19" s="65" t="n">
        <v>15666251.0823598</v>
      </c>
      <c r="GX19" s="65" t="n">
        <v>7987711.16008509</v>
      </c>
      <c r="GY19" s="65" t="n">
        <v>100512.35951271</v>
      </c>
      <c r="GZ19" s="65" t="n">
        <v>10650554.3110378</v>
      </c>
      <c r="HA19" s="65" t="n">
        <v>33067604.9385323</v>
      </c>
      <c r="HB19" s="65" t="n">
        <v>2640588.66211693</v>
      </c>
      <c r="HC19" s="65" t="n">
        <v>33041290.1871001</v>
      </c>
      <c r="HD19" s="65" t="n">
        <v>1380522.26905652</v>
      </c>
      <c r="HE19" s="65" t="n">
        <v>46700314.7182353</v>
      </c>
      <c r="HF19" s="65" t="n">
        <v>2063390.86236905</v>
      </c>
      <c r="HG19" s="65" t="n">
        <v>5897284.67024217</v>
      </c>
      <c r="HH19" s="65" t="n">
        <v>4463632.34898785</v>
      </c>
      <c r="HI19" s="65" t="n">
        <v>45895653.5850681</v>
      </c>
      <c r="HJ19" s="65" t="n">
        <v>34619175.6087497</v>
      </c>
      <c r="HK19" s="65" t="n">
        <v>805.924171598334</v>
      </c>
      <c r="HL19" s="65" t="n">
        <v>156099608.484883</v>
      </c>
      <c r="HM19" s="65" t="n">
        <v>5738722.37743298</v>
      </c>
      <c r="HN19" s="65" t="n">
        <v>1599516.67049622</v>
      </c>
      <c r="HO19" s="65" t="n">
        <v>1694085324.24736</v>
      </c>
      <c r="HP19" s="65" t="n">
        <v>657.621775117704</v>
      </c>
      <c r="HQ19" s="65" t="n">
        <v>20093409.9155208</v>
      </c>
      <c r="HR19" s="65" t="n">
        <v>17794363.86227</v>
      </c>
      <c r="HS19" s="65" t="n">
        <v>38416.108686222</v>
      </c>
      <c r="HT19" s="73" t="n">
        <v>0</v>
      </c>
      <c r="HU19" s="73"/>
      <c r="HV19" s="73"/>
      <c r="HW19" s="73" t="n">
        <v>42</v>
      </c>
      <c r="HX19" s="73"/>
      <c r="HY19" s="85"/>
      <c r="HZ19" s="75" t="n">
        <v>2189</v>
      </c>
      <c r="IA19" s="85"/>
      <c r="IB19" s="85"/>
    </row>
    <row r="20" customFormat="false" ht="14.25" hidden="false" customHeight="false" outlineLevel="0" collapsed="false">
      <c r="A20" s="63" t="n">
        <v>3</v>
      </c>
      <c r="B20" s="63" t="n">
        <v>1</v>
      </c>
      <c r="C20" s="63" t="n">
        <v>2</v>
      </c>
      <c r="D20" s="77" t="n">
        <v>3</v>
      </c>
      <c r="E20" s="77" t="n">
        <v>0</v>
      </c>
      <c r="F20" s="77" t="n">
        <v>0</v>
      </c>
      <c r="G20" s="64" t="n">
        <v>369363</v>
      </c>
      <c r="H20" s="65" t="s">
        <v>262</v>
      </c>
      <c r="I20" s="63" t="s">
        <v>147</v>
      </c>
      <c r="J20" s="66" t="n">
        <v>25675</v>
      </c>
      <c r="K20" s="67"/>
      <c r="L20" s="67" t="n">
        <v>39</v>
      </c>
      <c r="M20" s="65" t="n">
        <v>1.53</v>
      </c>
      <c r="N20" s="66" t="n">
        <v>40100</v>
      </c>
      <c r="O20" s="68" t="s">
        <v>263</v>
      </c>
      <c r="P20" s="69" t="s">
        <v>264</v>
      </c>
      <c r="Q20" s="68" t="s">
        <v>265</v>
      </c>
      <c r="R20" s="68" t="s">
        <v>151</v>
      </c>
      <c r="S20" s="69" t="s">
        <v>266</v>
      </c>
      <c r="T20" s="68" t="s">
        <v>267</v>
      </c>
      <c r="U20" s="68" t="s">
        <v>268</v>
      </c>
      <c r="V20" s="65" t="n">
        <v>117.2</v>
      </c>
      <c r="W20" s="70" t="n">
        <f aca="false">V20/M20^2</f>
        <v>50.0662138493742</v>
      </c>
      <c r="X20" s="78" t="n">
        <v>131</v>
      </c>
      <c r="Y20" s="78" t="n">
        <v>144</v>
      </c>
      <c r="Z20" s="71" t="n">
        <f aca="false">X20/Y20</f>
        <v>0.909722222222222</v>
      </c>
      <c r="AA20" s="65" t="s">
        <v>269</v>
      </c>
      <c r="AB20" s="65" t="s">
        <v>154</v>
      </c>
      <c r="AC20" s="65" t="s">
        <v>204</v>
      </c>
      <c r="AD20" s="65" t="n">
        <v>6.8</v>
      </c>
      <c r="AE20" s="65"/>
      <c r="AF20" s="65" t="n">
        <v>111</v>
      </c>
      <c r="AG20" s="72" t="n">
        <v>30</v>
      </c>
      <c r="AH20" s="72" t="n">
        <v>0.79</v>
      </c>
      <c r="AI20" s="72" t="n">
        <v>0.6</v>
      </c>
      <c r="AJ20" s="65" t="n">
        <v>0.3</v>
      </c>
      <c r="AK20" s="65" t="n">
        <v>0.3</v>
      </c>
      <c r="AL20" s="72" t="n">
        <v>86</v>
      </c>
      <c r="AM20" s="65" t="n">
        <v>48</v>
      </c>
      <c r="AN20" s="65" t="n">
        <v>48</v>
      </c>
      <c r="AO20" s="65" t="n">
        <v>115</v>
      </c>
      <c r="AP20" s="65" t="n">
        <v>123</v>
      </c>
      <c r="AQ20" s="65" t="n">
        <v>190</v>
      </c>
      <c r="AR20" s="65" t="n">
        <v>24</v>
      </c>
      <c r="AS20" s="65" t="n">
        <v>104</v>
      </c>
      <c r="AT20" s="65" t="n">
        <v>309</v>
      </c>
      <c r="AU20" s="65" t="n">
        <v>7</v>
      </c>
      <c r="AV20" s="65" t="n">
        <v>4.3</v>
      </c>
      <c r="AW20" s="65" t="n">
        <v>136</v>
      </c>
      <c r="AX20" s="65" t="n">
        <v>8.1</v>
      </c>
      <c r="AY20" s="65" t="n">
        <v>36</v>
      </c>
      <c r="AZ20" s="65"/>
      <c r="BA20" s="65" t="n">
        <v>3.63</v>
      </c>
      <c r="BB20" s="65" t="n">
        <v>1.18</v>
      </c>
      <c r="BC20" s="65"/>
      <c r="BD20" s="65"/>
      <c r="BE20" s="65" t="n">
        <v>102</v>
      </c>
      <c r="BF20" s="65" t="n">
        <v>98.8</v>
      </c>
      <c r="BG20" s="65" t="n">
        <v>272</v>
      </c>
      <c r="BH20" s="65" t="n">
        <v>18.87</v>
      </c>
      <c r="BI20" s="65" t="s">
        <v>156</v>
      </c>
      <c r="BJ20" s="65" t="s">
        <v>156</v>
      </c>
      <c r="BK20" s="65" t="n">
        <v>1.18</v>
      </c>
      <c r="BL20" s="65" t="n">
        <v>5.21</v>
      </c>
      <c r="BM20" s="65" t="n">
        <v>14.1</v>
      </c>
      <c r="BN20" s="65" t="n">
        <v>40.3</v>
      </c>
      <c r="BO20" s="65" t="n">
        <v>77.3</v>
      </c>
      <c r="BP20" s="65" t="n">
        <v>321</v>
      </c>
      <c r="BQ20" s="65" t="n">
        <v>10.5</v>
      </c>
      <c r="BR20" s="65" t="s">
        <v>156</v>
      </c>
      <c r="BS20" s="65" t="n">
        <v>91</v>
      </c>
      <c r="BT20" s="70" t="n">
        <f aca="false">BS20/M20^2</f>
        <v>38.8739373745141</v>
      </c>
      <c r="BU20" s="65" t="n">
        <v>115</v>
      </c>
      <c r="BV20" s="65" t="n">
        <v>120</v>
      </c>
      <c r="BW20" s="71" t="n">
        <f aca="false">BU20/BV20</f>
        <v>0.958333333333333</v>
      </c>
      <c r="BX20" s="65" t="n">
        <v>0</v>
      </c>
      <c r="BY20" s="65" t="s">
        <v>154</v>
      </c>
      <c r="BZ20" s="65" t="n">
        <f aca="false">(CA20*CU20)/405</f>
        <v>4.11925925925926</v>
      </c>
      <c r="CA20" s="72" t="n">
        <v>83</v>
      </c>
      <c r="CB20" s="72" t="n">
        <v>34</v>
      </c>
      <c r="CC20" s="72" t="n">
        <v>0.7</v>
      </c>
      <c r="CD20" s="72" t="n">
        <v>3</v>
      </c>
      <c r="CE20" s="72" t="n">
        <v>0.2</v>
      </c>
      <c r="CF20" s="72" t="n">
        <v>2.8</v>
      </c>
      <c r="CG20" s="72" t="n">
        <v>98</v>
      </c>
      <c r="CH20" s="72" t="n">
        <v>18</v>
      </c>
      <c r="CI20" s="72" t="n">
        <v>18</v>
      </c>
      <c r="CJ20" s="72" t="n">
        <v>65</v>
      </c>
      <c r="CK20" s="72" t="n">
        <v>91</v>
      </c>
      <c r="CL20" s="72" t="n">
        <v>194</v>
      </c>
      <c r="CM20" s="72" t="n">
        <v>39</v>
      </c>
      <c r="CN20" s="72" t="n">
        <v>126</v>
      </c>
      <c r="CO20" s="72" t="n">
        <v>145</v>
      </c>
      <c r="CP20" s="72" t="n">
        <v>6.6</v>
      </c>
      <c r="CQ20" s="72" t="n">
        <v>4.1</v>
      </c>
      <c r="CR20" s="72"/>
      <c r="CS20" s="72" t="n">
        <v>1.9</v>
      </c>
      <c r="CT20" s="72" t="n">
        <v>24</v>
      </c>
      <c r="CU20" s="72" t="n">
        <v>20.1</v>
      </c>
      <c r="CV20" s="72" t="n">
        <v>2.49</v>
      </c>
      <c r="CW20" s="72" t="n">
        <v>1.36</v>
      </c>
      <c r="CX20" s="72"/>
      <c r="CY20" s="72"/>
      <c r="CZ20" s="72" t="n">
        <v>83</v>
      </c>
      <c r="DA20" s="72" t="n">
        <v>47.2</v>
      </c>
      <c r="DB20" s="72" t="n">
        <v>211</v>
      </c>
      <c r="DC20" s="72"/>
      <c r="DD20" s="72" t="s">
        <v>156</v>
      </c>
      <c r="DE20" s="72" t="s">
        <v>156</v>
      </c>
      <c r="DF20" s="72" t="n">
        <v>1</v>
      </c>
      <c r="DG20" s="72" t="n">
        <v>4.77</v>
      </c>
      <c r="DH20" s="72" t="n">
        <v>14.3</v>
      </c>
      <c r="DI20" s="72" t="n">
        <v>41.1</v>
      </c>
      <c r="DJ20" s="72" t="n">
        <v>86.1</v>
      </c>
      <c r="DK20" s="72" t="n">
        <v>257</v>
      </c>
      <c r="DL20" s="72" t="n">
        <v>11.3</v>
      </c>
      <c r="DM20" s="72" t="s">
        <v>156</v>
      </c>
      <c r="DN20" s="65" t="n">
        <v>95</v>
      </c>
      <c r="DO20" s="70" t="n">
        <f aca="false">DN20/M20^2</f>
        <v>40.5826818744927</v>
      </c>
      <c r="DP20" s="65" t="n">
        <v>122</v>
      </c>
      <c r="DQ20" s="65" t="n">
        <v>129</v>
      </c>
      <c r="DR20" s="71" t="n">
        <f aca="false">DP20/DQ20</f>
        <v>0.945736434108527</v>
      </c>
      <c r="DS20" s="67" t="n">
        <v>0</v>
      </c>
      <c r="DT20" s="65" t="s">
        <v>154</v>
      </c>
      <c r="DU20" s="65" t="n">
        <f aca="false">(DV20*EP20)/405</f>
        <v>2.49037037037037</v>
      </c>
      <c r="DV20" s="72" t="n">
        <v>82</v>
      </c>
      <c r="DW20" s="72" t="n">
        <v>33</v>
      </c>
      <c r="DX20" s="72" t="n">
        <v>0.65</v>
      </c>
      <c r="DY20" s="72" t="n">
        <v>0.6</v>
      </c>
      <c r="DZ20" s="72"/>
      <c r="EA20" s="72"/>
      <c r="EB20" s="72" t="n">
        <v>106</v>
      </c>
      <c r="EC20" s="72" t="n">
        <v>17</v>
      </c>
      <c r="ED20" s="72" t="n">
        <v>12</v>
      </c>
      <c r="EE20" s="72" t="n">
        <v>59</v>
      </c>
      <c r="EF20" s="72" t="n">
        <v>105</v>
      </c>
      <c r="EG20" s="72" t="n">
        <v>202</v>
      </c>
      <c r="EH20" s="72" t="n">
        <v>34</v>
      </c>
      <c r="EI20" s="72" t="n">
        <v>138</v>
      </c>
      <c r="EJ20" s="72" t="n">
        <v>147</v>
      </c>
      <c r="EK20" s="72" t="n">
        <v>7.1</v>
      </c>
      <c r="EL20" s="72" t="n">
        <v>4.2</v>
      </c>
      <c r="EM20" s="72" t="n">
        <v>112</v>
      </c>
      <c r="EN20" s="72" t="n">
        <v>3.8</v>
      </c>
      <c r="EO20" s="72" t="n">
        <v>28</v>
      </c>
      <c r="EP20" s="72" t="n">
        <v>12.3</v>
      </c>
      <c r="EQ20" s="72" t="n">
        <v>3.45</v>
      </c>
      <c r="ER20" s="72" t="n">
        <v>1.21</v>
      </c>
      <c r="ES20" s="72"/>
      <c r="ET20" s="72" t="n">
        <v>141.9</v>
      </c>
      <c r="EU20" s="72" t="n">
        <v>90</v>
      </c>
      <c r="EV20" s="72" t="n">
        <v>129.7</v>
      </c>
      <c r="EW20" s="72" t="n">
        <v>241</v>
      </c>
      <c r="EX20" s="72" t="n">
        <v>29.4</v>
      </c>
      <c r="EY20" s="72" t="s">
        <v>156</v>
      </c>
      <c r="EZ20" s="72" t="s">
        <v>156</v>
      </c>
      <c r="FA20" s="72" t="n">
        <v>1.31</v>
      </c>
      <c r="FB20" s="72" t="n">
        <v>4.53</v>
      </c>
      <c r="FC20" s="72" t="n">
        <v>13.8</v>
      </c>
      <c r="FD20" s="72" t="n">
        <v>32.9</v>
      </c>
      <c r="FE20" s="72" t="n">
        <v>86.5</v>
      </c>
      <c r="FF20" s="72" t="n">
        <v>306</v>
      </c>
      <c r="FG20" s="72" t="n">
        <v>11</v>
      </c>
      <c r="FH20" s="72" t="s">
        <v>227</v>
      </c>
      <c r="FI20" s="67" t="n">
        <v>205.772471696943</v>
      </c>
      <c r="FJ20" s="67" t="n">
        <v>8067.22180550979</v>
      </c>
      <c r="FK20" s="67" t="n">
        <v>3024.03750411857</v>
      </c>
      <c r="FL20" s="67" t="n">
        <v>145293.183332624</v>
      </c>
      <c r="FM20" s="67" t="n">
        <v>1245.96992151302</v>
      </c>
      <c r="FN20" s="67" t="n">
        <v>9274.24967936232</v>
      </c>
      <c r="FO20" s="67" t="n">
        <v>390015.202055864</v>
      </c>
      <c r="FP20" s="67" t="n">
        <v>137.785410195711</v>
      </c>
      <c r="FQ20" s="67" t="n">
        <v>9.52690117258863</v>
      </c>
      <c r="FR20" s="67" t="n">
        <v>182.694343008657</v>
      </c>
      <c r="FS20" s="67" t="n">
        <v>68.3807342326046</v>
      </c>
      <c r="FT20" s="67" t="n">
        <v>0.690572882455327</v>
      </c>
      <c r="FU20" s="67" t="n">
        <v>0.384298208515068</v>
      </c>
      <c r="FV20" s="67" t="n">
        <v>51.3784548473662</v>
      </c>
      <c r="FW20" s="67" t="n">
        <v>33.331898936849</v>
      </c>
      <c r="FX20" s="67" t="n">
        <v>13.9050733582531</v>
      </c>
      <c r="FY20" s="67" t="n">
        <v>257.061840094413</v>
      </c>
      <c r="FZ20" s="67" t="n">
        <v>470.245060423161</v>
      </c>
      <c r="GA20" s="65" t="n">
        <v>3918057.65529799</v>
      </c>
      <c r="GB20" s="65" t="n">
        <v>4.9623098798548E-290</v>
      </c>
      <c r="GC20" s="65" t="n">
        <v>3521665.08284081</v>
      </c>
      <c r="GD20" s="65" t="n">
        <v>692078.90444077</v>
      </c>
      <c r="GE20" s="65" t="n">
        <v>5667150.35695907</v>
      </c>
      <c r="GF20" s="65" t="n">
        <v>8415550.90211711</v>
      </c>
      <c r="GG20" s="65" t="n">
        <v>494270.932570621</v>
      </c>
      <c r="GH20" s="65" t="n">
        <v>931641.450013829</v>
      </c>
      <c r="GI20" s="65" t="n">
        <v>482.535865772252</v>
      </c>
      <c r="GJ20" s="65" t="n">
        <v>17131735.1842539</v>
      </c>
      <c r="GK20" s="65" t="n">
        <v>8365.29597487989</v>
      </c>
      <c r="GL20" s="65" t="n">
        <v>6039706.22604733</v>
      </c>
      <c r="GM20" s="65" t="n">
        <v>796053.224286075</v>
      </c>
      <c r="GN20" s="65" t="n">
        <v>2167976.37176639</v>
      </c>
      <c r="GO20" s="65" t="n">
        <v>5564703.18632573</v>
      </c>
      <c r="GP20" s="65" t="n">
        <v>8724634.56511055</v>
      </c>
      <c r="GQ20" s="65" t="n">
        <v>309637.938281244</v>
      </c>
      <c r="GR20" s="65" t="n">
        <v>28340969.6979035</v>
      </c>
      <c r="GS20" s="65" t="n">
        <v>2506564.90203004</v>
      </c>
      <c r="GT20" s="65" t="n">
        <v>1991804.25840325</v>
      </c>
      <c r="GU20" s="65" t="n">
        <v>12199975.3225844</v>
      </c>
      <c r="GV20" s="65" t="n">
        <v>80964.8504288953</v>
      </c>
      <c r="GW20" s="65" t="n">
        <v>17415655.375852</v>
      </c>
      <c r="GX20" s="65" t="n">
        <v>10543263.1906694</v>
      </c>
      <c r="GY20" s="65" t="n">
        <v>197316.86073204</v>
      </c>
      <c r="GZ20" s="65" t="n">
        <v>15573481.6567359</v>
      </c>
      <c r="HA20" s="65" t="n">
        <v>36334688.7899596</v>
      </c>
      <c r="HB20" s="65" t="n">
        <v>3031643.62332139</v>
      </c>
      <c r="HC20" s="65" t="n">
        <v>29022089.3579969</v>
      </c>
      <c r="HD20" s="65" t="n">
        <v>807506.676130847</v>
      </c>
      <c r="HE20" s="65" t="n">
        <v>34861133.6099196</v>
      </c>
      <c r="HF20" s="65" t="n">
        <v>1959207.86397456</v>
      </c>
      <c r="HG20" s="65" t="n">
        <v>6228159.35224033</v>
      </c>
      <c r="HH20" s="65" t="n">
        <v>5605523.61591744</v>
      </c>
      <c r="HI20" s="65" t="n">
        <v>31224919.4344586</v>
      </c>
      <c r="HJ20" s="65" t="n">
        <v>16680256.4915572</v>
      </c>
      <c r="HK20" s="65" t="n">
        <v>594.695468818931</v>
      </c>
      <c r="HL20" s="65" t="n">
        <v>48755357.3225229</v>
      </c>
      <c r="HM20" s="65" t="n">
        <v>6633452.97408393</v>
      </c>
      <c r="HN20" s="65" t="n">
        <v>1652350.44218527</v>
      </c>
      <c r="HO20" s="65" t="n">
        <v>410072708.770098</v>
      </c>
      <c r="HP20" s="65" t="n">
        <v>36.1343529513054</v>
      </c>
      <c r="HQ20" s="65" t="n">
        <v>20430396.2476955</v>
      </c>
      <c r="HR20" s="65" t="n">
        <v>7492185.40272665</v>
      </c>
      <c r="HS20" s="65" t="n">
        <v>16353.2873891034</v>
      </c>
      <c r="HT20" s="73" t="n">
        <v>0</v>
      </c>
      <c r="HU20" s="73" t="n">
        <v>0</v>
      </c>
      <c r="HV20" s="73" t="n">
        <v>0.161064425770308</v>
      </c>
      <c r="HW20" s="73" t="n">
        <v>23</v>
      </c>
      <c r="HX20" s="73" t="n">
        <v>18</v>
      </c>
      <c r="HY20" s="72" t="n">
        <v>14</v>
      </c>
      <c r="HZ20" s="75" t="n">
        <v>1467</v>
      </c>
      <c r="IA20" s="76" t="n">
        <v>1591</v>
      </c>
      <c r="IB20" s="76" t="n">
        <v>1385</v>
      </c>
    </row>
    <row r="21" customFormat="false" ht="14.25" hidden="false" customHeight="false" outlineLevel="0" collapsed="false">
      <c r="A21" s="63" t="n">
        <v>20</v>
      </c>
      <c r="B21" s="63" t="n">
        <v>1</v>
      </c>
      <c r="C21" s="63" t="n">
        <v>2</v>
      </c>
      <c r="D21" s="77" t="n">
        <v>2</v>
      </c>
      <c r="E21" s="77" t="n">
        <v>0</v>
      </c>
      <c r="F21" s="77" t="n">
        <v>0</v>
      </c>
      <c r="G21" s="64" t="n">
        <v>249106</v>
      </c>
      <c r="H21" s="65" t="s">
        <v>270</v>
      </c>
      <c r="I21" s="63" t="s">
        <v>147</v>
      </c>
      <c r="J21" s="66" t="n">
        <v>23938</v>
      </c>
      <c r="K21" s="67"/>
      <c r="L21" s="67" t="n">
        <v>44</v>
      </c>
      <c r="M21" s="65" t="n">
        <v>1.59</v>
      </c>
      <c r="N21" s="66" t="n">
        <v>40190</v>
      </c>
      <c r="O21" s="68" t="s">
        <v>271</v>
      </c>
      <c r="P21" s="69" t="s">
        <v>149</v>
      </c>
      <c r="Q21" s="68" t="s">
        <v>272</v>
      </c>
      <c r="R21" s="68" t="s">
        <v>151</v>
      </c>
      <c r="S21" s="69" t="s">
        <v>273</v>
      </c>
      <c r="T21" s="68" t="s">
        <v>274</v>
      </c>
      <c r="U21" s="68" t="s">
        <v>153</v>
      </c>
      <c r="V21" s="65" t="n">
        <v>144</v>
      </c>
      <c r="W21" s="70" t="n">
        <f aca="false">V21/M21^2</f>
        <v>56.9597721609114</v>
      </c>
      <c r="X21" s="65" t="n">
        <v>138</v>
      </c>
      <c r="Y21" s="65" t="n">
        <v>154</v>
      </c>
      <c r="Z21" s="71" t="n">
        <f aca="false">X21/Y21</f>
        <v>0.896103896103896</v>
      </c>
      <c r="AA21" s="65" t="s">
        <v>269</v>
      </c>
      <c r="AB21" s="65" t="s">
        <v>154</v>
      </c>
      <c r="AC21" s="65" t="s">
        <v>204</v>
      </c>
      <c r="AD21" s="65" t="n">
        <v>6.4</v>
      </c>
      <c r="AE21" s="65"/>
      <c r="AF21" s="65" t="n">
        <v>103</v>
      </c>
      <c r="AG21" s="72" t="n">
        <v>29</v>
      </c>
      <c r="AH21" s="72" t="n">
        <v>0.57</v>
      </c>
      <c r="AI21" s="72" t="n">
        <v>0.5</v>
      </c>
      <c r="AJ21" s="65" t="n">
        <v>0.2</v>
      </c>
      <c r="AK21" s="65" t="n">
        <v>0.3</v>
      </c>
      <c r="AL21" s="72" t="n">
        <v>121</v>
      </c>
      <c r="AM21" s="65" t="n">
        <v>22</v>
      </c>
      <c r="AN21" s="65" t="n">
        <v>32</v>
      </c>
      <c r="AO21" s="65" t="n">
        <v>28</v>
      </c>
      <c r="AP21" s="65" t="n">
        <v>67</v>
      </c>
      <c r="AQ21" s="65" t="n">
        <v>254</v>
      </c>
      <c r="AR21" s="65" t="n">
        <v>45</v>
      </c>
      <c r="AS21" s="65" t="n">
        <v>181</v>
      </c>
      <c r="AT21" s="65" t="n">
        <v>136</v>
      </c>
      <c r="AU21" s="65" t="n">
        <v>7.3</v>
      </c>
      <c r="AV21" s="65" t="n">
        <v>4.2</v>
      </c>
      <c r="AW21" s="65" t="n">
        <v>176</v>
      </c>
      <c r="AX21" s="65" t="n">
        <v>3.3</v>
      </c>
      <c r="AY21" s="65" t="n">
        <v>26</v>
      </c>
      <c r="AZ21" s="65"/>
      <c r="BA21" s="65" t="n">
        <v>1.44</v>
      </c>
      <c r="BB21" s="65" t="n">
        <v>0.91</v>
      </c>
      <c r="BC21" s="65"/>
      <c r="BD21" s="65"/>
      <c r="BE21" s="65" t="n">
        <v>107</v>
      </c>
      <c r="BF21" s="65" t="n">
        <v>51</v>
      </c>
      <c r="BG21" s="65" t="n">
        <v>280</v>
      </c>
      <c r="BH21" s="65" t="n">
        <v>30.08</v>
      </c>
      <c r="BI21" s="65" t="s">
        <v>156</v>
      </c>
      <c r="BJ21" s="65" t="s">
        <v>156</v>
      </c>
      <c r="BK21" s="65" t="n">
        <v>1.16</v>
      </c>
      <c r="BL21" s="65" t="n">
        <v>4.59</v>
      </c>
      <c r="BM21" s="65" t="n">
        <v>14.4</v>
      </c>
      <c r="BN21" s="65" t="n">
        <v>43</v>
      </c>
      <c r="BO21" s="65" t="n">
        <v>93.8</v>
      </c>
      <c r="BP21" s="65" t="n">
        <v>207</v>
      </c>
      <c r="BQ21" s="65" t="n">
        <v>10.9</v>
      </c>
      <c r="BR21" s="65" t="s">
        <v>156</v>
      </c>
      <c r="BS21" s="65" t="n">
        <v>116.5</v>
      </c>
      <c r="BT21" s="70" t="n">
        <f aca="false">BS21/M21^2</f>
        <v>46.0820378940707</v>
      </c>
      <c r="BU21" s="65" t="n">
        <v>118</v>
      </c>
      <c r="BV21" s="65" t="n">
        <v>132</v>
      </c>
      <c r="BW21" s="71" t="n">
        <f aca="false">BU21/BV21</f>
        <v>0.893939393939394</v>
      </c>
      <c r="BX21" s="65" t="n">
        <v>0</v>
      </c>
      <c r="BY21" s="65" t="s">
        <v>154</v>
      </c>
      <c r="BZ21" s="65" t="n">
        <f aca="false">(CA21*CU21)/405</f>
        <v>2.08592592592593</v>
      </c>
      <c r="CA21" s="72" t="n">
        <v>88</v>
      </c>
      <c r="CB21" s="72" t="n">
        <v>28</v>
      </c>
      <c r="CC21" s="72" t="n">
        <v>0.5</v>
      </c>
      <c r="CD21" s="72" t="n">
        <v>0.5</v>
      </c>
      <c r="CE21" s="72"/>
      <c r="CF21" s="72"/>
      <c r="CG21" s="72" t="n">
        <v>141</v>
      </c>
      <c r="CH21" s="72" t="n">
        <v>17</v>
      </c>
      <c r="CI21" s="72" t="n">
        <v>16</v>
      </c>
      <c r="CJ21" s="72" t="n">
        <v>15</v>
      </c>
      <c r="CK21" s="72" t="n">
        <v>66</v>
      </c>
      <c r="CL21" s="72" t="n">
        <v>200</v>
      </c>
      <c r="CM21" s="72" t="n">
        <v>45</v>
      </c>
      <c r="CN21" s="72" t="n">
        <v>128</v>
      </c>
      <c r="CO21" s="72" t="n">
        <v>132</v>
      </c>
      <c r="CP21" s="72" t="n">
        <v>6.1</v>
      </c>
      <c r="CQ21" s="72" t="n">
        <v>3.8</v>
      </c>
      <c r="CR21" s="72"/>
      <c r="CS21" s="72" t="n">
        <v>1.2</v>
      </c>
      <c r="CT21" s="72" t="n">
        <v>28</v>
      </c>
      <c r="CU21" s="72" t="n">
        <v>9.6</v>
      </c>
      <c r="CV21" s="72" t="n">
        <v>1.17</v>
      </c>
      <c r="CW21" s="72" t="n">
        <v>1.09</v>
      </c>
      <c r="CX21" s="72"/>
      <c r="CY21" s="72"/>
      <c r="CZ21" s="72" t="n">
        <v>109</v>
      </c>
      <c r="DA21" s="72" t="n">
        <v>49.2</v>
      </c>
      <c r="DB21" s="72" t="n">
        <v>233</v>
      </c>
      <c r="DC21" s="72" t="n">
        <v>36.83</v>
      </c>
      <c r="DD21" s="72" t="s">
        <v>156</v>
      </c>
      <c r="DE21" s="72" t="s">
        <v>156</v>
      </c>
      <c r="DF21" s="72" t="n">
        <v>0.93</v>
      </c>
      <c r="DG21" s="72" t="n">
        <v>4.22</v>
      </c>
      <c r="DH21" s="72" t="n">
        <v>13.7</v>
      </c>
      <c r="DI21" s="72" t="n">
        <v>40.1</v>
      </c>
      <c r="DJ21" s="72" t="n">
        <v>95</v>
      </c>
      <c r="DK21" s="72" t="n">
        <v>159</v>
      </c>
      <c r="DL21" s="72" t="n">
        <v>10.6</v>
      </c>
      <c r="DM21" s="72" t="s">
        <v>156</v>
      </c>
      <c r="DN21" s="65" t="n">
        <v>109</v>
      </c>
      <c r="DO21" s="70" t="n">
        <f aca="false">DN21/M21^2</f>
        <v>43.1153830940232</v>
      </c>
      <c r="DP21" s="65" t="n">
        <v>120</v>
      </c>
      <c r="DQ21" s="65" t="n">
        <v>129</v>
      </c>
      <c r="DR21" s="71" t="n">
        <f aca="false">DP21/DQ21</f>
        <v>0.930232558139535</v>
      </c>
      <c r="DS21" s="67" t="s">
        <v>269</v>
      </c>
      <c r="DT21" s="65" t="s">
        <v>154</v>
      </c>
      <c r="DU21" s="65" t="n">
        <f aca="false">(DV21*EP21)/405</f>
        <v>1.93234567901235</v>
      </c>
      <c r="DV21" s="72" t="n">
        <v>91</v>
      </c>
      <c r="DW21" s="72" t="n">
        <v>34</v>
      </c>
      <c r="DX21" s="72" t="n">
        <v>0.51</v>
      </c>
      <c r="DY21" s="72" t="n">
        <v>0.4</v>
      </c>
      <c r="DZ21" s="72"/>
      <c r="EA21" s="72"/>
      <c r="EB21" s="72" t="n">
        <v>137</v>
      </c>
      <c r="EC21" s="72" t="n">
        <v>19</v>
      </c>
      <c r="ED21" s="72" t="n">
        <v>19</v>
      </c>
      <c r="EE21" s="72" t="n">
        <v>13</v>
      </c>
      <c r="EF21" s="72" t="n">
        <v>56</v>
      </c>
      <c r="EG21" s="72" t="n">
        <v>208</v>
      </c>
      <c r="EH21" s="72" t="n">
        <v>44</v>
      </c>
      <c r="EI21" s="72" t="n">
        <v>141</v>
      </c>
      <c r="EJ21" s="72" t="n">
        <v>111</v>
      </c>
      <c r="EK21" s="72" t="n">
        <v>6.5</v>
      </c>
      <c r="EL21" s="72" t="n">
        <v>4.2</v>
      </c>
      <c r="EM21" s="72" t="n">
        <v>117</v>
      </c>
      <c r="EN21" s="72" t="s">
        <v>162</v>
      </c>
      <c r="EO21" s="72" t="n">
        <v>15</v>
      </c>
      <c r="EP21" s="72" t="n">
        <v>8.6</v>
      </c>
      <c r="EQ21" s="72" t="n">
        <v>1.56</v>
      </c>
      <c r="ER21" s="72" t="n">
        <v>1.04</v>
      </c>
      <c r="ES21" s="72"/>
      <c r="ET21" s="72" t="n">
        <v>165.5</v>
      </c>
      <c r="EU21" s="72" t="n">
        <v>89</v>
      </c>
      <c r="EV21" s="72" t="n">
        <v>66.1</v>
      </c>
      <c r="EW21" s="72" t="n">
        <v>247</v>
      </c>
      <c r="EX21" s="72" t="n">
        <v>28.37</v>
      </c>
      <c r="EY21" s="72" t="s">
        <v>156</v>
      </c>
      <c r="EZ21" s="72" t="s">
        <v>156</v>
      </c>
      <c r="FA21" s="72" t="n">
        <v>0.45</v>
      </c>
      <c r="FB21" s="72" t="n">
        <v>4.17</v>
      </c>
      <c r="FC21" s="72" t="n">
        <v>13.6</v>
      </c>
      <c r="FD21" s="72" t="n">
        <v>39.9</v>
      </c>
      <c r="FE21" s="72" t="n">
        <v>96</v>
      </c>
      <c r="FF21" s="72" t="n">
        <v>163</v>
      </c>
      <c r="FG21" s="72" t="n">
        <v>11.2</v>
      </c>
      <c r="FH21" s="72" t="s">
        <v>227</v>
      </c>
      <c r="FI21" s="67" t="n">
        <v>753.536240704897</v>
      </c>
      <c r="FJ21" s="67" t="n">
        <v>6791.50511457155</v>
      </c>
      <c r="FK21" s="67" t="n">
        <v>8137.68697740854</v>
      </c>
      <c r="FL21" s="67" t="n">
        <v>118928.404628444</v>
      </c>
      <c r="FM21" s="67" t="n">
        <v>1583.03368476007</v>
      </c>
      <c r="FN21" s="67" t="n">
        <v>10075.8893475373</v>
      </c>
      <c r="FO21" s="67" t="n">
        <v>177967.127229657</v>
      </c>
      <c r="FP21" s="67" t="n">
        <v>73.8597403273138</v>
      </c>
      <c r="FQ21" s="67" t="n">
        <v>9.16016651439676</v>
      </c>
      <c r="FR21" s="67" t="n">
        <v>121.173193859431</v>
      </c>
      <c r="FS21" s="67" t="n">
        <v>63.8392758279468</v>
      </c>
      <c r="FT21" s="67" t="n">
        <v>0.311945012942404</v>
      </c>
      <c r="FU21" s="67" t="n">
        <v>0.268045453437455</v>
      </c>
      <c r="FV21" s="67" t="n">
        <v>43.515784796525</v>
      </c>
      <c r="FW21" s="67" t="n">
        <v>17.6780583819647</v>
      </c>
      <c r="FX21" s="67" t="n">
        <v>20.4032903348529</v>
      </c>
      <c r="FY21" s="67" t="n">
        <v>210.287089773478</v>
      </c>
      <c r="FZ21" s="67" t="n">
        <v>317.803067236233</v>
      </c>
      <c r="GA21" s="65" t="n">
        <v>4195919.92120231</v>
      </c>
      <c r="GB21" s="65" t="n">
        <v>7.45182126737669E-290</v>
      </c>
      <c r="GC21" s="65" t="n">
        <v>2778577.67800215</v>
      </c>
      <c r="GD21" s="65" t="n">
        <v>1112776.3202316</v>
      </c>
      <c r="GE21" s="65" t="n">
        <v>4483620.11261513</v>
      </c>
      <c r="GF21" s="65" t="n">
        <v>7684760.53705834</v>
      </c>
      <c r="GG21" s="65" t="n">
        <v>746457.821617112</v>
      </c>
      <c r="GH21" s="65" t="n">
        <v>558318.977162447</v>
      </c>
      <c r="GI21" s="65" t="n">
        <v>7.45182126737669E-290</v>
      </c>
      <c r="GJ21" s="65" t="n">
        <v>12546847.192448</v>
      </c>
      <c r="GK21" s="65" t="n">
        <v>7432.49702382917</v>
      </c>
      <c r="GL21" s="65" t="n">
        <v>4849730.83998333</v>
      </c>
      <c r="GM21" s="65" t="n">
        <v>567592.962760504</v>
      </c>
      <c r="GN21" s="65" t="n">
        <v>1559811.502826</v>
      </c>
      <c r="GO21" s="65" t="n">
        <v>4857152.47073987</v>
      </c>
      <c r="GP21" s="65" t="n">
        <v>5907785.59096123</v>
      </c>
      <c r="GQ21" s="65" t="n">
        <v>361225.710011036</v>
      </c>
      <c r="GR21" s="65" t="n">
        <v>24522235.6316202</v>
      </c>
      <c r="GS21" s="65" t="n">
        <v>2255038.52858549</v>
      </c>
      <c r="GT21" s="65" t="n">
        <v>2624724.64341879</v>
      </c>
      <c r="GU21" s="65" t="n">
        <v>9151255.54054303</v>
      </c>
      <c r="GV21" s="80" t="s">
        <v>275</v>
      </c>
      <c r="GW21" s="65" t="n">
        <v>13562606.335832</v>
      </c>
      <c r="GX21" s="65" t="n">
        <v>10898971.77162</v>
      </c>
      <c r="GY21" s="65" t="n">
        <v>405613.659691375</v>
      </c>
      <c r="GZ21" s="65" t="n">
        <v>12139674.7853686</v>
      </c>
      <c r="HA21" s="65" t="n">
        <v>27638898.4988598</v>
      </c>
      <c r="HB21" s="65" t="n">
        <v>3300854.59845524</v>
      </c>
      <c r="HC21" s="65" t="n">
        <v>34716774.1070399</v>
      </c>
      <c r="HD21" s="65" t="n">
        <v>712581.139656351</v>
      </c>
      <c r="HE21" s="65" t="n">
        <v>34431415.2893044</v>
      </c>
      <c r="HF21" s="65" t="n">
        <v>981871.194033707</v>
      </c>
      <c r="HG21" s="65" t="n">
        <v>5940948.22664656</v>
      </c>
      <c r="HH21" s="65" t="n">
        <v>5811624.60605175</v>
      </c>
      <c r="HI21" s="65" t="n">
        <v>20564855.870133</v>
      </c>
      <c r="HJ21" s="65" t="n">
        <v>26243461.5643686</v>
      </c>
      <c r="HK21" s="65" t="n">
        <v>3738.99201807498</v>
      </c>
      <c r="HL21" s="65" t="n">
        <v>15765621.433403</v>
      </c>
      <c r="HM21" s="65" t="n">
        <v>5474519.80869675</v>
      </c>
      <c r="HN21" s="65" t="n">
        <v>1482297.5812572</v>
      </c>
      <c r="HO21" s="65" t="n">
        <v>797638091.125019</v>
      </c>
      <c r="HP21" s="65" t="n">
        <v>58.4638101992744</v>
      </c>
      <c r="HQ21" s="65" t="n">
        <v>18666779.7140424</v>
      </c>
      <c r="HR21" s="65" t="n">
        <v>5470431.47304992</v>
      </c>
      <c r="HS21" s="65" t="n">
        <v>23969.2677536437</v>
      </c>
      <c r="HT21" s="73" t="n">
        <v>0.23109243697479</v>
      </c>
      <c r="HU21" s="73" t="n">
        <v>4.97899159663866</v>
      </c>
      <c r="HV21" s="73" t="n">
        <v>0.931372549019608</v>
      </c>
      <c r="HW21" s="73" t="n">
        <v>110</v>
      </c>
      <c r="HX21" s="73" t="n">
        <v>61</v>
      </c>
      <c r="HY21" s="72" t="n">
        <v>58</v>
      </c>
      <c r="HZ21" s="75" t="n">
        <v>2186</v>
      </c>
      <c r="IA21" s="76" t="n">
        <v>1899</v>
      </c>
      <c r="IB21" s="76" t="n">
        <v>1558</v>
      </c>
    </row>
    <row r="22" customFormat="false" ht="14.25" hidden="false" customHeight="false" outlineLevel="0" collapsed="false">
      <c r="A22" s="63" t="n">
        <v>28</v>
      </c>
      <c r="B22" s="63" t="n">
        <v>1</v>
      </c>
      <c r="C22" s="63" t="n">
        <v>2</v>
      </c>
      <c r="D22" s="77" t="n">
        <v>3</v>
      </c>
      <c r="E22" s="77" t="n">
        <v>1</v>
      </c>
      <c r="F22" s="77" t="n">
        <v>2</v>
      </c>
      <c r="G22" s="64" t="n">
        <v>282113</v>
      </c>
      <c r="H22" s="65" t="s">
        <v>276</v>
      </c>
      <c r="I22" s="63" t="s">
        <v>147</v>
      </c>
      <c r="J22" s="66" t="n">
        <v>32243</v>
      </c>
      <c r="K22" s="67"/>
      <c r="L22" s="67" t="n">
        <v>22</v>
      </c>
      <c r="M22" s="65" t="n">
        <v>1.65</v>
      </c>
      <c r="N22" s="66" t="n">
        <v>40221</v>
      </c>
      <c r="O22" s="68" t="s">
        <v>277</v>
      </c>
      <c r="P22" s="69" t="s">
        <v>149</v>
      </c>
      <c r="Q22" s="68" t="s">
        <v>278</v>
      </c>
      <c r="R22" s="68" t="s">
        <v>151</v>
      </c>
      <c r="S22" s="69" t="s">
        <v>223</v>
      </c>
      <c r="T22" s="68" t="s">
        <v>149</v>
      </c>
      <c r="U22" s="68" t="s">
        <v>160</v>
      </c>
      <c r="V22" s="65" t="n">
        <v>165</v>
      </c>
      <c r="W22" s="70" t="n">
        <f aca="false">V22/M22^2</f>
        <v>60.6060606060606</v>
      </c>
      <c r="X22" s="78" t="n">
        <v>160</v>
      </c>
      <c r="Y22" s="78" t="n">
        <v>170</v>
      </c>
      <c r="Z22" s="71" t="n">
        <f aca="false">X22/Y22</f>
        <v>0.941176470588235</v>
      </c>
      <c r="AA22" s="65" t="s">
        <v>269</v>
      </c>
      <c r="AB22" s="65" t="s">
        <v>154</v>
      </c>
      <c r="AC22" s="65" t="s">
        <v>155</v>
      </c>
      <c r="AD22" s="65" t="n">
        <v>5.4</v>
      </c>
      <c r="AE22" s="65"/>
      <c r="AF22" s="65" t="n">
        <v>95</v>
      </c>
      <c r="AG22" s="72" t="n">
        <v>35</v>
      </c>
      <c r="AH22" s="72" t="n">
        <v>0.67</v>
      </c>
      <c r="AI22" s="72" t="n">
        <v>1</v>
      </c>
      <c r="AJ22" s="65" t="n">
        <v>0.5</v>
      </c>
      <c r="AK22" s="65" t="n">
        <v>0.5</v>
      </c>
      <c r="AL22" s="72" t="n">
        <v>116</v>
      </c>
      <c r="AM22" s="65" t="n">
        <v>26</v>
      </c>
      <c r="AN22" s="65" t="n">
        <v>38</v>
      </c>
      <c r="AO22" s="65" t="n">
        <v>41</v>
      </c>
      <c r="AP22" s="65" t="n">
        <v>107</v>
      </c>
      <c r="AQ22" s="65" t="n">
        <v>124</v>
      </c>
      <c r="AR22" s="65" t="n">
        <v>40</v>
      </c>
      <c r="AS22" s="65" t="n">
        <v>72</v>
      </c>
      <c r="AT22" s="65" t="n">
        <v>60</v>
      </c>
      <c r="AU22" s="65" t="n">
        <v>7.6</v>
      </c>
      <c r="AV22" s="65" t="n">
        <v>3.9</v>
      </c>
      <c r="AW22" s="65" t="n">
        <v>136</v>
      </c>
      <c r="AX22" s="65" t="n">
        <v>7.9</v>
      </c>
      <c r="AY22" s="65" t="n">
        <v>25</v>
      </c>
      <c r="AZ22" s="65"/>
      <c r="BA22" s="65" t="n">
        <v>1.23</v>
      </c>
      <c r="BB22" s="65" t="n">
        <v>1.28</v>
      </c>
      <c r="BC22" s="65"/>
      <c r="BD22" s="65"/>
      <c r="BE22" s="65" t="n">
        <v>112</v>
      </c>
      <c r="BF22" s="65" t="n">
        <v>33.2</v>
      </c>
      <c r="BG22" s="65" t="n">
        <v>303</v>
      </c>
      <c r="BH22" s="65" t="n">
        <v>29.1</v>
      </c>
      <c r="BI22" s="65" t="s">
        <v>156</v>
      </c>
      <c r="BJ22" s="65" t="s">
        <v>156</v>
      </c>
      <c r="BK22" s="65" t="n">
        <v>0.98</v>
      </c>
      <c r="BL22" s="65" t="n">
        <v>4.29</v>
      </c>
      <c r="BM22" s="65" t="n">
        <v>12.9</v>
      </c>
      <c r="BN22" s="65" t="n">
        <v>37.3</v>
      </c>
      <c r="BO22" s="65" t="n">
        <v>87</v>
      </c>
      <c r="BP22" s="65" t="n">
        <v>287</v>
      </c>
      <c r="BQ22" s="65" t="n">
        <v>12</v>
      </c>
      <c r="BR22" s="65" t="s">
        <v>156</v>
      </c>
      <c r="BS22" s="65" t="n">
        <v>123</v>
      </c>
      <c r="BT22" s="70" t="n">
        <f aca="false">BS22/M22^2</f>
        <v>45.1790633608815</v>
      </c>
      <c r="BU22" s="65" t="n">
        <v>133</v>
      </c>
      <c r="BV22" s="65" t="n">
        <v>141</v>
      </c>
      <c r="BW22" s="71" t="n">
        <f aca="false">BU22/BV22</f>
        <v>0.943262411347518</v>
      </c>
      <c r="BX22" s="65" t="s">
        <v>215</v>
      </c>
      <c r="BY22" s="65" t="s">
        <v>154</v>
      </c>
      <c r="BZ22" s="65" t="n">
        <f aca="false">(CA22*CU22)/405</f>
        <v>6.48888888888889</v>
      </c>
      <c r="CA22" s="72" t="n">
        <v>90</v>
      </c>
      <c r="CB22" s="72" t="n">
        <v>25</v>
      </c>
      <c r="CC22" s="72" t="n">
        <v>0.69</v>
      </c>
      <c r="CD22" s="72" t="n">
        <v>0.8</v>
      </c>
      <c r="CE22" s="72"/>
      <c r="CF22" s="72"/>
      <c r="CG22" s="72" t="n">
        <v>112</v>
      </c>
      <c r="CH22" s="72" t="n">
        <v>14</v>
      </c>
      <c r="CI22" s="72" t="n">
        <v>14</v>
      </c>
      <c r="CJ22" s="72" t="n">
        <v>30</v>
      </c>
      <c r="CK22" s="72" t="n">
        <v>118</v>
      </c>
      <c r="CL22" s="72" t="n">
        <v>111</v>
      </c>
      <c r="CM22" s="72" t="n">
        <v>3</v>
      </c>
      <c r="CN22" s="72" t="n">
        <v>57</v>
      </c>
      <c r="CO22" s="72" t="n">
        <v>75</v>
      </c>
      <c r="CP22" s="72" t="n">
        <v>7.1</v>
      </c>
      <c r="CQ22" s="72" t="n">
        <v>3.8</v>
      </c>
      <c r="CR22" s="72" t="n">
        <v>111</v>
      </c>
      <c r="CS22" s="72" t="n">
        <v>5</v>
      </c>
      <c r="CT22" s="72"/>
      <c r="CU22" s="72" t="n">
        <v>29.2</v>
      </c>
      <c r="CV22" s="72" t="n">
        <v>2.15</v>
      </c>
      <c r="CW22" s="72" t="n">
        <v>1.21</v>
      </c>
      <c r="CX22" s="72"/>
      <c r="CY22" s="72"/>
      <c r="CZ22" s="72" t="n">
        <v>55</v>
      </c>
      <c r="DA22" s="72"/>
      <c r="DB22" s="72" t="n">
        <v>269</v>
      </c>
      <c r="DC22" s="72" t="n">
        <v>16.09</v>
      </c>
      <c r="DD22" s="72" t="s">
        <v>156</v>
      </c>
      <c r="DE22" s="72" t="s">
        <v>156</v>
      </c>
      <c r="DF22" s="72" t="n">
        <v>0.83</v>
      </c>
      <c r="DG22" s="72" t="n">
        <v>3.97</v>
      </c>
      <c r="DH22" s="72" t="n">
        <v>13.2</v>
      </c>
      <c r="DI22" s="72" t="n">
        <v>37.8</v>
      </c>
      <c r="DJ22" s="72" t="n">
        <v>95.1</v>
      </c>
      <c r="DK22" s="72" t="n">
        <v>250</v>
      </c>
      <c r="DL22" s="72" t="n">
        <v>11.2</v>
      </c>
      <c r="DM22" s="72" t="s">
        <v>156</v>
      </c>
      <c r="DN22" s="65" t="n">
        <v>115.5</v>
      </c>
      <c r="DO22" s="70" t="n">
        <f aca="false">DN22/M22^2</f>
        <v>42.4242424242424</v>
      </c>
      <c r="DP22" s="65" t="n">
        <v>128</v>
      </c>
      <c r="DQ22" s="65" t="n">
        <v>141</v>
      </c>
      <c r="DR22" s="71" t="n">
        <f aca="false">DP22/DQ22</f>
        <v>0.907801418439716</v>
      </c>
      <c r="DS22" s="67" t="n">
        <v>0</v>
      </c>
      <c r="DT22" s="65" t="s">
        <v>154</v>
      </c>
      <c r="DU22" s="65" t="n">
        <f aca="false">(DV22*EP22)/405</f>
        <v>3.41135802469136</v>
      </c>
      <c r="DV22" s="72" t="n">
        <v>88</v>
      </c>
      <c r="DW22" s="72" t="n">
        <v>24</v>
      </c>
      <c r="DX22" s="72" t="n">
        <v>0.67</v>
      </c>
      <c r="DY22" s="72" t="n">
        <v>0.7</v>
      </c>
      <c r="DZ22" s="72"/>
      <c r="EA22" s="72"/>
      <c r="EB22" s="72" t="n">
        <v>114</v>
      </c>
      <c r="EC22" s="72" t="n">
        <v>16</v>
      </c>
      <c r="ED22" s="72" t="n">
        <v>13</v>
      </c>
      <c r="EE22" s="72" t="n">
        <v>17</v>
      </c>
      <c r="EF22" s="72" t="n">
        <v>138</v>
      </c>
      <c r="EG22" s="72" t="n">
        <v>117</v>
      </c>
      <c r="EH22" s="72" t="n">
        <v>42</v>
      </c>
      <c r="EI22" s="72" t="n">
        <v>62</v>
      </c>
      <c r="EJ22" s="72" t="n">
        <v>61</v>
      </c>
      <c r="EK22" s="72" t="n">
        <v>7</v>
      </c>
      <c r="EL22" s="72" t="n">
        <v>3.9</v>
      </c>
      <c r="EM22" s="72" t="n">
        <v>120</v>
      </c>
      <c r="EN22" s="72" t="n">
        <v>6.8</v>
      </c>
      <c r="EO22" s="72" t="n">
        <v>15</v>
      </c>
      <c r="EP22" s="72" t="n">
        <v>15.7</v>
      </c>
      <c r="EQ22" s="72" t="n">
        <v>2.14</v>
      </c>
      <c r="ER22" s="72"/>
      <c r="ES22" s="72"/>
      <c r="ET22" s="72" t="n">
        <v>104.8</v>
      </c>
      <c r="EU22" s="72" t="n">
        <v>67</v>
      </c>
      <c r="EV22" s="72" t="n">
        <v>13.4</v>
      </c>
      <c r="EW22" s="72" t="n">
        <v>269</v>
      </c>
      <c r="EX22" s="72" t="n">
        <v>19.61</v>
      </c>
      <c r="EY22" s="72" t="s">
        <v>156</v>
      </c>
      <c r="EZ22" s="72" t="s">
        <v>156</v>
      </c>
      <c r="FA22" s="72" t="n">
        <v>1.1</v>
      </c>
      <c r="FB22" s="72" t="n">
        <v>4.11</v>
      </c>
      <c r="FC22" s="72" t="n">
        <v>12.7</v>
      </c>
      <c r="FD22" s="72" t="n">
        <v>36.7</v>
      </c>
      <c r="FE22" s="72" t="n">
        <v>89.2</v>
      </c>
      <c r="FF22" s="72" t="n">
        <v>194</v>
      </c>
      <c r="FG22" s="72" t="n">
        <v>12.1</v>
      </c>
      <c r="FH22" s="72" t="s">
        <v>227</v>
      </c>
      <c r="FI22" s="67" t="n">
        <v>380.202866802574</v>
      </c>
      <c r="FJ22" s="67" t="n">
        <v>9868.34786425829</v>
      </c>
      <c r="FK22" s="67" t="n">
        <v>15041.0106013183</v>
      </c>
      <c r="FL22" s="67" t="n">
        <v>108107.193441295</v>
      </c>
      <c r="FM22" s="67" t="n">
        <v>2420.84214691413</v>
      </c>
      <c r="FN22" s="67" t="n">
        <v>11716.8955118426</v>
      </c>
      <c r="FO22" s="67" t="n">
        <v>230404.036273137</v>
      </c>
      <c r="FP22" s="67" t="n">
        <v>97.6057653111148</v>
      </c>
      <c r="FQ22" s="67" t="n">
        <v>5.61662575831573</v>
      </c>
      <c r="FR22" s="67" t="n">
        <v>78.9775726915393</v>
      </c>
      <c r="FS22" s="67" t="n">
        <v>12.1384751309588</v>
      </c>
      <c r="FT22" s="67" t="n">
        <v>0.128052307404588</v>
      </c>
      <c r="FU22" s="67" t="n">
        <v>0.420830195247062</v>
      </c>
      <c r="FV22" s="67" t="n">
        <v>50.5840901797621</v>
      </c>
      <c r="FW22" s="67" t="n">
        <v>6.9801142060696</v>
      </c>
      <c r="FX22" s="67" t="n">
        <v>10.0988157648251</v>
      </c>
      <c r="FY22" s="67" t="n">
        <v>165.91581578962</v>
      </c>
      <c r="FZ22" s="67" t="n">
        <v>525.916260164014</v>
      </c>
      <c r="GA22" s="65" t="n">
        <v>2024827.8487761</v>
      </c>
      <c r="GB22" s="65" t="n">
        <v>2.05871642102415E-290</v>
      </c>
      <c r="GC22" s="65" t="n">
        <v>2882676.04991858</v>
      </c>
      <c r="GD22" s="65" t="n">
        <v>268934.593916413</v>
      </c>
      <c r="GE22" s="65" t="n">
        <v>4790806.93926911</v>
      </c>
      <c r="GF22" s="65" t="n">
        <v>6769564.08500868</v>
      </c>
      <c r="GG22" s="65" t="n">
        <v>458720.139296433</v>
      </c>
      <c r="GH22" s="65" t="n">
        <v>220479.651084402</v>
      </c>
      <c r="GI22" s="65" t="n">
        <v>360.264833861658</v>
      </c>
      <c r="GJ22" s="65" t="n">
        <v>12942623.7171104</v>
      </c>
      <c r="GK22" s="65" t="n">
        <v>11469.239004952</v>
      </c>
      <c r="GL22" s="65" t="n">
        <v>4721680.87299074</v>
      </c>
      <c r="GM22" s="65" t="n">
        <v>456361.459174612</v>
      </c>
      <c r="GN22" s="65" t="n">
        <v>1573388.94921727</v>
      </c>
      <c r="GO22" s="65" t="n">
        <v>3977940.74606064</v>
      </c>
      <c r="GP22" s="65" t="n">
        <v>3319146.52118733</v>
      </c>
      <c r="GQ22" s="65" t="n">
        <v>283556.534127741</v>
      </c>
      <c r="GR22" s="65" t="n">
        <v>17126184.0352528</v>
      </c>
      <c r="GS22" s="65" t="n">
        <v>2427875.39594173</v>
      </c>
      <c r="GT22" s="65" t="n">
        <v>1772174.98875846</v>
      </c>
      <c r="GU22" s="65" t="n">
        <v>6561042.02230125</v>
      </c>
      <c r="GV22" s="65" t="n">
        <v>150820.496495509</v>
      </c>
      <c r="GW22" s="65" t="n">
        <v>13213763.6587617</v>
      </c>
      <c r="GX22" s="65" t="n">
        <v>6968223.47738073</v>
      </c>
      <c r="GY22" s="65" t="n">
        <v>97415.3229713658</v>
      </c>
      <c r="GZ22" s="65" t="n">
        <v>11491405.6008481</v>
      </c>
      <c r="HA22" s="65" t="n">
        <v>14759760.3199875</v>
      </c>
      <c r="HB22" s="65" t="n">
        <v>2442252.40932866</v>
      </c>
      <c r="HC22" s="65" t="n">
        <v>19105323.8973072</v>
      </c>
      <c r="HD22" s="65" t="n">
        <v>964291.687818956</v>
      </c>
      <c r="HE22" s="65" t="n">
        <v>29063109.9778134</v>
      </c>
      <c r="HF22" s="65" t="n">
        <v>775847.568079922</v>
      </c>
      <c r="HG22" s="65" t="n">
        <v>3811810.70908137</v>
      </c>
      <c r="HH22" s="65" t="n">
        <v>4355193.68877035</v>
      </c>
      <c r="HI22" s="65" t="n">
        <v>12626054.7605971</v>
      </c>
      <c r="HJ22" s="65" t="n">
        <v>7823499.83189001</v>
      </c>
      <c r="HK22" s="65" t="n">
        <v>45.954685756662</v>
      </c>
      <c r="HL22" s="65" t="n">
        <v>17259790.7630837</v>
      </c>
      <c r="HM22" s="65" t="n">
        <v>4768672.0571524</v>
      </c>
      <c r="HN22" s="65" t="n">
        <v>1344939.46447587</v>
      </c>
      <c r="HO22" s="65" t="n">
        <v>573262254.500422</v>
      </c>
      <c r="HP22" s="65" t="n">
        <v>27.3469517696873</v>
      </c>
      <c r="HQ22" s="65" t="n">
        <v>13751762.0044097</v>
      </c>
      <c r="HR22" s="65" t="n">
        <v>5223372.95753867</v>
      </c>
      <c r="HS22" s="65" t="n">
        <v>18371.7527777601</v>
      </c>
      <c r="HT22" s="73" t="n">
        <v>0</v>
      </c>
      <c r="HU22" s="73" t="n">
        <v>0</v>
      </c>
      <c r="HV22" s="73" t="n">
        <v>0</v>
      </c>
      <c r="HW22" s="73" t="n">
        <v>82</v>
      </c>
      <c r="HX22" s="73" t="n">
        <v>210</v>
      </c>
      <c r="HY22" s="72" t="n">
        <v>88</v>
      </c>
      <c r="HZ22" s="75" t="n">
        <v>2949</v>
      </c>
      <c r="IA22" s="76" t="n">
        <v>2482</v>
      </c>
      <c r="IB22" s="76" t="n">
        <v>2262</v>
      </c>
    </row>
    <row r="23" customFormat="false" ht="14.25" hidden="false" customHeight="false" outlineLevel="0" collapsed="false">
      <c r="A23" s="63" t="n">
        <v>31</v>
      </c>
      <c r="B23" s="63" t="n">
        <v>1</v>
      </c>
      <c r="C23" s="63" t="n">
        <v>2</v>
      </c>
      <c r="D23" s="77" t="n">
        <v>3</v>
      </c>
      <c r="E23" s="77" t="n">
        <v>1</v>
      </c>
      <c r="F23" s="77" t="n">
        <v>2</v>
      </c>
      <c r="G23" s="64" t="n">
        <v>436741</v>
      </c>
      <c r="H23" s="65" t="s">
        <v>279</v>
      </c>
      <c r="I23" s="63" t="s">
        <v>147</v>
      </c>
      <c r="J23" s="66" t="n">
        <v>23205</v>
      </c>
      <c r="K23" s="67"/>
      <c r="L23" s="67" t="n">
        <v>46</v>
      </c>
      <c r="M23" s="65" t="n">
        <v>1.53</v>
      </c>
      <c r="N23" s="66" t="n">
        <v>40242</v>
      </c>
      <c r="O23" s="68" t="s">
        <v>280</v>
      </c>
      <c r="P23" s="69" t="s">
        <v>281</v>
      </c>
      <c r="Q23" s="68" t="s">
        <v>206</v>
      </c>
      <c r="R23" s="68" t="s">
        <v>151</v>
      </c>
      <c r="S23" s="69" t="s">
        <v>282</v>
      </c>
      <c r="T23" s="68" t="s">
        <v>149</v>
      </c>
      <c r="U23" s="68" t="s">
        <v>160</v>
      </c>
      <c r="V23" s="65" t="n">
        <v>123</v>
      </c>
      <c r="W23" s="70" t="n">
        <f aca="false">V23/M23^2</f>
        <v>52.5438933743432</v>
      </c>
      <c r="X23" s="78" t="n">
        <v>121</v>
      </c>
      <c r="Y23" s="78" t="n">
        <v>146</v>
      </c>
      <c r="Z23" s="71" t="n">
        <f aca="false">X23/Y23</f>
        <v>0.828767123287671</v>
      </c>
      <c r="AA23" s="65" t="s">
        <v>269</v>
      </c>
      <c r="AB23" s="65" t="s">
        <v>154</v>
      </c>
      <c r="AC23" s="65" t="s">
        <v>155</v>
      </c>
      <c r="AD23" s="65" t="n">
        <v>6.3</v>
      </c>
      <c r="AE23" s="65"/>
      <c r="AF23" s="65" t="n">
        <v>130</v>
      </c>
      <c r="AG23" s="72" t="n">
        <v>39</v>
      </c>
      <c r="AH23" s="72" t="n">
        <v>0.6</v>
      </c>
      <c r="AI23" s="72" t="n">
        <v>0.5</v>
      </c>
      <c r="AJ23" s="65" t="n">
        <v>0.3</v>
      </c>
      <c r="AK23" s="65" t="n">
        <v>0.2</v>
      </c>
      <c r="AL23" s="72" t="n">
        <v>113</v>
      </c>
      <c r="AM23" s="65" t="n">
        <v>28</v>
      </c>
      <c r="AN23" s="65" t="n">
        <v>49</v>
      </c>
      <c r="AO23" s="65" t="n">
        <v>33</v>
      </c>
      <c r="AP23" s="65" t="n">
        <v>85</v>
      </c>
      <c r="AQ23" s="65" t="n">
        <v>221</v>
      </c>
      <c r="AR23" s="65" t="n">
        <v>62</v>
      </c>
      <c r="AS23" s="65" t="n">
        <v>144</v>
      </c>
      <c r="AT23" s="65" t="n">
        <v>72</v>
      </c>
      <c r="AU23" s="65" t="n">
        <v>7.3</v>
      </c>
      <c r="AV23" s="65" t="n">
        <v>4.1</v>
      </c>
      <c r="AW23" s="65"/>
      <c r="AX23" s="65"/>
      <c r="AY23" s="65"/>
      <c r="AZ23" s="65"/>
      <c r="BA23" s="65" t="n">
        <v>0.46</v>
      </c>
      <c r="BB23" s="65" t="n">
        <v>1.08</v>
      </c>
      <c r="BC23" s="65"/>
      <c r="BD23" s="65"/>
      <c r="BE23" s="65" t="n">
        <v>105</v>
      </c>
      <c r="BF23" s="65"/>
      <c r="BG23" s="65" t="n">
        <v>270</v>
      </c>
      <c r="BH23" s="65"/>
      <c r="BI23" s="65" t="s">
        <v>156</v>
      </c>
      <c r="BJ23" s="65" t="s">
        <v>156</v>
      </c>
      <c r="BK23" s="65"/>
      <c r="BL23" s="65" t="n">
        <v>4.96</v>
      </c>
      <c r="BM23" s="65" t="n">
        <v>14.9</v>
      </c>
      <c r="BN23" s="65" t="n">
        <v>42.3</v>
      </c>
      <c r="BO23" s="65" t="n">
        <v>85.3</v>
      </c>
      <c r="BP23" s="65" t="n">
        <v>303</v>
      </c>
      <c r="BQ23" s="65" t="n">
        <v>10.7</v>
      </c>
      <c r="BR23" s="65" t="s">
        <v>156</v>
      </c>
      <c r="BS23" s="65" t="n">
        <v>73.7</v>
      </c>
      <c r="BT23" s="70" t="n">
        <f aca="false">BS23/M23^2</f>
        <v>31.4836174121065</v>
      </c>
      <c r="BU23" s="65" t="n">
        <v>90</v>
      </c>
      <c r="BV23" s="65" t="n">
        <v>111</v>
      </c>
      <c r="BW23" s="71" t="n">
        <f aca="false">BU23/BV23</f>
        <v>0.810810810810811</v>
      </c>
      <c r="BX23" s="65" t="s">
        <v>215</v>
      </c>
      <c r="BY23" s="65" t="s">
        <v>154</v>
      </c>
      <c r="BZ23" s="65" t="n">
        <f aca="false">(CA23*CU23)/405</f>
        <v>1.82592592592593</v>
      </c>
      <c r="CA23" s="72" t="n">
        <v>87</v>
      </c>
      <c r="CB23" s="72" t="n">
        <v>42</v>
      </c>
      <c r="CC23" s="72" t="n">
        <v>0.57</v>
      </c>
      <c r="CD23" s="72" t="n">
        <v>0.4</v>
      </c>
      <c r="CE23" s="72"/>
      <c r="CF23" s="72"/>
      <c r="CG23" s="72" t="n">
        <v>120</v>
      </c>
      <c r="CH23" s="72" t="n">
        <v>14</v>
      </c>
      <c r="CI23" s="72" t="n">
        <v>14</v>
      </c>
      <c r="CJ23" s="72" t="n">
        <v>27</v>
      </c>
      <c r="CK23" s="72" t="n">
        <v>86</v>
      </c>
      <c r="CL23" s="72" t="n">
        <v>176</v>
      </c>
      <c r="CM23" s="72" t="n">
        <v>51</v>
      </c>
      <c r="CN23" s="72" t="n">
        <v>109</v>
      </c>
      <c r="CO23" s="72" t="n">
        <v>76</v>
      </c>
      <c r="CP23" s="72" t="n">
        <v>6.3</v>
      </c>
      <c r="CQ23" s="72" t="n">
        <v>3.7</v>
      </c>
      <c r="CR23" s="72" t="n">
        <v>84</v>
      </c>
      <c r="CS23" s="72" t="n">
        <v>9.6</v>
      </c>
      <c r="CT23" s="72"/>
      <c r="CU23" s="72" t="n">
        <v>8.5</v>
      </c>
      <c r="CV23" s="72" t="n">
        <v>0.6</v>
      </c>
      <c r="CW23" s="72" t="n">
        <v>1.17</v>
      </c>
      <c r="CX23" s="72"/>
      <c r="CY23" s="72"/>
      <c r="CZ23" s="72" t="n">
        <v>107</v>
      </c>
      <c r="DA23" s="72" t="n">
        <v>124.7</v>
      </c>
      <c r="DB23" s="72" t="n">
        <v>220</v>
      </c>
      <c r="DC23" s="72" t="n">
        <v>38.29</v>
      </c>
      <c r="DD23" s="72" t="s">
        <v>156</v>
      </c>
      <c r="DE23" s="72" t="s">
        <v>156</v>
      </c>
      <c r="DF23" s="72" t="n">
        <v>1.08</v>
      </c>
      <c r="DG23" s="72" t="n">
        <v>4.1</v>
      </c>
      <c r="DH23" s="72" t="n">
        <v>13</v>
      </c>
      <c r="DI23" s="72" t="n">
        <v>37.9</v>
      </c>
      <c r="DJ23" s="72" t="n">
        <v>92.5</v>
      </c>
      <c r="DK23" s="72" t="n">
        <v>254</v>
      </c>
      <c r="DL23" s="72" t="n">
        <v>11</v>
      </c>
      <c r="DM23" s="72" t="s">
        <v>156</v>
      </c>
      <c r="DN23" s="65" t="n">
        <v>74.5</v>
      </c>
      <c r="DO23" s="70" t="n">
        <f aca="false">DN23/M23^2</f>
        <v>31.8253663121022</v>
      </c>
      <c r="DP23" s="65" t="n">
        <v>85</v>
      </c>
      <c r="DQ23" s="65" t="n">
        <v>109</v>
      </c>
      <c r="DR23" s="71" t="n">
        <f aca="false">DP23/DQ23</f>
        <v>0.779816513761468</v>
      </c>
      <c r="DS23" s="67" t="n">
        <v>0</v>
      </c>
      <c r="DT23" s="65" t="s">
        <v>154</v>
      </c>
      <c r="DU23" s="65" t="n">
        <f aca="false">(DV23*EP23)/405</f>
        <v>0.97679012345679</v>
      </c>
      <c r="DV23" s="72" t="n">
        <v>92</v>
      </c>
      <c r="DW23" s="72" t="n">
        <v>41</v>
      </c>
      <c r="DX23" s="72" t="n">
        <v>0.61</v>
      </c>
      <c r="DY23" s="72" t="n">
        <v>0.5</v>
      </c>
      <c r="DZ23" s="72"/>
      <c r="EA23" s="72"/>
      <c r="EB23" s="72" t="n">
        <v>110</v>
      </c>
      <c r="EC23" s="72" t="n">
        <v>16</v>
      </c>
      <c r="ED23" s="72" t="n">
        <v>14</v>
      </c>
      <c r="EE23" s="72" t="n">
        <v>19</v>
      </c>
      <c r="EF23" s="72" t="n">
        <v>66</v>
      </c>
      <c r="EG23" s="72" t="n">
        <v>198</v>
      </c>
      <c r="EH23" s="72" t="n">
        <v>69</v>
      </c>
      <c r="EI23" s="72" t="n">
        <v>118</v>
      </c>
      <c r="EJ23" s="72" t="n">
        <v>54</v>
      </c>
      <c r="EK23" s="72" t="n">
        <v>6.6</v>
      </c>
      <c r="EL23" s="72" t="n">
        <v>4.1</v>
      </c>
      <c r="EM23" s="72" t="n">
        <v>47</v>
      </c>
      <c r="EN23" s="72"/>
      <c r="EO23" s="72" t="n">
        <v>16</v>
      </c>
      <c r="EP23" s="72" t="n">
        <v>4.3</v>
      </c>
      <c r="EQ23" s="72" t="n">
        <v>0.6</v>
      </c>
      <c r="ER23" s="72"/>
      <c r="ES23" s="72"/>
      <c r="ET23" s="72" t="n">
        <v>84.56</v>
      </c>
      <c r="EU23" s="72" t="n">
        <v>136</v>
      </c>
      <c r="EV23" s="72" t="n">
        <v>50.4</v>
      </c>
      <c r="EW23" s="72" t="n">
        <v>256</v>
      </c>
      <c r="EX23" s="72" t="n">
        <v>41.83</v>
      </c>
      <c r="EY23" s="72" t="s">
        <v>156</v>
      </c>
      <c r="EZ23" s="72" t="s">
        <v>156</v>
      </c>
      <c r="FA23" s="72" t="n">
        <v>0.8</v>
      </c>
      <c r="FB23" s="72" t="n">
        <v>4.15</v>
      </c>
      <c r="FC23" s="72" t="n">
        <v>12.7</v>
      </c>
      <c r="FD23" s="72" t="n">
        <v>38</v>
      </c>
      <c r="FE23" s="72" t="n">
        <v>91.4</v>
      </c>
      <c r="FF23" s="72" t="n">
        <v>284</v>
      </c>
      <c r="FG23" s="72" t="n">
        <v>11</v>
      </c>
      <c r="FH23" s="72" t="s">
        <v>227</v>
      </c>
      <c r="FI23" s="67" t="n">
        <v>250.842473894729</v>
      </c>
      <c r="FJ23" s="67" t="n">
        <v>11501.1024329605</v>
      </c>
      <c r="FK23" s="67" t="n">
        <v>7943.01137913473</v>
      </c>
      <c r="FL23" s="67" t="n">
        <v>140010.097797714</v>
      </c>
      <c r="FM23" s="67" t="n">
        <v>1258.07084961391</v>
      </c>
      <c r="FN23" s="67" t="n">
        <v>12017.8174713159</v>
      </c>
      <c r="FO23" s="67" t="n">
        <v>582550.315618918</v>
      </c>
      <c r="FP23" s="67" t="n">
        <v>160.668825098811</v>
      </c>
      <c r="FQ23" s="67" t="n">
        <v>10.9400201723386</v>
      </c>
      <c r="FR23" s="67" t="n">
        <v>117.593219897695</v>
      </c>
      <c r="FS23" s="67" t="n">
        <v>27.3913672733591</v>
      </c>
      <c r="FT23" s="67" t="n">
        <v>0.311273839485731</v>
      </c>
      <c r="FU23" s="67" t="n">
        <v>0.398075360161559</v>
      </c>
      <c r="FV23" s="67" t="n">
        <v>61.2289057424406</v>
      </c>
      <c r="FW23" s="67" t="n">
        <v>19.4780833127062</v>
      </c>
      <c r="FX23" s="67" t="n">
        <v>13.3351053282218</v>
      </c>
      <c r="FY23" s="67" t="n">
        <v>280.85053631148</v>
      </c>
      <c r="FZ23" s="67" t="n">
        <v>555.35683548443</v>
      </c>
      <c r="GA23" s="65" t="n">
        <v>2808829.39528648</v>
      </c>
      <c r="GB23" s="65" t="n">
        <v>3.29641856206144E-290</v>
      </c>
      <c r="GC23" s="65" t="n">
        <v>3407864.87990322</v>
      </c>
      <c r="GD23" s="65" t="n">
        <v>469248.328362768</v>
      </c>
      <c r="GE23" s="65" t="n">
        <v>6852043.23571391</v>
      </c>
      <c r="GF23" s="65" t="n">
        <v>6670649.12635968</v>
      </c>
      <c r="GG23" s="65" t="n">
        <v>440094.169066698</v>
      </c>
      <c r="GH23" s="65" t="n">
        <v>225641.394570648</v>
      </c>
      <c r="GI23" s="65" t="n">
        <v>249.889911846086</v>
      </c>
      <c r="GJ23" s="65" t="n">
        <v>13009647.8131645</v>
      </c>
      <c r="GK23" s="65" t="n">
        <v>5261.96155886537</v>
      </c>
      <c r="GL23" s="65" t="n">
        <v>6103896.65454344</v>
      </c>
      <c r="GM23" s="65" t="n">
        <v>552078.279975934</v>
      </c>
      <c r="GN23" s="65" t="n">
        <v>1827668.59224081</v>
      </c>
      <c r="GO23" s="65" t="n">
        <v>4855795.68450882</v>
      </c>
      <c r="GP23" s="65" t="n">
        <v>4333980.10886378</v>
      </c>
      <c r="GQ23" s="65" t="n">
        <v>327384.069325891</v>
      </c>
      <c r="GR23" s="65" t="n">
        <v>24311779.9165894</v>
      </c>
      <c r="GS23" s="65" t="n">
        <v>2293767.92106024</v>
      </c>
      <c r="GT23" s="65" t="n">
        <v>1369377.62408935</v>
      </c>
      <c r="GU23" s="65" t="n">
        <v>10382287.1423158</v>
      </c>
      <c r="GV23" s="65" t="n">
        <v>67161.4437664286</v>
      </c>
      <c r="GW23" s="65" t="n">
        <v>20919326.4276701</v>
      </c>
      <c r="GX23" s="65" t="n">
        <v>8613578.41015678</v>
      </c>
      <c r="GY23" s="65" t="n">
        <v>116800.342720623</v>
      </c>
      <c r="GZ23" s="65" t="n">
        <v>11702771.5400528</v>
      </c>
      <c r="HA23" s="65" t="n">
        <v>23115989.7471034</v>
      </c>
      <c r="HB23" s="65" t="n">
        <v>2169245.37166524</v>
      </c>
      <c r="HC23" s="65" t="n">
        <v>26056766.0285397</v>
      </c>
      <c r="HD23" s="65" t="n">
        <v>1124406.63852284</v>
      </c>
      <c r="HE23" s="65" t="n">
        <v>47544387.8797257</v>
      </c>
      <c r="HF23" s="65" t="n">
        <v>1206211.61120397</v>
      </c>
      <c r="HG23" s="65" t="n">
        <v>4031220.18286556</v>
      </c>
      <c r="HH23" s="65" t="n">
        <v>3865117.37687416</v>
      </c>
      <c r="HI23" s="65" t="n">
        <v>17294577.2506687</v>
      </c>
      <c r="HJ23" s="65" t="n">
        <v>17779576.1066466</v>
      </c>
      <c r="HK23" s="65" t="n">
        <v>1043.3789086907</v>
      </c>
      <c r="HL23" s="65" t="n">
        <v>138782826.84003</v>
      </c>
      <c r="HM23" s="65" t="n">
        <v>6140362.13117768</v>
      </c>
      <c r="HN23" s="65" t="n">
        <v>1387646.33490182</v>
      </c>
      <c r="HO23" s="65" t="n">
        <v>1425061176.82499</v>
      </c>
      <c r="HP23" s="80" t="s">
        <v>283</v>
      </c>
      <c r="HQ23" s="65" t="n">
        <v>15485804.8502575</v>
      </c>
      <c r="HR23" s="65" t="n">
        <v>12568766.4141544</v>
      </c>
      <c r="HS23" s="65" t="n">
        <v>40569.9054473636</v>
      </c>
      <c r="HT23" s="73" t="n">
        <v>0.497198879551821</v>
      </c>
      <c r="HU23" s="73" t="n">
        <v>13.1582633053221</v>
      </c>
      <c r="HV23" s="73" t="n">
        <v>4.26470588235294</v>
      </c>
      <c r="HW23" s="73" t="n">
        <v>71</v>
      </c>
      <c r="HX23" s="73" t="n">
        <v>104</v>
      </c>
      <c r="HY23" s="72" t="n">
        <v>43</v>
      </c>
      <c r="HZ23" s="75" t="n">
        <v>2515</v>
      </c>
      <c r="IA23" s="76" t="n">
        <v>1694</v>
      </c>
      <c r="IB23" s="76" t="n">
        <v>1844</v>
      </c>
    </row>
    <row r="24" customFormat="false" ht="14.25" hidden="false" customHeight="false" outlineLevel="0" collapsed="false">
      <c r="A24" s="63" t="n">
        <v>49</v>
      </c>
      <c r="B24" s="63" t="n">
        <v>1</v>
      </c>
      <c r="C24" s="63" t="n">
        <v>2</v>
      </c>
      <c r="D24" s="77" t="n">
        <v>2</v>
      </c>
      <c r="E24" s="77" t="n">
        <v>0</v>
      </c>
      <c r="F24" s="77" t="n">
        <v>0</v>
      </c>
      <c r="G24" s="64" t="n">
        <v>484679</v>
      </c>
      <c r="H24" s="65" t="s">
        <v>284</v>
      </c>
      <c r="I24" s="63" t="s">
        <v>147</v>
      </c>
      <c r="J24" s="66" t="n">
        <v>30711</v>
      </c>
      <c r="K24" s="67"/>
      <c r="L24" s="67" t="n">
        <v>26</v>
      </c>
      <c r="M24" s="65" t="n">
        <v>1.67</v>
      </c>
      <c r="N24" s="66" t="n">
        <v>40333</v>
      </c>
      <c r="O24" s="68" t="s">
        <v>285</v>
      </c>
      <c r="P24" s="69" t="s">
        <v>149</v>
      </c>
      <c r="Q24" s="68" t="s">
        <v>286</v>
      </c>
      <c r="R24" s="68" t="s">
        <v>151</v>
      </c>
      <c r="S24" s="69" t="s">
        <v>287</v>
      </c>
      <c r="T24" s="68" t="s">
        <v>149</v>
      </c>
      <c r="U24" s="68" t="s">
        <v>288</v>
      </c>
      <c r="V24" s="65" t="n">
        <v>130.8</v>
      </c>
      <c r="W24" s="70" t="n">
        <f aca="false">V24/M24^2</f>
        <v>46.900211552942</v>
      </c>
      <c r="X24" s="65" t="n">
        <v>140</v>
      </c>
      <c r="Y24" s="65" t="n">
        <v>150</v>
      </c>
      <c r="Z24" s="71" t="n">
        <f aca="false">X24/Y24</f>
        <v>0.933333333333333</v>
      </c>
      <c r="AA24" s="65" t="s">
        <v>269</v>
      </c>
      <c r="AB24" s="65" t="s">
        <v>154</v>
      </c>
      <c r="AC24" s="65" t="s">
        <v>155</v>
      </c>
      <c r="AD24" s="65" t="n">
        <v>5.7</v>
      </c>
      <c r="AE24" s="65" t="n">
        <f aca="false">(AF24*AZ24)/405</f>
        <v>4.26666666666667</v>
      </c>
      <c r="AF24" s="65" t="n">
        <v>90</v>
      </c>
      <c r="AG24" s="72" t="n">
        <v>24</v>
      </c>
      <c r="AH24" s="72" t="n">
        <v>0.64</v>
      </c>
      <c r="AI24" s="72" t="n">
        <v>0.5</v>
      </c>
      <c r="AJ24" s="65" t="n">
        <v>0.2</v>
      </c>
      <c r="AK24" s="65" t="n">
        <v>0.3</v>
      </c>
      <c r="AL24" s="72" t="n">
        <v>119</v>
      </c>
      <c r="AM24" s="65" t="n">
        <v>19</v>
      </c>
      <c r="AN24" s="65" t="n">
        <v>25</v>
      </c>
      <c r="AO24" s="65" t="n">
        <v>19</v>
      </c>
      <c r="AP24" s="65" t="n">
        <v>70</v>
      </c>
      <c r="AQ24" s="65" t="n">
        <v>182</v>
      </c>
      <c r="AR24" s="65" t="n">
        <v>47</v>
      </c>
      <c r="AS24" s="65" t="n">
        <v>105</v>
      </c>
      <c r="AT24" s="65" t="n">
        <v>150</v>
      </c>
      <c r="AU24" s="65" t="n">
        <v>7.1</v>
      </c>
      <c r="AV24" s="65" t="n">
        <v>3.9</v>
      </c>
      <c r="AW24" s="65" t="n">
        <v>143</v>
      </c>
      <c r="AX24" s="65" t="n">
        <v>6.2</v>
      </c>
      <c r="AY24" s="65" t="n">
        <v>22</v>
      </c>
      <c r="AZ24" s="65" t="n">
        <v>19.2</v>
      </c>
      <c r="BA24" s="65" t="n">
        <v>0.73</v>
      </c>
      <c r="BB24" s="65" t="n">
        <v>1.01</v>
      </c>
      <c r="BC24" s="65" t="n">
        <v>2.37</v>
      </c>
      <c r="BD24" s="65"/>
      <c r="BE24" s="65" t="n">
        <v>98</v>
      </c>
      <c r="BF24" s="65" t="n">
        <v>67.3</v>
      </c>
      <c r="BG24" s="65" t="n">
        <v>326</v>
      </c>
      <c r="BH24" s="65" t="n">
        <v>23.67</v>
      </c>
      <c r="BI24" s="65" t="s">
        <v>156</v>
      </c>
      <c r="BJ24" s="65" t="s">
        <v>156</v>
      </c>
      <c r="BK24" s="65" t="n">
        <v>1.44</v>
      </c>
      <c r="BL24" s="65" t="n">
        <v>5.54</v>
      </c>
      <c r="BM24" s="65" t="n">
        <v>15.2</v>
      </c>
      <c r="BN24" s="65" t="n">
        <v>44</v>
      </c>
      <c r="BO24" s="65" t="n">
        <v>79.4</v>
      </c>
      <c r="BP24" s="65" t="n">
        <v>307</v>
      </c>
      <c r="BQ24" s="65" t="n">
        <v>11.3</v>
      </c>
      <c r="BR24" s="65" t="s">
        <v>156</v>
      </c>
      <c r="BS24" s="65" t="n">
        <v>78.5</v>
      </c>
      <c r="BT24" s="70" t="n">
        <f aca="false">BS24/M24^2</f>
        <v>28.1472982179354</v>
      </c>
      <c r="BU24" s="65" t="n">
        <v>85</v>
      </c>
      <c r="BV24" s="65" t="n">
        <v>100</v>
      </c>
      <c r="BW24" s="71" t="n">
        <f aca="false">BU24/BV24</f>
        <v>0.85</v>
      </c>
      <c r="BX24" s="65" t="n">
        <v>0</v>
      </c>
      <c r="BY24" s="65" t="s">
        <v>154</v>
      </c>
      <c r="BZ24" s="65" t="n">
        <f aca="false">(CA24*CU24)/405</f>
        <v>1.11308641975309</v>
      </c>
      <c r="CA24" s="72" t="n">
        <v>92</v>
      </c>
      <c r="CB24" s="72" t="n">
        <v>30</v>
      </c>
      <c r="CC24" s="72" t="n">
        <v>0.79</v>
      </c>
      <c r="CD24" s="72" t="n">
        <v>0.5</v>
      </c>
      <c r="CE24" s="72"/>
      <c r="CF24" s="72"/>
      <c r="CG24" s="72" t="n">
        <v>92</v>
      </c>
      <c r="CH24" s="72" t="n">
        <v>14</v>
      </c>
      <c r="CI24" s="72" t="n">
        <v>11</v>
      </c>
      <c r="CJ24" s="72" t="n">
        <v>9</v>
      </c>
      <c r="CK24" s="72" t="n">
        <v>52</v>
      </c>
      <c r="CL24" s="72" t="n">
        <v>151</v>
      </c>
      <c r="CM24" s="72" t="n">
        <v>52</v>
      </c>
      <c r="CN24" s="72" t="n">
        <v>87</v>
      </c>
      <c r="CO24" s="72" t="n">
        <v>60</v>
      </c>
      <c r="CP24" s="72" t="n">
        <v>6.7</v>
      </c>
      <c r="CQ24" s="72" t="n">
        <v>4.2</v>
      </c>
      <c r="CR24" s="72" t="n">
        <v>73</v>
      </c>
      <c r="CS24" s="72" t="s">
        <v>162</v>
      </c>
      <c r="CT24" s="72"/>
      <c r="CU24" s="72" t="n">
        <v>4.9</v>
      </c>
      <c r="CV24" s="72" t="n">
        <v>1.38</v>
      </c>
      <c r="CW24" s="72" t="n">
        <v>1.18</v>
      </c>
      <c r="CX24" s="72" t="n">
        <v>2.83</v>
      </c>
      <c r="CY24" s="72"/>
      <c r="CZ24" s="72" t="n">
        <v>70</v>
      </c>
      <c r="DA24" s="72" t="n">
        <v>59.1</v>
      </c>
      <c r="DB24" s="72" t="n">
        <v>253</v>
      </c>
      <c r="DC24" s="72" t="n">
        <v>21.78</v>
      </c>
      <c r="DD24" s="72" t="s">
        <v>156</v>
      </c>
      <c r="DE24" s="72" t="s">
        <v>156</v>
      </c>
      <c r="DF24" s="72" t="n">
        <v>0.92</v>
      </c>
      <c r="DG24" s="72" t="n">
        <v>4.73</v>
      </c>
      <c r="DH24" s="72" t="n">
        <v>14</v>
      </c>
      <c r="DI24" s="72" t="n">
        <v>40.8</v>
      </c>
      <c r="DJ24" s="72" t="n">
        <v>86</v>
      </c>
      <c r="DK24" s="72" t="n">
        <v>299</v>
      </c>
      <c r="DL24" s="72" t="n">
        <v>11.9</v>
      </c>
      <c r="DM24" s="72" t="s">
        <v>156</v>
      </c>
      <c r="DN24" s="65"/>
      <c r="DO24" s="70"/>
      <c r="DP24" s="65"/>
      <c r="DQ24" s="65"/>
      <c r="DR24" s="71"/>
      <c r="DS24" s="67"/>
      <c r="DT24" s="65"/>
      <c r="DU24" s="65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67" t="n">
        <v>608.595412658993</v>
      </c>
      <c r="FJ24" s="67" t="n">
        <v>9559.90429866822</v>
      </c>
      <c r="FK24" s="67" t="n">
        <v>15911.3681465335</v>
      </c>
      <c r="FL24" s="67" t="n">
        <v>113633.210652266</v>
      </c>
      <c r="FM24" s="67" t="n">
        <v>790.602476629049</v>
      </c>
      <c r="FN24" s="67" t="n">
        <v>10181.1223287282</v>
      </c>
      <c r="FO24" s="67" t="n">
        <v>25322.1476568754</v>
      </c>
      <c r="FP24" s="67" t="n">
        <v>103.989331447576</v>
      </c>
      <c r="FQ24" s="67" t="n">
        <v>3.50244112375014</v>
      </c>
      <c r="FR24" s="67" t="n">
        <v>90.2584152932447</v>
      </c>
      <c r="FS24" s="67" t="n">
        <v>7.2028655150162</v>
      </c>
      <c r="FT24" s="67" t="n">
        <v>0.0421636893171844</v>
      </c>
      <c r="FU24" s="67" t="n">
        <v>0.262494452370906</v>
      </c>
      <c r="FV24" s="67" t="n">
        <v>57.5521769592694</v>
      </c>
      <c r="FW24" s="67" t="n">
        <v>4.8141360181617</v>
      </c>
      <c r="FX24" s="67" t="n">
        <v>9.18086640034028</v>
      </c>
      <c r="FY24" s="67" t="n">
        <v>99.9763531178165</v>
      </c>
      <c r="FZ24" s="67" t="n">
        <v>139.749046007978</v>
      </c>
      <c r="GA24" s="65" t="n">
        <v>4570991.99814561</v>
      </c>
      <c r="GB24" s="65" t="n">
        <v>8.69562734741793E-290</v>
      </c>
      <c r="GC24" s="65" t="n">
        <v>2788898.10702872</v>
      </c>
      <c r="GD24" s="65" t="n">
        <v>837629.624356096</v>
      </c>
      <c r="GE24" s="87" t="n">
        <v>9572498.53148565</v>
      </c>
      <c r="GF24" s="87" t="n">
        <v>11455033.3959676</v>
      </c>
      <c r="GG24" s="87" t="n">
        <v>1062626.95059543</v>
      </c>
      <c r="GH24" s="65" t="n">
        <v>364982.580332027</v>
      </c>
      <c r="GI24" s="65" t="n">
        <v>3711.42565969943</v>
      </c>
      <c r="GJ24" s="65" t="n">
        <v>12651403.7094462</v>
      </c>
      <c r="GK24" s="65" t="n">
        <v>3948.18846793998</v>
      </c>
      <c r="GL24" s="65" t="n">
        <v>9758193.70242289</v>
      </c>
      <c r="GM24" s="65" t="n">
        <v>566119.144172162</v>
      </c>
      <c r="GN24" s="65" t="n">
        <v>2411059.63577338</v>
      </c>
      <c r="GO24" s="65" t="n">
        <v>5976956.14389937</v>
      </c>
      <c r="GP24" s="65" t="n">
        <v>5022387.79666826</v>
      </c>
      <c r="GQ24" s="65" t="n">
        <v>715262.225063564</v>
      </c>
      <c r="GR24" s="65" t="n">
        <v>35766213.6579964</v>
      </c>
      <c r="GS24" s="65" t="n">
        <v>4411369.32988433</v>
      </c>
      <c r="GT24" s="65" t="n">
        <v>2308490.25559782</v>
      </c>
      <c r="GU24" s="65" t="n">
        <v>13751152.7247368</v>
      </c>
      <c r="GV24" s="65" t="n">
        <v>85984.1836262162</v>
      </c>
      <c r="GW24" s="80" t="s">
        <v>289</v>
      </c>
      <c r="GX24" s="65" t="n">
        <v>9654360.11746357</v>
      </c>
      <c r="GY24" s="65" t="n">
        <v>341324.264142074</v>
      </c>
      <c r="GZ24" s="65" t="n">
        <v>17790980.3697477</v>
      </c>
      <c r="HA24" s="65" t="n">
        <v>31461544.5203008</v>
      </c>
      <c r="HB24" s="65" t="n">
        <v>2672159.89252108</v>
      </c>
      <c r="HC24" s="65" t="n">
        <v>31067387.3106282</v>
      </c>
      <c r="HD24" s="65" t="n">
        <v>1205626.32853902</v>
      </c>
      <c r="HE24" s="65" t="n">
        <v>40857755.7915127</v>
      </c>
      <c r="HF24" s="65" t="n">
        <v>1003428.09862287</v>
      </c>
      <c r="HG24" s="65" t="n">
        <v>6021969.36247013</v>
      </c>
      <c r="HH24" s="65" t="n">
        <v>4488170.00771494</v>
      </c>
      <c r="HI24" s="65" t="n">
        <v>16089641.242343</v>
      </c>
      <c r="HJ24" s="65" t="n">
        <v>13565597.0337477</v>
      </c>
      <c r="HK24" s="65" t="n">
        <v>466.927993399987</v>
      </c>
      <c r="HL24" s="65" t="n">
        <v>42638114.5884289</v>
      </c>
      <c r="HM24" s="65" t="n">
        <v>6570251.23547262</v>
      </c>
      <c r="HN24" s="65" t="n">
        <v>1800435.89932761</v>
      </c>
      <c r="HO24" s="65" t="n">
        <v>1154182267.20253</v>
      </c>
      <c r="HP24" s="65" t="n">
        <v>50.8042531551906</v>
      </c>
      <c r="HQ24" s="65" t="n">
        <v>19454031.7758439</v>
      </c>
      <c r="HR24" s="65" t="n">
        <v>8025797.6272496</v>
      </c>
      <c r="HS24" s="65" t="n">
        <v>22034.5708533895</v>
      </c>
      <c r="HT24" s="73" t="n">
        <v>0.315126050420168</v>
      </c>
      <c r="HU24" s="73" t="n">
        <v>0.53921568627451</v>
      </c>
      <c r="HV24" s="73"/>
      <c r="HW24" s="73" t="n">
        <v>64</v>
      </c>
      <c r="HX24" s="73" t="n">
        <v>134</v>
      </c>
      <c r="HY24" s="81"/>
      <c r="HZ24" s="75" t="n">
        <v>2718</v>
      </c>
      <c r="IA24" s="76" t="n">
        <v>2170</v>
      </c>
      <c r="IB24" s="81"/>
    </row>
    <row r="25" customFormat="false" ht="14.25" hidden="false" customHeight="false" outlineLevel="0" collapsed="false">
      <c r="A25" s="63" t="n">
        <v>62</v>
      </c>
      <c r="B25" s="63" t="n">
        <v>1</v>
      </c>
      <c r="C25" s="63" t="n">
        <v>2</v>
      </c>
      <c r="D25" s="77" t="n">
        <v>2</v>
      </c>
      <c r="E25" s="77" t="n">
        <v>0</v>
      </c>
      <c r="F25" s="77" t="n">
        <v>0</v>
      </c>
      <c r="G25" s="64" t="n">
        <v>322257</v>
      </c>
      <c r="H25" s="65" t="s">
        <v>290</v>
      </c>
      <c r="I25" s="63" t="s">
        <v>147</v>
      </c>
      <c r="J25" s="66" t="n">
        <v>19613</v>
      </c>
      <c r="K25" s="67"/>
      <c r="L25" s="67" t="n">
        <v>57</v>
      </c>
      <c r="M25" s="65" t="n">
        <v>1.64</v>
      </c>
      <c r="N25" s="66" t="n">
        <v>40479</v>
      </c>
      <c r="O25" s="68" t="s">
        <v>291</v>
      </c>
      <c r="P25" s="69" t="s">
        <v>149</v>
      </c>
      <c r="Q25" s="68" t="s">
        <v>292</v>
      </c>
      <c r="R25" s="68" t="s">
        <v>151</v>
      </c>
      <c r="S25" s="69" t="s">
        <v>293</v>
      </c>
      <c r="T25" s="68" t="s">
        <v>294</v>
      </c>
      <c r="U25" s="68" t="s">
        <v>175</v>
      </c>
      <c r="V25" s="65" t="n">
        <v>111.6</v>
      </c>
      <c r="W25" s="70" t="n">
        <f aca="false">V25/M25^2</f>
        <v>41.4931588340274</v>
      </c>
      <c r="X25" s="65" t="n">
        <v>130</v>
      </c>
      <c r="Y25" s="65" t="n">
        <v>145</v>
      </c>
      <c r="Z25" s="71" t="n">
        <f aca="false">X25/Y25</f>
        <v>0.896551724137931</v>
      </c>
      <c r="AA25" s="65" t="s">
        <v>269</v>
      </c>
      <c r="AB25" s="65" t="s">
        <v>154</v>
      </c>
      <c r="AC25" s="65" t="s">
        <v>155</v>
      </c>
      <c r="AD25" s="65" t="n">
        <v>6.5</v>
      </c>
      <c r="AE25" s="65" t="n">
        <f aca="false">(AF25*AZ25)/405</f>
        <v>1.87456790123457</v>
      </c>
      <c r="AF25" s="65" t="n">
        <v>104</v>
      </c>
      <c r="AG25" s="72" t="n">
        <v>29</v>
      </c>
      <c r="AH25" s="72" t="n">
        <v>0.64</v>
      </c>
      <c r="AI25" s="72" t="n">
        <v>0.7</v>
      </c>
      <c r="AJ25" s="65" t="n">
        <v>0.3</v>
      </c>
      <c r="AK25" s="65" t="n">
        <v>0.4</v>
      </c>
      <c r="AL25" s="72" t="n">
        <v>101</v>
      </c>
      <c r="AM25" s="65" t="n">
        <v>16</v>
      </c>
      <c r="AN25" s="65" t="n">
        <v>19</v>
      </c>
      <c r="AO25" s="65" t="n">
        <v>19</v>
      </c>
      <c r="AP25" s="65" t="n">
        <v>60</v>
      </c>
      <c r="AQ25" s="65" t="n">
        <v>201</v>
      </c>
      <c r="AR25" s="65" t="n">
        <v>56</v>
      </c>
      <c r="AS25" s="65" t="n">
        <v>130</v>
      </c>
      <c r="AT25" s="65" t="n">
        <v>72</v>
      </c>
      <c r="AU25" s="65" t="n">
        <v>7.4</v>
      </c>
      <c r="AV25" s="65" t="n">
        <v>3.8</v>
      </c>
      <c r="AW25" s="65" t="n">
        <v>214</v>
      </c>
      <c r="AX25" s="65" t="n">
        <v>6.7</v>
      </c>
      <c r="AY25" s="65" t="n">
        <v>36</v>
      </c>
      <c r="AZ25" s="65" t="n">
        <v>7.3</v>
      </c>
      <c r="BA25" s="65" t="n">
        <v>0.68</v>
      </c>
      <c r="BB25" s="65" t="n">
        <v>1.23</v>
      </c>
      <c r="BC25" s="65"/>
      <c r="BD25" s="65"/>
      <c r="BE25" s="65" t="n">
        <v>114</v>
      </c>
      <c r="BF25" s="65" t="n">
        <v>90.1</v>
      </c>
      <c r="BG25" s="65" t="n">
        <v>251</v>
      </c>
      <c r="BH25" s="65" t="n">
        <v>35.76</v>
      </c>
      <c r="BI25" s="65" t="s">
        <v>256</v>
      </c>
      <c r="BJ25" s="65" t="s">
        <v>156</v>
      </c>
      <c r="BK25" s="65" t="n">
        <v>1.54</v>
      </c>
      <c r="BL25" s="65" t="n">
        <v>4.69</v>
      </c>
      <c r="BM25" s="65" t="n">
        <v>14.3</v>
      </c>
      <c r="BN25" s="65" t="n">
        <v>43.4</v>
      </c>
      <c r="BO25" s="65" t="n">
        <v>92.4</v>
      </c>
      <c r="BP25" s="65" t="n">
        <v>377</v>
      </c>
      <c r="BQ25" s="65" t="n">
        <v>11.1</v>
      </c>
      <c r="BR25" s="65" t="s">
        <v>156</v>
      </c>
      <c r="BS25" s="65" t="n">
        <v>81</v>
      </c>
      <c r="BT25" s="70" t="n">
        <f aca="false">BS25/M25^2</f>
        <v>30.116002379536</v>
      </c>
      <c r="BU25" s="65" t="n">
        <v>99</v>
      </c>
      <c r="BV25" s="65" t="n">
        <v>120</v>
      </c>
      <c r="BW25" s="71" t="n">
        <f aca="false">BU25/BV25</f>
        <v>0.825</v>
      </c>
      <c r="BX25" s="65" t="n">
        <v>0</v>
      </c>
      <c r="BY25" s="66" t="s">
        <v>154</v>
      </c>
      <c r="BZ25" s="65" t="n">
        <f aca="false">(CA25*CU25)/405</f>
        <v>1.04</v>
      </c>
      <c r="CA25" s="72" t="n">
        <v>78</v>
      </c>
      <c r="CB25" s="72" t="n">
        <v>29</v>
      </c>
      <c r="CC25" s="72" t="n">
        <v>0.53</v>
      </c>
      <c r="CD25" s="72" t="n">
        <v>0.5</v>
      </c>
      <c r="CE25" s="72"/>
      <c r="CF25" s="72"/>
      <c r="CG25" s="72" t="n">
        <v>125</v>
      </c>
      <c r="CH25" s="72" t="n">
        <v>17</v>
      </c>
      <c r="CI25" s="72" t="n">
        <v>18</v>
      </c>
      <c r="CJ25" s="72" t="n">
        <v>10</v>
      </c>
      <c r="CK25" s="72" t="n">
        <v>77</v>
      </c>
      <c r="CL25" s="72" t="n">
        <v>178</v>
      </c>
      <c r="CM25" s="72" t="n">
        <v>57</v>
      </c>
      <c r="CN25" s="72" t="n">
        <v>109</v>
      </c>
      <c r="CO25" s="72" t="n">
        <v>58</v>
      </c>
      <c r="CP25" s="72" t="n">
        <v>6.5</v>
      </c>
      <c r="CQ25" s="72" t="n">
        <v>3.8</v>
      </c>
      <c r="CR25" s="72" t="n">
        <v>131</v>
      </c>
      <c r="CS25" s="72" t="n">
        <v>2.5</v>
      </c>
      <c r="CT25" s="72" t="n">
        <v>17</v>
      </c>
      <c r="CU25" s="72" t="n">
        <v>5.4</v>
      </c>
      <c r="CV25" s="72" t="n">
        <v>1.73</v>
      </c>
      <c r="CW25" s="72" t="n">
        <v>1.06</v>
      </c>
      <c r="CX25" s="72"/>
      <c r="CY25" s="72" t="n">
        <v>82.61</v>
      </c>
      <c r="CZ25" s="72" t="n">
        <v>99</v>
      </c>
      <c r="DA25" s="72" t="n">
        <v>49</v>
      </c>
      <c r="DB25" s="72" t="n">
        <v>226</v>
      </c>
      <c r="DC25" s="72" t="n">
        <v>34.49</v>
      </c>
      <c r="DD25" s="72" t="s">
        <v>295</v>
      </c>
      <c r="DE25" s="72" t="s">
        <v>156</v>
      </c>
      <c r="DF25" s="72" t="n">
        <v>1.32</v>
      </c>
      <c r="DG25" s="72" t="n">
        <v>4.18</v>
      </c>
      <c r="DH25" s="72" t="n">
        <v>14.5</v>
      </c>
      <c r="DI25" s="72" t="n">
        <v>41.8</v>
      </c>
      <c r="DJ25" s="72" t="n">
        <v>100</v>
      </c>
      <c r="DK25" s="72" t="n">
        <v>282</v>
      </c>
      <c r="DL25" s="72" t="n">
        <v>11.3</v>
      </c>
      <c r="DM25" s="72" t="s">
        <v>156</v>
      </c>
      <c r="DN25" s="65"/>
      <c r="DO25" s="70"/>
      <c r="DP25" s="65"/>
      <c r="DQ25" s="65"/>
      <c r="DR25" s="71"/>
      <c r="DS25" s="67"/>
      <c r="DT25" s="65"/>
      <c r="DU25" s="65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2"/>
      <c r="FE25" s="72"/>
      <c r="FF25" s="72"/>
      <c r="FG25" s="72"/>
      <c r="FH25" s="72"/>
      <c r="FI25" s="67" t="n">
        <v>1044.25028915803</v>
      </c>
      <c r="FJ25" s="67" t="n">
        <v>6425.3669858373</v>
      </c>
      <c r="FK25" s="67" t="n">
        <v>6220.58227373713</v>
      </c>
      <c r="FL25" s="67" t="n">
        <v>44095.9117041003</v>
      </c>
      <c r="FM25" s="67" t="n">
        <v>3632.74772984411</v>
      </c>
      <c r="FN25" s="67" t="n">
        <v>10570.8815869756</v>
      </c>
      <c r="FO25" s="67" t="n">
        <v>607280.117579632</v>
      </c>
      <c r="FP25" s="67" t="n">
        <v>103.395608944245</v>
      </c>
      <c r="FQ25" s="67" t="n">
        <v>10.1904699443604</v>
      </c>
      <c r="FR25" s="67" t="n">
        <v>208.034979875635</v>
      </c>
      <c r="FS25" s="67" t="n">
        <v>115.382276339548</v>
      </c>
      <c r="FT25" s="67" t="n">
        <v>0.10709617438789</v>
      </c>
      <c r="FU25" s="67" t="n">
        <v>0.341716016383452</v>
      </c>
      <c r="FV25" s="67" t="n">
        <v>48.0750463060469</v>
      </c>
      <c r="FW25" s="67" t="n">
        <v>53.5843421827371</v>
      </c>
      <c r="FX25" s="67" t="n">
        <v>8.77005146968658</v>
      </c>
      <c r="FY25" s="67" t="n">
        <v>135.185386621277</v>
      </c>
      <c r="FZ25" s="67" t="n">
        <v>186.159527954117</v>
      </c>
      <c r="GA25" s="65" t="n">
        <v>3954804.34184008</v>
      </c>
      <c r="GB25" s="65" t="n">
        <v>3.85122289209883E-290</v>
      </c>
      <c r="GC25" s="65" t="n">
        <v>2880237.50333154</v>
      </c>
      <c r="GD25" s="65" t="n">
        <v>500625.439434274</v>
      </c>
      <c r="GE25" s="65" t="n">
        <v>4899903.08803477</v>
      </c>
      <c r="GF25" s="65" t="n">
        <v>5447854.87735084</v>
      </c>
      <c r="GG25" s="65" t="n">
        <v>442362.094466266</v>
      </c>
      <c r="GH25" s="65" t="n">
        <v>433091.869918318</v>
      </c>
      <c r="GI25" s="65" t="n">
        <v>3.85122289209883E-290</v>
      </c>
      <c r="GJ25" s="65" t="n">
        <v>10492092.0002985</v>
      </c>
      <c r="GK25" s="65" t="n">
        <v>23096.0696318903</v>
      </c>
      <c r="GL25" s="65" t="n">
        <v>5878928.40603855</v>
      </c>
      <c r="GM25" s="65" t="n">
        <v>477709.455966989</v>
      </c>
      <c r="GN25" s="65" t="n">
        <v>2127553.36366274</v>
      </c>
      <c r="GO25" s="65" t="n">
        <v>5955479.45447456</v>
      </c>
      <c r="GP25" s="65" t="n">
        <v>9015413.17824059</v>
      </c>
      <c r="GQ25" s="65" t="n">
        <v>472364.699912873</v>
      </c>
      <c r="GR25" s="65" t="n">
        <v>15630056.2184439</v>
      </c>
      <c r="GS25" s="65" t="n">
        <v>2459429.2313591</v>
      </c>
      <c r="GT25" s="65" t="n">
        <v>1740691.59891517</v>
      </c>
      <c r="GU25" s="65" t="n">
        <v>21267925.1398254</v>
      </c>
      <c r="GV25" s="65" t="n">
        <v>50972.4805922826</v>
      </c>
      <c r="GW25" s="65" t="n">
        <v>13576236.9604607</v>
      </c>
      <c r="GX25" s="65" t="n">
        <v>6966443.59916397</v>
      </c>
      <c r="GY25" s="65" t="n">
        <v>68657.4372893573</v>
      </c>
      <c r="GZ25" s="65" t="n">
        <v>11819238.1131326</v>
      </c>
      <c r="HA25" s="65" t="n">
        <v>30097536.4582261</v>
      </c>
      <c r="HB25" s="65" t="n">
        <v>3560884.3970807</v>
      </c>
      <c r="HC25" s="65" t="n">
        <v>44721359.7486119</v>
      </c>
      <c r="HD25" s="65" t="n">
        <v>2027857.78813983</v>
      </c>
      <c r="HE25" s="65" t="n">
        <v>35318725.6876381</v>
      </c>
      <c r="HF25" s="65" t="n">
        <v>3569121.49128382</v>
      </c>
      <c r="HG25" s="65" t="n">
        <v>6095535.82798358</v>
      </c>
      <c r="HH25" s="65" t="n">
        <v>5917451.79426858</v>
      </c>
      <c r="HI25" s="65" t="n">
        <v>43000449.2699167</v>
      </c>
      <c r="HJ25" s="65" t="n">
        <v>29765313.8504744</v>
      </c>
      <c r="HK25" s="65" t="n">
        <v>1238.51026150081</v>
      </c>
      <c r="HL25" s="65" t="n">
        <v>220314145.200137</v>
      </c>
      <c r="HM25" s="65" t="n">
        <v>4619151.4854938</v>
      </c>
      <c r="HN25" s="65" t="n">
        <v>1248318.37173266</v>
      </c>
      <c r="HO25" s="65" t="n">
        <v>1799473333.69567</v>
      </c>
      <c r="HP25" s="65" t="n">
        <v>406.915872539948</v>
      </c>
      <c r="HQ25" s="65" t="n">
        <v>15684263.4405558</v>
      </c>
      <c r="HR25" s="65" t="n">
        <v>27569655.1239024</v>
      </c>
      <c r="HS25" s="65" t="n">
        <v>48159.5978150575</v>
      </c>
      <c r="HT25" s="73" t="n">
        <v>0</v>
      </c>
      <c r="HU25" s="73" t="n">
        <v>5.24509803921569</v>
      </c>
      <c r="HV25" s="73"/>
      <c r="HW25" s="73" t="n">
        <v>46</v>
      </c>
      <c r="HX25" s="73" t="n">
        <v>79</v>
      </c>
      <c r="HY25" s="81"/>
      <c r="HZ25" s="75" t="n">
        <v>1946</v>
      </c>
      <c r="IA25" s="76" t="n">
        <v>1682</v>
      </c>
      <c r="IB25" s="81"/>
    </row>
    <row r="26" customFormat="false" ht="14.25" hidden="false" customHeight="false" outlineLevel="0" collapsed="false">
      <c r="A26" s="63" t="n">
        <v>70</v>
      </c>
      <c r="B26" s="63" t="n">
        <v>1</v>
      </c>
      <c r="C26" s="63" t="n">
        <v>2</v>
      </c>
      <c r="D26" s="77" t="n">
        <v>3</v>
      </c>
      <c r="E26" s="77" t="n">
        <v>0</v>
      </c>
      <c r="F26" s="77" t="n">
        <v>0</v>
      </c>
      <c r="G26" s="64" t="n">
        <v>242825</v>
      </c>
      <c r="H26" s="65" t="s">
        <v>296</v>
      </c>
      <c r="I26" s="63" t="s">
        <v>147</v>
      </c>
      <c r="J26" s="66" t="n">
        <v>27327</v>
      </c>
      <c r="K26" s="67"/>
      <c r="L26" s="67" t="n">
        <v>36</v>
      </c>
      <c r="M26" s="65" t="n">
        <v>1.64</v>
      </c>
      <c r="N26" s="66" t="n">
        <v>40568</v>
      </c>
      <c r="O26" s="68" t="s">
        <v>297</v>
      </c>
      <c r="P26" s="69" t="s">
        <v>149</v>
      </c>
      <c r="Q26" s="68" t="s">
        <v>298</v>
      </c>
      <c r="R26" s="68" t="s">
        <v>151</v>
      </c>
      <c r="S26" s="69" t="s">
        <v>299</v>
      </c>
      <c r="T26" s="68" t="s">
        <v>300</v>
      </c>
      <c r="U26" s="68" t="s">
        <v>153</v>
      </c>
      <c r="V26" s="65" t="n">
        <v>139.6</v>
      </c>
      <c r="W26" s="70" t="n">
        <f aca="false">V26/M26^2</f>
        <v>51.9036287923855</v>
      </c>
      <c r="X26" s="65" t="n">
        <v>145</v>
      </c>
      <c r="Y26" s="65" t="n">
        <v>145</v>
      </c>
      <c r="Z26" s="71" t="n">
        <f aca="false">X26/Y26</f>
        <v>1</v>
      </c>
      <c r="AA26" s="65" t="s">
        <v>269</v>
      </c>
      <c r="AB26" s="65" t="s">
        <v>154</v>
      </c>
      <c r="AC26" s="65" t="s">
        <v>204</v>
      </c>
      <c r="AD26" s="65" t="n">
        <v>5.9</v>
      </c>
      <c r="AE26" s="65" t="n">
        <f aca="false">(AF26*AZ26)/405</f>
        <v>9.41925925925926</v>
      </c>
      <c r="AF26" s="65" t="n">
        <v>102</v>
      </c>
      <c r="AG26" s="72" t="n">
        <v>31</v>
      </c>
      <c r="AH26" s="72" t="n">
        <v>0.75</v>
      </c>
      <c r="AI26" s="72" t="n">
        <v>0.4</v>
      </c>
      <c r="AJ26" s="65" t="n">
        <v>0.2</v>
      </c>
      <c r="AK26" s="65" t="n">
        <v>0.2</v>
      </c>
      <c r="AL26" s="72" t="n">
        <v>92</v>
      </c>
      <c r="AM26" s="65" t="n">
        <v>21</v>
      </c>
      <c r="AN26" s="65" t="n">
        <v>38</v>
      </c>
      <c r="AO26" s="65" t="n">
        <v>35</v>
      </c>
      <c r="AP26" s="65" t="n">
        <v>135</v>
      </c>
      <c r="AQ26" s="65" t="n">
        <v>236</v>
      </c>
      <c r="AR26" s="65" t="n">
        <v>40</v>
      </c>
      <c r="AS26" s="65" t="n">
        <v>180</v>
      </c>
      <c r="AT26" s="65" t="n">
        <v>80</v>
      </c>
      <c r="AU26" s="65" t="n">
        <v>6.9</v>
      </c>
      <c r="AV26" s="65" t="n">
        <v>3.8</v>
      </c>
      <c r="AW26" s="65" t="n">
        <v>176</v>
      </c>
      <c r="AX26" s="65" t="n">
        <v>22.6</v>
      </c>
      <c r="AY26" s="65" t="n">
        <v>41</v>
      </c>
      <c r="AZ26" s="65" t="n">
        <v>37.4</v>
      </c>
      <c r="BA26" s="65" t="n">
        <v>0.64</v>
      </c>
      <c r="BB26" s="65" t="n">
        <v>1.12</v>
      </c>
      <c r="BC26" s="65"/>
      <c r="BD26" s="65"/>
      <c r="BE26" s="65" t="n">
        <v>65</v>
      </c>
      <c r="BF26" s="65" t="n">
        <v>165.5</v>
      </c>
      <c r="BG26" s="65" t="n">
        <v>272</v>
      </c>
      <c r="BH26" s="65" t="n">
        <v>18.81</v>
      </c>
      <c r="BI26" s="65" t="s">
        <v>156</v>
      </c>
      <c r="BJ26" s="65" t="s">
        <v>156</v>
      </c>
      <c r="BK26" s="65" t="n">
        <v>2</v>
      </c>
      <c r="BL26" s="65" t="n">
        <v>4.7</v>
      </c>
      <c r="BM26" s="65" t="n">
        <v>13.7</v>
      </c>
      <c r="BN26" s="65" t="n">
        <v>40.1</v>
      </c>
      <c r="BO26" s="65" t="n">
        <v>85</v>
      </c>
      <c r="BP26" s="65" t="n">
        <v>307</v>
      </c>
      <c r="BQ26" s="65" t="n">
        <v>10.8</v>
      </c>
      <c r="BR26" s="65" t="s">
        <v>156</v>
      </c>
      <c r="BS26" s="65" t="n">
        <v>99.5</v>
      </c>
      <c r="BT26" s="70" t="n">
        <f aca="false">BS26/M26^2</f>
        <v>36.9943486020226</v>
      </c>
      <c r="BU26" s="65" t="n">
        <v>110</v>
      </c>
      <c r="BV26" s="65" t="n">
        <v>134</v>
      </c>
      <c r="BW26" s="71" t="n">
        <f aca="false">BU26/BV26</f>
        <v>0.82089552238806</v>
      </c>
      <c r="BX26" s="65" t="n">
        <v>0</v>
      </c>
      <c r="BY26" s="66" t="s">
        <v>154</v>
      </c>
      <c r="BZ26" s="65" t="n">
        <f aca="false">(CA26*CU26)/405</f>
        <v>2.25185185185185</v>
      </c>
      <c r="CA26" s="72" t="n">
        <v>80</v>
      </c>
      <c r="CB26" s="72" t="n">
        <v>19</v>
      </c>
      <c r="CC26" s="72" t="n">
        <v>0.71</v>
      </c>
      <c r="CD26" s="72" t="n">
        <v>0.6</v>
      </c>
      <c r="CE26" s="72"/>
      <c r="CF26" s="72"/>
      <c r="CG26" s="72" t="n">
        <v>97</v>
      </c>
      <c r="CH26" s="72" t="n">
        <v>12</v>
      </c>
      <c r="CI26" s="72" t="n">
        <v>16</v>
      </c>
      <c r="CJ26" s="72" t="n">
        <v>15</v>
      </c>
      <c r="CK26" s="72" t="n">
        <v>111</v>
      </c>
      <c r="CL26" s="72" t="n">
        <v>188</v>
      </c>
      <c r="CM26" s="72" t="n">
        <v>43</v>
      </c>
      <c r="CN26" s="72" t="n">
        <v>126</v>
      </c>
      <c r="CO26" s="72" t="n">
        <v>95</v>
      </c>
      <c r="CP26" s="72" t="n">
        <v>7</v>
      </c>
      <c r="CQ26" s="72" t="n">
        <v>4.1</v>
      </c>
      <c r="CR26" s="72" t="n">
        <v>67</v>
      </c>
      <c r="CS26" s="72" t="n">
        <v>4.1</v>
      </c>
      <c r="CT26" s="72" t="n">
        <v>23</v>
      </c>
      <c r="CU26" s="72" t="n">
        <v>11.4</v>
      </c>
      <c r="CV26" s="72" t="n">
        <v>1.38</v>
      </c>
      <c r="CW26" s="72" t="n">
        <v>1.1</v>
      </c>
      <c r="CX26" s="72"/>
      <c r="CY26" s="72" t="n">
        <v>98.3</v>
      </c>
      <c r="CZ26" s="72" t="n">
        <v>80</v>
      </c>
      <c r="DA26" s="72" t="n">
        <v>96.4</v>
      </c>
      <c r="DB26" s="72" t="n">
        <v>275</v>
      </c>
      <c r="DC26" s="72" t="n">
        <v>22.9</v>
      </c>
      <c r="DD26" s="72" t="s">
        <v>156</v>
      </c>
      <c r="DE26" s="72" t="s">
        <v>156</v>
      </c>
      <c r="DF26" s="72" t="n">
        <v>1.32</v>
      </c>
      <c r="DG26" s="72" t="n">
        <v>4.83</v>
      </c>
      <c r="DH26" s="72" t="n">
        <v>14</v>
      </c>
      <c r="DI26" s="72" t="n">
        <v>42</v>
      </c>
      <c r="DJ26" s="72" t="n">
        <v>87</v>
      </c>
      <c r="DK26" s="72" t="n">
        <v>258</v>
      </c>
      <c r="DL26" s="72" t="n">
        <v>11</v>
      </c>
      <c r="DM26" s="72" t="s">
        <v>156</v>
      </c>
      <c r="DN26" s="65"/>
      <c r="DO26" s="70"/>
      <c r="DP26" s="65"/>
      <c r="DQ26" s="65"/>
      <c r="DR26" s="71"/>
      <c r="DS26" s="67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7" t="n">
        <v>156.86258243102</v>
      </c>
      <c r="FJ26" s="67" t="n">
        <v>9837.63649918588</v>
      </c>
      <c r="FK26" s="67" t="n">
        <v>10943.1192981507</v>
      </c>
      <c r="FL26" s="89" t="n">
        <v>188545.111090827</v>
      </c>
      <c r="FM26" s="67" t="n">
        <v>1500.52674584602</v>
      </c>
      <c r="FN26" s="67" t="n">
        <v>10842.8138547925</v>
      </c>
      <c r="FO26" s="67" t="n">
        <v>342736.033571325</v>
      </c>
      <c r="FP26" s="67" t="n">
        <v>141.903211480699</v>
      </c>
      <c r="FQ26" s="67" t="n">
        <v>14.1205457406458</v>
      </c>
      <c r="FR26" s="67" t="n">
        <v>66.2953925871129</v>
      </c>
      <c r="FS26" s="67" t="n">
        <v>46.8973089233191</v>
      </c>
      <c r="FT26" s="67" t="n">
        <v>0.16111445252772</v>
      </c>
      <c r="FU26" s="67" t="n">
        <v>0.159191578477919</v>
      </c>
      <c r="FV26" s="67" t="n">
        <v>51.0864669551114</v>
      </c>
      <c r="FW26" s="67" t="n">
        <v>31.6163677305178</v>
      </c>
      <c r="FX26" s="67" t="n">
        <v>15.3517292882919</v>
      </c>
      <c r="FY26" s="67" t="n">
        <v>318.461092707188</v>
      </c>
      <c r="FZ26" s="67" t="n">
        <v>817.555477665797</v>
      </c>
      <c r="GA26" s="65" t="n">
        <v>2624362.80993947</v>
      </c>
      <c r="GB26" s="65" t="n">
        <v>1.70146156626572E-290</v>
      </c>
      <c r="GC26" s="65" t="n">
        <v>3712308.0425371</v>
      </c>
      <c r="GD26" s="65" t="n">
        <v>276690.613761265</v>
      </c>
      <c r="GE26" s="65" t="n">
        <v>5870158.55625628</v>
      </c>
      <c r="GF26" s="65" t="n">
        <v>6859581.1853319</v>
      </c>
      <c r="GG26" s="65" t="n">
        <v>534985.583815574</v>
      </c>
      <c r="GH26" s="65" t="n">
        <v>338693.387216932</v>
      </c>
      <c r="GI26" s="65" t="n">
        <v>2758.84785138863</v>
      </c>
      <c r="GJ26" s="65" t="n">
        <v>14875283.7494757</v>
      </c>
      <c r="GK26" s="65" t="n">
        <v>7204.4230213345</v>
      </c>
      <c r="GL26" s="65" t="n">
        <v>6359236.00738895</v>
      </c>
      <c r="GM26" s="65" t="n">
        <v>766062.910690746</v>
      </c>
      <c r="GN26" s="65" t="n">
        <v>2099179.65778625</v>
      </c>
      <c r="GO26" s="65" t="n">
        <v>5599717.33427584</v>
      </c>
      <c r="GP26" s="65" t="n">
        <v>8109955.18654492</v>
      </c>
      <c r="GQ26" s="65" t="n">
        <v>537592.1142088</v>
      </c>
      <c r="GR26" s="65" t="n">
        <v>28740870.7468341</v>
      </c>
      <c r="GS26" s="65" t="n">
        <v>3644058.32232442</v>
      </c>
      <c r="GT26" s="65" t="n">
        <v>1973195.43721485</v>
      </c>
      <c r="GU26" s="65" t="n">
        <v>8860175.42653197</v>
      </c>
      <c r="GV26" s="65" t="n">
        <v>108298.489498216</v>
      </c>
      <c r="GW26" s="65" t="n">
        <v>23962437.2200405</v>
      </c>
      <c r="GX26" s="65" t="n">
        <v>10377549.0027359</v>
      </c>
      <c r="GY26" s="65" t="n">
        <v>71973.7849563159</v>
      </c>
      <c r="GZ26" s="65" t="n">
        <v>14262928.4551407</v>
      </c>
      <c r="HA26" s="65" t="n">
        <v>36953728.5983083</v>
      </c>
      <c r="HB26" s="65" t="n">
        <v>3576697.80696003</v>
      </c>
      <c r="HC26" s="65" t="n">
        <v>25963505.3983797</v>
      </c>
      <c r="HD26" s="65" t="n">
        <v>2465818.28510502</v>
      </c>
      <c r="HE26" s="65" t="n">
        <v>50027530.7400515</v>
      </c>
      <c r="HF26" s="65" t="n">
        <v>1772454.22309713</v>
      </c>
      <c r="HG26" s="65" t="n">
        <v>5478132.61967973</v>
      </c>
      <c r="HH26" s="65" t="n">
        <v>5919917.03138351</v>
      </c>
      <c r="HI26" s="65" t="n">
        <v>25154345.9243128</v>
      </c>
      <c r="HJ26" s="65" t="n">
        <v>7107461.52761506</v>
      </c>
      <c r="HK26" s="65" t="n">
        <v>475.25434864145</v>
      </c>
      <c r="HL26" s="65" t="n">
        <v>12858291.0447279</v>
      </c>
      <c r="HM26" s="65" t="n">
        <v>6145416.2988783</v>
      </c>
      <c r="HN26" s="65" t="n">
        <v>2054265.91399049</v>
      </c>
      <c r="HO26" s="65" t="n">
        <v>620023148.663173</v>
      </c>
      <c r="HP26" s="65" t="n">
        <v>17.8768095753529</v>
      </c>
      <c r="HQ26" s="65" t="n">
        <v>15626644.5831788</v>
      </c>
      <c r="HR26" s="65" t="n">
        <v>4513505.37341984</v>
      </c>
      <c r="HS26" s="65" t="n">
        <v>14044.8285692437</v>
      </c>
      <c r="HT26" s="73" t="n">
        <v>0</v>
      </c>
      <c r="HU26" s="73" t="n">
        <v>8.92857142857143</v>
      </c>
      <c r="HV26" s="73"/>
      <c r="HW26" s="73" t="n">
        <v>34</v>
      </c>
      <c r="HX26" s="73" t="n">
        <v>188</v>
      </c>
      <c r="HY26" s="75"/>
      <c r="HZ26" s="75" t="n">
        <v>2577</v>
      </c>
      <c r="IA26" s="76" t="n">
        <v>2443</v>
      </c>
      <c r="IB26" s="75"/>
    </row>
    <row r="27" customFormat="false" ht="14.25" hidden="false" customHeight="false" outlineLevel="0" collapsed="false">
      <c r="A27" s="63" t="n">
        <v>72</v>
      </c>
      <c r="B27" s="63" t="n">
        <v>1</v>
      </c>
      <c r="C27" s="63" t="n">
        <v>2</v>
      </c>
      <c r="D27" s="77" t="n">
        <v>2</v>
      </c>
      <c r="E27" s="77" t="n">
        <v>0</v>
      </c>
      <c r="F27" s="77" t="n">
        <v>0</v>
      </c>
      <c r="G27" s="64" t="n">
        <v>54890</v>
      </c>
      <c r="H27" s="65" t="s">
        <v>301</v>
      </c>
      <c r="I27" s="63" t="s">
        <v>147</v>
      </c>
      <c r="J27" s="66" t="n">
        <v>26516</v>
      </c>
      <c r="K27" s="67"/>
      <c r="L27" s="67" t="n">
        <v>38</v>
      </c>
      <c r="M27" s="65" t="n">
        <v>1.57</v>
      </c>
      <c r="N27" s="66" t="n">
        <v>40583</v>
      </c>
      <c r="O27" s="68" t="s">
        <v>302</v>
      </c>
      <c r="P27" s="69" t="s">
        <v>264</v>
      </c>
      <c r="Q27" s="68" t="s">
        <v>303</v>
      </c>
      <c r="R27" s="68" t="s">
        <v>151</v>
      </c>
      <c r="S27" s="69" t="s">
        <v>304</v>
      </c>
      <c r="T27" s="68" t="s">
        <v>305</v>
      </c>
      <c r="U27" s="68" t="s">
        <v>153</v>
      </c>
      <c r="V27" s="65" t="n">
        <v>105</v>
      </c>
      <c r="W27" s="70" t="n">
        <f aca="false">V27/M27^2</f>
        <v>42.5980770010954</v>
      </c>
      <c r="X27" s="65" t="n">
        <v>125</v>
      </c>
      <c r="Y27" s="65" t="n">
        <v>130</v>
      </c>
      <c r="Z27" s="71" t="n">
        <f aca="false">X27/Y27</f>
        <v>0.961538461538462</v>
      </c>
      <c r="AA27" s="65" t="s">
        <v>269</v>
      </c>
      <c r="AB27" s="65" t="s">
        <v>154</v>
      </c>
      <c r="AC27" s="65" t="s">
        <v>204</v>
      </c>
      <c r="AD27" s="65" t="n">
        <v>6.3</v>
      </c>
      <c r="AE27" s="65" t="n">
        <f aca="false">(AF27*AZ27)/405</f>
        <v>4.39308641975309</v>
      </c>
      <c r="AF27" s="65" t="n">
        <v>139</v>
      </c>
      <c r="AG27" s="72" t="n">
        <v>35</v>
      </c>
      <c r="AH27" s="72" t="n">
        <v>0.67</v>
      </c>
      <c r="AI27" s="72" t="n">
        <v>0.5</v>
      </c>
      <c r="AJ27" s="65" t="n">
        <v>0.2</v>
      </c>
      <c r="AK27" s="65" t="n">
        <v>0.3</v>
      </c>
      <c r="AL27" s="72" t="n">
        <v>104</v>
      </c>
      <c r="AM27" s="65" t="n">
        <v>16</v>
      </c>
      <c r="AN27" s="65" t="n">
        <v>24</v>
      </c>
      <c r="AO27" s="65" t="n">
        <v>52</v>
      </c>
      <c r="AP27" s="65" t="n">
        <v>45</v>
      </c>
      <c r="AQ27" s="65" t="n">
        <v>181</v>
      </c>
      <c r="AR27" s="65" t="n">
        <v>36</v>
      </c>
      <c r="AS27" s="65" t="n">
        <v>118</v>
      </c>
      <c r="AT27" s="65" t="n">
        <v>135</v>
      </c>
      <c r="AU27" s="65" t="n">
        <v>7.9</v>
      </c>
      <c r="AV27" s="65" t="n">
        <v>4.5</v>
      </c>
      <c r="AW27" s="65" t="n">
        <v>193</v>
      </c>
      <c r="AX27" s="65" t="n">
        <v>6.1</v>
      </c>
      <c r="AY27" s="65" t="n">
        <v>33</v>
      </c>
      <c r="AZ27" s="65" t="n">
        <v>12.8</v>
      </c>
      <c r="BA27" s="65" t="n">
        <v>1.16</v>
      </c>
      <c r="BB27" s="65" t="n">
        <v>1.12</v>
      </c>
      <c r="BC27" s="65"/>
      <c r="BD27" s="65"/>
      <c r="BE27" s="65" t="n">
        <v>54</v>
      </c>
      <c r="BF27" s="65" t="n">
        <v>7.1</v>
      </c>
      <c r="BG27" s="65" t="n">
        <v>396</v>
      </c>
      <c r="BH27" s="65" t="n">
        <v>10.73</v>
      </c>
      <c r="BI27" s="65" t="s">
        <v>156</v>
      </c>
      <c r="BJ27" s="65" t="s">
        <v>156</v>
      </c>
      <c r="BK27" s="65" t="n">
        <v>1.58</v>
      </c>
      <c r="BL27" s="65" t="n">
        <v>4.44</v>
      </c>
      <c r="BM27" s="65" t="n">
        <v>11.7</v>
      </c>
      <c r="BN27" s="65" t="n">
        <v>35.7</v>
      </c>
      <c r="BO27" s="65" t="n">
        <v>80</v>
      </c>
      <c r="BP27" s="65" t="n">
        <v>446</v>
      </c>
      <c r="BQ27" s="65" t="n">
        <v>11</v>
      </c>
      <c r="BR27" s="65" t="s">
        <v>156</v>
      </c>
      <c r="BS27" s="65" t="n">
        <v>71</v>
      </c>
      <c r="BT27" s="70" t="n">
        <f aca="false">BS27/M27^2</f>
        <v>28.8044139721693</v>
      </c>
      <c r="BU27" s="65" t="n">
        <v>95</v>
      </c>
      <c r="BV27" s="65" t="n">
        <v>105</v>
      </c>
      <c r="BW27" s="71" t="n">
        <f aca="false">BU27/BV27</f>
        <v>0.904761904761905</v>
      </c>
      <c r="BX27" s="65" t="n">
        <v>0</v>
      </c>
      <c r="BY27" s="66" t="s">
        <v>154</v>
      </c>
      <c r="BZ27" s="65" t="n">
        <f aca="false">(CA27*CU27)/405</f>
        <v>1.54074074074074</v>
      </c>
      <c r="CA27" s="72" t="n">
        <v>96</v>
      </c>
      <c r="CB27" s="72" t="n">
        <v>24</v>
      </c>
      <c r="CC27" s="72" t="n">
        <v>0.57</v>
      </c>
      <c r="CD27" s="72" t="n">
        <v>0.3</v>
      </c>
      <c r="CE27" s="72"/>
      <c r="CF27" s="72"/>
      <c r="CG27" s="72" t="n">
        <v>124</v>
      </c>
      <c r="CH27" s="72" t="n">
        <v>14</v>
      </c>
      <c r="CI27" s="72" t="n">
        <v>15</v>
      </c>
      <c r="CJ27" s="72"/>
      <c r="CK27" s="72" t="n">
        <v>46</v>
      </c>
      <c r="CL27" s="72" t="n">
        <v>216</v>
      </c>
      <c r="CM27" s="72" t="n">
        <v>43</v>
      </c>
      <c r="CN27" s="72" t="n">
        <v>153</v>
      </c>
      <c r="CO27" s="72" t="n">
        <v>98</v>
      </c>
      <c r="CP27" s="72" t="n">
        <v>7.4</v>
      </c>
      <c r="CQ27" s="72" t="n">
        <v>4.1</v>
      </c>
      <c r="CR27" s="72" t="n">
        <v>159</v>
      </c>
      <c r="CS27" s="72" t="n">
        <v>2.6</v>
      </c>
      <c r="CT27" s="72" t="n">
        <v>20</v>
      </c>
      <c r="CU27" s="72" t="n">
        <v>6.5</v>
      </c>
      <c r="CV27" s="72" t="n">
        <v>1.79</v>
      </c>
      <c r="CW27" s="72"/>
      <c r="CX27" s="72" t="s">
        <v>306</v>
      </c>
      <c r="CY27" s="72"/>
      <c r="CZ27" s="72" t="n">
        <v>23</v>
      </c>
      <c r="DA27" s="72" t="n">
        <v>2.7</v>
      </c>
      <c r="DB27" s="72" t="n">
        <v>312</v>
      </c>
      <c r="DC27" s="72" t="n">
        <v>5.8</v>
      </c>
      <c r="DD27" s="72" t="s">
        <v>156</v>
      </c>
      <c r="DE27" s="72" t="s">
        <v>156</v>
      </c>
      <c r="DF27" s="72" t="n">
        <v>0.95</v>
      </c>
      <c r="DG27" s="72" t="n">
        <v>3.86</v>
      </c>
      <c r="DH27" s="72" t="n">
        <v>11.3</v>
      </c>
      <c r="DI27" s="72" t="n">
        <v>35.7</v>
      </c>
      <c r="DJ27" s="72" t="n">
        <v>93</v>
      </c>
      <c r="DK27" s="72" t="n">
        <v>273</v>
      </c>
      <c r="DL27" s="72" t="n">
        <v>10.5</v>
      </c>
      <c r="DM27" s="82" t="s">
        <v>307</v>
      </c>
      <c r="DN27" s="65"/>
      <c r="DO27" s="70"/>
      <c r="DP27" s="65"/>
      <c r="DQ27" s="65"/>
      <c r="DR27" s="71"/>
      <c r="DS27" s="67"/>
      <c r="DT27" s="65"/>
      <c r="DU27" s="65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FC27" s="72"/>
      <c r="FD27" s="72"/>
      <c r="FE27" s="72"/>
      <c r="FF27" s="72"/>
      <c r="FG27" s="72"/>
      <c r="FH27" s="72"/>
      <c r="FI27" s="67" t="n">
        <v>753.421315813616</v>
      </c>
      <c r="FJ27" s="67" t="n">
        <v>12528.556623195</v>
      </c>
      <c r="FK27" s="67" t="n">
        <v>5850.58258216864</v>
      </c>
      <c r="FL27" s="67" t="n">
        <v>94413.350111625</v>
      </c>
      <c r="FM27" s="67" t="n">
        <v>1705.69967320113</v>
      </c>
      <c r="FN27" s="67" t="n">
        <v>15036.8139981614</v>
      </c>
      <c r="FO27" s="67" t="n">
        <v>555809.244031453</v>
      </c>
      <c r="FP27" s="67" t="n">
        <v>105.255212945409</v>
      </c>
      <c r="FQ27" s="67" t="n">
        <v>10.926510830755</v>
      </c>
      <c r="FR27" s="67" t="n">
        <v>158.558141616959</v>
      </c>
      <c r="FS27" s="67" t="n">
        <v>50.7151848593542</v>
      </c>
      <c r="FT27" s="67" t="n">
        <v>0.0371509306113565</v>
      </c>
      <c r="FU27" s="67" t="n">
        <v>0.343300812587335</v>
      </c>
      <c r="FV27" s="67" t="n">
        <v>78.9546000468339</v>
      </c>
      <c r="FW27" s="67" t="n">
        <v>62.2308478080898</v>
      </c>
      <c r="FX27" s="67" t="n">
        <v>7.16912814133604</v>
      </c>
      <c r="FY27" s="67" t="n">
        <v>136.885785880014</v>
      </c>
      <c r="FZ27" s="67" t="n">
        <v>480.960078543347</v>
      </c>
      <c r="GA27" s="65" t="n">
        <v>3735142.77203849</v>
      </c>
      <c r="GB27" s="65" t="n">
        <v>5.43295168546678E-290</v>
      </c>
      <c r="GC27" s="65" t="n">
        <v>3475635.67662872</v>
      </c>
      <c r="GD27" s="65" t="n">
        <v>534090.46523577</v>
      </c>
      <c r="GE27" s="65" t="n">
        <v>5219269.5506155</v>
      </c>
      <c r="GF27" s="65" t="n">
        <v>6918889.5355886</v>
      </c>
      <c r="GG27" s="65" t="n">
        <v>402452.621416741</v>
      </c>
      <c r="GH27" s="65" t="n">
        <v>596533.339975742</v>
      </c>
      <c r="GI27" s="65" t="n">
        <v>1955.83579945298</v>
      </c>
      <c r="GJ27" s="65" t="n">
        <v>11962977.0268707</v>
      </c>
      <c r="GK27" s="65" t="n">
        <v>5066.8873465123</v>
      </c>
      <c r="GL27" s="65" t="n">
        <v>5423183.17686187</v>
      </c>
      <c r="GM27" s="65" t="n">
        <v>441010.381202979</v>
      </c>
      <c r="GN27" s="65" t="n">
        <v>2143592.35678622</v>
      </c>
      <c r="GO27" s="65" t="n">
        <v>6123041.08419467</v>
      </c>
      <c r="GP27" s="65" t="n">
        <v>6156645.42437254</v>
      </c>
      <c r="GQ27" s="65" t="n">
        <v>519463.917105129</v>
      </c>
      <c r="GR27" s="65" t="n">
        <v>20234368.3009336</v>
      </c>
      <c r="GS27" s="65" t="n">
        <v>1924719.24527534</v>
      </c>
      <c r="GT27" s="65" t="n">
        <v>1350185.37916824</v>
      </c>
      <c r="GU27" s="65" t="n">
        <v>19834719.1605066</v>
      </c>
      <c r="GV27" s="65" t="n">
        <v>37789.5031496553</v>
      </c>
      <c r="GW27" s="65" t="n">
        <v>15776494.4769569</v>
      </c>
      <c r="GX27" s="65" t="n">
        <v>8240920.33662157</v>
      </c>
      <c r="GY27" s="65" t="n">
        <v>168983.612527612</v>
      </c>
      <c r="GZ27" s="65" t="n">
        <v>9187237.98229423</v>
      </c>
      <c r="HA27" s="65" t="n">
        <v>37611896.0566438</v>
      </c>
      <c r="HB27" s="65" t="n">
        <v>2565454.83194297</v>
      </c>
      <c r="HC27" s="65" t="n">
        <v>39415481.5505678</v>
      </c>
      <c r="HD27" s="65" t="n">
        <v>942596.637581286</v>
      </c>
      <c r="HE27" s="65" t="n">
        <v>48039552.0942757</v>
      </c>
      <c r="HF27" s="65" t="n">
        <v>3865011.86011544</v>
      </c>
      <c r="HG27" s="65" t="n">
        <v>5176167.55879724</v>
      </c>
      <c r="HH27" s="65" t="n">
        <v>5214684.84576958</v>
      </c>
      <c r="HI27" s="65" t="n">
        <v>50869086.0581262</v>
      </c>
      <c r="HJ27" s="65" t="n">
        <v>34613977.0627649</v>
      </c>
      <c r="HK27" s="65" t="n">
        <v>4443.86231579113</v>
      </c>
      <c r="HL27" s="65" t="n">
        <v>127699095.18561</v>
      </c>
      <c r="HM27" s="65" t="n">
        <v>4953041.35515611</v>
      </c>
      <c r="HN27" s="65" t="n">
        <v>1220773.49742795</v>
      </c>
      <c r="HO27" s="65" t="n">
        <v>2600451254.39623</v>
      </c>
      <c r="HP27" s="65" t="n">
        <v>135.888505133087</v>
      </c>
      <c r="HQ27" s="65" t="n">
        <v>11648897.4786855</v>
      </c>
      <c r="HR27" s="65" t="n">
        <v>23917543.7030217</v>
      </c>
      <c r="HS27" s="65" t="n">
        <v>64054.3595087787</v>
      </c>
      <c r="HT27" s="84" t="n">
        <v>0.105042016806723</v>
      </c>
      <c r="HU27" s="84" t="n">
        <v>7.8641456582633</v>
      </c>
      <c r="HV27" s="84"/>
      <c r="HW27" s="84" t="n">
        <v>51</v>
      </c>
      <c r="HX27" s="84" t="n">
        <v>37</v>
      </c>
      <c r="HY27" s="75"/>
      <c r="HZ27" s="75" t="n">
        <v>2876</v>
      </c>
      <c r="IA27" s="76" t="n">
        <v>1728</v>
      </c>
      <c r="IB27" s="75"/>
    </row>
    <row r="28" customFormat="false" ht="14.25" hidden="false" customHeight="false" outlineLevel="0" collapsed="false">
      <c r="A28" s="63" t="n">
        <v>77</v>
      </c>
      <c r="B28" s="63" t="n">
        <v>1</v>
      </c>
      <c r="C28" s="63" t="n">
        <v>2</v>
      </c>
      <c r="D28" s="77" t="n">
        <v>2</v>
      </c>
      <c r="E28" s="77" t="n">
        <v>0</v>
      </c>
      <c r="F28" s="77" t="n">
        <v>0</v>
      </c>
      <c r="G28" s="64" t="n">
        <v>463040</v>
      </c>
      <c r="H28" s="65" t="s">
        <v>308</v>
      </c>
      <c r="I28" s="63" t="s">
        <v>147</v>
      </c>
      <c r="J28" s="66" t="n">
        <v>22957</v>
      </c>
      <c r="K28" s="67"/>
      <c r="L28" s="67" t="n">
        <v>49</v>
      </c>
      <c r="M28" s="65" t="n">
        <v>1.67</v>
      </c>
      <c r="N28" s="66" t="n">
        <v>40592</v>
      </c>
      <c r="O28" s="68" t="s">
        <v>309</v>
      </c>
      <c r="P28" s="69" t="s">
        <v>149</v>
      </c>
      <c r="Q28" s="68" t="s">
        <v>303</v>
      </c>
      <c r="R28" s="68" t="s">
        <v>151</v>
      </c>
      <c r="S28" s="69" t="s">
        <v>310</v>
      </c>
      <c r="T28" s="68" t="s">
        <v>311</v>
      </c>
      <c r="U28" s="68" t="s">
        <v>312</v>
      </c>
      <c r="V28" s="65" t="n">
        <v>134.6</v>
      </c>
      <c r="W28" s="70" t="n">
        <f aca="false">V28/M28^2</f>
        <v>48.2627559252752</v>
      </c>
      <c r="X28" s="65" t="n">
        <v>130</v>
      </c>
      <c r="Y28" s="65" t="n">
        <v>150</v>
      </c>
      <c r="Z28" s="71" t="n">
        <f aca="false">X28/Y28</f>
        <v>0.866666666666667</v>
      </c>
      <c r="AA28" s="65" t="s">
        <v>269</v>
      </c>
      <c r="AB28" s="65" t="s">
        <v>154</v>
      </c>
      <c r="AC28" s="65" t="s">
        <v>204</v>
      </c>
      <c r="AD28" s="65" t="n">
        <v>7</v>
      </c>
      <c r="AE28" s="65" t="n">
        <f aca="false">(AF28*AZ28)/405</f>
        <v>2.39777777777778</v>
      </c>
      <c r="AF28" s="65" t="n">
        <v>117</v>
      </c>
      <c r="AG28" s="72" t="n">
        <v>50</v>
      </c>
      <c r="AH28" s="72" t="n">
        <v>0.6</v>
      </c>
      <c r="AI28" s="72" t="n">
        <v>0.8</v>
      </c>
      <c r="AJ28" s="65" t="n">
        <v>0.3</v>
      </c>
      <c r="AK28" s="65" t="n">
        <v>0.5</v>
      </c>
      <c r="AL28" s="72" t="n">
        <v>112</v>
      </c>
      <c r="AM28" s="65" t="n">
        <v>15</v>
      </c>
      <c r="AN28" s="65" t="n">
        <v>13</v>
      </c>
      <c r="AO28" s="65" t="n">
        <v>26</v>
      </c>
      <c r="AP28" s="65" t="n">
        <v>113</v>
      </c>
      <c r="AQ28" s="65" t="n">
        <v>217</v>
      </c>
      <c r="AR28" s="65" t="n">
        <v>39</v>
      </c>
      <c r="AS28" s="65" t="n">
        <v>149</v>
      </c>
      <c r="AT28" s="65" t="n">
        <v>144</v>
      </c>
      <c r="AU28" s="65" t="n">
        <v>7.2</v>
      </c>
      <c r="AV28" s="65" t="n">
        <v>4.5</v>
      </c>
      <c r="AW28" s="65" t="n">
        <v>214</v>
      </c>
      <c r="AX28" s="65" t="n">
        <v>15.5</v>
      </c>
      <c r="AY28" s="65" t="n">
        <v>28</v>
      </c>
      <c r="AZ28" s="65" t="n">
        <v>8.3</v>
      </c>
      <c r="BA28" s="65" t="n">
        <v>1.19</v>
      </c>
      <c r="BB28" s="65" t="n">
        <v>0.95</v>
      </c>
      <c r="BC28" s="65"/>
      <c r="BD28" s="65"/>
      <c r="BE28" s="65" t="n">
        <v>63</v>
      </c>
      <c r="BF28" s="65" t="n">
        <v>40</v>
      </c>
      <c r="BG28" s="65" t="n">
        <v>328</v>
      </c>
      <c r="BH28" s="65" t="n">
        <v>15.12</v>
      </c>
      <c r="BI28" s="65" t="s">
        <v>156</v>
      </c>
      <c r="BJ28" s="65" t="s">
        <v>156</v>
      </c>
      <c r="BK28" s="65" t="n">
        <v>1.76</v>
      </c>
      <c r="BL28" s="65" t="n">
        <v>5.32</v>
      </c>
      <c r="BM28" s="65" t="n">
        <v>13.8</v>
      </c>
      <c r="BN28" s="65" t="n">
        <v>44.5</v>
      </c>
      <c r="BO28" s="65" t="n">
        <v>84</v>
      </c>
      <c r="BP28" s="65" t="n">
        <v>327</v>
      </c>
      <c r="BQ28" s="65" t="n">
        <v>10.7</v>
      </c>
      <c r="BR28" s="65" t="s">
        <v>156</v>
      </c>
      <c r="BS28" s="65" t="n">
        <v>62</v>
      </c>
      <c r="BT28" s="70" t="n">
        <f aca="false">BS28/M28^2</f>
        <v>22.2309871275413</v>
      </c>
      <c r="BU28" s="65" t="n">
        <v>82</v>
      </c>
      <c r="BV28" s="65" t="n">
        <v>93</v>
      </c>
      <c r="BW28" s="71" t="n">
        <f aca="false">BU28/BV28</f>
        <v>0.881720430107527</v>
      </c>
      <c r="BX28" s="65" t="n">
        <v>0</v>
      </c>
      <c r="BY28" s="66" t="s">
        <v>154</v>
      </c>
      <c r="BZ28" s="65" t="n">
        <f aca="false">(CA28*CU28)/405</f>
        <v>0.497777777777778</v>
      </c>
      <c r="CA28" s="72" t="n">
        <v>84</v>
      </c>
      <c r="CB28" s="72" t="n">
        <v>47</v>
      </c>
      <c r="CC28" s="72" t="n">
        <v>0.62</v>
      </c>
      <c r="CD28" s="72" t="n">
        <v>0.7</v>
      </c>
      <c r="CE28" s="72"/>
      <c r="CF28" s="72"/>
      <c r="CG28" s="72" t="n">
        <v>108</v>
      </c>
      <c r="CH28" s="72" t="n">
        <v>10</v>
      </c>
      <c r="CI28" s="72" t="n">
        <v>8</v>
      </c>
      <c r="CJ28" s="72" t="n">
        <v>10</v>
      </c>
      <c r="CK28" s="72" t="n">
        <v>56</v>
      </c>
      <c r="CL28" s="72" t="n">
        <v>174</v>
      </c>
      <c r="CM28" s="72" t="n">
        <v>45</v>
      </c>
      <c r="CN28" s="72" t="n">
        <v>109</v>
      </c>
      <c r="CO28" s="72" t="n">
        <v>99</v>
      </c>
      <c r="CP28" s="72" t="n">
        <v>6.1</v>
      </c>
      <c r="CQ28" s="72" t="n">
        <v>3.8</v>
      </c>
      <c r="CR28" s="72" t="n">
        <v>147</v>
      </c>
      <c r="CS28" s="72" t="s">
        <v>226</v>
      </c>
      <c r="CT28" s="72" t="n">
        <v>16</v>
      </c>
      <c r="CU28" s="72" t="n">
        <v>2.4</v>
      </c>
      <c r="CV28" s="72" t="n">
        <v>0.72</v>
      </c>
      <c r="CW28" s="72"/>
      <c r="CX28" s="72"/>
      <c r="CY28" s="72" t="n">
        <v>104.2</v>
      </c>
      <c r="CZ28" s="72" t="n">
        <v>69</v>
      </c>
      <c r="DA28" s="72" t="n">
        <v>3.7</v>
      </c>
      <c r="DB28" s="72" t="n">
        <v>258</v>
      </c>
      <c r="DC28" s="72" t="n">
        <v>21.05</v>
      </c>
      <c r="DD28" s="72" t="s">
        <v>156</v>
      </c>
      <c r="DE28" s="72" t="s">
        <v>156</v>
      </c>
      <c r="DF28" s="72" t="n">
        <v>0.7</v>
      </c>
      <c r="DG28" s="82" t="n">
        <v>4.01</v>
      </c>
      <c r="DH28" s="72" t="n">
        <v>12</v>
      </c>
      <c r="DI28" s="72" t="n">
        <v>36.5</v>
      </c>
      <c r="DJ28" s="72" t="n">
        <v>91.1</v>
      </c>
      <c r="DK28" s="72" t="n">
        <v>225</v>
      </c>
      <c r="DL28" s="72" t="n">
        <v>11.6</v>
      </c>
      <c r="DM28" s="72" t="s">
        <v>156</v>
      </c>
      <c r="DN28" s="65"/>
      <c r="DO28" s="70"/>
      <c r="DP28" s="65"/>
      <c r="DQ28" s="65"/>
      <c r="DR28" s="71"/>
      <c r="DS28" s="67"/>
      <c r="DT28" s="65"/>
      <c r="DU28" s="65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67" t="n">
        <v>633.217023563359</v>
      </c>
      <c r="FJ28" s="67" t="n">
        <v>8032.143387164</v>
      </c>
      <c r="FK28" s="67" t="n">
        <v>11562.942486236</v>
      </c>
      <c r="FL28" s="67" t="n">
        <v>95846.6634836848</v>
      </c>
      <c r="FM28" s="67" t="n">
        <v>7482.82635534559</v>
      </c>
      <c r="FN28" s="67" t="n">
        <v>14280.274125945</v>
      </c>
      <c r="FO28" s="67" t="n">
        <v>756395.640432256</v>
      </c>
      <c r="FP28" s="67" t="n">
        <v>83.7346823569789</v>
      </c>
      <c r="FQ28" s="67" t="n">
        <v>5.03032297188448</v>
      </c>
      <c r="FR28" s="67" t="n">
        <v>242.675705968009</v>
      </c>
      <c r="FS28" s="67" t="n">
        <v>72.1253839133121</v>
      </c>
      <c r="FT28" s="67" t="n">
        <v>0.218379542678424</v>
      </c>
      <c r="FU28" s="67" t="n">
        <v>0.203366480352426</v>
      </c>
      <c r="FV28" s="67" t="n">
        <v>66.4861352612433</v>
      </c>
      <c r="FW28" s="67" t="n">
        <v>24.4177841487047</v>
      </c>
      <c r="FX28" s="67" t="n">
        <v>16.409983726331</v>
      </c>
      <c r="FY28" s="67" t="n">
        <v>253.399987222097</v>
      </c>
      <c r="FZ28" s="67" t="n">
        <v>489.97024061752</v>
      </c>
      <c r="GA28" s="65" t="n">
        <v>3332285.97466668</v>
      </c>
      <c r="GB28" s="65" t="n">
        <v>5.0602076183322E-290</v>
      </c>
      <c r="GC28" s="65" t="n">
        <v>2753823.61545267</v>
      </c>
      <c r="GD28" s="65" t="n">
        <v>663384.282336309</v>
      </c>
      <c r="GE28" s="65" t="n">
        <v>3922599.94874107</v>
      </c>
      <c r="GF28" s="65" t="n">
        <v>5631716.29038218</v>
      </c>
      <c r="GG28" s="65" t="n">
        <v>764518.534187095</v>
      </c>
      <c r="GH28" s="65" t="n">
        <v>584010.694801534</v>
      </c>
      <c r="GI28" s="65" t="n">
        <v>3032.57229796056</v>
      </c>
      <c r="GJ28" s="65" t="n">
        <v>11944386.0201593</v>
      </c>
      <c r="GK28" s="65" t="n">
        <v>1704.16198459643</v>
      </c>
      <c r="GL28" s="65" t="n">
        <v>3811191.03290333</v>
      </c>
      <c r="GM28" s="65" t="n">
        <v>337277.476054363</v>
      </c>
      <c r="GN28" s="65" t="n">
        <v>1498582.50636828</v>
      </c>
      <c r="GO28" s="65" t="n">
        <v>4969732.65091279</v>
      </c>
      <c r="GP28" s="65" t="n">
        <v>4624166.24258836</v>
      </c>
      <c r="GQ28" s="65" t="n">
        <v>265209.618235421</v>
      </c>
      <c r="GR28" s="65" t="n">
        <v>22153901.8090555</v>
      </c>
      <c r="GS28" s="65" t="n">
        <v>2059944.5036636</v>
      </c>
      <c r="GT28" s="65" t="n">
        <v>1667724.62334211</v>
      </c>
      <c r="GU28" s="65" t="n">
        <v>12603715.0976868</v>
      </c>
      <c r="GV28" s="65" t="n">
        <v>66258.673046039</v>
      </c>
      <c r="GW28" s="65" t="n">
        <v>14930178.0079428</v>
      </c>
      <c r="GX28" s="65" t="n">
        <v>8961117.08533921</v>
      </c>
      <c r="GY28" s="65" t="n">
        <v>253752.600043026</v>
      </c>
      <c r="GZ28" s="65" t="n">
        <v>13199864.7860008</v>
      </c>
      <c r="HA28" s="65" t="n">
        <v>30198611.6284947</v>
      </c>
      <c r="HB28" s="65" t="n">
        <v>3336734.6908362</v>
      </c>
      <c r="HC28" s="65" t="n">
        <v>33590004.0239098</v>
      </c>
      <c r="HD28" s="65" t="n">
        <v>740442.06239751</v>
      </c>
      <c r="HE28" s="65" t="n">
        <v>37172454.1494782</v>
      </c>
      <c r="HF28" s="65" t="n">
        <v>1761645.88493688</v>
      </c>
      <c r="HG28" s="65" t="n">
        <v>7616801.0377327</v>
      </c>
      <c r="HH28" s="65" t="n">
        <v>5272757.07657312</v>
      </c>
      <c r="HI28" s="65" t="n">
        <v>27186106.3105032</v>
      </c>
      <c r="HJ28" s="65" t="n">
        <v>43858648.062824</v>
      </c>
      <c r="HK28" s="65" t="n">
        <v>626.202459624892</v>
      </c>
      <c r="HL28" s="65" t="n">
        <v>40336404.3169915</v>
      </c>
      <c r="HM28" s="65" t="n">
        <v>4141287.77923787</v>
      </c>
      <c r="HN28" s="65" t="n">
        <v>1244031.00029484</v>
      </c>
      <c r="HO28" s="65" t="n">
        <v>2512306447.70948</v>
      </c>
      <c r="HP28" s="65" t="n">
        <v>36.7053464634184</v>
      </c>
      <c r="HQ28" s="65" t="n">
        <v>16723785.7652534</v>
      </c>
      <c r="HR28" s="65" t="n">
        <v>8897526.34033863</v>
      </c>
      <c r="HS28" s="65" t="n">
        <v>29114.0749758043</v>
      </c>
      <c r="HT28" s="84" t="n">
        <v>0.69327731092437</v>
      </c>
      <c r="HU28" s="84" t="n">
        <v>11.7997198879552</v>
      </c>
      <c r="HV28" s="84"/>
      <c r="HW28" s="84" t="n">
        <v>37</v>
      </c>
      <c r="HX28" s="84" t="n">
        <v>22</v>
      </c>
      <c r="HY28" s="75"/>
      <c r="HZ28" s="75" t="n">
        <v>2420</v>
      </c>
      <c r="IA28" s="76" t="n">
        <v>1792</v>
      </c>
      <c r="IB28" s="75"/>
    </row>
    <row r="29" customFormat="false" ht="14.25" hidden="false" customHeight="false" outlineLevel="0" collapsed="false">
      <c r="A29" s="63" t="n">
        <v>81</v>
      </c>
      <c r="B29" s="63" t="n">
        <v>1</v>
      </c>
      <c r="C29" s="63" t="n">
        <v>2</v>
      </c>
      <c r="D29" s="77" t="n">
        <v>3</v>
      </c>
      <c r="E29" s="77" t="n">
        <v>0</v>
      </c>
      <c r="F29" s="77" t="n">
        <v>0</v>
      </c>
      <c r="G29" s="64" t="n">
        <v>349062</v>
      </c>
      <c r="H29" s="65" t="s">
        <v>313</v>
      </c>
      <c r="I29" s="63" t="s">
        <v>147</v>
      </c>
      <c r="J29" s="66" t="n">
        <v>24129</v>
      </c>
      <c r="K29" s="67"/>
      <c r="L29" s="67" t="n">
        <v>44</v>
      </c>
      <c r="M29" s="65" t="n">
        <v>1.62</v>
      </c>
      <c r="N29" s="66" t="n">
        <v>40613</v>
      </c>
      <c r="O29" s="68" t="s">
        <v>314</v>
      </c>
      <c r="P29" s="69" t="s">
        <v>149</v>
      </c>
      <c r="Q29" s="68" t="s">
        <v>315</v>
      </c>
      <c r="R29" s="68" t="s">
        <v>151</v>
      </c>
      <c r="S29" s="69" t="s">
        <v>316</v>
      </c>
      <c r="T29" s="68" t="s">
        <v>317</v>
      </c>
      <c r="U29" s="68" t="s">
        <v>318</v>
      </c>
      <c r="V29" s="65" t="n">
        <v>131.7</v>
      </c>
      <c r="W29" s="70" t="n">
        <f aca="false">V29/M29^2</f>
        <v>50.182898948331</v>
      </c>
      <c r="X29" s="65" t="n">
        <v>148</v>
      </c>
      <c r="Y29" s="65" t="n">
        <v>150</v>
      </c>
      <c r="Z29" s="71" t="n">
        <f aca="false">X29/Y29</f>
        <v>0.986666666666667</v>
      </c>
      <c r="AA29" s="65" t="s">
        <v>269</v>
      </c>
      <c r="AB29" s="65" t="s">
        <v>154</v>
      </c>
      <c r="AC29" s="65" t="s">
        <v>155</v>
      </c>
      <c r="AD29" s="65" t="n">
        <v>6</v>
      </c>
      <c r="AE29" s="65" t="n">
        <f aca="false">(AF29*AZ29)/405</f>
        <v>3.76</v>
      </c>
      <c r="AF29" s="65" t="n">
        <v>94</v>
      </c>
      <c r="AG29" s="72" t="n">
        <v>39</v>
      </c>
      <c r="AH29" s="72" t="n">
        <v>0.64</v>
      </c>
      <c r="AI29" s="72" t="n">
        <v>1.3</v>
      </c>
      <c r="AJ29" s="65" t="n">
        <v>0.4</v>
      </c>
      <c r="AK29" s="65" t="n">
        <v>0.9</v>
      </c>
      <c r="AL29" s="72" t="n">
        <v>106</v>
      </c>
      <c r="AM29" s="65" t="n">
        <v>23</v>
      </c>
      <c r="AN29" s="65" t="n">
        <v>17</v>
      </c>
      <c r="AO29" s="65" t="n">
        <v>17</v>
      </c>
      <c r="AP29" s="65" t="n">
        <v>48</v>
      </c>
      <c r="AQ29" s="65" t="n">
        <v>203</v>
      </c>
      <c r="AR29" s="65" t="n">
        <v>47</v>
      </c>
      <c r="AS29" s="65" t="n">
        <v>140</v>
      </c>
      <c r="AT29" s="65" t="n">
        <v>76</v>
      </c>
      <c r="AU29" s="65" t="n">
        <v>6.9</v>
      </c>
      <c r="AV29" s="65" t="n">
        <v>4.3</v>
      </c>
      <c r="AW29" s="65" t="n">
        <v>90</v>
      </c>
      <c r="AX29" s="65"/>
      <c r="AY29" s="65" t="n">
        <v>25</v>
      </c>
      <c r="AZ29" s="65" t="n">
        <v>16.2</v>
      </c>
      <c r="BA29" s="65" t="n">
        <v>1.59</v>
      </c>
      <c r="BB29" s="65" t="n">
        <v>1.05</v>
      </c>
      <c r="BC29" s="65"/>
      <c r="BD29" s="65"/>
      <c r="BE29" s="65" t="n">
        <v>97</v>
      </c>
      <c r="BF29" s="65" t="n">
        <v>20.8</v>
      </c>
      <c r="BG29" s="65" t="n">
        <v>285</v>
      </c>
      <c r="BH29" s="65" t="n">
        <v>26.79</v>
      </c>
      <c r="BI29" s="65" t="s">
        <v>156</v>
      </c>
      <c r="BJ29" s="65" t="s">
        <v>156</v>
      </c>
      <c r="BK29" s="65" t="n">
        <v>1</v>
      </c>
      <c r="BL29" s="65" t="n">
        <v>4.77</v>
      </c>
      <c r="BM29" s="65" t="n">
        <v>13.4</v>
      </c>
      <c r="BN29" s="65" t="n">
        <v>40.1</v>
      </c>
      <c r="BO29" s="65" t="n">
        <v>84</v>
      </c>
      <c r="BP29" s="65" t="n">
        <v>225</v>
      </c>
      <c r="BQ29" s="65" t="n">
        <v>11.3</v>
      </c>
      <c r="BR29" s="65" t="s">
        <v>156</v>
      </c>
      <c r="BS29" s="65" t="n">
        <v>98</v>
      </c>
      <c r="BT29" s="70" t="n">
        <f aca="false">BS29/M29^2</f>
        <v>37.3418686175888</v>
      </c>
      <c r="BU29" s="65" t="n">
        <v>114</v>
      </c>
      <c r="BV29" s="65" t="n">
        <v>119</v>
      </c>
      <c r="BW29" s="71" t="n">
        <f aca="false">BU29/BV29</f>
        <v>0.957983193277311</v>
      </c>
      <c r="BX29" s="65" t="n">
        <v>0</v>
      </c>
      <c r="BY29" s="66" t="s">
        <v>154</v>
      </c>
      <c r="BZ29" s="65" t="n">
        <f aca="false">(CA29*CU29)/405</f>
        <v>1.61851851851852</v>
      </c>
      <c r="CA29" s="72" t="n">
        <v>95</v>
      </c>
      <c r="CB29" s="72" t="n">
        <v>37</v>
      </c>
      <c r="CC29" s="72" t="n">
        <v>0.73</v>
      </c>
      <c r="CD29" s="72" t="n">
        <v>1.4</v>
      </c>
      <c r="CE29" s="72" t="n">
        <v>0.4</v>
      </c>
      <c r="CF29" s="72" t="n">
        <v>1</v>
      </c>
      <c r="CG29" s="72" t="n">
        <v>91</v>
      </c>
      <c r="CH29" s="72" t="n">
        <v>16</v>
      </c>
      <c r="CI29" s="72" t="n">
        <v>12</v>
      </c>
      <c r="CJ29" s="72" t="n">
        <v>12</v>
      </c>
      <c r="CK29" s="72" t="n">
        <v>61</v>
      </c>
      <c r="CL29" s="72" t="n">
        <v>166</v>
      </c>
      <c r="CM29" s="72" t="n">
        <v>47</v>
      </c>
      <c r="CN29" s="72" t="n">
        <v>104</v>
      </c>
      <c r="CO29" s="72" t="n">
        <v>75</v>
      </c>
      <c r="CP29" s="72" t="n">
        <v>6.8</v>
      </c>
      <c r="CQ29" s="72" t="n">
        <v>4.4</v>
      </c>
      <c r="CR29" s="72" t="n">
        <v>87</v>
      </c>
      <c r="CS29" s="72" t="s">
        <v>162</v>
      </c>
      <c r="CT29" s="72" t="n">
        <v>17</v>
      </c>
      <c r="CU29" s="72" t="n">
        <v>6.9</v>
      </c>
      <c r="CV29" s="72" t="n">
        <v>3.28</v>
      </c>
      <c r="CW29" s="72"/>
      <c r="CX29" s="72"/>
      <c r="CY29" s="72" t="n">
        <v>138</v>
      </c>
      <c r="CZ29" s="72" t="n">
        <v>40</v>
      </c>
      <c r="DA29" s="72" t="n">
        <v>4.9</v>
      </c>
      <c r="DB29" s="72" t="n">
        <v>335</v>
      </c>
      <c r="DC29" s="72" t="n">
        <v>9.4</v>
      </c>
      <c r="DD29" s="72" t="s">
        <v>156</v>
      </c>
      <c r="DE29" s="72" t="s">
        <v>156</v>
      </c>
      <c r="DF29" s="72" t="n">
        <v>0.7</v>
      </c>
      <c r="DG29" s="72" t="n">
        <v>4.83</v>
      </c>
      <c r="DH29" s="72" t="n">
        <v>10.5</v>
      </c>
      <c r="DI29" s="72" t="n">
        <v>35.7</v>
      </c>
      <c r="DJ29" s="72" t="n">
        <v>74</v>
      </c>
      <c r="DK29" s="72" t="n">
        <v>296</v>
      </c>
      <c r="DL29" s="72" t="n">
        <v>12.8</v>
      </c>
      <c r="DM29" s="72" t="s">
        <v>156</v>
      </c>
      <c r="DN29" s="65"/>
      <c r="DO29" s="70"/>
      <c r="DP29" s="65"/>
      <c r="DQ29" s="65"/>
      <c r="DR29" s="71"/>
      <c r="DS29" s="67"/>
      <c r="DT29" s="65"/>
      <c r="DU29" s="65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  <c r="FB29" s="72"/>
      <c r="FC29" s="72"/>
      <c r="FD29" s="72"/>
      <c r="FE29" s="72"/>
      <c r="FF29" s="72"/>
      <c r="FG29" s="72"/>
      <c r="FH29" s="72"/>
      <c r="FI29" s="67" t="n">
        <v>748.87076839694</v>
      </c>
      <c r="FJ29" s="67" t="n">
        <v>6714.25796044112</v>
      </c>
      <c r="FK29" s="67" t="n">
        <v>9869.00326925889</v>
      </c>
      <c r="FL29" s="67" t="n">
        <v>27174.2234636701</v>
      </c>
      <c r="FM29" s="67" t="n">
        <v>2504.75627345303</v>
      </c>
      <c r="FN29" s="67" t="n">
        <v>12699.0164599366</v>
      </c>
      <c r="FO29" s="67" t="n">
        <v>346387.10838093</v>
      </c>
      <c r="FP29" s="67" t="n">
        <v>61.9532797568914</v>
      </c>
      <c r="FQ29" s="67" t="n">
        <v>6.01910190487359</v>
      </c>
      <c r="FR29" s="67" t="n">
        <v>411.583699392475</v>
      </c>
      <c r="FS29" s="67" t="n">
        <v>71.9531316564719</v>
      </c>
      <c r="FT29" s="67" t="n">
        <v>0.106899247099422</v>
      </c>
      <c r="FU29" s="67" t="n">
        <v>0.520962659324601</v>
      </c>
      <c r="FV29" s="67" t="n">
        <v>97.8182842526174</v>
      </c>
      <c r="FW29" s="67" t="n">
        <v>27.3223234976773</v>
      </c>
      <c r="FX29" s="67" t="n">
        <v>11.2622311039847</v>
      </c>
      <c r="FY29" s="67" t="n">
        <v>150.021824553237</v>
      </c>
      <c r="FZ29" s="67" t="n">
        <v>194.896661341803</v>
      </c>
      <c r="GA29" s="65" t="n">
        <v>3794805.37939344</v>
      </c>
      <c r="GB29" s="65" t="n">
        <v>4.79021675210805E-290</v>
      </c>
      <c r="GC29" s="65" t="n">
        <v>1988717.10060535</v>
      </c>
      <c r="GD29" s="65" t="n">
        <v>588117.608136423</v>
      </c>
      <c r="GE29" s="65" t="n">
        <v>3333433.06363449</v>
      </c>
      <c r="GF29" s="65" t="n">
        <v>4767437.40969303</v>
      </c>
      <c r="GG29" s="65" t="n">
        <v>388841.038096675</v>
      </c>
      <c r="GH29" s="65" t="n">
        <v>508973.99579249</v>
      </c>
      <c r="GI29" s="65" t="n">
        <v>4.79021675210805E-290</v>
      </c>
      <c r="GJ29" s="65" t="n">
        <v>8884893.33770036</v>
      </c>
      <c r="GK29" s="65" t="n">
        <v>25818.5980180827</v>
      </c>
      <c r="GL29" s="65" t="n">
        <v>5352274.70634076</v>
      </c>
      <c r="GM29" s="65" t="n">
        <v>398331.670381475</v>
      </c>
      <c r="GN29" s="65" t="n">
        <v>1920382.59313033</v>
      </c>
      <c r="GO29" s="65" t="n">
        <v>5695992.42765302</v>
      </c>
      <c r="GP29" s="65" t="n">
        <v>6420588.8539638</v>
      </c>
      <c r="GQ29" s="65" t="n">
        <v>322303.346016405</v>
      </c>
      <c r="GR29" s="65" t="n">
        <v>12730771.7420734</v>
      </c>
      <c r="GS29" s="65" t="n">
        <v>1400807.59027696</v>
      </c>
      <c r="GT29" s="65" t="n">
        <v>1370910.15529534</v>
      </c>
      <c r="GU29" s="65" t="n">
        <v>19381903.3706147</v>
      </c>
      <c r="GV29" s="65" t="n">
        <v>29212.7824438129</v>
      </c>
      <c r="GW29" s="65" t="n">
        <v>11522491.1964536</v>
      </c>
      <c r="GX29" s="65" t="n">
        <v>6499274.67266467</v>
      </c>
      <c r="GY29" s="65" t="n">
        <v>162176.24590265</v>
      </c>
      <c r="GZ29" s="65" t="n">
        <v>12170655.033109</v>
      </c>
      <c r="HA29" s="65" t="n">
        <v>22177242.3142504</v>
      </c>
      <c r="HB29" s="65" t="n">
        <v>3124432.98389925</v>
      </c>
      <c r="HC29" s="65" t="n">
        <v>42568667.4186635</v>
      </c>
      <c r="HD29" s="65" t="n">
        <v>2985758.92948057</v>
      </c>
      <c r="HE29" s="65" t="n">
        <v>35270833.7819165</v>
      </c>
      <c r="HF29" s="65" t="n">
        <v>3102126.00224862</v>
      </c>
      <c r="HG29" s="65" t="n">
        <v>4424528.7385259</v>
      </c>
      <c r="HH29" s="65" t="n">
        <v>4346668.395388</v>
      </c>
      <c r="HI29" s="65" t="n">
        <v>33352892.8337291</v>
      </c>
      <c r="HJ29" s="65" t="n">
        <v>61086618.4067996</v>
      </c>
      <c r="HK29" s="65" t="n">
        <v>3165.99506788401</v>
      </c>
      <c r="HL29" s="65" t="n">
        <v>222120236.0597</v>
      </c>
      <c r="HM29" s="65" t="n">
        <v>3542790.58709486</v>
      </c>
      <c r="HN29" s="65" t="n">
        <v>985082.105993051</v>
      </c>
      <c r="HO29" s="65" t="n">
        <v>2673962986.85413</v>
      </c>
      <c r="HP29" s="65" t="n">
        <v>505.303286090393</v>
      </c>
      <c r="HQ29" s="65" t="n">
        <v>14841746.5762546</v>
      </c>
      <c r="HR29" s="65" t="n">
        <v>24454098.8629491</v>
      </c>
      <c r="HS29" s="65" t="n">
        <v>75666.4398078503</v>
      </c>
      <c r="HT29" s="84" t="n">
        <v>1.85574229691877</v>
      </c>
      <c r="HU29" s="84" t="n">
        <v>30.1050420168067</v>
      </c>
      <c r="HV29" s="84"/>
      <c r="HW29" s="84" t="n">
        <v>35</v>
      </c>
      <c r="HX29" s="84" t="n">
        <v>41</v>
      </c>
      <c r="HY29" s="75"/>
      <c r="HZ29" s="75" t="n">
        <v>2307</v>
      </c>
      <c r="IA29" s="76" t="n">
        <v>2023</v>
      </c>
      <c r="IB29" s="75"/>
    </row>
    <row r="30" customFormat="false" ht="14.25" hidden="false" customHeight="false" outlineLevel="0" collapsed="false">
      <c r="A30" s="63" t="n">
        <v>103</v>
      </c>
      <c r="B30" s="63" t="n">
        <v>1</v>
      </c>
      <c r="C30" s="63" t="n">
        <v>2</v>
      </c>
      <c r="D30" s="77" t="n">
        <v>2</v>
      </c>
      <c r="G30" s="64" t="n">
        <v>430928</v>
      </c>
      <c r="H30" s="65" t="s">
        <v>319</v>
      </c>
      <c r="I30" s="63" t="s">
        <v>147</v>
      </c>
      <c r="J30" s="66" t="n">
        <v>28719</v>
      </c>
      <c r="K30" s="67"/>
      <c r="L30" s="67" t="n">
        <v>33</v>
      </c>
      <c r="M30" s="65" t="n">
        <v>1.65</v>
      </c>
      <c r="N30" s="66" t="n">
        <v>40952</v>
      </c>
      <c r="O30" s="68" t="s">
        <v>320</v>
      </c>
      <c r="P30" s="69" t="s">
        <v>149</v>
      </c>
      <c r="Q30" s="68" t="s">
        <v>321</v>
      </c>
      <c r="R30" s="68" t="s">
        <v>151</v>
      </c>
      <c r="S30" s="69" t="s">
        <v>322</v>
      </c>
      <c r="T30" s="68" t="s">
        <v>149</v>
      </c>
      <c r="U30" s="68" t="s">
        <v>153</v>
      </c>
      <c r="V30" s="65" t="n">
        <v>161.8</v>
      </c>
      <c r="W30" s="70" t="n">
        <f aca="false">V30/M30^2</f>
        <v>59.4306703397613</v>
      </c>
      <c r="X30" s="65" t="n">
        <v>158</v>
      </c>
      <c r="Y30" s="65" t="n">
        <v>160</v>
      </c>
      <c r="Z30" s="71" t="n">
        <f aca="false">X30/Y30</f>
        <v>0.9875</v>
      </c>
      <c r="AA30" s="65" t="s">
        <v>269</v>
      </c>
      <c r="AB30" s="65" t="s">
        <v>154</v>
      </c>
      <c r="AC30" s="65" t="s">
        <v>155</v>
      </c>
      <c r="AD30" s="65" t="n">
        <v>5.8</v>
      </c>
      <c r="AE30" s="65" t="n">
        <f aca="false">(AF30*AZ30)/405</f>
        <v>3.21975308641975</v>
      </c>
      <c r="AF30" s="65" t="n">
        <v>80</v>
      </c>
      <c r="AG30" s="72" t="n">
        <v>22</v>
      </c>
      <c r="AH30" s="72" t="n">
        <v>0.63</v>
      </c>
      <c r="AI30" s="72" t="n">
        <v>0.4</v>
      </c>
      <c r="AJ30" s="65"/>
      <c r="AK30" s="65"/>
      <c r="AL30" s="72" t="n">
        <v>114</v>
      </c>
      <c r="AM30" s="65" t="n">
        <v>16</v>
      </c>
      <c r="AN30" s="65" t="n">
        <v>30</v>
      </c>
      <c r="AO30" s="65" t="n">
        <v>21</v>
      </c>
      <c r="AP30" s="65" t="n">
        <v>67</v>
      </c>
      <c r="AQ30" s="65" t="n">
        <v>182</v>
      </c>
      <c r="AR30" s="65" t="n">
        <v>29</v>
      </c>
      <c r="AS30" s="65" t="n">
        <v>135</v>
      </c>
      <c r="AT30" s="65" t="n">
        <v>89</v>
      </c>
      <c r="AU30" s="65" t="n">
        <v>6.9</v>
      </c>
      <c r="AV30" s="65" t="n">
        <v>3.8</v>
      </c>
      <c r="AW30" s="65" t="n">
        <v>245</v>
      </c>
      <c r="AX30" s="65" t="n">
        <v>24.1</v>
      </c>
      <c r="AY30" s="65" t="n">
        <v>21</v>
      </c>
      <c r="AZ30" s="65" t="n">
        <v>16.3</v>
      </c>
      <c r="BA30" s="65" t="n">
        <v>3.4</v>
      </c>
      <c r="BB30" s="65" t="n">
        <v>0.94</v>
      </c>
      <c r="BC30" s="65"/>
      <c r="BD30" s="65" t="n">
        <v>107.8</v>
      </c>
      <c r="BE30" s="65" t="n">
        <v>42</v>
      </c>
      <c r="BF30" s="65" t="n">
        <v>36.6</v>
      </c>
      <c r="BG30" s="65" t="n">
        <v>260</v>
      </c>
      <c r="BH30" s="65" t="n">
        <v>12.71</v>
      </c>
      <c r="BI30" s="65" t="s">
        <v>156</v>
      </c>
      <c r="BJ30" s="65" t="s">
        <v>156</v>
      </c>
      <c r="BK30" s="65" t="n">
        <v>1.17</v>
      </c>
      <c r="BL30" s="65" t="n">
        <v>4.56</v>
      </c>
      <c r="BM30" s="65" t="n">
        <v>12.4</v>
      </c>
      <c r="BN30" s="65" t="n">
        <v>37.8</v>
      </c>
      <c r="BO30" s="65" t="n">
        <v>83</v>
      </c>
      <c r="BP30" s="65" t="n">
        <v>280</v>
      </c>
      <c r="BQ30" s="65" t="n">
        <v>11.8</v>
      </c>
      <c r="BR30" s="65" t="s">
        <v>156</v>
      </c>
      <c r="BS30" s="65"/>
      <c r="BT30" s="70"/>
      <c r="BU30" s="65"/>
      <c r="BV30" s="65"/>
      <c r="BW30" s="71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70"/>
      <c r="DP30" s="65"/>
      <c r="DQ30" s="65"/>
      <c r="DR30" s="71"/>
      <c r="DS30" s="67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7" t="n">
        <v>794.428027785709</v>
      </c>
      <c r="FJ30" s="67" t="n">
        <v>8050.95630220799</v>
      </c>
      <c r="FK30" s="67" t="n">
        <v>16346.3840192473</v>
      </c>
      <c r="FL30" s="67" t="n">
        <v>66663.3347906868</v>
      </c>
      <c r="FM30" s="67" t="n">
        <v>2607.99107170476</v>
      </c>
      <c r="FN30" s="67" t="n">
        <v>9529.3656567185</v>
      </c>
      <c r="FO30" s="67" t="n">
        <v>244369.161084208</v>
      </c>
      <c r="FP30" s="67" t="n">
        <v>91.9682501558858</v>
      </c>
      <c r="FQ30" s="67" t="n">
        <v>6.10673032331662</v>
      </c>
      <c r="FR30" s="67" t="n">
        <v>185.788122141491</v>
      </c>
      <c r="FS30" s="67" t="n">
        <v>95.1879650811637</v>
      </c>
      <c r="FT30" s="67" t="n">
        <v>0.364592019700381</v>
      </c>
      <c r="FU30" s="67" t="n">
        <v>0.292985241115798</v>
      </c>
      <c r="FV30" s="67" t="n">
        <v>51.960638984654</v>
      </c>
      <c r="FW30" s="67" t="n">
        <v>40.7908754801355</v>
      </c>
      <c r="FX30" s="67" t="n">
        <v>16.2055572272748</v>
      </c>
      <c r="FY30" s="67" t="n">
        <v>115.612421740855</v>
      </c>
      <c r="FZ30" s="67" t="n">
        <v>196.175449627218</v>
      </c>
      <c r="GA30" s="65" t="n">
        <v>6609006.96779489</v>
      </c>
      <c r="GB30" s="65" t="n">
        <v>1.12760249070322E-289</v>
      </c>
      <c r="GC30" s="65" t="n">
        <v>2544592.43535308</v>
      </c>
      <c r="GD30" s="80" t="s">
        <v>323</v>
      </c>
      <c r="GE30" s="65" t="n">
        <v>5727274.55576419</v>
      </c>
      <c r="GF30" s="65" t="n">
        <v>7576391.92081504</v>
      </c>
      <c r="GG30" s="65" t="n">
        <v>570219.983999773</v>
      </c>
      <c r="GH30" s="65" t="n">
        <v>391945.460078187</v>
      </c>
      <c r="GI30" s="79" t="s">
        <v>324</v>
      </c>
      <c r="GJ30" s="65" t="n">
        <v>9608966.65546728</v>
      </c>
      <c r="GK30" s="65" t="n">
        <v>2256.11286619435</v>
      </c>
      <c r="GL30" s="65" t="n">
        <v>8227467.04292357</v>
      </c>
      <c r="GM30" s="65" t="n">
        <v>562946.266027376</v>
      </c>
      <c r="GN30" s="65" t="n">
        <v>2497433.06850807</v>
      </c>
      <c r="GO30" s="65" t="n">
        <v>4901065.02820795</v>
      </c>
      <c r="GP30" s="65" t="n">
        <v>10780151.130154</v>
      </c>
      <c r="GQ30" s="65" t="n">
        <v>262887.738451689</v>
      </c>
      <c r="GR30" s="65" t="n">
        <v>32942342.3494195</v>
      </c>
      <c r="GS30" s="65" t="n">
        <v>2953440.6052836</v>
      </c>
      <c r="GT30" s="65" t="n">
        <v>2039858.72240765</v>
      </c>
      <c r="GU30" s="65" t="n">
        <v>18794511.7158002</v>
      </c>
      <c r="GV30" s="65" t="n">
        <v>75526.5835355075</v>
      </c>
      <c r="GW30" s="65" t="n">
        <v>15438131.9780793</v>
      </c>
      <c r="GX30" s="65" t="n">
        <v>8435438.02816202</v>
      </c>
      <c r="GY30" s="65" t="n">
        <v>353776.463529447</v>
      </c>
      <c r="GZ30" s="65" t="n">
        <v>13247852.1604656</v>
      </c>
      <c r="HA30" s="65" t="n">
        <v>30117026.5501358</v>
      </c>
      <c r="HB30" s="65" t="n">
        <v>1733303.25262771</v>
      </c>
      <c r="HC30" s="65" t="n">
        <v>49778338.1385677</v>
      </c>
      <c r="HD30" s="65" t="n">
        <v>1015313.58946602</v>
      </c>
      <c r="HE30" s="65" t="n">
        <v>37719289.2724964</v>
      </c>
      <c r="HF30" s="65" t="n">
        <v>1069535.20797289</v>
      </c>
      <c r="HG30" s="65" t="n">
        <v>8562968.02158694</v>
      </c>
      <c r="HH30" s="65" t="n">
        <v>4412214.46725738</v>
      </c>
      <c r="HI30" s="65" t="n">
        <v>28239177.0664749</v>
      </c>
      <c r="HJ30" s="65" t="n">
        <v>24802615.2459744</v>
      </c>
      <c r="HK30" s="65" t="n">
        <v>1599.69031322112</v>
      </c>
      <c r="HL30" s="65" t="n">
        <v>93581374.9944729</v>
      </c>
      <c r="HM30" s="65" t="n">
        <v>6706517.66317182</v>
      </c>
      <c r="HN30" s="65" t="n">
        <v>1310445.83030713</v>
      </c>
      <c r="HO30" s="65" t="n">
        <v>2536602727.45911</v>
      </c>
      <c r="HP30" s="65" t="n">
        <v>55.5686158030234</v>
      </c>
      <c r="HQ30" s="65" t="n">
        <v>18907813.9321054</v>
      </c>
      <c r="HR30" s="65" t="n">
        <v>8396685.8291658</v>
      </c>
      <c r="HS30" s="65" t="n">
        <v>44596.5928013479</v>
      </c>
      <c r="HT30" s="73" t="n">
        <v>0</v>
      </c>
      <c r="HU30" s="73"/>
      <c r="HV30" s="73"/>
      <c r="HW30" s="73" t="n">
        <v>45</v>
      </c>
      <c r="HX30" s="73"/>
      <c r="HY30" s="75"/>
      <c r="HZ30" s="75" t="n">
        <v>2681</v>
      </c>
      <c r="IA30" s="75"/>
      <c r="IB30" s="75"/>
    </row>
    <row r="31" customFormat="false" ht="14.25" hidden="false" customHeight="false" outlineLevel="0" collapsed="false">
      <c r="A31" s="63" t="n">
        <v>113</v>
      </c>
      <c r="B31" s="63" t="n">
        <v>1</v>
      </c>
      <c r="C31" s="63" t="n">
        <v>2</v>
      </c>
      <c r="D31" s="77" t="n">
        <v>2</v>
      </c>
      <c r="G31" s="64" t="n">
        <v>171686</v>
      </c>
      <c r="H31" s="65" t="s">
        <v>325</v>
      </c>
      <c r="I31" s="63" t="s">
        <v>147</v>
      </c>
      <c r="J31" s="66" t="n">
        <v>25446</v>
      </c>
      <c r="K31" s="67"/>
      <c r="L31" s="67" t="n">
        <v>42</v>
      </c>
      <c r="M31" s="65" t="n">
        <v>1.63</v>
      </c>
      <c r="N31" s="66" t="n">
        <v>41051</v>
      </c>
      <c r="O31" s="68"/>
      <c r="P31" s="69" t="s">
        <v>326</v>
      </c>
      <c r="Q31" s="68" t="s">
        <v>206</v>
      </c>
      <c r="R31" s="68" t="s">
        <v>151</v>
      </c>
      <c r="S31" s="69" t="s">
        <v>206</v>
      </c>
      <c r="T31" s="68" t="s">
        <v>149</v>
      </c>
      <c r="U31" s="68" t="s">
        <v>327</v>
      </c>
      <c r="V31" s="65" t="n">
        <v>125.2</v>
      </c>
      <c r="W31" s="70" t="n">
        <f aca="false">V31/M31^2</f>
        <v>47.1225864729572</v>
      </c>
      <c r="X31" s="65" t="n">
        <v>130</v>
      </c>
      <c r="Y31" s="65" t="n">
        <v>148</v>
      </c>
      <c r="Z31" s="71" t="n">
        <f aca="false">X31/Y31</f>
        <v>0.878378378378378</v>
      </c>
      <c r="AA31" s="65" t="s">
        <v>269</v>
      </c>
      <c r="AB31" s="65" t="s">
        <v>154</v>
      </c>
      <c r="AC31" s="65" t="s">
        <v>204</v>
      </c>
      <c r="AD31" s="65" t="n">
        <v>5.9</v>
      </c>
      <c r="AE31" s="65" t="n">
        <f aca="false">(AF31*AZ31)/405</f>
        <v>3.15358024691358</v>
      </c>
      <c r="AF31" s="65" t="n">
        <v>103</v>
      </c>
      <c r="AG31" s="72" t="n">
        <v>27</v>
      </c>
      <c r="AH31" s="65"/>
      <c r="AI31" s="65"/>
      <c r="AJ31" s="65" t="n">
        <v>0.1</v>
      </c>
      <c r="AK31" s="65" t="n">
        <v>0.4</v>
      </c>
      <c r="AL31" s="65"/>
      <c r="AM31" s="65" t="n">
        <v>14</v>
      </c>
      <c r="AN31" s="65" t="n">
        <v>16</v>
      </c>
      <c r="AO31" s="65" t="n">
        <v>41</v>
      </c>
      <c r="AP31" s="65" t="n">
        <v>65</v>
      </c>
      <c r="AQ31" s="65" t="n">
        <v>273</v>
      </c>
      <c r="AR31" s="65" t="n">
        <v>37</v>
      </c>
      <c r="AS31" s="65" t="n">
        <v>210</v>
      </c>
      <c r="AT31" s="65" t="n">
        <v>130</v>
      </c>
      <c r="AU31" s="65" t="n">
        <v>6.7</v>
      </c>
      <c r="AV31" s="65" t="n">
        <v>3.9</v>
      </c>
      <c r="AW31" s="65" t="n">
        <v>217</v>
      </c>
      <c r="AX31" s="65" t="n">
        <v>8</v>
      </c>
      <c r="AY31" s="65" t="n">
        <v>19</v>
      </c>
      <c r="AZ31" s="65" t="n">
        <v>12.4</v>
      </c>
      <c r="BA31" s="65" t="n">
        <v>1.33</v>
      </c>
      <c r="BB31" s="65"/>
      <c r="BC31" s="65"/>
      <c r="BD31" s="65" t="n">
        <v>106.7</v>
      </c>
      <c r="BE31" s="65" t="n">
        <v>77</v>
      </c>
      <c r="BF31" s="65" t="n">
        <v>31.1</v>
      </c>
      <c r="BG31" s="65" t="n">
        <v>226</v>
      </c>
      <c r="BH31" s="65" t="n">
        <v>26.82</v>
      </c>
      <c r="BI31" s="65" t="s">
        <v>156</v>
      </c>
      <c r="BJ31" s="65" t="s">
        <v>156</v>
      </c>
      <c r="BK31" s="65" t="n">
        <v>0.74</v>
      </c>
      <c r="BL31" s="65" t="n">
        <v>4.17</v>
      </c>
      <c r="BM31" s="65" t="n">
        <v>12.1</v>
      </c>
      <c r="BN31" s="65" t="n">
        <v>35.9</v>
      </c>
      <c r="BO31" s="65" t="n">
        <v>86</v>
      </c>
      <c r="BP31" s="65" t="n">
        <v>208</v>
      </c>
      <c r="BQ31" s="65" t="n">
        <v>11.1</v>
      </c>
      <c r="BR31" s="65" t="s">
        <v>156</v>
      </c>
      <c r="BS31" s="65"/>
      <c r="BT31" s="70"/>
      <c r="BU31" s="65"/>
      <c r="BV31" s="65"/>
      <c r="BW31" s="71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70"/>
      <c r="DP31" s="65"/>
      <c r="DQ31" s="65"/>
      <c r="DR31" s="71"/>
      <c r="DS31" s="67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7" t="n">
        <v>752.556730652216</v>
      </c>
      <c r="FJ31" s="67" t="n">
        <v>10857.2514691518</v>
      </c>
      <c r="FK31" s="67" t="n">
        <v>17302.2006829007</v>
      </c>
      <c r="FL31" s="67" t="n">
        <v>23977.6157619039</v>
      </c>
      <c r="FM31" s="67" t="n">
        <v>9301.57473973648</v>
      </c>
      <c r="FN31" s="67" t="n">
        <v>16971.6163797408</v>
      </c>
      <c r="FO31" s="67" t="n">
        <v>758908.8486576</v>
      </c>
      <c r="FP31" s="67" t="n">
        <v>157.927626138448</v>
      </c>
      <c r="FQ31" s="67" t="n">
        <v>3.65134947312394</v>
      </c>
      <c r="FR31" s="67" t="n">
        <v>361.450996987611</v>
      </c>
      <c r="FS31" s="67" t="n">
        <v>86.3551831232082</v>
      </c>
      <c r="FT31" s="67" t="n">
        <v>2.13218338761262</v>
      </c>
      <c r="FU31" s="67" t="n">
        <v>8.85663406252842</v>
      </c>
      <c r="FV31" s="67" t="n">
        <v>131.34981418768</v>
      </c>
      <c r="FW31" s="67" t="n">
        <v>60.245944296011</v>
      </c>
      <c r="FX31" s="67" t="n">
        <v>9.90148974600329</v>
      </c>
      <c r="FY31" s="67" t="n">
        <v>312.060386573278</v>
      </c>
      <c r="FZ31" s="67" t="n">
        <v>625.672180267119</v>
      </c>
      <c r="GA31" s="65" t="n">
        <v>5094216.03494837</v>
      </c>
      <c r="GB31" s="65" t="n">
        <v>7.63083297330906E-290</v>
      </c>
      <c r="GC31" s="65" t="n">
        <v>4074674.51413542</v>
      </c>
      <c r="GD31" s="65" t="n">
        <v>807447.687426106</v>
      </c>
      <c r="GE31" s="65" t="n">
        <v>4765487.10773636</v>
      </c>
      <c r="GF31" s="65" t="n">
        <v>6440411.96549414</v>
      </c>
      <c r="GG31" s="65" t="n">
        <v>504277.685354983</v>
      </c>
      <c r="GH31" s="65" t="n">
        <v>773878.420316568</v>
      </c>
      <c r="GI31" s="65" t="n">
        <v>2620.6830186168</v>
      </c>
      <c r="GJ31" s="65" t="n">
        <v>18334976.3453393</v>
      </c>
      <c r="GK31" s="65" t="n">
        <v>1699.47430281307</v>
      </c>
      <c r="GL31" s="65" t="n">
        <v>5299846.58608369</v>
      </c>
      <c r="GM31" s="65" t="n">
        <v>589798.092917991</v>
      </c>
      <c r="GN31" s="65" t="n">
        <v>2127468.88447441</v>
      </c>
      <c r="GO31" s="65" t="n">
        <v>4874800.97732731</v>
      </c>
      <c r="GP31" s="65" t="n">
        <v>5450472.45516142</v>
      </c>
      <c r="GQ31" s="65" t="n">
        <v>614856.33109245</v>
      </c>
      <c r="GR31" s="65" t="n">
        <v>21076053.4181237</v>
      </c>
      <c r="GS31" s="65" t="n">
        <v>1726067.46643175</v>
      </c>
      <c r="GT31" s="65" t="n">
        <v>1119941.78712163</v>
      </c>
      <c r="GU31" s="65" t="n">
        <v>17176836.8565089</v>
      </c>
      <c r="GV31" s="65" t="n">
        <v>54554.5076555661</v>
      </c>
      <c r="GW31" s="65" t="n">
        <v>17776338.1398704</v>
      </c>
      <c r="GX31" s="65" t="n">
        <v>11100353.0330559</v>
      </c>
      <c r="GY31" s="65" t="n">
        <v>303872.671508234</v>
      </c>
      <c r="GZ31" s="65" t="n">
        <v>11345457.2629068</v>
      </c>
      <c r="HA31" s="65" t="n">
        <v>32151514.0982458</v>
      </c>
      <c r="HB31" s="65" t="n">
        <v>3390232.17010683</v>
      </c>
      <c r="HC31" s="65" t="n">
        <v>48529249.9437031</v>
      </c>
      <c r="HD31" s="65" t="n">
        <v>739919.804372326</v>
      </c>
      <c r="HE31" s="65" t="n">
        <v>38912860.2028687</v>
      </c>
      <c r="HF31" s="65" t="n">
        <v>2667594.93534033</v>
      </c>
      <c r="HG31" s="65" t="n">
        <v>9327536.35716853</v>
      </c>
      <c r="HH31" s="65" t="n">
        <v>5326889.13702428</v>
      </c>
      <c r="HI31" s="80" t="s">
        <v>328</v>
      </c>
      <c r="HJ31" s="65" t="n">
        <v>68966513.742525</v>
      </c>
      <c r="HK31" s="65" t="n">
        <v>3685.16259578412</v>
      </c>
      <c r="HL31" s="65" t="n">
        <v>140803841.663262</v>
      </c>
      <c r="HM31" s="65" t="n">
        <v>6116473.13569344</v>
      </c>
      <c r="HN31" s="65" t="n">
        <v>1576488.5032436</v>
      </c>
      <c r="HO31" s="65" t="n">
        <v>3910090884.71407</v>
      </c>
      <c r="HP31" s="65" t="n">
        <v>123.520101283183</v>
      </c>
      <c r="HQ31" s="65" t="n">
        <v>25526107.2807774</v>
      </c>
      <c r="HR31" s="65" t="n">
        <v>20030908.1470762</v>
      </c>
      <c r="HS31" s="65" t="n">
        <v>41419.6616003982</v>
      </c>
      <c r="HT31" s="73" t="n">
        <v>0</v>
      </c>
      <c r="HU31" s="73"/>
      <c r="HV31" s="73"/>
      <c r="HW31" s="73" t="n">
        <v>44</v>
      </c>
      <c r="HX31" s="73"/>
      <c r="HY31" s="75"/>
      <c r="HZ31" s="75" t="n">
        <v>1713</v>
      </c>
      <c r="IA31" s="75"/>
      <c r="IB31" s="75"/>
    </row>
    <row r="32" customFormat="false" ht="14.25" hidden="false" customHeight="false" outlineLevel="0" collapsed="false">
      <c r="A32" s="63" t="n">
        <v>7</v>
      </c>
      <c r="B32" s="63" t="n">
        <v>1</v>
      </c>
      <c r="C32" s="63" t="n">
        <v>3</v>
      </c>
      <c r="D32" s="77" t="n">
        <v>2</v>
      </c>
      <c r="E32" s="77" t="n">
        <v>0</v>
      </c>
      <c r="F32" s="77" t="n">
        <v>0</v>
      </c>
      <c r="G32" s="64" t="n">
        <v>318489</v>
      </c>
      <c r="H32" s="65" t="s">
        <v>329</v>
      </c>
      <c r="I32" s="63" t="s">
        <v>147</v>
      </c>
      <c r="J32" s="66" t="n">
        <v>22781</v>
      </c>
      <c r="K32" s="67"/>
      <c r="L32" s="67" t="n">
        <v>47</v>
      </c>
      <c r="M32" s="65" t="n">
        <v>1.62</v>
      </c>
      <c r="N32" s="66" t="n">
        <v>40123</v>
      </c>
      <c r="O32" s="68" t="s">
        <v>330</v>
      </c>
      <c r="P32" s="69" t="s">
        <v>149</v>
      </c>
      <c r="Q32" s="68" t="s">
        <v>331</v>
      </c>
      <c r="R32" s="68" t="s">
        <v>151</v>
      </c>
      <c r="S32" s="69" t="s">
        <v>332</v>
      </c>
      <c r="T32" s="68" t="s">
        <v>149</v>
      </c>
      <c r="U32" s="68" t="s">
        <v>333</v>
      </c>
      <c r="V32" s="65" t="n">
        <v>112.7</v>
      </c>
      <c r="W32" s="70" t="n">
        <f aca="false">V32/M32^2</f>
        <v>42.9431489102271</v>
      </c>
      <c r="X32" s="78" t="n">
        <v>138</v>
      </c>
      <c r="Y32" s="78" t="n">
        <v>125</v>
      </c>
      <c r="Z32" s="71" t="n">
        <f aca="false">X32/Y32</f>
        <v>1.104</v>
      </c>
      <c r="AA32" s="65" t="s">
        <v>334</v>
      </c>
      <c r="AB32" s="65" t="s">
        <v>154</v>
      </c>
      <c r="AC32" s="65" t="s">
        <v>204</v>
      </c>
      <c r="AD32" s="65" t="n">
        <v>5.9</v>
      </c>
      <c r="AE32" s="65" t="n">
        <f aca="false">(AF32*AZ32)/405</f>
        <v>4.01530864197531</v>
      </c>
      <c r="AF32" s="65" t="n">
        <v>94</v>
      </c>
      <c r="AG32" s="72" t="n">
        <v>50</v>
      </c>
      <c r="AH32" s="72" t="n">
        <v>1.25</v>
      </c>
      <c r="AI32" s="72" t="n">
        <v>0.5</v>
      </c>
      <c r="AJ32" s="65" t="n">
        <v>0.3</v>
      </c>
      <c r="AK32" s="65" t="n">
        <v>0.2</v>
      </c>
      <c r="AL32" s="72" t="n">
        <v>48</v>
      </c>
      <c r="AM32" s="65" t="n">
        <v>21</v>
      </c>
      <c r="AN32" s="65" t="n">
        <v>26</v>
      </c>
      <c r="AO32" s="65" t="n">
        <v>51</v>
      </c>
      <c r="AP32" s="65" t="n">
        <v>66</v>
      </c>
      <c r="AQ32" s="65" t="n">
        <v>182</v>
      </c>
      <c r="AR32" s="65" t="n">
        <v>32</v>
      </c>
      <c r="AS32" s="65" t="n">
        <v>115</v>
      </c>
      <c r="AT32" s="65" t="n">
        <v>169</v>
      </c>
      <c r="AU32" s="65" t="n">
        <v>7.1</v>
      </c>
      <c r="AV32" s="65" t="n">
        <v>4.2</v>
      </c>
      <c r="AW32" s="65" t="n">
        <v>201</v>
      </c>
      <c r="AX32" s="65" t="n">
        <v>21.1</v>
      </c>
      <c r="AY32" s="65" t="n">
        <v>38</v>
      </c>
      <c r="AZ32" s="65" t="n">
        <v>17.3</v>
      </c>
      <c r="BA32" s="65" t="n">
        <v>1.11</v>
      </c>
      <c r="BB32" s="65" t="n">
        <v>1.18</v>
      </c>
      <c r="BC32" s="65" t="n">
        <v>2.43</v>
      </c>
      <c r="BD32" s="65"/>
      <c r="BE32" s="65" t="n">
        <v>59</v>
      </c>
      <c r="BF32" s="65" t="n">
        <v>31.4</v>
      </c>
      <c r="BG32" s="65" t="n">
        <v>247</v>
      </c>
      <c r="BH32" s="65" t="n">
        <v>18.8</v>
      </c>
      <c r="BI32" s="65" t="s">
        <v>156</v>
      </c>
      <c r="BJ32" s="65" t="s">
        <v>156</v>
      </c>
      <c r="BK32" s="65" t="n">
        <v>1.38</v>
      </c>
      <c r="BL32" s="65" t="n">
        <v>4.64</v>
      </c>
      <c r="BM32" s="65" t="n">
        <v>12.8</v>
      </c>
      <c r="BN32" s="65" t="n">
        <v>39.9</v>
      </c>
      <c r="BO32" s="65" t="n">
        <v>86</v>
      </c>
      <c r="BP32" s="65" t="n">
        <v>249</v>
      </c>
      <c r="BQ32" s="65" t="n">
        <v>11</v>
      </c>
      <c r="BR32" s="65" t="s">
        <v>156</v>
      </c>
      <c r="BS32" s="65" t="n">
        <v>91.5</v>
      </c>
      <c r="BT32" s="70" t="n">
        <f aca="false">BS32/M32^2</f>
        <v>34.8651120256058</v>
      </c>
      <c r="BU32" s="65" t="n">
        <v>103</v>
      </c>
      <c r="BV32" s="65" t="n">
        <v>119</v>
      </c>
      <c r="BW32" s="71" t="n">
        <f aca="false">BU32/BV32</f>
        <v>0.865546218487395</v>
      </c>
      <c r="BX32" s="65" t="n">
        <v>0</v>
      </c>
      <c r="BY32" s="65" t="s">
        <v>154</v>
      </c>
      <c r="BZ32" s="65" t="n">
        <f aca="false">(CA32*CU32)/405</f>
        <v>0.684444444444444</v>
      </c>
      <c r="CA32" s="72" t="n">
        <v>66</v>
      </c>
      <c r="CB32" s="72" t="n">
        <v>42</v>
      </c>
      <c r="CC32" s="72" t="n">
        <v>1.09</v>
      </c>
      <c r="CD32" s="72" t="n">
        <v>0.9</v>
      </c>
      <c r="CE32" s="72"/>
      <c r="CF32" s="72"/>
      <c r="CG32" s="72" t="n">
        <v>56</v>
      </c>
      <c r="CH32" s="72" t="n">
        <v>25</v>
      </c>
      <c r="CI32" s="72" t="n">
        <v>15</v>
      </c>
      <c r="CJ32" s="72" t="n">
        <v>13</v>
      </c>
      <c r="CK32" s="72" t="n">
        <v>56</v>
      </c>
      <c r="CL32" s="72" t="n">
        <v>178</v>
      </c>
      <c r="CM32" s="72" t="n">
        <v>47</v>
      </c>
      <c r="CN32" s="72" t="n">
        <v>109</v>
      </c>
      <c r="CO32" s="72" t="n">
        <v>106</v>
      </c>
      <c r="CP32" s="72" t="n">
        <v>6.8</v>
      </c>
      <c r="CQ32" s="72" t="n">
        <v>4.1</v>
      </c>
      <c r="CR32" s="72"/>
      <c r="CS32" s="72" t="n">
        <v>2.8</v>
      </c>
      <c r="CT32" s="72" t="n">
        <v>40</v>
      </c>
      <c r="CU32" s="72" t="n">
        <v>4.2</v>
      </c>
      <c r="CV32" s="72" t="n">
        <v>3.48</v>
      </c>
      <c r="CW32" s="72" t="n">
        <v>1.32</v>
      </c>
      <c r="CX32" s="72"/>
      <c r="CY32" s="72"/>
      <c r="CZ32" s="72" t="n">
        <v>111</v>
      </c>
      <c r="DA32" s="72" t="n">
        <v>37.2</v>
      </c>
      <c r="DB32" s="72" t="n">
        <v>224</v>
      </c>
      <c r="DC32" s="72" t="n">
        <v>39.01</v>
      </c>
      <c r="DD32" s="72" t="s">
        <v>156</v>
      </c>
      <c r="DE32" s="72" t="s">
        <v>156</v>
      </c>
      <c r="DF32" s="72" t="n">
        <v>1.1</v>
      </c>
      <c r="DG32" s="72" t="n">
        <v>4.78</v>
      </c>
      <c r="DH32" s="72" t="n">
        <v>14</v>
      </c>
      <c r="DI32" s="72" t="n">
        <v>41.8</v>
      </c>
      <c r="DJ32" s="72" t="n">
        <v>87.4</v>
      </c>
      <c r="DK32" s="72" t="n">
        <v>208</v>
      </c>
      <c r="DL32" s="72" t="n">
        <v>11.3</v>
      </c>
      <c r="DM32" s="72" t="s">
        <v>156</v>
      </c>
      <c r="DN32" s="65" t="n">
        <v>103</v>
      </c>
      <c r="DO32" s="70" t="n">
        <f aca="false">DN32/M32^2</f>
        <v>39.2470659960372</v>
      </c>
      <c r="DP32" s="65" t="n">
        <v>116</v>
      </c>
      <c r="DQ32" s="65" t="n">
        <v>127</v>
      </c>
      <c r="DR32" s="71" t="n">
        <f aca="false">DP32/DQ32</f>
        <v>0.913385826771654</v>
      </c>
      <c r="DS32" s="67" t="n">
        <v>0</v>
      </c>
      <c r="DT32" s="65" t="s">
        <v>154</v>
      </c>
      <c r="DU32" s="65" t="n">
        <f aca="false">(DV32*EP32)/405</f>
        <v>3.94962962962963</v>
      </c>
      <c r="DV32" s="72" t="n">
        <v>86</v>
      </c>
      <c r="DW32" s="72" t="n">
        <v>42</v>
      </c>
      <c r="DX32" s="72" t="n">
        <v>1.08</v>
      </c>
      <c r="DY32" s="72" t="n">
        <v>0.8</v>
      </c>
      <c r="DZ32" s="72"/>
      <c r="EA32" s="72"/>
      <c r="EB32" s="72" t="n">
        <v>57</v>
      </c>
      <c r="EC32" s="72" t="n">
        <v>30</v>
      </c>
      <c r="ED32" s="72" t="n">
        <v>23</v>
      </c>
      <c r="EE32" s="72" t="n">
        <v>21</v>
      </c>
      <c r="EF32" s="72" t="n">
        <v>67</v>
      </c>
      <c r="EG32" s="72" t="n">
        <v>208</v>
      </c>
      <c r="EH32" s="72" t="n">
        <v>48</v>
      </c>
      <c r="EI32" s="72" t="n">
        <v>140</v>
      </c>
      <c r="EJ32" s="72" t="n">
        <v>99</v>
      </c>
      <c r="EK32" s="72" t="n">
        <v>7.6</v>
      </c>
      <c r="EL32" s="72" t="n">
        <v>4.2</v>
      </c>
      <c r="EM32" s="72" t="n">
        <v>156</v>
      </c>
      <c r="EN32" s="72" t="n">
        <v>8</v>
      </c>
      <c r="EO32" s="72" t="n">
        <v>22</v>
      </c>
      <c r="EP32" s="72" t="n">
        <v>18.6</v>
      </c>
      <c r="EQ32" s="72" t="n">
        <v>2.72</v>
      </c>
      <c r="ER32" s="72" t="n">
        <v>1.34</v>
      </c>
      <c r="ES32" s="72"/>
      <c r="ET32" s="72" t="n">
        <v>96.85</v>
      </c>
      <c r="EU32" s="72" t="n">
        <v>106</v>
      </c>
      <c r="EV32" s="72" t="n">
        <v>69.2</v>
      </c>
      <c r="EW32" s="72" t="n">
        <v>235</v>
      </c>
      <c r="EX32" s="72" t="n">
        <v>35.51</v>
      </c>
      <c r="EY32" s="72" t="s">
        <v>156</v>
      </c>
      <c r="EZ32" s="72" t="s">
        <v>156</v>
      </c>
      <c r="FA32" s="72" t="n">
        <v>1.48</v>
      </c>
      <c r="FB32" s="72" t="n">
        <v>4.86</v>
      </c>
      <c r="FC32" s="72" t="n">
        <v>15</v>
      </c>
      <c r="FD32" s="72" t="n">
        <v>44.1</v>
      </c>
      <c r="FE32" s="72" t="n">
        <v>90.8</v>
      </c>
      <c r="FF32" s="72" t="n">
        <v>190</v>
      </c>
      <c r="FG32" s="72" t="n">
        <v>11</v>
      </c>
      <c r="FH32" s="72" t="s">
        <v>156</v>
      </c>
      <c r="FI32" s="67" t="n">
        <v>657.802036728589</v>
      </c>
      <c r="FJ32" s="67" t="n">
        <v>5364.48823039929</v>
      </c>
      <c r="FK32" s="67" t="n">
        <v>4401.05279253803</v>
      </c>
      <c r="FL32" s="67" t="n">
        <v>64105.0909196028</v>
      </c>
      <c r="FM32" s="67" t="n">
        <v>2817.33435799996</v>
      </c>
      <c r="FN32" s="67" t="n">
        <v>5657.79360739153</v>
      </c>
      <c r="FO32" s="67" t="n">
        <v>870900.859337489</v>
      </c>
      <c r="FP32" s="67" t="n">
        <v>68.2930722296797</v>
      </c>
      <c r="FQ32" s="67" t="n">
        <v>8.40699220290831</v>
      </c>
      <c r="FR32" s="67" t="n">
        <v>718.412516324659</v>
      </c>
      <c r="FS32" s="67" t="n">
        <v>95.8212023878394</v>
      </c>
      <c r="FT32" s="67" t="n">
        <v>0.650262047465478</v>
      </c>
      <c r="FU32" s="67" t="n">
        <v>3.67099660140363</v>
      </c>
      <c r="FV32" s="67" t="n">
        <v>75.1399257262591</v>
      </c>
      <c r="FW32" s="67" t="n">
        <v>33.786419675246</v>
      </c>
      <c r="FX32" s="67" t="n">
        <v>12.125873222462</v>
      </c>
      <c r="FY32" s="67" t="n">
        <v>137.068435940209</v>
      </c>
      <c r="FZ32" s="67" t="n">
        <v>278.604869179138</v>
      </c>
      <c r="GA32" s="65" t="n">
        <v>9001826.08617307</v>
      </c>
      <c r="GB32" s="65" t="n">
        <v>1.90012243645962E-289</v>
      </c>
      <c r="GC32" s="65" t="n">
        <v>2645591.86007209</v>
      </c>
      <c r="GD32" s="65" t="n">
        <v>2798308.50864047</v>
      </c>
      <c r="GE32" s="65" t="n">
        <v>2901043.64790827</v>
      </c>
      <c r="GF32" s="65" t="n">
        <v>4423994.7260734</v>
      </c>
      <c r="GG32" s="65" t="n">
        <v>297833.761999353</v>
      </c>
      <c r="GH32" s="65" t="n">
        <v>1733224.30293525</v>
      </c>
      <c r="GI32" s="65" t="n">
        <v>6302.53979140227</v>
      </c>
      <c r="GJ32" s="65" t="n">
        <v>7209362.19855743</v>
      </c>
      <c r="GK32" s="65" t="n">
        <v>3029.06562468476</v>
      </c>
      <c r="GL32" s="65" t="n">
        <v>3594884.32426429</v>
      </c>
      <c r="GM32" s="65" t="n">
        <v>381286.423859679</v>
      </c>
      <c r="GN32" s="65" t="n">
        <v>1627256.63559426</v>
      </c>
      <c r="GO32" s="65" t="n">
        <v>4822927.84864882</v>
      </c>
      <c r="GP32" s="65" t="n">
        <v>6733859.19842434</v>
      </c>
      <c r="GQ32" s="65" t="n">
        <v>454513.121806865</v>
      </c>
      <c r="GR32" s="65" t="n">
        <v>17134344.3829102</v>
      </c>
      <c r="GS32" s="65" t="n">
        <v>1067908.23973194</v>
      </c>
      <c r="GT32" s="65" t="n">
        <v>919704.468174204</v>
      </c>
      <c r="GU32" s="65" t="n">
        <v>38869772.3796932</v>
      </c>
      <c r="GV32" s="65" t="n">
        <v>27975.2564752346</v>
      </c>
      <c r="GW32" s="65" t="n">
        <v>7989705.90561498</v>
      </c>
      <c r="GX32" s="65" t="n">
        <v>7072092.3252216</v>
      </c>
      <c r="GY32" s="65" t="n">
        <v>698879.559341157</v>
      </c>
      <c r="GZ32" s="65" t="n">
        <v>12607681.0263079</v>
      </c>
      <c r="HA32" s="65" t="n">
        <v>30331671.6817313</v>
      </c>
      <c r="HB32" s="65" t="n">
        <v>1771783.91004608</v>
      </c>
      <c r="HC32" s="65" t="n">
        <v>51880810.3809676</v>
      </c>
      <c r="HD32" s="65" t="n">
        <v>590293.244910655</v>
      </c>
      <c r="HE32" s="65" t="n">
        <v>40158555.6312502</v>
      </c>
      <c r="HF32" s="65" t="n">
        <v>2148396.03550622</v>
      </c>
      <c r="HG32" s="65" t="n">
        <v>12322623.346337</v>
      </c>
      <c r="HH32" s="65" t="n">
        <v>3530563.06413522</v>
      </c>
      <c r="HI32" s="65" t="n">
        <v>65398300.2705584</v>
      </c>
      <c r="HJ32" s="65" t="n">
        <v>158034474.003933</v>
      </c>
      <c r="HK32" s="65" t="n">
        <v>1059.18438526739</v>
      </c>
      <c r="HL32" s="65" t="n">
        <v>864418084.932814</v>
      </c>
      <c r="HM32" s="65" t="n">
        <v>5315708.62441951</v>
      </c>
      <c r="HN32" s="65" t="n">
        <v>789274.578836202</v>
      </c>
      <c r="HO32" s="65" t="n">
        <v>7907914264.15665</v>
      </c>
      <c r="HP32" s="65" t="n">
        <v>404.94031868654</v>
      </c>
      <c r="HQ32" s="65" t="n">
        <v>23500039.6406549</v>
      </c>
      <c r="HR32" s="65" t="n">
        <v>42177565.4626015</v>
      </c>
      <c r="HS32" s="65" t="n">
        <v>79986.5540829101</v>
      </c>
      <c r="HT32" s="73" t="n">
        <v>0.00700280112044828</v>
      </c>
      <c r="HU32" s="73" t="n">
        <v>5.53921568627451</v>
      </c>
      <c r="HV32" s="73" t="n">
        <v>0</v>
      </c>
      <c r="HW32" s="73" t="n">
        <v>106</v>
      </c>
      <c r="HX32" s="73" t="n">
        <v>34</v>
      </c>
      <c r="HY32" s="72" t="n">
        <v>32</v>
      </c>
      <c r="HZ32" s="75" t="n">
        <v>1667</v>
      </c>
      <c r="IA32" s="76" t="n">
        <v>1503</v>
      </c>
      <c r="IB32" s="76" t="n">
        <v>1905</v>
      </c>
    </row>
    <row r="33" customFormat="false" ht="14.25" hidden="false" customHeight="false" outlineLevel="0" collapsed="false">
      <c r="A33" s="63" t="n">
        <v>13</v>
      </c>
      <c r="B33" s="63" t="n">
        <v>1</v>
      </c>
      <c r="C33" s="63" t="n">
        <v>3</v>
      </c>
      <c r="D33" s="77" t="n">
        <v>2</v>
      </c>
      <c r="E33" s="77" t="n">
        <v>0</v>
      </c>
      <c r="F33" s="77" t="n">
        <v>0</v>
      </c>
      <c r="G33" s="64" t="n">
        <v>66650</v>
      </c>
      <c r="H33" s="65" t="s">
        <v>335</v>
      </c>
      <c r="I33" s="63" t="s">
        <v>147</v>
      </c>
      <c r="J33" s="66" t="n">
        <v>23467</v>
      </c>
      <c r="K33" s="67"/>
      <c r="L33" s="67" t="n">
        <v>45</v>
      </c>
      <c r="M33" s="65" t="n">
        <v>1.6</v>
      </c>
      <c r="N33" s="66" t="n">
        <v>40140</v>
      </c>
      <c r="O33" s="68" t="s">
        <v>336</v>
      </c>
      <c r="P33" s="69" t="s">
        <v>149</v>
      </c>
      <c r="Q33" s="68" t="s">
        <v>337</v>
      </c>
      <c r="R33" s="68" t="s">
        <v>151</v>
      </c>
      <c r="S33" s="69" t="s">
        <v>223</v>
      </c>
      <c r="T33" s="68" t="s">
        <v>338</v>
      </c>
      <c r="U33" s="68" t="s">
        <v>175</v>
      </c>
      <c r="V33" s="65" t="n">
        <v>121.5</v>
      </c>
      <c r="W33" s="70" t="n">
        <f aca="false">V33/M33^2</f>
        <v>47.4609375</v>
      </c>
      <c r="X33" s="78" t="n">
        <v>133</v>
      </c>
      <c r="Y33" s="78" t="n">
        <v>146</v>
      </c>
      <c r="Z33" s="71" t="n">
        <f aca="false">X33/Y33</f>
        <v>0.910958904109589</v>
      </c>
      <c r="AA33" s="65" t="s">
        <v>334</v>
      </c>
      <c r="AB33" s="65" t="s">
        <v>154</v>
      </c>
      <c r="AC33" s="65" t="s">
        <v>204</v>
      </c>
      <c r="AD33" s="65" t="n">
        <v>5.4</v>
      </c>
      <c r="AE33" s="65"/>
      <c r="AF33" s="65" t="n">
        <v>114</v>
      </c>
      <c r="AG33" s="72" t="n">
        <v>34</v>
      </c>
      <c r="AH33" s="65"/>
      <c r="AI33" s="65"/>
      <c r="AJ33" s="65" t="n">
        <v>0.2</v>
      </c>
      <c r="AK33" s="65" t="n">
        <v>0.2</v>
      </c>
      <c r="AL33" s="65"/>
      <c r="AM33" s="65" t="n">
        <v>26</v>
      </c>
      <c r="AN33" s="65" t="n">
        <v>48</v>
      </c>
      <c r="AO33" s="65" t="n">
        <v>86</v>
      </c>
      <c r="AP33" s="65" t="n">
        <v>87</v>
      </c>
      <c r="AQ33" s="65" t="n">
        <v>221</v>
      </c>
      <c r="AR33" s="65" t="n">
        <v>35</v>
      </c>
      <c r="AS33" s="65" t="n">
        <v>167</v>
      </c>
      <c r="AT33" s="65" t="n">
        <v>94</v>
      </c>
      <c r="AU33" s="65" t="n">
        <v>6.3</v>
      </c>
      <c r="AV33" s="65" t="n">
        <v>3.9</v>
      </c>
      <c r="AW33" s="65" t="n">
        <v>146</v>
      </c>
      <c r="AX33" s="65" t="n">
        <v>2.2</v>
      </c>
      <c r="AY33" s="65" t="n">
        <v>47</v>
      </c>
      <c r="AZ33" s="65"/>
      <c r="BA33" s="65" t="n">
        <v>1.04</v>
      </c>
      <c r="BB33" s="65" t="n">
        <v>0.9</v>
      </c>
      <c r="BC33" s="65"/>
      <c r="BD33" s="65"/>
      <c r="BE33" s="65" t="n">
        <v>57</v>
      </c>
      <c r="BF33" s="65" t="n">
        <v>45.1</v>
      </c>
      <c r="BG33" s="65" t="n">
        <v>275</v>
      </c>
      <c r="BH33" s="65" t="n">
        <v>16.32</v>
      </c>
      <c r="BI33" s="65" t="s">
        <v>156</v>
      </c>
      <c r="BJ33" s="65" t="s">
        <v>156</v>
      </c>
      <c r="BK33" s="65" t="n">
        <v>1.15</v>
      </c>
      <c r="BL33" s="65" t="n">
        <v>4.92</v>
      </c>
      <c r="BM33" s="65" t="n">
        <v>14.5</v>
      </c>
      <c r="BN33" s="65" t="n">
        <v>41</v>
      </c>
      <c r="BO33" s="65" t="n">
        <v>83.5</v>
      </c>
      <c r="BP33" s="65" t="n">
        <v>316</v>
      </c>
      <c r="BQ33" s="65" t="n">
        <v>11.4</v>
      </c>
      <c r="BR33" s="65" t="s">
        <v>156</v>
      </c>
      <c r="BS33" s="65" t="n">
        <v>69.5</v>
      </c>
      <c r="BT33" s="70" t="n">
        <f aca="false">BS33/M33^2</f>
        <v>27.1484375</v>
      </c>
      <c r="BU33" s="65" t="n">
        <v>99</v>
      </c>
      <c r="BV33" s="65" t="n">
        <v>110</v>
      </c>
      <c r="BW33" s="71" t="n">
        <f aca="false">BU33/BV33</f>
        <v>0.9</v>
      </c>
      <c r="BX33" s="65" t="n">
        <v>0</v>
      </c>
      <c r="BY33" s="65" t="s">
        <v>154</v>
      </c>
      <c r="BZ33" s="65" t="n">
        <f aca="false">(CA33*CU33)/405</f>
        <v>1.55555555555556</v>
      </c>
      <c r="CA33" s="72" t="n">
        <v>84</v>
      </c>
      <c r="CB33" s="72" t="n">
        <v>26</v>
      </c>
      <c r="CC33" s="72" t="n">
        <v>0.67</v>
      </c>
      <c r="CD33" s="72" t="n">
        <v>0.8</v>
      </c>
      <c r="CE33" s="72"/>
      <c r="CF33" s="72"/>
      <c r="CG33" s="72" t="n">
        <v>100</v>
      </c>
      <c r="CH33" s="72" t="n">
        <v>10</v>
      </c>
      <c r="CI33" s="72" t="n">
        <v>12</v>
      </c>
      <c r="CJ33" s="72" t="n">
        <v>15</v>
      </c>
      <c r="CK33" s="72" t="n">
        <v>89</v>
      </c>
      <c r="CL33" s="72" t="n">
        <v>183</v>
      </c>
      <c r="CM33" s="72" t="n">
        <v>51</v>
      </c>
      <c r="CN33" s="72" t="n">
        <v>121</v>
      </c>
      <c r="CO33" s="72" t="n">
        <v>55</v>
      </c>
      <c r="CP33" s="72" t="n">
        <v>5.9</v>
      </c>
      <c r="CQ33" s="72" t="n">
        <v>3.8</v>
      </c>
      <c r="CR33" s="72"/>
      <c r="CS33" s="72" t="s">
        <v>162</v>
      </c>
      <c r="CT33" s="72" t="n">
        <v>54</v>
      </c>
      <c r="CU33" s="72" t="n">
        <v>7.5</v>
      </c>
      <c r="CV33" s="72" t="n">
        <v>1.07</v>
      </c>
      <c r="CW33" s="72" t="n">
        <v>0.96</v>
      </c>
      <c r="CX33" s="72"/>
      <c r="CY33" s="72"/>
      <c r="CZ33" s="72" t="n">
        <v>123</v>
      </c>
      <c r="DA33" s="72" t="n">
        <v>69</v>
      </c>
      <c r="DB33" s="72" t="n">
        <v>226</v>
      </c>
      <c r="DC33" s="72" t="n">
        <v>42.85</v>
      </c>
      <c r="DD33" s="72" t="s">
        <v>156</v>
      </c>
      <c r="DE33" s="72" t="s">
        <v>156</v>
      </c>
      <c r="DF33" s="72" t="n">
        <v>1.1</v>
      </c>
      <c r="DG33" s="72" t="n">
        <v>4.78</v>
      </c>
      <c r="DH33" s="72" t="n">
        <v>15.1</v>
      </c>
      <c r="DI33" s="72" t="n">
        <v>43.4</v>
      </c>
      <c r="DJ33" s="72" t="n">
        <v>90.9</v>
      </c>
      <c r="DK33" s="72" t="n">
        <v>288</v>
      </c>
      <c r="DL33" s="72" t="n">
        <v>11.4</v>
      </c>
      <c r="DM33" s="72" t="s">
        <v>156</v>
      </c>
      <c r="DN33" s="65" t="n">
        <v>69.5</v>
      </c>
      <c r="DO33" s="70" t="n">
        <f aca="false">DN33/M33^2</f>
        <v>27.1484375</v>
      </c>
      <c r="DP33" s="65" t="n">
        <v>98</v>
      </c>
      <c r="DQ33" s="65" t="n">
        <v>105</v>
      </c>
      <c r="DR33" s="71" t="n">
        <f aca="false">DP33/DQ33</f>
        <v>0.933333333333333</v>
      </c>
      <c r="DS33" s="67" t="n">
        <v>0</v>
      </c>
      <c r="DT33" s="65" t="s">
        <v>154</v>
      </c>
      <c r="DU33" s="65" t="n">
        <f aca="false">(DV33*EP33)/405</f>
        <v>1.02740740740741</v>
      </c>
      <c r="DV33" s="72" t="n">
        <v>73</v>
      </c>
      <c r="DW33" s="72" t="n">
        <v>25</v>
      </c>
      <c r="DX33" s="72" t="n">
        <v>0.6</v>
      </c>
      <c r="DY33" s="72" t="n">
        <v>0.6</v>
      </c>
      <c r="DZ33" s="72"/>
      <c r="EA33" s="72"/>
      <c r="EB33" s="72" t="n">
        <v>113</v>
      </c>
      <c r="EC33" s="72" t="n">
        <v>11</v>
      </c>
      <c r="ED33" s="72" t="n">
        <v>15</v>
      </c>
      <c r="EE33" s="72" t="n">
        <v>21</v>
      </c>
      <c r="EF33" s="72" t="n">
        <v>105</v>
      </c>
      <c r="EG33" s="72" t="n">
        <v>238</v>
      </c>
      <c r="EH33" s="72" t="n">
        <v>67</v>
      </c>
      <c r="EI33" s="72" t="n">
        <v>161</v>
      </c>
      <c r="EJ33" s="72" t="n">
        <v>50</v>
      </c>
      <c r="EK33" s="72" t="n">
        <v>6.5</v>
      </c>
      <c r="EL33" s="72" t="n">
        <v>4</v>
      </c>
      <c r="EM33" s="72" t="n">
        <v>131</v>
      </c>
      <c r="EN33" s="72" t="s">
        <v>162</v>
      </c>
      <c r="EO33" s="72" t="n">
        <v>17</v>
      </c>
      <c r="EP33" s="72" t="n">
        <v>5.7</v>
      </c>
      <c r="EQ33" s="72" t="n">
        <v>0.96</v>
      </c>
      <c r="ER33" s="72" t="n">
        <v>0.97</v>
      </c>
      <c r="ES33" s="72"/>
      <c r="ET33" s="72" t="n">
        <v>118.8</v>
      </c>
      <c r="EU33" s="72" t="n">
        <v>91</v>
      </c>
      <c r="EV33" s="72" t="n">
        <v>21.3</v>
      </c>
      <c r="EW33" s="72" t="n">
        <v>259</v>
      </c>
      <c r="EX33" s="72" t="n">
        <v>27.66</v>
      </c>
      <c r="EY33" s="72" t="s">
        <v>156</v>
      </c>
      <c r="EZ33" s="72" t="s">
        <v>156</v>
      </c>
      <c r="FA33" s="72" t="n">
        <v>1.8</v>
      </c>
      <c r="FB33" s="72" t="n">
        <v>4.92</v>
      </c>
      <c r="FC33" s="72" t="n">
        <v>15.2</v>
      </c>
      <c r="FD33" s="72" t="n">
        <v>43.5</v>
      </c>
      <c r="FE33" s="72" t="n">
        <v>88.3</v>
      </c>
      <c r="FF33" s="72" t="n">
        <v>263</v>
      </c>
      <c r="FG33" s="72" t="n">
        <v>10.9</v>
      </c>
      <c r="FH33" s="72" t="s">
        <v>156</v>
      </c>
      <c r="FI33" s="67" t="n">
        <v>399.173174750496</v>
      </c>
      <c r="FJ33" s="67" t="n">
        <v>10024.8056374472</v>
      </c>
      <c r="FK33" s="67" t="n">
        <v>8855.80629976611</v>
      </c>
      <c r="FL33" s="67" t="n">
        <v>112008.408014444</v>
      </c>
      <c r="FM33" s="67" t="n">
        <v>1131.30116070209</v>
      </c>
      <c r="FN33" s="67" t="n">
        <v>8584.37177481636</v>
      </c>
      <c r="FO33" s="67" t="n">
        <v>307096.86159478</v>
      </c>
      <c r="FP33" s="67" t="n">
        <v>92.15360673241</v>
      </c>
      <c r="FQ33" s="67" t="n">
        <v>17.118875042093</v>
      </c>
      <c r="FR33" s="67" t="n">
        <v>237.418031128336</v>
      </c>
      <c r="FS33" s="67" t="n">
        <v>129.495275424334</v>
      </c>
      <c r="FT33" s="67" t="n">
        <v>1.77179403589461</v>
      </c>
      <c r="FU33" s="67" t="n">
        <v>1.34588635399919</v>
      </c>
      <c r="FV33" s="67" t="n">
        <v>89.7640533325101</v>
      </c>
      <c r="FW33" s="67" t="n">
        <v>56.4371477366394</v>
      </c>
      <c r="FX33" s="67" t="n">
        <v>19.2310010310173</v>
      </c>
      <c r="FY33" s="67" t="n">
        <v>138.414799795168</v>
      </c>
      <c r="FZ33" s="67" t="n">
        <v>178.745429161497</v>
      </c>
      <c r="GA33" s="65" t="n">
        <v>5349906.94297109</v>
      </c>
      <c r="GB33" s="65" t="n">
        <v>1.14967834535778E-289</v>
      </c>
      <c r="GC33" s="65" t="n">
        <v>2631944.70517328</v>
      </c>
      <c r="GD33" s="65" t="n">
        <v>1404568.62640013</v>
      </c>
      <c r="GE33" s="65" t="n">
        <v>5555750.97825591</v>
      </c>
      <c r="GF33" s="65" t="n">
        <v>6521128.28022336</v>
      </c>
      <c r="GG33" s="65" t="n">
        <v>619347.241409734</v>
      </c>
      <c r="GH33" s="65" t="n">
        <v>727133.012132479</v>
      </c>
      <c r="GI33" s="65" t="n">
        <v>1.14967834535778E-289</v>
      </c>
      <c r="GJ33" s="65" t="n">
        <v>9304243.24480532</v>
      </c>
      <c r="GK33" s="65" t="n">
        <v>5499.58485331393</v>
      </c>
      <c r="GL33" s="65" t="n">
        <v>6157306.56368376</v>
      </c>
      <c r="GM33" s="65" t="n">
        <v>406600.482260062</v>
      </c>
      <c r="GN33" s="65" t="n">
        <v>2385614.74082028</v>
      </c>
      <c r="GO33" s="65" t="n">
        <v>3826810.01968043</v>
      </c>
      <c r="GP33" s="65" t="n">
        <v>6952703.4079301</v>
      </c>
      <c r="GQ33" s="65" t="n">
        <v>333577.661854775</v>
      </c>
      <c r="GR33" s="65" t="n">
        <v>25275491.103458</v>
      </c>
      <c r="GS33" s="65" t="n">
        <v>2084706.74687832</v>
      </c>
      <c r="GT33" s="65" t="n">
        <v>1665931.1482036</v>
      </c>
      <c r="GU33" s="65" t="n">
        <v>19688687.9142752</v>
      </c>
      <c r="GV33" s="65" t="n">
        <v>75141.3561218799</v>
      </c>
      <c r="GW33" s="65" t="n">
        <v>15342280.5239178</v>
      </c>
      <c r="GX33" s="65" t="n">
        <v>8060142.70403692</v>
      </c>
      <c r="GY33" s="65" t="n">
        <v>490787.055200806</v>
      </c>
      <c r="GZ33" s="65" t="n">
        <v>10588269.8219606</v>
      </c>
      <c r="HA33" s="65" t="n">
        <v>24727880.8948724</v>
      </c>
      <c r="HB33" s="65" t="n">
        <v>2401217.09368349</v>
      </c>
      <c r="HC33" s="65" t="n">
        <v>36994375.5287157</v>
      </c>
      <c r="HD33" s="65" t="n">
        <v>729329.773397736</v>
      </c>
      <c r="HE33" s="65" t="n">
        <v>33547904.6566156</v>
      </c>
      <c r="HF33" s="65" t="n">
        <v>1572397.76719213</v>
      </c>
      <c r="HG33" s="65" t="n">
        <v>8521187.23236327</v>
      </c>
      <c r="HH33" s="65" t="n">
        <v>4120031.20888147</v>
      </c>
      <c r="HI33" s="65" t="n">
        <v>30447790.19668</v>
      </c>
      <c r="HJ33" s="65" t="n">
        <v>66629665.9059377</v>
      </c>
      <c r="HK33" s="65" t="n">
        <v>214.666167162871</v>
      </c>
      <c r="HL33" s="65" t="n">
        <v>398267413.548703</v>
      </c>
      <c r="HM33" s="65" t="n">
        <v>3978156.17905066</v>
      </c>
      <c r="HN33" s="65" t="n">
        <v>1096667.52945809</v>
      </c>
      <c r="HO33" s="65" t="n">
        <v>3311180661.85712</v>
      </c>
      <c r="HP33" s="65" t="n">
        <v>428.622724028585</v>
      </c>
      <c r="HQ33" s="65" t="n">
        <v>19935244.5562946</v>
      </c>
      <c r="HR33" s="65" t="n">
        <v>19471905.5469683</v>
      </c>
      <c r="HS33" s="65" t="n">
        <v>43220.314735501</v>
      </c>
      <c r="HT33" s="73" t="n">
        <v>0</v>
      </c>
      <c r="HU33" s="73" t="n">
        <v>1.46358543417367</v>
      </c>
      <c r="HV33" s="73" t="n">
        <v>0.623249299719888</v>
      </c>
      <c r="HW33" s="73" t="n">
        <v>59</v>
      </c>
      <c r="HX33" s="73" t="n">
        <v>30</v>
      </c>
      <c r="HY33" s="72" t="n">
        <v>26</v>
      </c>
      <c r="HZ33" s="75" t="n">
        <v>1631</v>
      </c>
      <c r="IA33" s="76" t="n">
        <v>1700</v>
      </c>
      <c r="IB33" s="76" t="n">
        <v>1273</v>
      </c>
    </row>
    <row r="34" customFormat="false" ht="14.25" hidden="false" customHeight="false" outlineLevel="0" collapsed="false">
      <c r="A34" s="63" t="n">
        <v>15</v>
      </c>
      <c r="B34" s="63" t="n">
        <v>1</v>
      </c>
      <c r="C34" s="63" t="n">
        <v>3</v>
      </c>
      <c r="D34" s="77" t="n">
        <v>2</v>
      </c>
      <c r="E34" s="77" t="n">
        <v>1</v>
      </c>
      <c r="F34" s="77" t="n">
        <v>1</v>
      </c>
      <c r="G34" s="64" t="n">
        <v>565184</v>
      </c>
      <c r="H34" s="65" t="s">
        <v>339</v>
      </c>
      <c r="I34" s="63" t="s">
        <v>147</v>
      </c>
      <c r="J34" s="66" t="n">
        <v>17973</v>
      </c>
      <c r="K34" s="67"/>
      <c r="L34" s="67" t="n">
        <v>60</v>
      </c>
      <c r="M34" s="65" t="n">
        <v>1.62</v>
      </c>
      <c r="N34" s="66" t="n">
        <v>40144</v>
      </c>
      <c r="O34" s="68" t="s">
        <v>340</v>
      </c>
      <c r="P34" s="69" t="s">
        <v>149</v>
      </c>
      <c r="Q34" s="68" t="s">
        <v>341</v>
      </c>
      <c r="R34" s="68" t="s">
        <v>151</v>
      </c>
      <c r="S34" s="69" t="s">
        <v>342</v>
      </c>
      <c r="T34" s="68" t="s">
        <v>343</v>
      </c>
      <c r="U34" s="68" t="s">
        <v>175</v>
      </c>
      <c r="V34" s="65" t="n">
        <v>112.3</v>
      </c>
      <c r="W34" s="70" t="n">
        <f aca="false">V34/M34^2</f>
        <v>42.7907331199512</v>
      </c>
      <c r="X34" s="65" t="n">
        <v>140</v>
      </c>
      <c r="Y34" s="65" t="n">
        <v>150</v>
      </c>
      <c r="Z34" s="71" t="n">
        <f aca="false">X34/Y34</f>
        <v>0.933333333333333</v>
      </c>
      <c r="AA34" s="65" t="s">
        <v>334</v>
      </c>
      <c r="AB34" s="65" t="s">
        <v>154</v>
      </c>
      <c r="AC34" s="65" t="s">
        <v>155</v>
      </c>
      <c r="AD34" s="65" t="n">
        <v>6.3</v>
      </c>
      <c r="AE34" s="65"/>
      <c r="AF34" s="65" t="n">
        <v>131</v>
      </c>
      <c r="AG34" s="72" t="n">
        <v>49</v>
      </c>
      <c r="AH34" s="72" t="n">
        <v>0.93</v>
      </c>
      <c r="AI34" s="72" t="n">
        <v>0.4</v>
      </c>
      <c r="AJ34" s="65" t="n">
        <v>0.2</v>
      </c>
      <c r="AK34" s="65" t="n">
        <v>0.2</v>
      </c>
      <c r="AL34" s="72" t="n">
        <v>65</v>
      </c>
      <c r="AM34" s="65" t="n">
        <v>16</v>
      </c>
      <c r="AN34" s="65" t="n">
        <v>20</v>
      </c>
      <c r="AO34" s="65" t="n">
        <v>89</v>
      </c>
      <c r="AP34" s="65" t="n">
        <v>60</v>
      </c>
      <c r="AQ34" s="65" t="n">
        <v>193</v>
      </c>
      <c r="AR34" s="65" t="n">
        <v>70</v>
      </c>
      <c r="AS34" s="65" t="n">
        <v>106</v>
      </c>
      <c r="AT34" s="65" t="n">
        <v>82</v>
      </c>
      <c r="AU34" s="65" t="n">
        <v>6.3</v>
      </c>
      <c r="AV34" s="65" t="n">
        <v>3.6</v>
      </c>
      <c r="AW34" s="65" t="n">
        <v>230</v>
      </c>
      <c r="AX34" s="65" t="n">
        <v>29.8</v>
      </c>
      <c r="AY34" s="65" t="n">
        <v>36</v>
      </c>
      <c r="AZ34" s="65"/>
      <c r="BA34" s="65" t="n">
        <v>2.81</v>
      </c>
      <c r="BB34" s="65" t="n">
        <v>1.05</v>
      </c>
      <c r="BC34" s="65"/>
      <c r="BD34" s="65"/>
      <c r="BE34" s="65" t="n">
        <v>56</v>
      </c>
      <c r="BF34" s="65" t="n">
        <v>116.2</v>
      </c>
      <c r="BG34" s="65" t="n">
        <v>253</v>
      </c>
      <c r="BH34" s="65" t="n">
        <v>17.42</v>
      </c>
      <c r="BI34" s="65" t="s">
        <v>256</v>
      </c>
      <c r="BJ34" s="65" t="s">
        <v>156</v>
      </c>
      <c r="BK34" s="65" t="n">
        <v>1.17</v>
      </c>
      <c r="BL34" s="65" t="n">
        <v>4.15</v>
      </c>
      <c r="BM34" s="65" t="n">
        <v>12.2</v>
      </c>
      <c r="BN34" s="65" t="n">
        <v>37.7</v>
      </c>
      <c r="BO34" s="65" t="n">
        <v>91</v>
      </c>
      <c r="BP34" s="65" t="n">
        <v>226</v>
      </c>
      <c r="BQ34" s="65" t="n">
        <v>11.3</v>
      </c>
      <c r="BR34" s="65" t="s">
        <v>156</v>
      </c>
      <c r="BS34" s="65" t="n">
        <v>91.5</v>
      </c>
      <c r="BT34" s="70" t="n">
        <f aca="false">BS34/M34^2</f>
        <v>34.8651120256058</v>
      </c>
      <c r="BU34" s="65" t="n">
        <v>115</v>
      </c>
      <c r="BV34" s="65" t="n">
        <v>121</v>
      </c>
      <c r="BW34" s="71" t="n">
        <f aca="false">BU34/BV34</f>
        <v>0.950413223140496</v>
      </c>
      <c r="BX34" s="65" t="s">
        <v>215</v>
      </c>
      <c r="BY34" s="65" t="s">
        <v>154</v>
      </c>
      <c r="BZ34" s="65" t="n">
        <f aca="false">(CA34*CU34)/405</f>
        <v>2.20493827160494</v>
      </c>
      <c r="CA34" s="72" t="n">
        <v>95</v>
      </c>
      <c r="CB34" s="72" t="n">
        <v>42</v>
      </c>
      <c r="CC34" s="72" t="n">
        <v>0.85</v>
      </c>
      <c r="CD34" s="72" t="n">
        <v>0.6</v>
      </c>
      <c r="CE34" s="72"/>
      <c r="CF34" s="72"/>
      <c r="CG34" s="72" t="n">
        <v>72</v>
      </c>
      <c r="CH34" s="72" t="n">
        <v>17</v>
      </c>
      <c r="CI34" s="72" t="n">
        <v>17</v>
      </c>
      <c r="CJ34" s="72" t="n">
        <v>30</v>
      </c>
      <c r="CK34" s="72" t="n">
        <v>53</v>
      </c>
      <c r="CL34" s="72" t="n">
        <v>259</v>
      </c>
      <c r="CM34" s="72" t="n">
        <v>78</v>
      </c>
      <c r="CN34" s="72" t="n">
        <v>144</v>
      </c>
      <c r="CO34" s="72" t="n">
        <v>185</v>
      </c>
      <c r="CP34" s="72" t="n">
        <v>6.3</v>
      </c>
      <c r="CQ34" s="72" t="n">
        <v>3.7</v>
      </c>
      <c r="CR34" s="72" t="n">
        <v>168</v>
      </c>
      <c r="CS34" s="72" t="n">
        <v>8.1</v>
      </c>
      <c r="CT34" s="72"/>
      <c r="CU34" s="72" t="n">
        <v>9.4</v>
      </c>
      <c r="CV34" s="72" t="n">
        <v>6.68</v>
      </c>
      <c r="CW34" s="72" t="n">
        <v>1.14</v>
      </c>
      <c r="CX34" s="72"/>
      <c r="CY34" s="72"/>
      <c r="CZ34" s="72" t="n">
        <v>132</v>
      </c>
      <c r="DA34" s="72" t="n">
        <v>277.6</v>
      </c>
      <c r="DB34" s="72" t="n">
        <v>228</v>
      </c>
      <c r="DC34" s="72" t="n">
        <v>45.58</v>
      </c>
      <c r="DD34" s="72" t="s">
        <v>295</v>
      </c>
      <c r="DE34" s="72" t="s">
        <v>156</v>
      </c>
      <c r="DF34" s="72" t="n">
        <v>1.14</v>
      </c>
      <c r="DG34" s="72" t="n">
        <v>4.55</v>
      </c>
      <c r="DH34" s="72" t="n">
        <v>14.9</v>
      </c>
      <c r="DI34" s="72" t="n">
        <v>44.5</v>
      </c>
      <c r="DJ34" s="72" t="n">
        <v>97.8</v>
      </c>
      <c r="DK34" s="72" t="n">
        <v>212</v>
      </c>
      <c r="DL34" s="72" t="n">
        <v>11.1</v>
      </c>
      <c r="DM34" s="72" t="s">
        <v>156</v>
      </c>
      <c r="DN34" s="65"/>
      <c r="DO34" s="70"/>
      <c r="DP34" s="65"/>
      <c r="DQ34" s="65"/>
      <c r="DR34" s="71"/>
      <c r="DS34" s="67"/>
      <c r="DT34" s="65"/>
      <c r="DU34" s="65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67" t="n">
        <v>221.367123619874</v>
      </c>
      <c r="FJ34" s="67" t="n">
        <v>6376.19086266995</v>
      </c>
      <c r="FK34" s="67" t="n">
        <v>13323.6783624956</v>
      </c>
      <c r="FL34" s="67" t="n">
        <v>73073.4122894378</v>
      </c>
      <c r="FM34" s="67" t="n">
        <v>2307.26187536239</v>
      </c>
      <c r="FN34" s="67" t="n">
        <v>9514.10278509141</v>
      </c>
      <c r="FO34" s="67" t="n">
        <v>586637.42733287</v>
      </c>
      <c r="FP34" s="67" t="n">
        <v>36.4676501115459</v>
      </c>
      <c r="FQ34" s="67" t="n">
        <v>9.34949909938167</v>
      </c>
      <c r="FR34" s="67" t="n">
        <v>1498.92227934023</v>
      </c>
      <c r="FS34" s="67" t="n">
        <v>86.3557970606714</v>
      </c>
      <c r="FT34" s="67" t="n">
        <v>3.28913647648726</v>
      </c>
      <c r="FU34" s="67" t="n">
        <v>4.45064642793419</v>
      </c>
      <c r="FV34" s="67" t="n">
        <v>73.9993529104714</v>
      </c>
      <c r="FW34" s="67" t="n">
        <v>36.9567317451238</v>
      </c>
      <c r="FX34" s="67" t="n">
        <v>10.877031439862</v>
      </c>
      <c r="FY34" s="67" t="n">
        <v>106.255481102215</v>
      </c>
      <c r="FZ34" s="67" t="n">
        <v>67.8514669080232</v>
      </c>
      <c r="GA34" s="65" t="n">
        <v>12859232.1536647</v>
      </c>
      <c r="GB34" s="65" t="n">
        <v>2.63321520868099E-289</v>
      </c>
      <c r="GC34" s="65" t="n">
        <v>2439698.93408869</v>
      </c>
      <c r="GD34" s="65" t="n">
        <v>2884966.38027415</v>
      </c>
      <c r="GE34" s="65" t="n">
        <v>3731738.68659419</v>
      </c>
      <c r="GF34" s="65" t="n">
        <v>5837208.08313608</v>
      </c>
      <c r="GG34" s="65" t="n">
        <v>460530.309894923</v>
      </c>
      <c r="GH34" s="65" t="n">
        <v>1447092.21399791</v>
      </c>
      <c r="GI34" s="65" t="n">
        <v>2.63321520868099E-289</v>
      </c>
      <c r="GJ34" s="65" t="n">
        <v>13317866.4887632</v>
      </c>
      <c r="GK34" s="65" t="n">
        <v>1979.95188771709</v>
      </c>
      <c r="GL34" s="65" t="n">
        <v>5228540.91080683</v>
      </c>
      <c r="GM34" s="65" t="n">
        <v>444271.399489886</v>
      </c>
      <c r="GN34" s="65" t="n">
        <v>2643849.57098814</v>
      </c>
      <c r="GO34" s="65" t="n">
        <v>3766558.15847192</v>
      </c>
      <c r="GP34" s="65" t="n">
        <v>7868298.22323878</v>
      </c>
      <c r="GQ34" s="65" t="n">
        <v>559356.497810045</v>
      </c>
      <c r="GR34" s="65" t="n">
        <v>23174195.8608147</v>
      </c>
      <c r="GS34" s="65" t="n">
        <v>1748117.29066686</v>
      </c>
      <c r="GT34" s="65" t="n">
        <v>1012347.68054669</v>
      </c>
      <c r="GU34" s="65" t="n">
        <v>17224311.3673088</v>
      </c>
      <c r="GV34" s="65" t="n">
        <v>52310.8583332208</v>
      </c>
      <c r="GW34" s="65" t="n">
        <v>16144213.05725</v>
      </c>
      <c r="GX34" s="65" t="n">
        <v>14000782.2651922</v>
      </c>
      <c r="GY34" s="65" t="n">
        <v>1148074.78830582</v>
      </c>
      <c r="GZ34" s="65" t="n">
        <v>13066114.1933424</v>
      </c>
      <c r="HA34" s="65" t="n">
        <v>26092702.4110047</v>
      </c>
      <c r="HB34" s="80" t="s">
        <v>344</v>
      </c>
      <c r="HC34" s="80" t="s">
        <v>345</v>
      </c>
      <c r="HD34" s="65" t="n">
        <v>966552.753515894</v>
      </c>
      <c r="HE34" s="65" t="n">
        <v>23605366.4439699</v>
      </c>
      <c r="HF34" s="65" t="n">
        <v>1853707.68783134</v>
      </c>
      <c r="HG34" s="65" t="n">
        <v>14274521.1971708</v>
      </c>
      <c r="HH34" s="65" t="n">
        <v>4871095.42941441</v>
      </c>
      <c r="HI34" s="65" t="n">
        <v>69979920.2635288</v>
      </c>
      <c r="HJ34" s="65" t="n">
        <v>208897112.861742</v>
      </c>
      <c r="HK34" s="65" t="n">
        <v>1324.4688388515</v>
      </c>
      <c r="HL34" s="65" t="n">
        <v>74543531.7852924</v>
      </c>
      <c r="HM34" s="65" t="n">
        <v>5045502.9254042</v>
      </c>
      <c r="HN34" s="65" t="n">
        <v>2048455.43039584</v>
      </c>
      <c r="HO34" s="65" t="n">
        <v>2199021639.44664</v>
      </c>
      <c r="HP34" s="65" t="n">
        <v>10.136950234775</v>
      </c>
      <c r="HQ34" s="80" t="s">
        <v>346</v>
      </c>
      <c r="HR34" s="65" t="n">
        <v>9373844.66550507</v>
      </c>
      <c r="HS34" s="65" t="n">
        <v>38854.8229286173</v>
      </c>
      <c r="HT34" s="73" t="n">
        <v>0</v>
      </c>
      <c r="HU34" s="73" t="n">
        <v>0.147058823529412</v>
      </c>
      <c r="HV34" s="73"/>
      <c r="HW34" s="73" t="n">
        <v>92</v>
      </c>
      <c r="HX34" s="73" t="n">
        <v>52</v>
      </c>
      <c r="HY34" s="81"/>
      <c r="HZ34" s="75" t="n">
        <v>2918</v>
      </c>
      <c r="IA34" s="76" t="n">
        <v>2329</v>
      </c>
      <c r="IB34" s="81"/>
    </row>
    <row r="35" customFormat="false" ht="14.25" hidden="false" customHeight="false" outlineLevel="0" collapsed="false">
      <c r="A35" s="63" t="n">
        <v>17</v>
      </c>
      <c r="B35" s="63" t="n">
        <v>1</v>
      </c>
      <c r="C35" s="63" t="n">
        <v>3</v>
      </c>
      <c r="D35" s="77" t="n">
        <v>3</v>
      </c>
      <c r="E35" s="77" t="n">
        <v>1</v>
      </c>
      <c r="F35" s="77" t="n">
        <v>1</v>
      </c>
      <c r="G35" s="64" t="n">
        <v>12541</v>
      </c>
      <c r="H35" s="65" t="s">
        <v>347</v>
      </c>
      <c r="I35" s="63" t="s">
        <v>147</v>
      </c>
      <c r="J35" s="66" t="n">
        <v>24403</v>
      </c>
      <c r="K35" s="67"/>
      <c r="L35" s="67" t="n">
        <v>43</v>
      </c>
      <c r="M35" s="65" t="n">
        <v>1.66</v>
      </c>
      <c r="N35" s="66" t="n">
        <v>40151</v>
      </c>
      <c r="O35" s="68" t="s">
        <v>348</v>
      </c>
      <c r="P35" s="69" t="s">
        <v>149</v>
      </c>
      <c r="Q35" s="68" t="s">
        <v>349</v>
      </c>
      <c r="R35" s="68" t="s">
        <v>151</v>
      </c>
      <c r="S35" s="69" t="s">
        <v>223</v>
      </c>
      <c r="T35" s="68" t="s">
        <v>350</v>
      </c>
      <c r="U35" s="68" t="s">
        <v>175</v>
      </c>
      <c r="V35" s="65" t="n">
        <v>150.87</v>
      </c>
      <c r="W35" s="70" t="n">
        <f aca="false">V35/M35^2</f>
        <v>54.7503266076354</v>
      </c>
      <c r="X35" s="65" t="n">
        <v>148</v>
      </c>
      <c r="Y35" s="65" t="n">
        <v>173</v>
      </c>
      <c r="Z35" s="71" t="n">
        <f aca="false">X35/Y35</f>
        <v>0.855491329479769</v>
      </c>
      <c r="AA35" s="65" t="s">
        <v>334</v>
      </c>
      <c r="AB35" s="65" t="s">
        <v>154</v>
      </c>
      <c r="AC35" s="65" t="s">
        <v>155</v>
      </c>
      <c r="AD35" s="65" t="n">
        <v>5.7</v>
      </c>
      <c r="AE35" s="65"/>
      <c r="AF35" s="65" t="n">
        <v>92</v>
      </c>
      <c r="AG35" s="72" t="n">
        <v>28</v>
      </c>
      <c r="AH35" s="72" t="n">
        <v>0.63</v>
      </c>
      <c r="AI35" s="72" t="n">
        <v>0.6</v>
      </c>
      <c r="AJ35" s="65" t="n">
        <v>0.3</v>
      </c>
      <c r="AK35" s="65" t="n">
        <v>0.3</v>
      </c>
      <c r="AL35" s="72" t="n">
        <v>109</v>
      </c>
      <c r="AM35" s="65" t="n">
        <v>34</v>
      </c>
      <c r="AN35" s="65" t="n">
        <v>67</v>
      </c>
      <c r="AO35" s="65" t="n">
        <v>49</v>
      </c>
      <c r="AP35" s="65" t="n">
        <v>82</v>
      </c>
      <c r="AQ35" s="65" t="n">
        <v>204</v>
      </c>
      <c r="AR35" s="65" t="n">
        <v>48</v>
      </c>
      <c r="AS35" s="65" t="n">
        <v>139</v>
      </c>
      <c r="AT35" s="65" t="n">
        <v>85</v>
      </c>
      <c r="AU35" s="65" t="n">
        <v>7</v>
      </c>
      <c r="AV35" s="65" t="n">
        <v>4.3</v>
      </c>
      <c r="AW35" s="65" t="n">
        <v>130</v>
      </c>
      <c r="AX35" s="65"/>
      <c r="AY35" s="65" t="n">
        <v>45</v>
      </c>
      <c r="AZ35" s="65"/>
      <c r="BA35" s="65" t="n">
        <v>1.53</v>
      </c>
      <c r="BB35" s="65" t="n">
        <v>0.93</v>
      </c>
      <c r="BC35" s="65"/>
      <c r="BD35" s="65"/>
      <c r="BE35" s="65" t="n">
        <v>54</v>
      </c>
      <c r="BF35" s="65" t="n">
        <v>64.4</v>
      </c>
      <c r="BG35" s="65" t="n">
        <v>275</v>
      </c>
      <c r="BH35" s="65" t="n">
        <v>15.46</v>
      </c>
      <c r="BI35" s="65" t="s">
        <v>351</v>
      </c>
      <c r="BJ35" s="65" t="s">
        <v>156</v>
      </c>
      <c r="BK35" s="65" t="n">
        <v>1.26</v>
      </c>
      <c r="BL35" s="65" t="n">
        <v>5.42</v>
      </c>
      <c r="BM35" s="65" t="n">
        <v>10.6</v>
      </c>
      <c r="BN35" s="65" t="n">
        <v>36</v>
      </c>
      <c r="BO35" s="65" t="n">
        <v>66.5</v>
      </c>
      <c r="BP35" s="65" t="n">
        <v>284</v>
      </c>
      <c r="BQ35" s="65" t="n">
        <v>11.4</v>
      </c>
      <c r="BR35" s="65" t="s">
        <v>156</v>
      </c>
      <c r="BS35" s="65" t="n">
        <v>88.5</v>
      </c>
      <c r="BT35" s="70" t="n">
        <f aca="false">BS35/M35^2</f>
        <v>32.1164174771375</v>
      </c>
      <c r="BU35" s="65" t="n">
        <v>105</v>
      </c>
      <c r="BV35" s="65" t="n">
        <v>116</v>
      </c>
      <c r="BW35" s="71" t="n">
        <f aca="false">BU35/BV35</f>
        <v>0.905172413793103</v>
      </c>
      <c r="BX35" s="65" t="s">
        <v>215</v>
      </c>
      <c r="BY35" s="65" t="s">
        <v>154</v>
      </c>
      <c r="BZ35" s="65" t="n">
        <f aca="false">(CA35*CU35)/405</f>
        <v>2.49234567901235</v>
      </c>
      <c r="CA35" s="72" t="n">
        <v>98</v>
      </c>
      <c r="CB35" s="72" t="n">
        <v>21</v>
      </c>
      <c r="CC35" s="72" t="n">
        <v>0.55</v>
      </c>
      <c r="CD35" s="72" t="n">
        <v>0.9</v>
      </c>
      <c r="CE35" s="72"/>
      <c r="CF35" s="72"/>
      <c r="CG35" s="72" t="n">
        <v>127</v>
      </c>
      <c r="CH35" s="72" t="n">
        <v>26</v>
      </c>
      <c r="CI35" s="72" t="n">
        <v>27</v>
      </c>
      <c r="CJ35" s="72" t="n">
        <v>21</v>
      </c>
      <c r="CK35" s="72" t="n">
        <v>86</v>
      </c>
      <c r="CL35" s="72" t="n">
        <v>192</v>
      </c>
      <c r="CM35" s="72" t="n">
        <v>66</v>
      </c>
      <c r="CN35" s="72" t="n">
        <v>112</v>
      </c>
      <c r="CO35" s="72" t="n">
        <v>70</v>
      </c>
      <c r="CP35" s="72" t="n">
        <v>6.7</v>
      </c>
      <c r="CQ35" s="72" t="n">
        <v>4.1</v>
      </c>
      <c r="CR35" s="72" t="n">
        <v>106</v>
      </c>
      <c r="CS35" s="72" t="n">
        <v>1.2</v>
      </c>
      <c r="CT35" s="72" t="n">
        <v>41</v>
      </c>
      <c r="CU35" s="72" t="n">
        <v>10.3</v>
      </c>
      <c r="CV35" s="72" t="n">
        <v>0.91</v>
      </c>
      <c r="CW35" s="72" t="n">
        <v>1.03</v>
      </c>
      <c r="CX35" s="72"/>
      <c r="CY35" s="72"/>
      <c r="CZ35" s="72" t="n">
        <v>76</v>
      </c>
      <c r="DA35" s="72" t="n">
        <v>20.2</v>
      </c>
      <c r="DB35" s="72" t="n">
        <v>319</v>
      </c>
      <c r="DC35" s="72" t="n">
        <v>18.75</v>
      </c>
      <c r="DD35" s="72" t="s">
        <v>295</v>
      </c>
      <c r="DE35" s="72" t="s">
        <v>156</v>
      </c>
      <c r="DF35" s="72" t="n">
        <v>1.02</v>
      </c>
      <c r="DG35" s="72" t="n">
        <v>6.33</v>
      </c>
      <c r="DH35" s="72" t="n">
        <v>12.7</v>
      </c>
      <c r="DI35" s="72" t="n">
        <v>38.5</v>
      </c>
      <c r="DJ35" s="72" t="n">
        <v>60.9</v>
      </c>
      <c r="DK35" s="72" t="n">
        <v>361</v>
      </c>
      <c r="DL35" s="72" t="n">
        <v>11.5</v>
      </c>
      <c r="DM35" s="72" t="s">
        <v>156</v>
      </c>
      <c r="DN35" s="65" t="n">
        <v>67</v>
      </c>
      <c r="DO35" s="70" t="n">
        <f aca="false">DN35/M35^2</f>
        <v>24.3141239657425</v>
      </c>
      <c r="DP35" s="65" t="n">
        <v>91</v>
      </c>
      <c r="DQ35" s="65" t="n">
        <v>99</v>
      </c>
      <c r="DR35" s="71" t="n">
        <f aca="false">DP35/DQ35</f>
        <v>0.919191919191919</v>
      </c>
      <c r="DS35" s="67" t="n">
        <v>0</v>
      </c>
      <c r="DT35" s="65" t="s">
        <v>154</v>
      </c>
      <c r="DU35" s="65" t="n">
        <f aca="false">(DV35*EP35)/405</f>
        <v>0.921234567901234</v>
      </c>
      <c r="DV35" s="72" t="n">
        <v>91</v>
      </c>
      <c r="DW35" s="72" t="n">
        <v>22</v>
      </c>
      <c r="DX35" s="72" t="n">
        <v>0.58</v>
      </c>
      <c r="DY35" s="72" t="n">
        <v>0.5</v>
      </c>
      <c r="DZ35" s="72"/>
      <c r="EA35" s="72"/>
      <c r="EB35" s="72" t="n">
        <v>118</v>
      </c>
      <c r="EC35" s="72" t="n">
        <v>21</v>
      </c>
      <c r="ED35" s="72" t="n">
        <v>20</v>
      </c>
      <c r="EE35" s="72" t="n">
        <v>18</v>
      </c>
      <c r="EF35" s="72" t="n">
        <v>68</v>
      </c>
      <c r="EG35" s="72" t="n">
        <v>184</v>
      </c>
      <c r="EH35" s="72" t="n">
        <v>68</v>
      </c>
      <c r="EI35" s="72" t="n">
        <v>106</v>
      </c>
      <c r="EJ35" s="72" t="n">
        <v>49</v>
      </c>
      <c r="EK35" s="72" t="n">
        <v>6.8</v>
      </c>
      <c r="EL35" s="72" t="n">
        <v>4.2</v>
      </c>
      <c r="EM35" s="72" t="n">
        <v>9.2</v>
      </c>
      <c r="EN35" s="72" t="s">
        <v>162</v>
      </c>
      <c r="EO35" s="72" t="n">
        <v>20</v>
      </c>
      <c r="EP35" s="72" t="n">
        <v>4.1</v>
      </c>
      <c r="EQ35" s="72" t="n">
        <v>1.31</v>
      </c>
      <c r="ER35" s="72" t="n">
        <v>1.07</v>
      </c>
      <c r="ES35" s="72"/>
      <c r="ET35" s="72" t="n">
        <v>92.09</v>
      </c>
      <c r="EU35" s="72" t="n">
        <v>30</v>
      </c>
      <c r="EV35" s="72" t="n">
        <v>5.4</v>
      </c>
      <c r="EW35" s="72" t="n">
        <v>316</v>
      </c>
      <c r="EX35" s="72" t="n">
        <v>7.47</v>
      </c>
      <c r="EY35" s="72" t="s">
        <v>295</v>
      </c>
      <c r="EZ35" s="72" t="s">
        <v>156</v>
      </c>
      <c r="FA35" s="72" t="n">
        <v>1.58</v>
      </c>
      <c r="FB35" s="72" t="n">
        <v>5.63</v>
      </c>
      <c r="FC35" s="72" t="n">
        <v>10.6</v>
      </c>
      <c r="FD35" s="72" t="n">
        <v>34.8</v>
      </c>
      <c r="FE35" s="72" t="n">
        <v>62</v>
      </c>
      <c r="FF35" s="72" t="n">
        <v>278</v>
      </c>
      <c r="FG35" s="72" t="n">
        <v>12.1</v>
      </c>
      <c r="FH35" s="72" t="s">
        <v>156</v>
      </c>
      <c r="FI35" s="67" t="n">
        <v>589.96794114305</v>
      </c>
      <c r="FJ35" s="67" t="n">
        <v>9036.63525670632</v>
      </c>
      <c r="FK35" s="67" t="n">
        <v>13845.8049395817</v>
      </c>
      <c r="FL35" s="67" t="n">
        <v>107782.727765604</v>
      </c>
      <c r="FM35" s="67" t="n">
        <v>1175.51330917805</v>
      </c>
      <c r="FN35" s="67" t="n">
        <v>9159.38150533793</v>
      </c>
      <c r="FO35" s="67" t="n">
        <v>435354.644614294</v>
      </c>
      <c r="FP35" s="67" t="n">
        <v>87.6287089804098</v>
      </c>
      <c r="FQ35" s="67" t="n">
        <v>9.6550019839748</v>
      </c>
      <c r="FR35" s="67" t="n">
        <v>122.010777350426</v>
      </c>
      <c r="FS35" s="67" t="n">
        <v>54.5365704449989</v>
      </c>
      <c r="FT35" s="67" t="n">
        <v>0.533521955140724</v>
      </c>
      <c r="FU35" s="67" t="n">
        <v>0.0844376360542789</v>
      </c>
      <c r="FV35" s="67" t="n">
        <v>51.8405516591653</v>
      </c>
      <c r="FW35" s="67" t="n">
        <v>26.0930324330024</v>
      </c>
      <c r="FX35" s="67" t="n">
        <v>13.3009587203685</v>
      </c>
      <c r="FY35" s="67" t="n">
        <v>207.362206636661</v>
      </c>
      <c r="FZ35" s="67" t="n">
        <v>395.613438100873</v>
      </c>
      <c r="GA35" s="65" t="n">
        <v>2112036.90434664</v>
      </c>
      <c r="GB35" s="65" t="n">
        <v>1.67107981364306E-290</v>
      </c>
      <c r="GC35" s="65" t="n">
        <v>1961801.95139012</v>
      </c>
      <c r="GD35" s="65" t="n">
        <v>255546.875572916</v>
      </c>
      <c r="GE35" s="65" t="n">
        <v>5781961.31665135</v>
      </c>
      <c r="GF35" s="65" t="n">
        <v>5276616.66176304</v>
      </c>
      <c r="GG35" s="65" t="n">
        <v>641935.958604315</v>
      </c>
      <c r="GH35" s="65" t="n">
        <v>261413.876068868</v>
      </c>
      <c r="GI35" s="65" t="n">
        <v>57.5012546046586</v>
      </c>
      <c r="GJ35" s="65" t="n">
        <v>8911537.16601796</v>
      </c>
      <c r="GK35" s="65" t="n">
        <v>19758.5868613534</v>
      </c>
      <c r="GL35" s="65" t="n">
        <v>5680450.32445382</v>
      </c>
      <c r="GM35" s="65" t="n">
        <v>555314.58065508</v>
      </c>
      <c r="GN35" s="65" t="n">
        <v>1841052.13018714</v>
      </c>
      <c r="GO35" s="65" t="n">
        <v>3726500.87127179</v>
      </c>
      <c r="GP35" s="65" t="n">
        <v>6679684.00789391</v>
      </c>
      <c r="GQ35" s="65" t="n">
        <v>396714.929281201</v>
      </c>
      <c r="GR35" s="65" t="n">
        <v>25332982.6922141</v>
      </c>
      <c r="GS35" s="65" t="n">
        <v>3350026.89720321</v>
      </c>
      <c r="GT35" s="65" t="n">
        <v>1153403.9084187</v>
      </c>
      <c r="GU35" s="65" t="n">
        <v>8638120.57148294</v>
      </c>
      <c r="GV35" s="65" t="n">
        <v>46968.243356376</v>
      </c>
      <c r="GW35" s="65" t="n">
        <v>17520773.8979204</v>
      </c>
      <c r="GX35" s="65" t="n">
        <v>7470672.15837233</v>
      </c>
      <c r="GY35" s="65" t="n">
        <v>55958.1685661748</v>
      </c>
      <c r="GZ35" s="65" t="n">
        <v>12384191.7955007</v>
      </c>
      <c r="HA35" s="65" t="n">
        <v>32410460.792082</v>
      </c>
      <c r="HB35" s="65" t="n">
        <v>2122080.44041465</v>
      </c>
      <c r="HC35" s="65" t="n">
        <v>26540929.6011674</v>
      </c>
      <c r="HD35" s="80" t="s">
        <v>352</v>
      </c>
      <c r="HE35" s="65" t="n">
        <v>37908781.5819296</v>
      </c>
      <c r="HF35" s="65" t="n">
        <v>1168504.86143119</v>
      </c>
      <c r="HG35" s="65" t="n">
        <v>3947352.53568418</v>
      </c>
      <c r="HH35" s="65" t="n">
        <v>4431948.14100586</v>
      </c>
      <c r="HI35" s="65" t="n">
        <v>17831470.5970772</v>
      </c>
      <c r="HJ35" s="65" t="n">
        <v>20583469.9639224</v>
      </c>
      <c r="HK35" s="65" t="n">
        <v>1241.795462683</v>
      </c>
      <c r="HL35" s="65" t="n">
        <v>57856759.6984601</v>
      </c>
      <c r="HM35" s="65" t="n">
        <v>7867062.69096863</v>
      </c>
      <c r="HN35" s="65" t="n">
        <v>2060854.49920466</v>
      </c>
      <c r="HO35" s="65" t="n">
        <v>803990918.309901</v>
      </c>
      <c r="HP35" s="65" t="n">
        <v>730.075167122368</v>
      </c>
      <c r="HQ35" s="65" t="n">
        <v>15067322.7369896</v>
      </c>
      <c r="HR35" s="65" t="n">
        <v>16021338.4482431</v>
      </c>
      <c r="HS35" s="65" t="n">
        <v>39480.9751366783</v>
      </c>
      <c r="HT35" s="73" t="n">
        <v>0</v>
      </c>
      <c r="HU35" s="73" t="n">
        <v>0.987394957983193</v>
      </c>
      <c r="HV35" s="73" t="n">
        <v>22.2619047619048</v>
      </c>
      <c r="HW35" s="73" t="n">
        <v>174</v>
      </c>
      <c r="HX35" s="73" t="n">
        <v>93</v>
      </c>
      <c r="HY35" s="72" t="n">
        <v>66</v>
      </c>
      <c r="HZ35" s="75" t="n">
        <v>3454</v>
      </c>
      <c r="IA35" s="76" t="n">
        <v>2285</v>
      </c>
      <c r="IB35" s="76" t="n">
        <v>2240</v>
      </c>
    </row>
    <row r="36" customFormat="false" ht="14.25" hidden="false" customHeight="false" outlineLevel="0" collapsed="false">
      <c r="A36" s="63" t="n">
        <v>27</v>
      </c>
      <c r="B36" s="63" t="n">
        <v>1</v>
      </c>
      <c r="C36" s="63" t="n">
        <v>3</v>
      </c>
      <c r="D36" s="77" t="n">
        <v>1</v>
      </c>
      <c r="G36" s="64" t="n">
        <v>39948</v>
      </c>
      <c r="H36" s="65" t="s">
        <v>353</v>
      </c>
      <c r="I36" s="63" t="s">
        <v>147</v>
      </c>
      <c r="J36" s="66" t="n">
        <v>26175</v>
      </c>
      <c r="K36" s="67"/>
      <c r="L36" s="67" t="n">
        <v>38</v>
      </c>
      <c r="M36" s="65" t="n">
        <v>1.65</v>
      </c>
      <c r="N36" s="66" t="n">
        <v>40218</v>
      </c>
      <c r="O36" s="68" t="s">
        <v>354</v>
      </c>
      <c r="P36" s="69" t="s">
        <v>149</v>
      </c>
      <c r="Q36" s="68" t="s">
        <v>355</v>
      </c>
      <c r="R36" s="68" t="s">
        <v>151</v>
      </c>
      <c r="S36" s="69" t="s">
        <v>223</v>
      </c>
      <c r="T36" s="68" t="s">
        <v>356</v>
      </c>
      <c r="U36" s="68" t="s">
        <v>175</v>
      </c>
      <c r="V36" s="65" t="n">
        <v>156.3</v>
      </c>
      <c r="W36" s="70" t="n">
        <f aca="false">V36/M36^2</f>
        <v>57.4104683195592</v>
      </c>
      <c r="X36" s="78" t="n">
        <v>136</v>
      </c>
      <c r="Y36" s="78" t="n">
        <v>185</v>
      </c>
      <c r="Z36" s="71" t="n">
        <f aca="false">X36/Y36</f>
        <v>0.735135135135135</v>
      </c>
      <c r="AA36" s="65" t="s">
        <v>334</v>
      </c>
      <c r="AB36" s="65" t="s">
        <v>154</v>
      </c>
      <c r="AC36" s="65" t="s">
        <v>204</v>
      </c>
      <c r="AD36" s="65" t="n">
        <v>6.3</v>
      </c>
      <c r="AE36" s="65"/>
      <c r="AF36" s="65" t="n">
        <v>107</v>
      </c>
      <c r="AG36" s="72" t="n">
        <v>19</v>
      </c>
      <c r="AH36" s="72" t="n">
        <v>0.55</v>
      </c>
      <c r="AI36" s="72" t="n">
        <v>0.5</v>
      </c>
      <c r="AJ36" s="65" t="n">
        <v>0.2</v>
      </c>
      <c r="AK36" s="65" t="n">
        <v>0.3</v>
      </c>
      <c r="AL36" s="72" t="n">
        <v>130</v>
      </c>
      <c r="AM36" s="65" t="n">
        <v>22</v>
      </c>
      <c r="AN36" s="65" t="n">
        <v>36</v>
      </c>
      <c r="AO36" s="65" t="n">
        <v>24</v>
      </c>
      <c r="AP36" s="65" t="n">
        <v>55</v>
      </c>
      <c r="AQ36" s="65" t="n">
        <v>195</v>
      </c>
      <c r="AR36" s="65" t="n">
        <v>39</v>
      </c>
      <c r="AS36" s="65" t="n">
        <v>138</v>
      </c>
      <c r="AT36" s="65" t="n">
        <v>88</v>
      </c>
      <c r="AU36" s="65" t="n">
        <v>7.1</v>
      </c>
      <c r="AV36" s="65" t="n">
        <v>4.2</v>
      </c>
      <c r="AW36" s="65" t="n">
        <v>250</v>
      </c>
      <c r="AX36" s="65" t="n">
        <v>7.7</v>
      </c>
      <c r="AY36" s="65" t="n">
        <v>31</v>
      </c>
      <c r="AZ36" s="65"/>
      <c r="BA36" s="65" t="n">
        <v>0.41</v>
      </c>
      <c r="BB36" s="65" t="n">
        <v>0.96</v>
      </c>
      <c r="BC36" s="65"/>
      <c r="BD36" s="65"/>
      <c r="BE36" s="65" t="n">
        <v>32</v>
      </c>
      <c r="BF36" s="65" t="n">
        <v>12.8</v>
      </c>
      <c r="BG36" s="65" t="n">
        <v>315</v>
      </c>
      <c r="BH36" s="65" t="n">
        <v>7.99</v>
      </c>
      <c r="BI36" s="65" t="s">
        <v>156</v>
      </c>
      <c r="BJ36" s="65" t="s">
        <v>156</v>
      </c>
      <c r="BK36" s="65" t="n">
        <v>1.5</v>
      </c>
      <c r="BL36" s="65" t="n">
        <v>4.86</v>
      </c>
      <c r="BM36" s="65" t="n">
        <v>11.9</v>
      </c>
      <c r="BN36" s="65" t="n">
        <v>36.6</v>
      </c>
      <c r="BO36" s="65" t="n">
        <v>75.3</v>
      </c>
      <c r="BP36" s="65" t="n">
        <v>330</v>
      </c>
      <c r="BQ36" s="65" t="n">
        <v>11.6</v>
      </c>
      <c r="BR36" s="65" t="s">
        <v>156</v>
      </c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70"/>
      <c r="DP36" s="65"/>
      <c r="DQ36" s="65"/>
      <c r="DR36" s="71"/>
      <c r="DS36" s="67"/>
      <c r="DT36" s="65"/>
      <c r="DU36" s="65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67" t="n">
        <v>1015.99668459434</v>
      </c>
      <c r="FJ36" s="67" t="n">
        <v>6847.46947754084</v>
      </c>
      <c r="FK36" s="67" t="n">
        <v>6078.22793971295</v>
      </c>
      <c r="FL36" s="67" t="n">
        <v>66802.1189800728</v>
      </c>
      <c r="FM36" s="89" t="n">
        <v>10620.842096386</v>
      </c>
      <c r="FN36" s="67" t="n">
        <v>6308.62544935928</v>
      </c>
      <c r="FO36" s="67" t="n">
        <v>1754090.5684443</v>
      </c>
      <c r="FP36" s="67" t="n">
        <v>33.2481889800769</v>
      </c>
      <c r="FQ36" s="67" t="n">
        <v>9.82582250229164</v>
      </c>
      <c r="FR36" s="67" t="n">
        <v>2611.0814112006</v>
      </c>
      <c r="FS36" s="67" t="n">
        <v>177.215870858025</v>
      </c>
      <c r="FT36" s="67" t="n">
        <v>2.50772137392269</v>
      </c>
      <c r="FU36" s="67" t="n">
        <v>21.4400792217396</v>
      </c>
      <c r="FV36" s="67" t="n">
        <v>40.8718497387038</v>
      </c>
      <c r="FW36" s="67" t="n">
        <v>30.0952940348636</v>
      </c>
      <c r="FX36" s="67" t="n">
        <v>6.7189570166913</v>
      </c>
      <c r="FY36" s="67" t="n">
        <v>29.1941783847884</v>
      </c>
      <c r="FZ36" s="67" t="n">
        <v>44.9533005864163</v>
      </c>
      <c r="GA36" s="80" t="s">
        <v>357</v>
      </c>
      <c r="GB36" s="65" t="n">
        <v>7.3701857899827E-289</v>
      </c>
      <c r="GC36" s="65" t="n">
        <v>2320711.95315002</v>
      </c>
      <c r="GD36" s="80" t="s">
        <v>358</v>
      </c>
      <c r="GE36" s="65" t="n">
        <v>2302508.20991378</v>
      </c>
      <c r="GF36" s="65" t="n">
        <v>2876763.88114548</v>
      </c>
      <c r="GG36" s="65" t="n">
        <v>375265.075451077</v>
      </c>
      <c r="GH36" s="65" t="n">
        <v>2299246.86653183</v>
      </c>
      <c r="GI36" s="80" t="s">
        <v>359</v>
      </c>
      <c r="GJ36" s="65" t="n">
        <v>4168081.37869852</v>
      </c>
      <c r="GK36" s="65" t="n">
        <v>15052.122360652</v>
      </c>
      <c r="GL36" s="65" t="n">
        <v>6049384.96789338</v>
      </c>
      <c r="GM36" s="65" t="n">
        <v>159018.013972494</v>
      </c>
      <c r="GN36" s="65" t="n">
        <v>2186405.15764174</v>
      </c>
      <c r="GO36" s="80" t="s">
        <v>360</v>
      </c>
      <c r="GP36" s="65" t="n">
        <v>3677007.22191325</v>
      </c>
      <c r="GQ36" s="65" t="n">
        <v>276623.169978243</v>
      </c>
      <c r="GR36" s="65" t="n">
        <v>11218380.4438448</v>
      </c>
      <c r="GS36" s="65" t="n">
        <v>606787.671490081</v>
      </c>
      <c r="GT36" s="65" t="n">
        <v>965825.59568548</v>
      </c>
      <c r="GU36" s="80" t="s">
        <v>361</v>
      </c>
      <c r="GV36" s="65" t="n">
        <v>12986.6719425712</v>
      </c>
      <c r="GW36" s="65" t="n">
        <v>7086711.90853685</v>
      </c>
      <c r="GX36" s="65" t="n">
        <v>7244932.66319398</v>
      </c>
      <c r="GY36" s="65" t="n">
        <v>2343720.49633982</v>
      </c>
      <c r="GZ36" s="65" t="n">
        <v>12278678.4549148</v>
      </c>
      <c r="HA36" s="65" t="n">
        <v>21221504.0973251</v>
      </c>
      <c r="HB36" s="65" t="n">
        <v>1106051.13761679</v>
      </c>
      <c r="HC36" s="65" t="n">
        <v>49580674.7806258</v>
      </c>
      <c r="HD36" s="65" t="n">
        <v>546529.626411226</v>
      </c>
      <c r="HE36" s="65" t="n">
        <v>33174321.6154288</v>
      </c>
      <c r="HF36" s="80" t="s">
        <v>362</v>
      </c>
      <c r="HG36" s="65" t="n">
        <v>6478464.64351</v>
      </c>
      <c r="HH36" s="65" t="n">
        <v>2620719.81230866</v>
      </c>
      <c r="HI36" s="65" t="n">
        <v>60948080.9596549</v>
      </c>
      <c r="HJ36" s="65" t="n">
        <v>186105633.824449</v>
      </c>
      <c r="HK36" s="80" t="s">
        <v>363</v>
      </c>
      <c r="HL36" s="80" t="s">
        <v>364</v>
      </c>
      <c r="HM36" s="65" t="n">
        <v>4956361.60724742</v>
      </c>
      <c r="HN36" s="65" t="n">
        <v>273768.053316433</v>
      </c>
      <c r="HO36" s="80" t="s">
        <v>365</v>
      </c>
      <c r="HP36" s="65" t="n">
        <v>1632.84290840908</v>
      </c>
      <c r="HQ36" s="65" t="n">
        <v>13337934.3097329</v>
      </c>
      <c r="HR36" s="80" t="s">
        <v>366</v>
      </c>
      <c r="HS36" s="65" t="n">
        <v>189025.843187334</v>
      </c>
      <c r="HT36" s="73" t="n">
        <v>0</v>
      </c>
      <c r="HU36" s="73"/>
      <c r="HV36" s="73"/>
      <c r="HW36" s="73" t="n">
        <v>88</v>
      </c>
      <c r="HX36" s="73"/>
      <c r="HY36" s="81"/>
      <c r="HZ36" s="75" t="n">
        <v>2417</v>
      </c>
      <c r="IA36" s="75"/>
      <c r="IB36" s="81"/>
    </row>
    <row r="37" customFormat="false" ht="24" hidden="false" customHeight="true" outlineLevel="0" collapsed="false">
      <c r="A37" s="63" t="n">
        <v>29</v>
      </c>
      <c r="B37" s="63" t="n">
        <v>1</v>
      </c>
      <c r="C37" s="63" t="n">
        <v>3</v>
      </c>
      <c r="D37" s="77" t="n">
        <v>1</v>
      </c>
      <c r="E37" s="77" t="n">
        <v>1</v>
      </c>
      <c r="F37" s="77" t="n">
        <v>2</v>
      </c>
      <c r="G37" s="64" t="n">
        <v>546135</v>
      </c>
      <c r="H37" s="65" t="s">
        <v>367</v>
      </c>
      <c r="I37" s="63" t="s">
        <v>147</v>
      </c>
      <c r="J37" s="66" t="n">
        <v>30450</v>
      </c>
      <c r="K37" s="67"/>
      <c r="L37" s="67" t="n">
        <v>26</v>
      </c>
      <c r="M37" s="65" t="n">
        <v>1.66</v>
      </c>
      <c r="N37" s="66" t="n">
        <v>40225</v>
      </c>
      <c r="O37" s="68"/>
      <c r="P37" s="69" t="s">
        <v>200</v>
      </c>
      <c r="Q37" s="68" t="s">
        <v>368</v>
      </c>
      <c r="R37" s="68" t="s">
        <v>151</v>
      </c>
      <c r="S37" s="69" t="s">
        <v>287</v>
      </c>
      <c r="T37" s="68" t="s">
        <v>369</v>
      </c>
      <c r="U37" s="68" t="s">
        <v>160</v>
      </c>
      <c r="V37" s="65" t="n">
        <v>143</v>
      </c>
      <c r="W37" s="70" t="n">
        <f aca="false">V37/M37^2</f>
        <v>51.8943242850922</v>
      </c>
      <c r="X37" s="78" t="n">
        <v>138</v>
      </c>
      <c r="Y37" s="78" t="n">
        <v>160</v>
      </c>
      <c r="Z37" s="71" t="n">
        <f aca="false">X37/Y37</f>
        <v>0.8625</v>
      </c>
      <c r="AA37" s="65" t="s">
        <v>334</v>
      </c>
      <c r="AB37" s="65" t="s">
        <v>154</v>
      </c>
      <c r="AC37" s="65" t="s">
        <v>204</v>
      </c>
      <c r="AD37" s="65" t="n">
        <v>7.1</v>
      </c>
      <c r="AE37" s="65"/>
      <c r="AF37" s="65" t="n">
        <v>122</v>
      </c>
      <c r="AG37" s="72" t="n">
        <v>27</v>
      </c>
      <c r="AH37" s="72" t="n">
        <v>0.52</v>
      </c>
      <c r="AI37" s="65"/>
      <c r="AJ37" s="65" t="n">
        <v>0.3</v>
      </c>
      <c r="AK37" s="65" t="n">
        <v>0.3</v>
      </c>
      <c r="AL37" s="72" t="n">
        <v>0.6</v>
      </c>
      <c r="AM37" s="65" t="n">
        <v>19</v>
      </c>
      <c r="AN37" s="65" t="n">
        <v>29</v>
      </c>
      <c r="AO37" s="65" t="n">
        <v>33</v>
      </c>
      <c r="AP37" s="65" t="n">
        <v>118</v>
      </c>
      <c r="AQ37" s="65" t="n">
        <v>211</v>
      </c>
      <c r="AR37" s="65" t="n">
        <v>36</v>
      </c>
      <c r="AS37" s="65" t="n">
        <v>149</v>
      </c>
      <c r="AT37" s="65" t="n">
        <v>127</v>
      </c>
      <c r="AU37" s="65" t="n">
        <v>6.6</v>
      </c>
      <c r="AV37" s="65" t="n">
        <v>4</v>
      </c>
      <c r="AW37" s="65" t="n">
        <v>222</v>
      </c>
      <c r="AX37" s="65" t="n">
        <v>9.4</v>
      </c>
      <c r="AY37" s="65" t="n">
        <v>22</v>
      </c>
      <c r="AZ37" s="65"/>
      <c r="BA37" s="65" t="n">
        <v>1.04</v>
      </c>
      <c r="BB37" s="65" t="n">
        <v>1.07</v>
      </c>
      <c r="BC37" s="65"/>
      <c r="BD37" s="65"/>
      <c r="BE37" s="65" t="n">
        <v>86</v>
      </c>
      <c r="BF37" s="65" t="n">
        <v>74.8</v>
      </c>
      <c r="BG37" s="65" t="n">
        <v>220</v>
      </c>
      <c r="BH37" s="65" t="n">
        <v>30.78</v>
      </c>
      <c r="BI37" s="65" t="s">
        <v>156</v>
      </c>
      <c r="BJ37" s="65" t="s">
        <v>156</v>
      </c>
      <c r="BK37" s="65" t="n">
        <v>0.99</v>
      </c>
      <c r="BL37" s="65" t="n">
        <v>5.03</v>
      </c>
      <c r="BM37" s="65" t="n">
        <v>14.4</v>
      </c>
      <c r="BN37" s="65" t="n">
        <v>42</v>
      </c>
      <c r="BO37" s="65" t="n">
        <v>83.4</v>
      </c>
      <c r="BP37" s="65" t="n">
        <v>318</v>
      </c>
      <c r="BQ37" s="65" t="n">
        <v>11.2</v>
      </c>
      <c r="BR37" s="65" t="s">
        <v>156</v>
      </c>
      <c r="BS37" s="65" t="n">
        <v>94</v>
      </c>
      <c r="BT37" s="70" t="n">
        <f aca="false">BS37/M37^2</f>
        <v>34.1123530265641</v>
      </c>
      <c r="BU37" s="65" t="n">
        <v>114</v>
      </c>
      <c r="BV37" s="65" t="n">
        <v>130</v>
      </c>
      <c r="BW37" s="71" t="n">
        <f aca="false">BU37/BV37</f>
        <v>0.876923076923077</v>
      </c>
      <c r="BX37" s="65" t="s">
        <v>269</v>
      </c>
      <c r="BY37" s="65" t="s">
        <v>154</v>
      </c>
      <c r="BZ37" s="65" t="n">
        <f aca="false">(CA37*CU37)/405</f>
        <v>1.65333333333333</v>
      </c>
      <c r="CA37" s="72" t="n">
        <v>93</v>
      </c>
      <c r="CB37" s="72" t="n">
        <v>21</v>
      </c>
      <c r="CC37" s="72" t="n">
        <v>0.59</v>
      </c>
      <c r="CD37" s="72" t="n">
        <v>0.7</v>
      </c>
      <c r="CE37" s="72"/>
      <c r="CF37" s="72"/>
      <c r="CG37" s="72" t="n">
        <v>128</v>
      </c>
      <c r="CH37" s="72" t="n">
        <v>12</v>
      </c>
      <c r="CI37" s="72" t="n">
        <v>10</v>
      </c>
      <c r="CJ37" s="72" t="n">
        <v>15</v>
      </c>
      <c r="CK37" s="72" t="n">
        <v>91</v>
      </c>
      <c r="CL37" s="72" t="n">
        <v>201</v>
      </c>
      <c r="CM37" s="72" t="n">
        <v>55</v>
      </c>
      <c r="CN37" s="72" t="n">
        <v>125</v>
      </c>
      <c r="CO37" s="72" t="n">
        <v>105</v>
      </c>
      <c r="CP37" s="72" t="n">
        <v>6</v>
      </c>
      <c r="CQ37" s="72" t="n">
        <v>4.1</v>
      </c>
      <c r="CR37" s="72" t="n">
        <v>187</v>
      </c>
      <c r="CS37" s="72" t="n">
        <v>3.4</v>
      </c>
      <c r="CT37" s="72"/>
      <c r="CU37" s="72" t="n">
        <v>7.2</v>
      </c>
      <c r="CV37" s="72" t="n">
        <v>1.49</v>
      </c>
      <c r="CW37" s="72" t="n">
        <v>1.21</v>
      </c>
      <c r="CX37" s="72"/>
      <c r="CY37" s="72"/>
      <c r="CZ37" s="72" t="n">
        <v>92</v>
      </c>
      <c r="DA37" s="72" t="n">
        <v>71.3</v>
      </c>
      <c r="DB37" s="72" t="n">
        <v>188</v>
      </c>
      <c r="DC37" s="72" t="n">
        <v>38.53</v>
      </c>
      <c r="DD37" s="72" t="s">
        <v>156</v>
      </c>
      <c r="DE37" s="72" t="s">
        <v>156</v>
      </c>
      <c r="DF37" s="72" t="n">
        <v>0.93</v>
      </c>
      <c r="DG37" s="72" t="n">
        <v>4.1</v>
      </c>
      <c r="DH37" s="72" t="n">
        <v>12.6</v>
      </c>
      <c r="DI37" s="72" t="n">
        <v>37.4</v>
      </c>
      <c r="DJ37" s="72" t="n">
        <v>91.2</v>
      </c>
      <c r="DK37" s="72" t="n">
        <v>251</v>
      </c>
      <c r="DL37" s="72" t="n">
        <v>10.8</v>
      </c>
      <c r="DM37" s="72" t="s">
        <v>156</v>
      </c>
      <c r="DN37" s="65" t="n">
        <v>84.5</v>
      </c>
      <c r="DO37" s="70" t="n">
        <f aca="false">DN37/M37^2</f>
        <v>30.6648279866454</v>
      </c>
      <c r="DP37" s="65" t="n">
        <v>95</v>
      </c>
      <c r="DQ37" s="65" t="n">
        <v>107</v>
      </c>
      <c r="DR37" s="71" t="n">
        <f aca="false">DP37/DQ37</f>
        <v>0.88785046728972</v>
      </c>
      <c r="DS37" s="67" t="s">
        <v>215</v>
      </c>
      <c r="DT37" s="65" t="s">
        <v>154</v>
      </c>
      <c r="DU37" s="65" t="n">
        <f aca="false">(DV37*EP37)/405</f>
        <v>1.3320987654321</v>
      </c>
      <c r="DV37" s="72" t="n">
        <v>83</v>
      </c>
      <c r="DW37" s="72" t="n">
        <v>12</v>
      </c>
      <c r="DX37" s="72" t="n">
        <v>0.48</v>
      </c>
      <c r="DY37" s="72" t="n">
        <v>0.6</v>
      </c>
      <c r="DZ37" s="72"/>
      <c r="EA37" s="72"/>
      <c r="EB37" s="72" t="n">
        <v>162</v>
      </c>
      <c r="EC37" s="72" t="n">
        <v>7</v>
      </c>
      <c r="ED37" s="72" t="n">
        <v>8</v>
      </c>
      <c r="EE37" s="72" t="n">
        <v>12</v>
      </c>
      <c r="EF37" s="72" t="n">
        <v>59</v>
      </c>
      <c r="EG37" s="72" t="n">
        <v>159</v>
      </c>
      <c r="EH37" s="72" t="n">
        <v>57</v>
      </c>
      <c r="EI37" s="72" t="n">
        <v>87</v>
      </c>
      <c r="EJ37" s="72" t="n">
        <v>71</v>
      </c>
      <c r="EK37" s="72" t="n">
        <v>5.8</v>
      </c>
      <c r="EL37" s="72" t="n">
        <v>3.9</v>
      </c>
      <c r="EM37" s="72" t="n">
        <v>123</v>
      </c>
      <c r="EN37" s="72" t="s">
        <v>162</v>
      </c>
      <c r="EO37" s="72" t="n">
        <v>17</v>
      </c>
      <c r="EP37" s="72" t="n">
        <v>6.5</v>
      </c>
      <c r="EQ37" s="72" t="n">
        <v>1.2</v>
      </c>
      <c r="ER37" s="72"/>
      <c r="ES37" s="72"/>
      <c r="ET37" s="72" t="n">
        <v>125.9</v>
      </c>
      <c r="EU37" s="72" t="n">
        <v>131</v>
      </c>
      <c r="EV37" s="72" t="n">
        <v>21.2</v>
      </c>
      <c r="EW37" s="72" t="n">
        <v>201</v>
      </c>
      <c r="EX37" s="72" t="n">
        <v>51.31</v>
      </c>
      <c r="EY37" s="72" t="s">
        <v>156</v>
      </c>
      <c r="EZ37" s="72" t="s">
        <v>156</v>
      </c>
      <c r="FA37" s="72" t="n">
        <v>0.84</v>
      </c>
      <c r="FB37" s="72" t="n">
        <v>3.66</v>
      </c>
      <c r="FC37" s="72" t="n">
        <v>11.2</v>
      </c>
      <c r="FD37" s="72" t="n">
        <v>33.2</v>
      </c>
      <c r="FE37" s="72" t="n">
        <v>90.9</v>
      </c>
      <c r="FF37" s="72" t="n">
        <v>175</v>
      </c>
      <c r="FG37" s="72" t="n">
        <v>11.7</v>
      </c>
      <c r="FH37" s="72" t="s">
        <v>156</v>
      </c>
      <c r="FI37" s="67" t="n">
        <v>328.972603619773</v>
      </c>
      <c r="FJ37" s="67" t="n">
        <v>6020.96892133232</v>
      </c>
      <c r="FK37" s="67" t="n">
        <v>7249.71952061179</v>
      </c>
      <c r="FL37" s="67" t="n">
        <v>71292.0313832804</v>
      </c>
      <c r="FM37" s="67" t="n">
        <v>1772.61464003144</v>
      </c>
      <c r="FN37" s="67" t="n">
        <v>9537.26572386873</v>
      </c>
      <c r="FO37" s="67" t="n">
        <v>456591.889195961</v>
      </c>
      <c r="FP37" s="67" t="n">
        <v>76.5228288326844</v>
      </c>
      <c r="FQ37" s="67" t="n">
        <v>7.57420219242484</v>
      </c>
      <c r="FR37" s="67" t="n">
        <v>264.312789188215</v>
      </c>
      <c r="FS37" s="67" t="n">
        <v>49.2406886827554</v>
      </c>
      <c r="FT37" s="67" t="n">
        <v>0.826914423327661</v>
      </c>
      <c r="FU37" s="67" t="n">
        <v>2.0268679684522</v>
      </c>
      <c r="FV37" s="67" t="n">
        <v>27.4357116803659</v>
      </c>
      <c r="FW37" s="67" t="n">
        <v>1.30939967085377</v>
      </c>
      <c r="FX37" s="67" t="n">
        <v>14.4843238730215</v>
      </c>
      <c r="FY37" s="67" t="n">
        <v>161.937615284111</v>
      </c>
      <c r="FZ37" s="67" t="n">
        <v>286.053456588471</v>
      </c>
      <c r="GA37" s="65" t="n">
        <v>4063684.23596542</v>
      </c>
      <c r="GB37" s="65" t="n">
        <v>1.1988378562213E-289</v>
      </c>
      <c r="GC37" s="65" t="n">
        <v>2017068.02017172</v>
      </c>
      <c r="GD37" s="65" t="n">
        <v>1257102.66296761</v>
      </c>
      <c r="GE37" s="65" t="n">
        <v>3481107.9140969</v>
      </c>
      <c r="GF37" s="65" t="n">
        <v>4927236.68612322</v>
      </c>
      <c r="GG37" s="65" t="n">
        <v>336592.92621132</v>
      </c>
      <c r="GH37" s="65" t="n">
        <v>534543.384120683</v>
      </c>
      <c r="GI37" s="65" t="n">
        <v>2381.95047946476</v>
      </c>
      <c r="GJ37" s="65" t="n">
        <v>9232960.44488257</v>
      </c>
      <c r="GK37" s="65" t="n">
        <v>3024.22295798679</v>
      </c>
      <c r="GL37" s="65" t="n">
        <v>4645193.30434829</v>
      </c>
      <c r="GM37" s="65" t="n">
        <v>257085.6203102</v>
      </c>
      <c r="GN37" s="65" t="n">
        <v>1051809.74407738</v>
      </c>
      <c r="GO37" s="65" t="n">
        <v>3506595.68354401</v>
      </c>
      <c r="GP37" s="65" t="n">
        <v>4559087.11870366</v>
      </c>
      <c r="GQ37" s="65" t="n">
        <v>272711.437818669</v>
      </c>
      <c r="GR37" s="65" t="n">
        <v>14222792.2109944</v>
      </c>
      <c r="GS37" s="65" t="n">
        <v>1645833.91167458</v>
      </c>
      <c r="GT37" s="65" t="n">
        <v>1034710.08933688</v>
      </c>
      <c r="GU37" s="65" t="n">
        <v>11162104.0506775</v>
      </c>
      <c r="GV37" s="65" t="n">
        <v>50590.4722192043</v>
      </c>
      <c r="GW37" s="65" t="n">
        <v>12385867.8905862</v>
      </c>
      <c r="GX37" s="65" t="n">
        <v>6593995.66174687</v>
      </c>
      <c r="GY37" s="65" t="n">
        <v>517191.208966088</v>
      </c>
      <c r="GZ37" s="65" t="n">
        <v>8439726.51787079</v>
      </c>
      <c r="HA37" s="65" t="n">
        <v>20417704.5198607</v>
      </c>
      <c r="HB37" s="65" t="n">
        <v>1390396.84113321</v>
      </c>
      <c r="HC37" s="65" t="n">
        <v>23413805.4138641</v>
      </c>
      <c r="HD37" s="65" t="n">
        <v>618357.23264579</v>
      </c>
      <c r="HE37" s="65" t="n">
        <v>24013396.8211815</v>
      </c>
      <c r="HF37" s="65" t="n">
        <v>719291.488943619</v>
      </c>
      <c r="HG37" s="65" t="n">
        <v>3261153.99366821</v>
      </c>
      <c r="HH37" s="65" t="n">
        <v>2838987.55820364</v>
      </c>
      <c r="HI37" s="65" t="n">
        <v>16378612.6089014</v>
      </c>
      <c r="HJ37" s="65" t="n">
        <v>34838217.1904847</v>
      </c>
      <c r="HK37" s="65" t="n">
        <v>28.1104840073963</v>
      </c>
      <c r="HL37" s="65" t="n">
        <v>94821143.9037427</v>
      </c>
      <c r="HM37" s="65" t="n">
        <v>3136559.84613308</v>
      </c>
      <c r="HN37" s="65" t="n">
        <v>1009935.55877513</v>
      </c>
      <c r="HO37" s="65" t="n">
        <v>549661204.938354</v>
      </c>
      <c r="HP37" s="65" t="n">
        <v>37.8278493195939</v>
      </c>
      <c r="HQ37" s="65" t="n">
        <v>12581160.073343</v>
      </c>
      <c r="HR37" s="65" t="n">
        <v>13246414.8147284</v>
      </c>
      <c r="HS37" s="65" t="n">
        <v>24259.7566877795</v>
      </c>
      <c r="HT37" s="73" t="n">
        <v>0</v>
      </c>
      <c r="HU37" s="73" t="n">
        <v>3.70448179271709</v>
      </c>
      <c r="HV37" s="73" t="n">
        <v>1.98179271708683</v>
      </c>
      <c r="HW37" s="73" t="n">
        <v>52</v>
      </c>
      <c r="HX37" s="73" t="n">
        <v>139</v>
      </c>
      <c r="HY37" s="72" t="n">
        <v>62</v>
      </c>
      <c r="HZ37" s="75" t="n">
        <v>2939</v>
      </c>
      <c r="IA37" s="76" t="n">
        <v>2151</v>
      </c>
      <c r="IB37" s="76" t="n">
        <v>2189</v>
      </c>
    </row>
    <row r="38" customFormat="false" ht="14.25" hidden="false" customHeight="false" outlineLevel="0" collapsed="false">
      <c r="A38" s="63" t="n">
        <v>74</v>
      </c>
      <c r="B38" s="63" t="n">
        <v>1</v>
      </c>
      <c r="C38" s="63" t="n">
        <v>3</v>
      </c>
      <c r="D38" s="77" t="n">
        <v>2</v>
      </c>
      <c r="E38" s="77" t="n">
        <v>0</v>
      </c>
      <c r="F38" s="77" t="n">
        <v>0</v>
      </c>
      <c r="G38" s="64" t="n">
        <v>430104</v>
      </c>
      <c r="H38" s="65" t="s">
        <v>370</v>
      </c>
      <c r="I38" s="63" t="s">
        <v>147</v>
      </c>
      <c r="J38" s="66" t="n">
        <v>24258</v>
      </c>
      <c r="K38" s="67"/>
      <c r="L38" s="67" t="n">
        <v>44</v>
      </c>
      <c r="M38" s="65" t="n">
        <v>1.51</v>
      </c>
      <c r="N38" s="66" t="n">
        <v>40589</v>
      </c>
      <c r="O38" s="68" t="s">
        <v>371</v>
      </c>
      <c r="P38" s="69" t="s">
        <v>264</v>
      </c>
      <c r="Q38" s="68" t="s">
        <v>303</v>
      </c>
      <c r="R38" s="68" t="s">
        <v>151</v>
      </c>
      <c r="S38" s="69" t="s">
        <v>372</v>
      </c>
      <c r="T38" s="68" t="s">
        <v>373</v>
      </c>
      <c r="U38" s="68" t="s">
        <v>374</v>
      </c>
      <c r="V38" s="65" t="n">
        <v>169.6</v>
      </c>
      <c r="W38" s="70" t="n">
        <f aca="false">V38/M38^2</f>
        <v>74.3827025130477</v>
      </c>
      <c r="X38" s="65" t="n">
        <v>175</v>
      </c>
      <c r="Y38" s="65" t="n">
        <v>175</v>
      </c>
      <c r="Z38" s="71" t="n">
        <f aca="false">X38/Y38</f>
        <v>1</v>
      </c>
      <c r="AA38" s="65" t="s">
        <v>334</v>
      </c>
      <c r="AB38" s="65" t="s">
        <v>154</v>
      </c>
      <c r="AC38" s="65" t="s">
        <v>204</v>
      </c>
      <c r="AD38" s="65" t="n">
        <v>8.9</v>
      </c>
      <c r="AE38" s="65" t="n">
        <f aca="false">(AF38*AZ38)/405</f>
        <v>14.8222222222222</v>
      </c>
      <c r="AF38" s="65" t="n">
        <v>174</v>
      </c>
      <c r="AG38" s="72" t="n">
        <v>42</v>
      </c>
      <c r="AH38" s="72" t="n">
        <v>0.73</v>
      </c>
      <c r="AI38" s="72" t="n">
        <v>0.6</v>
      </c>
      <c r="AJ38" s="65" t="n">
        <v>0.2</v>
      </c>
      <c r="AK38" s="65" t="n">
        <v>0.4</v>
      </c>
      <c r="AL38" s="72" t="n">
        <v>91</v>
      </c>
      <c r="AM38" s="65" t="n">
        <v>59</v>
      </c>
      <c r="AN38" s="65" t="n">
        <v>52</v>
      </c>
      <c r="AO38" s="65" t="n">
        <v>103</v>
      </c>
      <c r="AP38" s="65" t="n">
        <v>66</v>
      </c>
      <c r="AQ38" s="65" t="n">
        <v>251</v>
      </c>
      <c r="AR38" s="65" t="n">
        <v>34</v>
      </c>
      <c r="AS38" s="65"/>
      <c r="AT38" s="65" t="n">
        <v>629</v>
      </c>
      <c r="AU38" s="65" t="n">
        <v>6.8</v>
      </c>
      <c r="AV38" s="65" t="n">
        <v>3.9</v>
      </c>
      <c r="AW38" s="65" t="n">
        <v>241</v>
      </c>
      <c r="AX38" s="65" t="n">
        <v>34</v>
      </c>
      <c r="AY38" s="65" t="n">
        <v>34</v>
      </c>
      <c r="AZ38" s="65" t="n">
        <v>34.5</v>
      </c>
      <c r="BA38" s="65" t="n">
        <v>1.53</v>
      </c>
      <c r="BB38" s="65" t="n">
        <v>1.13</v>
      </c>
      <c r="BC38" s="65"/>
      <c r="BD38" s="65"/>
      <c r="BE38" s="65" t="n">
        <v>48</v>
      </c>
      <c r="BF38" s="65" t="n">
        <v>181.8</v>
      </c>
      <c r="BG38" s="65" t="n">
        <v>292</v>
      </c>
      <c r="BH38" s="65" t="n">
        <v>12.94</v>
      </c>
      <c r="BI38" s="65" t="s">
        <v>156</v>
      </c>
      <c r="BJ38" s="65" t="s">
        <v>156</v>
      </c>
      <c r="BK38" s="65" t="n">
        <v>1.89</v>
      </c>
      <c r="BL38" s="65" t="n">
        <v>4.9</v>
      </c>
      <c r="BM38" s="65" t="n">
        <v>13</v>
      </c>
      <c r="BN38" s="65" t="n">
        <v>40.2</v>
      </c>
      <c r="BO38" s="65" t="n">
        <v>82</v>
      </c>
      <c r="BP38" s="65" t="n">
        <v>289</v>
      </c>
      <c r="BQ38" s="65" t="n">
        <v>10.7</v>
      </c>
      <c r="BR38" s="65" t="s">
        <v>156</v>
      </c>
      <c r="BS38" s="65" t="n">
        <v>118</v>
      </c>
      <c r="BT38" s="70" t="n">
        <f aca="false">BS38/M38^2</f>
        <v>51.7521161352572</v>
      </c>
      <c r="BU38" s="65" t="n">
        <v>130</v>
      </c>
      <c r="BV38" s="65" t="n">
        <v>144</v>
      </c>
      <c r="BW38" s="71" t="n">
        <f aca="false">BU38/BV38</f>
        <v>0.902777777777778</v>
      </c>
      <c r="BX38" s="65" t="n">
        <v>0</v>
      </c>
      <c r="BY38" s="66" t="s">
        <v>154</v>
      </c>
      <c r="BZ38" s="65" t="n">
        <f aca="false">(CA38*CU38)/405</f>
        <v>2.17777777777778</v>
      </c>
      <c r="CA38" s="72" t="n">
        <v>84</v>
      </c>
      <c r="CB38" s="72" t="n">
        <v>50</v>
      </c>
      <c r="CC38" s="72" t="n">
        <v>0.77</v>
      </c>
      <c r="CD38" s="72" t="n">
        <v>0.8</v>
      </c>
      <c r="CE38" s="72"/>
      <c r="CF38" s="72"/>
      <c r="CG38" s="72" t="n">
        <v>85</v>
      </c>
      <c r="CH38" s="72" t="n">
        <v>16</v>
      </c>
      <c r="CI38" s="72" t="n">
        <v>16</v>
      </c>
      <c r="CJ38" s="72" t="n">
        <v>16</v>
      </c>
      <c r="CK38" s="72" t="n">
        <v>72</v>
      </c>
      <c r="CL38" s="72" t="n">
        <v>217</v>
      </c>
      <c r="CM38" s="72" t="n">
        <v>60</v>
      </c>
      <c r="CN38" s="72" t="n">
        <v>124</v>
      </c>
      <c r="CO38" s="72" t="n">
        <v>163</v>
      </c>
      <c r="CP38" s="72" t="n">
        <v>7.9</v>
      </c>
      <c r="CQ38" s="72" t="n">
        <v>4.4</v>
      </c>
      <c r="CR38" s="72" t="n">
        <v>151</v>
      </c>
      <c r="CS38" s="72" t="n">
        <v>6</v>
      </c>
      <c r="CT38" s="72" t="n">
        <v>20</v>
      </c>
      <c r="CU38" s="72" t="n">
        <v>10.5</v>
      </c>
      <c r="CV38" s="72" t="n">
        <v>2.57</v>
      </c>
      <c r="CW38" s="72"/>
      <c r="CX38" s="72"/>
      <c r="CY38" s="72" t="n">
        <v>142.5</v>
      </c>
      <c r="CZ38" s="72" t="n">
        <v>61</v>
      </c>
      <c r="DA38" s="72" t="n">
        <v>38.1</v>
      </c>
      <c r="DB38" s="72" t="n">
        <v>318</v>
      </c>
      <c r="DC38" s="72" t="n">
        <v>15.1</v>
      </c>
      <c r="DD38" s="72" t="s">
        <v>156</v>
      </c>
      <c r="DE38" s="72" t="s">
        <v>156</v>
      </c>
      <c r="DF38" s="72" t="n">
        <v>0.91</v>
      </c>
      <c r="DG38" s="72" t="n">
        <v>5.07</v>
      </c>
      <c r="DH38" s="72" t="n">
        <v>14</v>
      </c>
      <c r="DI38" s="72" t="n">
        <v>43.5</v>
      </c>
      <c r="DJ38" s="72" t="n">
        <v>86</v>
      </c>
      <c r="DK38" s="72" t="n">
        <v>273</v>
      </c>
      <c r="DL38" s="72" t="n">
        <v>11</v>
      </c>
      <c r="DM38" s="72" t="s">
        <v>156</v>
      </c>
      <c r="DN38" s="65"/>
      <c r="DO38" s="70"/>
      <c r="DP38" s="65"/>
      <c r="DQ38" s="65"/>
      <c r="DR38" s="71"/>
      <c r="DS38" s="67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7" t="n">
        <v>310.014060165732</v>
      </c>
      <c r="FJ38" s="67" t="n">
        <v>7368.41352272163</v>
      </c>
      <c r="FK38" s="67" t="n">
        <v>10399.5376817462</v>
      </c>
      <c r="FL38" s="67" t="n">
        <v>88581.4133814924</v>
      </c>
      <c r="FM38" s="67" t="n">
        <v>1383.05624450584</v>
      </c>
      <c r="FN38" s="67" t="n">
        <v>7282.05630334264</v>
      </c>
      <c r="FO38" s="67" t="n">
        <v>236863.85026854</v>
      </c>
      <c r="FP38" s="67" t="n">
        <v>64.1293365153235</v>
      </c>
      <c r="FQ38" s="67" t="n">
        <v>8.37985891559684</v>
      </c>
      <c r="FR38" s="67" t="n">
        <v>144.069539052167</v>
      </c>
      <c r="FS38" s="67" t="n">
        <v>25.9408003362595</v>
      </c>
      <c r="FT38" s="67" t="n">
        <v>0.256387557979398</v>
      </c>
      <c r="FU38" s="67" t="n">
        <v>0.817078149496484</v>
      </c>
      <c r="FV38" s="67" t="n">
        <v>141.305956401576</v>
      </c>
      <c r="FW38" s="67" t="n">
        <v>38.7463033662186</v>
      </c>
      <c r="FX38" s="67" t="n">
        <v>20.6954644992571</v>
      </c>
      <c r="FY38" s="67" t="n">
        <v>166.470030829254</v>
      </c>
      <c r="FZ38" s="67" t="n">
        <v>259.110040379029</v>
      </c>
      <c r="GA38" s="65" t="n">
        <v>3741455.11440444</v>
      </c>
      <c r="GB38" s="65" t="n">
        <v>5.86674324059855E-290</v>
      </c>
      <c r="GC38" s="65" t="n">
        <v>2574988.24397622</v>
      </c>
      <c r="GD38" s="65" t="n">
        <v>741975.328642748</v>
      </c>
      <c r="GE38" s="65" t="n">
        <v>5442751.33779724</v>
      </c>
      <c r="GF38" s="65" t="n">
        <v>7681657.82996772</v>
      </c>
      <c r="GG38" s="65" t="n">
        <v>768907.391079058</v>
      </c>
      <c r="GH38" s="65" t="n">
        <v>468678.46782269</v>
      </c>
      <c r="GI38" s="65" t="n">
        <v>1074.74335262697</v>
      </c>
      <c r="GJ38" s="65" t="n">
        <v>9212199.23876749</v>
      </c>
      <c r="GK38" s="65" t="n">
        <v>8023.83266294682</v>
      </c>
      <c r="GL38" s="65" t="n">
        <v>5400281.66334765</v>
      </c>
      <c r="GM38" s="65" t="n">
        <v>533522.846577083</v>
      </c>
      <c r="GN38" s="65" t="n">
        <v>2231174.00893424</v>
      </c>
      <c r="GO38" s="65" t="n">
        <v>3815519.36142951</v>
      </c>
      <c r="GP38" s="65" t="n">
        <v>5732513.46870787</v>
      </c>
      <c r="GQ38" s="65" t="n">
        <v>705345.613118458</v>
      </c>
      <c r="GR38" s="65" t="n">
        <v>23474906.6430763</v>
      </c>
      <c r="GS38" s="65" t="n">
        <v>2432349.64042137</v>
      </c>
      <c r="GT38" s="65" t="n">
        <v>1883473.34713397</v>
      </c>
      <c r="GU38" s="65" t="n">
        <v>19098824.2362907</v>
      </c>
      <c r="GV38" s="65" t="n">
        <v>75010.0113940325</v>
      </c>
      <c r="GW38" s="65" t="n">
        <v>17898031.4164119</v>
      </c>
      <c r="GX38" s="65" t="n">
        <v>8713350.11862117</v>
      </c>
      <c r="GY38" s="65" t="n">
        <v>208932.613878906</v>
      </c>
      <c r="GZ38" s="65" t="n">
        <v>11096901.5418367</v>
      </c>
      <c r="HA38" s="65" t="n">
        <v>26657174.5666182</v>
      </c>
      <c r="HB38" s="65" t="n">
        <v>2389358.10454539</v>
      </c>
      <c r="HC38" s="65" t="n">
        <v>32129600.3648117</v>
      </c>
      <c r="HD38" s="65" t="n">
        <v>887178.167492606</v>
      </c>
      <c r="HE38" s="65" t="n">
        <v>42653761.4283764</v>
      </c>
      <c r="HF38" s="65" t="n">
        <v>2464394.21072204</v>
      </c>
      <c r="HG38" s="65" t="n">
        <v>5908120.75757066</v>
      </c>
      <c r="HH38" s="65" t="n">
        <v>4468460.40755032</v>
      </c>
      <c r="HI38" s="65" t="n">
        <v>28691464.470547</v>
      </c>
      <c r="HJ38" s="65" t="n">
        <v>30586507.9334828</v>
      </c>
      <c r="HK38" s="65" t="n">
        <v>4363.9087567161</v>
      </c>
      <c r="HL38" s="65" t="n">
        <v>330568118.272932</v>
      </c>
      <c r="HM38" s="65" t="n">
        <v>4521672.27032245</v>
      </c>
      <c r="HN38" s="65" t="n">
        <v>1274480.34035665</v>
      </c>
      <c r="HO38" s="65" t="n">
        <v>3392775590.53948</v>
      </c>
      <c r="HP38" s="65" t="n">
        <v>300.103864564811</v>
      </c>
      <c r="HQ38" s="65" t="n">
        <v>14968737.1265733</v>
      </c>
      <c r="HR38" s="65" t="n">
        <v>21667537.8238343</v>
      </c>
      <c r="HS38" s="65" t="n">
        <v>65686.6417711489</v>
      </c>
      <c r="HT38" s="84" t="n">
        <v>0</v>
      </c>
      <c r="HU38" s="84" t="n">
        <v>0</v>
      </c>
      <c r="HV38" s="84"/>
      <c r="HW38" s="84" t="n">
        <v>62</v>
      </c>
      <c r="HX38" s="84" t="n">
        <v>65</v>
      </c>
      <c r="HY38" s="85"/>
      <c r="HZ38" s="75" t="n">
        <v>3550</v>
      </c>
      <c r="IA38" s="76" t="n">
        <v>2407</v>
      </c>
      <c r="IB38" s="85"/>
    </row>
    <row r="39" customFormat="false" ht="14.25" hidden="false" customHeight="false" outlineLevel="0" collapsed="false">
      <c r="A39" s="63" t="n">
        <v>75</v>
      </c>
      <c r="B39" s="63" t="n">
        <v>1</v>
      </c>
      <c r="C39" s="63" t="n">
        <v>3</v>
      </c>
      <c r="D39" s="77" t="n">
        <v>2</v>
      </c>
      <c r="E39" s="77" t="n">
        <v>0</v>
      </c>
      <c r="F39" s="77" t="n">
        <v>0</v>
      </c>
      <c r="G39" s="64" t="n">
        <v>168172</v>
      </c>
      <c r="H39" s="65" t="s">
        <v>375</v>
      </c>
      <c r="I39" s="63" t="s">
        <v>147</v>
      </c>
      <c r="J39" s="66" t="n">
        <v>23495</v>
      </c>
      <c r="K39" s="67"/>
      <c r="L39" s="67" t="n">
        <v>46</v>
      </c>
      <c r="M39" s="65" t="n">
        <v>1.67</v>
      </c>
      <c r="N39" s="66" t="n">
        <v>40589</v>
      </c>
      <c r="O39" s="68" t="s">
        <v>376</v>
      </c>
      <c r="P39" s="69" t="s">
        <v>149</v>
      </c>
      <c r="Q39" s="68" t="s">
        <v>377</v>
      </c>
      <c r="R39" s="68" t="s">
        <v>151</v>
      </c>
      <c r="S39" s="69" t="s">
        <v>378</v>
      </c>
      <c r="T39" s="68" t="s">
        <v>379</v>
      </c>
      <c r="U39" s="68" t="s">
        <v>175</v>
      </c>
      <c r="V39" s="65" t="n">
        <v>127</v>
      </c>
      <c r="W39" s="70" t="n">
        <f aca="false">V39/M39^2</f>
        <v>45.5376671806088</v>
      </c>
      <c r="X39" s="65" t="n">
        <v>140</v>
      </c>
      <c r="Y39" s="65" t="n">
        <v>145</v>
      </c>
      <c r="Z39" s="71" t="n">
        <f aca="false">X39/Y39</f>
        <v>0.96551724137931</v>
      </c>
      <c r="AA39" s="65" t="s">
        <v>334</v>
      </c>
      <c r="AB39" s="65" t="s">
        <v>154</v>
      </c>
      <c r="AC39" s="65" t="s">
        <v>204</v>
      </c>
      <c r="AD39" s="65" t="n">
        <v>6.7</v>
      </c>
      <c r="AE39" s="65" t="n">
        <f aca="false">(AF39*AZ39)/405</f>
        <v>3.55456790123457</v>
      </c>
      <c r="AF39" s="65" t="n">
        <v>118</v>
      </c>
      <c r="AG39" s="72" t="n">
        <v>31</v>
      </c>
      <c r="AH39" s="72" t="n">
        <v>0.63</v>
      </c>
      <c r="AI39" s="72" t="n">
        <v>1</v>
      </c>
      <c r="AJ39" s="65" t="n">
        <v>0.3</v>
      </c>
      <c r="AK39" s="65" t="n">
        <v>0.7</v>
      </c>
      <c r="AL39" s="72" t="n">
        <v>107</v>
      </c>
      <c r="AM39" s="65" t="n">
        <v>23</v>
      </c>
      <c r="AN39" s="65" t="n">
        <v>28</v>
      </c>
      <c r="AO39" s="65" t="n">
        <v>19</v>
      </c>
      <c r="AP39" s="65" t="n">
        <v>65</v>
      </c>
      <c r="AQ39" s="65" t="n">
        <v>222</v>
      </c>
      <c r="AR39" s="65" t="n">
        <v>43</v>
      </c>
      <c r="AS39" s="65" t="n">
        <v>161</v>
      </c>
      <c r="AT39" s="65" t="n">
        <v>88</v>
      </c>
      <c r="AU39" s="65" t="n">
        <v>6.8</v>
      </c>
      <c r="AV39" s="65" t="n">
        <v>4</v>
      </c>
      <c r="AW39" s="65" t="n">
        <v>250</v>
      </c>
      <c r="AX39" s="65" t="n">
        <v>6</v>
      </c>
      <c r="AY39" s="65" t="n">
        <v>28</v>
      </c>
      <c r="AZ39" s="65" t="n">
        <v>12.2</v>
      </c>
      <c r="BA39" s="65" t="n">
        <v>1.09</v>
      </c>
      <c r="BB39" s="65" t="n">
        <v>1.08</v>
      </c>
      <c r="BC39" s="65"/>
      <c r="BD39" s="65"/>
      <c r="BE39" s="65" t="n">
        <v>34</v>
      </c>
      <c r="BF39" s="65" t="n">
        <v>8.2</v>
      </c>
      <c r="BG39" s="65" t="n">
        <v>352</v>
      </c>
      <c r="BH39" s="65" t="n">
        <v>7.6</v>
      </c>
      <c r="BI39" s="65" t="s">
        <v>156</v>
      </c>
      <c r="BJ39" s="65" t="s">
        <v>156</v>
      </c>
      <c r="BK39" s="65" t="n">
        <v>1.79</v>
      </c>
      <c r="BL39" s="65" t="n">
        <v>4.4</v>
      </c>
      <c r="BM39" s="65" t="n">
        <v>11.9</v>
      </c>
      <c r="BN39" s="65" t="n">
        <v>36.5</v>
      </c>
      <c r="BO39" s="65" t="n">
        <v>83</v>
      </c>
      <c r="BP39" s="65" t="n">
        <v>248</v>
      </c>
      <c r="BQ39" s="65" t="n">
        <v>11.2</v>
      </c>
      <c r="BR39" s="65" t="s">
        <v>156</v>
      </c>
      <c r="BS39" s="65" t="n">
        <v>94</v>
      </c>
      <c r="BT39" s="70" t="n">
        <f aca="false">BS39/M39^2</f>
        <v>33.7050449998207</v>
      </c>
      <c r="BU39" s="65" t="n">
        <v>110</v>
      </c>
      <c r="BV39" s="65" t="n">
        <v>121</v>
      </c>
      <c r="BW39" s="71" t="n">
        <f aca="false">BU39/BV39</f>
        <v>0.909090909090909</v>
      </c>
      <c r="BX39" s="65" t="n">
        <v>0</v>
      </c>
      <c r="BY39" s="66" t="s">
        <v>154</v>
      </c>
      <c r="BZ39" s="65" t="n">
        <f aca="false">(CA39*CU39)/405</f>
        <v>1.40839506172839</v>
      </c>
      <c r="CA39" s="72" t="n">
        <v>92</v>
      </c>
      <c r="CB39" s="72" t="n">
        <v>34</v>
      </c>
      <c r="CC39" s="72" t="n">
        <v>0.69</v>
      </c>
      <c r="CD39" s="72" t="n">
        <v>1</v>
      </c>
      <c r="CE39" s="72"/>
      <c r="CF39" s="72"/>
      <c r="CG39" s="72" t="n">
        <v>96</v>
      </c>
      <c r="CH39" s="72" t="n">
        <v>18</v>
      </c>
      <c r="CI39" s="72" t="n">
        <v>21</v>
      </c>
      <c r="CJ39" s="72" t="n">
        <v>10</v>
      </c>
      <c r="CK39" s="72" t="n">
        <v>36</v>
      </c>
      <c r="CL39" s="72" t="n">
        <v>280</v>
      </c>
      <c r="CM39" s="72" t="n">
        <v>55</v>
      </c>
      <c r="CN39" s="72" t="n">
        <v>199</v>
      </c>
      <c r="CO39" s="72" t="n">
        <v>129</v>
      </c>
      <c r="CP39" s="72" t="n">
        <v>7.1</v>
      </c>
      <c r="CQ39" s="72" t="n">
        <v>4.3</v>
      </c>
      <c r="CR39" s="72" t="n">
        <v>122</v>
      </c>
      <c r="CS39" s="72" t="s">
        <v>162</v>
      </c>
      <c r="CT39" s="72" t="n">
        <v>18</v>
      </c>
      <c r="CU39" s="72" t="n">
        <v>6.2</v>
      </c>
      <c r="CV39" s="72" t="n">
        <v>3.55</v>
      </c>
      <c r="CW39" s="72"/>
      <c r="CX39" s="72"/>
      <c r="CY39" s="72" t="n">
        <v>130.2</v>
      </c>
      <c r="CZ39" s="72" t="n">
        <v>65</v>
      </c>
      <c r="DA39" s="72" t="n">
        <v>18</v>
      </c>
      <c r="DB39" s="72" t="n">
        <v>269</v>
      </c>
      <c r="DC39" s="72" t="n">
        <v>19.02</v>
      </c>
      <c r="DD39" s="72" t="s">
        <v>156</v>
      </c>
      <c r="DE39" s="72" t="s">
        <v>156</v>
      </c>
      <c r="DF39" s="72" t="n">
        <v>0.85</v>
      </c>
      <c r="DG39" s="72" t="n">
        <v>4.52</v>
      </c>
      <c r="DH39" s="72" t="n">
        <v>14.7</v>
      </c>
      <c r="DI39" s="72" t="n">
        <v>45.1</v>
      </c>
      <c r="DJ39" s="72" t="n">
        <v>100</v>
      </c>
      <c r="DK39" s="72" t="n">
        <v>216</v>
      </c>
      <c r="DL39" s="72" t="n">
        <v>12.6</v>
      </c>
      <c r="DM39" s="72" t="s">
        <v>156</v>
      </c>
      <c r="DN39" s="65"/>
      <c r="DO39" s="70"/>
      <c r="DP39" s="65"/>
      <c r="DQ39" s="65"/>
      <c r="DR39" s="71"/>
      <c r="DS39" s="67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7" t="n">
        <v>1325.62757997613</v>
      </c>
      <c r="FJ39" s="67" t="n">
        <v>9449.70426357963</v>
      </c>
      <c r="FK39" s="67" t="n">
        <v>14713.3908827917</v>
      </c>
      <c r="FL39" s="67" t="n">
        <v>81846.4070771534</v>
      </c>
      <c r="FM39" s="67" t="n">
        <v>829.941875512859</v>
      </c>
      <c r="FN39" s="67" t="n">
        <v>11956.6691000812</v>
      </c>
      <c r="FO39" s="67" t="n">
        <v>49159.3473524638</v>
      </c>
      <c r="FP39" s="67" t="n">
        <v>155.052233358743</v>
      </c>
      <c r="FQ39" s="67" t="n">
        <v>4.93819890653654</v>
      </c>
      <c r="FR39" s="67" t="n">
        <v>216.106069163628</v>
      </c>
      <c r="FS39" s="67" t="n">
        <v>12.8218666217597</v>
      </c>
      <c r="FT39" s="67" t="n">
        <v>0.923601190696888</v>
      </c>
      <c r="FU39" s="67" t="n">
        <v>0.367645974399682</v>
      </c>
      <c r="FV39" s="67" t="n">
        <v>53.9624106315253</v>
      </c>
      <c r="FW39" s="67" t="n">
        <v>16.636123503431</v>
      </c>
      <c r="FX39" s="67" t="n">
        <v>14.2174938720278</v>
      </c>
      <c r="FY39" s="67" t="n">
        <v>325.932960214413</v>
      </c>
      <c r="FZ39" s="67" t="n">
        <v>858.982046735699</v>
      </c>
      <c r="GA39" s="65" t="n">
        <v>4217027.97595108</v>
      </c>
      <c r="GB39" s="65" t="n">
        <v>5.55337078383647E-290</v>
      </c>
      <c r="GC39" s="65" t="n">
        <v>4357634.53764095</v>
      </c>
      <c r="GD39" s="65" t="n">
        <v>620139.96241205</v>
      </c>
      <c r="GE39" s="65" t="n">
        <v>6198544.35881477</v>
      </c>
      <c r="GF39" s="65" t="n">
        <v>6531974.87820736</v>
      </c>
      <c r="GG39" s="65" t="n">
        <v>638001.527690464</v>
      </c>
      <c r="GH39" s="65" t="n">
        <v>397478.266877272</v>
      </c>
      <c r="GI39" s="65" t="n">
        <v>5.55337078383647E-290</v>
      </c>
      <c r="GJ39" s="65" t="n">
        <v>16447708.0037603</v>
      </c>
      <c r="GK39" s="65" t="n">
        <v>2850.3125388835</v>
      </c>
      <c r="GL39" s="65" t="n">
        <v>6582860.28592343</v>
      </c>
      <c r="GM39" s="65" t="n">
        <v>613070.399353486</v>
      </c>
      <c r="GN39" s="65" t="n">
        <v>1896056.18164788</v>
      </c>
      <c r="GO39" s="65" t="n">
        <v>4895198.92579206</v>
      </c>
      <c r="GP39" s="65" t="n">
        <v>4885274.94189559</v>
      </c>
      <c r="GQ39" s="65" t="n">
        <v>538705.308053656</v>
      </c>
      <c r="GR39" s="65" t="n">
        <v>21901440.5860578</v>
      </c>
      <c r="GS39" s="65" t="n">
        <v>2622961.77120064</v>
      </c>
      <c r="GT39" s="65" t="n">
        <v>2276281.4496544</v>
      </c>
      <c r="GU39" s="65" t="n">
        <v>14328650.0197307</v>
      </c>
      <c r="GV39" s="65" t="n">
        <v>132863.806531214</v>
      </c>
      <c r="GW39" s="65" t="n">
        <v>16360333.9597228</v>
      </c>
      <c r="GX39" s="65" t="n">
        <v>10815145.9323181</v>
      </c>
      <c r="GY39" s="65" t="n">
        <v>259631.210602804</v>
      </c>
      <c r="GZ39" s="65" t="n">
        <v>13602942.3910089</v>
      </c>
      <c r="HA39" s="65" t="n">
        <v>21674443.3281956</v>
      </c>
      <c r="HB39" s="65" t="n">
        <v>2640201.94888593</v>
      </c>
      <c r="HC39" s="65" t="n">
        <v>20250965.3750359</v>
      </c>
      <c r="HD39" s="65" t="n">
        <v>598049.339519833</v>
      </c>
      <c r="HE39" s="65" t="n">
        <v>31201020.4011009</v>
      </c>
      <c r="HF39" s="65" t="n">
        <v>1045380.37027578</v>
      </c>
      <c r="HG39" s="65" t="n">
        <v>5099125.46472267</v>
      </c>
      <c r="HH39" s="65" t="n">
        <v>5202981.25471128</v>
      </c>
      <c r="HI39" s="65" t="n">
        <v>24496352.9248806</v>
      </c>
      <c r="HJ39" s="65" t="n">
        <v>29342252.3357136</v>
      </c>
      <c r="HK39" s="65" t="n">
        <v>1366.62128967449</v>
      </c>
      <c r="HL39" s="65" t="n">
        <v>34965900.229891</v>
      </c>
      <c r="HM39" s="65" t="n">
        <v>5663817.71080952</v>
      </c>
      <c r="HN39" s="65" t="n">
        <v>1861981.92649578</v>
      </c>
      <c r="HO39" s="65" t="n">
        <v>78322830.2451418</v>
      </c>
      <c r="HP39" s="65" t="n">
        <v>43.5458612902704</v>
      </c>
      <c r="HQ39" s="65" t="n">
        <v>17691128.7488314</v>
      </c>
      <c r="HR39" s="65" t="n">
        <v>19019940.4957839</v>
      </c>
      <c r="HS39" s="65" t="n">
        <v>30611.8871264319</v>
      </c>
      <c r="HT39" s="84" t="n">
        <v>0.413165266106443</v>
      </c>
      <c r="HU39" s="84" t="n">
        <v>8.52240896358543</v>
      </c>
      <c r="HV39" s="84"/>
      <c r="HW39" s="84" t="n">
        <v>42</v>
      </c>
      <c r="HX39" s="84" t="n">
        <v>51</v>
      </c>
      <c r="HY39" s="85"/>
      <c r="HZ39" s="75" t="n">
        <v>2082</v>
      </c>
      <c r="IA39" s="76" t="n">
        <v>2035</v>
      </c>
      <c r="IB39" s="85"/>
    </row>
    <row r="40" customFormat="false" ht="14.25" hidden="false" customHeight="false" outlineLevel="0" collapsed="false">
      <c r="A40" s="63" t="n">
        <v>79</v>
      </c>
      <c r="B40" s="63" t="n">
        <v>1</v>
      </c>
      <c r="C40" s="63" t="n">
        <v>3</v>
      </c>
      <c r="D40" s="77" t="n">
        <v>3</v>
      </c>
      <c r="E40" s="77" t="n">
        <v>0</v>
      </c>
      <c r="F40" s="77" t="n">
        <v>0</v>
      </c>
      <c r="G40" s="64" t="n">
        <v>136620</v>
      </c>
      <c r="H40" s="65" t="s">
        <v>380</v>
      </c>
      <c r="I40" s="63" t="s">
        <v>147</v>
      </c>
      <c r="J40" s="66" t="n">
        <v>19605</v>
      </c>
      <c r="K40" s="67"/>
      <c r="L40" s="67" t="n">
        <v>57</v>
      </c>
      <c r="M40" s="65" t="n">
        <v>1.55</v>
      </c>
      <c r="N40" s="66" t="n">
        <v>40604</v>
      </c>
      <c r="O40" s="68" t="s">
        <v>381</v>
      </c>
      <c r="P40" s="69" t="s">
        <v>149</v>
      </c>
      <c r="Q40" s="68" t="s">
        <v>382</v>
      </c>
      <c r="R40" s="68" t="s">
        <v>151</v>
      </c>
      <c r="S40" s="69" t="s">
        <v>383</v>
      </c>
      <c r="T40" s="68" t="s">
        <v>384</v>
      </c>
      <c r="U40" s="68" t="s">
        <v>175</v>
      </c>
      <c r="V40" s="65" t="n">
        <v>108.7</v>
      </c>
      <c r="W40" s="70" t="n">
        <f aca="false">V40/M40^2</f>
        <v>45.2445369406868</v>
      </c>
      <c r="X40" s="65" t="n">
        <v>133</v>
      </c>
      <c r="Y40" s="65" t="n">
        <v>141</v>
      </c>
      <c r="Z40" s="71" t="n">
        <f aca="false">X40/Y40</f>
        <v>0.943262411347518</v>
      </c>
      <c r="AA40" s="65" t="s">
        <v>334</v>
      </c>
      <c r="AB40" s="65" t="s">
        <v>154</v>
      </c>
      <c r="AC40" s="65" t="s">
        <v>161</v>
      </c>
      <c r="AD40" s="65" t="n">
        <v>6.1</v>
      </c>
      <c r="AE40" s="65" t="n">
        <f aca="false">(AF40*AZ40)/405</f>
        <v>9.7479012345679</v>
      </c>
      <c r="AF40" s="65" t="n">
        <v>97</v>
      </c>
      <c r="AG40" s="72" t="n">
        <v>39</v>
      </c>
      <c r="AH40" s="72" t="n">
        <v>0.66</v>
      </c>
      <c r="AI40" s="72" t="n">
        <v>0.8</v>
      </c>
      <c r="AJ40" s="65" t="n">
        <v>0.3</v>
      </c>
      <c r="AK40" s="65" t="n">
        <v>0.5</v>
      </c>
      <c r="AL40" s="72" t="n">
        <v>97</v>
      </c>
      <c r="AM40" s="65" t="n">
        <v>28</v>
      </c>
      <c r="AN40" s="65" t="n">
        <v>33</v>
      </c>
      <c r="AO40" s="65" t="n">
        <v>24</v>
      </c>
      <c r="AP40" s="65" t="n">
        <v>117</v>
      </c>
      <c r="AQ40" s="65" t="n">
        <v>223</v>
      </c>
      <c r="AR40" s="65" t="n">
        <v>52</v>
      </c>
      <c r="AS40" s="65" t="n">
        <v>149</v>
      </c>
      <c r="AT40" s="65" t="n">
        <v>109</v>
      </c>
      <c r="AU40" s="65" t="n">
        <v>6.2</v>
      </c>
      <c r="AV40" s="65" t="n">
        <v>4</v>
      </c>
      <c r="AW40" s="65" t="n">
        <v>177</v>
      </c>
      <c r="AX40" s="65" t="n">
        <v>5.3</v>
      </c>
      <c r="AY40" s="65" t="n">
        <v>24</v>
      </c>
      <c r="AZ40" s="65" t="n">
        <v>40.7</v>
      </c>
      <c r="BA40" s="65" t="n">
        <v>3</v>
      </c>
      <c r="BB40" s="65" t="n">
        <v>1.18</v>
      </c>
      <c r="BC40" s="65"/>
      <c r="BD40" s="65"/>
      <c r="BE40" s="65" t="n">
        <v>126</v>
      </c>
      <c r="BF40" s="65" t="n">
        <v>35</v>
      </c>
      <c r="BG40" s="65" t="n">
        <v>275</v>
      </c>
      <c r="BH40" s="65" t="n">
        <v>36.07</v>
      </c>
      <c r="BI40" s="65" t="s">
        <v>156</v>
      </c>
      <c r="BJ40" s="65" t="s">
        <v>156</v>
      </c>
      <c r="BK40" s="65" t="n">
        <v>1.1</v>
      </c>
      <c r="BL40" s="65" t="n">
        <v>4.65</v>
      </c>
      <c r="BM40" s="65" t="n">
        <v>13.7</v>
      </c>
      <c r="BN40" s="65" t="n">
        <v>43.4</v>
      </c>
      <c r="BO40" s="65" t="n">
        <v>93</v>
      </c>
      <c r="BP40" s="65" t="n">
        <v>224</v>
      </c>
      <c r="BQ40" s="65" t="n">
        <v>10.9</v>
      </c>
      <c r="BR40" s="65" t="s">
        <v>156</v>
      </c>
      <c r="BS40" s="65" t="n">
        <v>81</v>
      </c>
      <c r="BT40" s="70" t="n">
        <f aca="false">BS40/M40^2</f>
        <v>33.7148803329865</v>
      </c>
      <c r="BU40" s="65" t="n">
        <v>108</v>
      </c>
      <c r="BV40" s="65" t="n">
        <v>118</v>
      </c>
      <c r="BW40" s="71" t="n">
        <f aca="false">BU40/BV40</f>
        <v>0.915254237288135</v>
      </c>
      <c r="BX40" s="65" t="n">
        <v>0</v>
      </c>
      <c r="BY40" s="66" t="s">
        <v>154</v>
      </c>
      <c r="BZ40" s="65" t="n">
        <f aca="false">(CA40*CU40)/405</f>
        <v>1.55308641975309</v>
      </c>
      <c r="CA40" s="72" t="n">
        <v>85</v>
      </c>
      <c r="CB40" s="72" t="n">
        <v>41</v>
      </c>
      <c r="CC40" s="72" t="n">
        <v>0.71</v>
      </c>
      <c r="CD40" s="72" t="n">
        <v>0.7</v>
      </c>
      <c r="CE40" s="72"/>
      <c r="CF40" s="72"/>
      <c r="CG40" s="72" t="n">
        <v>106</v>
      </c>
      <c r="CH40" s="72" t="n">
        <v>24</v>
      </c>
      <c r="CI40" s="72" t="n">
        <v>32</v>
      </c>
      <c r="CJ40" s="72" t="n">
        <v>15</v>
      </c>
      <c r="CK40" s="72" t="n">
        <v>129</v>
      </c>
      <c r="CL40" s="72" t="n">
        <v>256</v>
      </c>
      <c r="CM40" s="72" t="n">
        <v>61</v>
      </c>
      <c r="CN40" s="72" t="n">
        <v>177</v>
      </c>
      <c r="CO40" s="72" t="n">
        <v>90</v>
      </c>
      <c r="CP40" s="72" t="n">
        <v>6.7</v>
      </c>
      <c r="CQ40" s="72" t="n">
        <v>4.1</v>
      </c>
      <c r="CR40" s="72" t="n">
        <v>160</v>
      </c>
      <c r="CS40" s="72" t="n">
        <v>1.1</v>
      </c>
      <c r="CT40" s="72" t="n">
        <v>18</v>
      </c>
      <c r="CU40" s="72" t="n">
        <v>7.4</v>
      </c>
      <c r="CV40" s="72" t="n">
        <v>2.28</v>
      </c>
      <c r="CW40" s="72"/>
      <c r="CX40" s="72"/>
      <c r="CY40" s="72" t="n">
        <v>150.3</v>
      </c>
      <c r="CZ40" s="72" t="n">
        <v>86</v>
      </c>
      <c r="DA40" s="72" t="n">
        <v>65.1</v>
      </c>
      <c r="DB40" s="72" t="n">
        <v>235</v>
      </c>
      <c r="DC40" s="72" t="n">
        <v>28.81</v>
      </c>
      <c r="DD40" s="72" t="s">
        <v>156</v>
      </c>
      <c r="DE40" s="72" t="s">
        <v>156</v>
      </c>
      <c r="DF40" s="72" t="n">
        <v>0.8</v>
      </c>
      <c r="DG40" s="72" t="n">
        <v>4.27</v>
      </c>
      <c r="DH40" s="72" t="n">
        <v>13.8</v>
      </c>
      <c r="DI40" s="72" t="n">
        <v>41</v>
      </c>
      <c r="DJ40" s="72" t="n">
        <v>96</v>
      </c>
      <c r="DK40" s="72" t="n">
        <v>211</v>
      </c>
      <c r="DL40" s="72" t="n">
        <v>11.1</v>
      </c>
      <c r="DM40" s="72" t="s">
        <v>156</v>
      </c>
      <c r="DN40" s="65"/>
      <c r="DO40" s="70"/>
      <c r="DP40" s="65"/>
      <c r="DQ40" s="65"/>
      <c r="DR40" s="71"/>
      <c r="DS40" s="67"/>
      <c r="DT40" s="65"/>
      <c r="DU40" s="65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  <c r="FB40" s="72"/>
      <c r="FC40" s="72"/>
      <c r="FD40" s="72"/>
      <c r="FE40" s="72"/>
      <c r="FF40" s="72"/>
      <c r="FG40" s="72"/>
      <c r="FH40" s="72"/>
      <c r="FI40" s="67" t="n">
        <v>538.54936416584</v>
      </c>
      <c r="FJ40" s="67" t="n">
        <v>8705.43626858203</v>
      </c>
      <c r="FK40" s="67" t="n">
        <v>7422.76622667763</v>
      </c>
      <c r="FL40" s="67" t="n">
        <v>38251.1855432753</v>
      </c>
      <c r="FM40" s="67" t="n">
        <v>636.245840584733</v>
      </c>
      <c r="FN40" s="67" t="n">
        <v>11119.4679665936</v>
      </c>
      <c r="FO40" s="67" t="n">
        <v>266284.813165528</v>
      </c>
      <c r="FP40" s="67" t="n">
        <v>100.313179891987</v>
      </c>
      <c r="FQ40" s="67" t="n">
        <v>8.15924987512503</v>
      </c>
      <c r="FR40" s="67" t="n">
        <v>149.548082335589</v>
      </c>
      <c r="FS40" s="67" t="n">
        <v>47.915367914089</v>
      </c>
      <c r="FT40" s="67" t="n">
        <v>1.39040353117575</v>
      </c>
      <c r="FU40" s="67" t="n">
        <v>0.0984512101652153</v>
      </c>
      <c r="FV40" s="67" t="n">
        <v>72.4604825653925</v>
      </c>
      <c r="FW40" s="67" t="n">
        <v>15.243853145603</v>
      </c>
      <c r="FX40" s="67" t="n">
        <v>9.73647283416063</v>
      </c>
      <c r="FY40" s="67" t="n">
        <v>215.24126466682</v>
      </c>
      <c r="FZ40" s="67" t="n">
        <v>472.745413323829</v>
      </c>
      <c r="GA40" s="65" t="n">
        <v>3042561.4718373</v>
      </c>
      <c r="GB40" s="65" t="n">
        <v>254.344858730701</v>
      </c>
      <c r="GC40" s="65" t="n">
        <v>3426470.41110475</v>
      </c>
      <c r="GD40" s="65" t="n">
        <v>488695.234251969</v>
      </c>
      <c r="GE40" s="65" t="n">
        <v>7720491.79551263</v>
      </c>
      <c r="GF40" s="65" t="n">
        <v>5615295.46957922</v>
      </c>
      <c r="GG40" s="65" t="n">
        <v>522316.507867597</v>
      </c>
      <c r="GH40" s="65" t="n">
        <v>327706.221892753</v>
      </c>
      <c r="GI40" s="65" t="n">
        <v>920.037522163547</v>
      </c>
      <c r="GJ40" s="65" t="n">
        <v>13619380.4206333</v>
      </c>
      <c r="GK40" s="65" t="n">
        <v>4711.0777735794</v>
      </c>
      <c r="GL40" s="65" t="n">
        <v>5731441.09912161</v>
      </c>
      <c r="GM40" s="65" t="n">
        <v>646626.066440466</v>
      </c>
      <c r="GN40" s="65" t="n">
        <v>2121260.05616476</v>
      </c>
      <c r="GO40" s="65" t="n">
        <v>4007927.43980331</v>
      </c>
      <c r="GP40" s="65" t="n">
        <v>4136107.49511357</v>
      </c>
      <c r="GQ40" s="65" t="n">
        <v>250959.494518217</v>
      </c>
      <c r="GR40" s="65" t="n">
        <v>18815612.5841293</v>
      </c>
      <c r="GS40" s="65" t="n">
        <v>2740949.18545582</v>
      </c>
      <c r="GT40" s="65" t="n">
        <v>1413085.35662884</v>
      </c>
      <c r="GU40" s="65" t="n">
        <v>9123797.93969232</v>
      </c>
      <c r="GV40" s="65" t="n">
        <v>78107.8454360067</v>
      </c>
      <c r="GW40" s="65" t="n">
        <v>20735820.6013248</v>
      </c>
      <c r="GX40" s="65" t="n">
        <v>8569742.16849926</v>
      </c>
      <c r="GY40" s="65" t="n">
        <v>130719.096989187</v>
      </c>
      <c r="GZ40" s="65" t="n">
        <v>10342502.4342863</v>
      </c>
      <c r="HA40" s="65" t="n">
        <v>17936525.9617115</v>
      </c>
      <c r="HB40" s="65" t="n">
        <v>2136951.03446757</v>
      </c>
      <c r="HC40" s="65" t="n">
        <v>27142894.0912523</v>
      </c>
      <c r="HD40" s="65" t="n">
        <v>1394947.92498411</v>
      </c>
      <c r="HE40" s="65" t="n">
        <v>29667585.9926645</v>
      </c>
      <c r="HF40" s="65" t="n">
        <v>1012691.54339398</v>
      </c>
      <c r="HG40" s="65" t="n">
        <v>4650517.87888891</v>
      </c>
      <c r="HH40" s="65" t="n">
        <v>4528561.03079004</v>
      </c>
      <c r="HI40" s="65" t="n">
        <v>15743921.1623464</v>
      </c>
      <c r="HJ40" s="65" t="n">
        <v>10272517.755734</v>
      </c>
      <c r="HK40" s="65" t="n">
        <v>222.883027117094</v>
      </c>
      <c r="HL40" s="65" t="n">
        <v>54785063.9242622</v>
      </c>
      <c r="HM40" s="65" t="n">
        <v>4854830.70117692</v>
      </c>
      <c r="HN40" s="65" t="n">
        <v>1811130.76673533</v>
      </c>
      <c r="HO40" s="65" t="n">
        <v>345881856.220976</v>
      </c>
      <c r="HP40" s="65" t="n">
        <v>12.4435062145948</v>
      </c>
      <c r="HQ40" s="65" t="n">
        <v>14280447.9469382</v>
      </c>
      <c r="HR40" s="65" t="n">
        <v>6512136.4431286</v>
      </c>
      <c r="HS40" s="65" t="n">
        <v>25593.8231277559</v>
      </c>
      <c r="HT40" s="84" t="n">
        <v>0</v>
      </c>
      <c r="HU40" s="84" t="n">
        <v>3.21428571428571</v>
      </c>
      <c r="HV40" s="84"/>
      <c r="HW40" s="84" t="n">
        <v>32</v>
      </c>
      <c r="HX40" s="84" t="n">
        <v>38</v>
      </c>
      <c r="HY40" s="85"/>
      <c r="HZ40" s="75" t="n">
        <v>2237</v>
      </c>
      <c r="IA40" s="76" t="n">
        <v>1767</v>
      </c>
      <c r="IB40" s="85"/>
    </row>
    <row r="41" customFormat="false" ht="14.25" hidden="false" customHeight="false" outlineLevel="0" collapsed="false">
      <c r="A41" s="63" t="n">
        <v>80</v>
      </c>
      <c r="B41" s="63" t="n">
        <v>1</v>
      </c>
      <c r="C41" s="63" t="n">
        <v>3</v>
      </c>
      <c r="D41" s="77" t="n">
        <v>2</v>
      </c>
      <c r="E41" s="77" t="n">
        <v>0</v>
      </c>
      <c r="F41" s="77" t="n">
        <v>0</v>
      </c>
      <c r="G41" s="64" t="n">
        <v>477910</v>
      </c>
      <c r="H41" s="65" t="s">
        <v>385</v>
      </c>
      <c r="I41" s="63" t="s">
        <v>147</v>
      </c>
      <c r="J41" s="66" t="n">
        <v>25714</v>
      </c>
      <c r="K41" s="67" t="s">
        <v>386</v>
      </c>
      <c r="L41" s="67" t="n">
        <v>40</v>
      </c>
      <c r="M41" s="65" t="n">
        <v>1.72</v>
      </c>
      <c r="N41" s="66" t="n">
        <v>40613</v>
      </c>
      <c r="O41" s="68" t="s">
        <v>387</v>
      </c>
      <c r="P41" s="69" t="s">
        <v>149</v>
      </c>
      <c r="Q41" s="68" t="s">
        <v>206</v>
      </c>
      <c r="R41" s="68" t="s">
        <v>151</v>
      </c>
      <c r="S41" s="69" t="s">
        <v>388</v>
      </c>
      <c r="T41" s="68" t="s">
        <v>389</v>
      </c>
      <c r="U41" s="68" t="s">
        <v>175</v>
      </c>
      <c r="V41" s="65" t="n">
        <v>133</v>
      </c>
      <c r="W41" s="70" t="n">
        <f aca="false">V41/M41^2</f>
        <v>44.9567333693889</v>
      </c>
      <c r="X41" s="65" t="n">
        <v>135</v>
      </c>
      <c r="Y41" s="65" t="n">
        <v>138</v>
      </c>
      <c r="Z41" s="71" t="n">
        <f aca="false">X41/Y41</f>
        <v>0.978260869565217</v>
      </c>
      <c r="AA41" s="65" t="s">
        <v>334</v>
      </c>
      <c r="AB41" s="65" t="s">
        <v>154</v>
      </c>
      <c r="AC41" s="65" t="s">
        <v>204</v>
      </c>
      <c r="AD41" s="65" t="n">
        <v>6.4</v>
      </c>
      <c r="AE41" s="65" t="n">
        <f aca="false">(AF41*AZ41)/405</f>
        <v>5.6</v>
      </c>
      <c r="AF41" s="65" t="n">
        <v>105</v>
      </c>
      <c r="AG41" s="72" t="n">
        <v>33</v>
      </c>
      <c r="AH41" s="72" t="n">
        <v>0.68</v>
      </c>
      <c r="AI41" s="72" t="n">
        <v>1.1</v>
      </c>
      <c r="AJ41" s="65" t="n">
        <v>0.4</v>
      </c>
      <c r="AK41" s="65" t="n">
        <v>0.7</v>
      </c>
      <c r="AL41" s="72" t="n">
        <v>101</v>
      </c>
      <c r="AM41" s="65" t="n">
        <v>18</v>
      </c>
      <c r="AN41" s="65" t="n">
        <v>21</v>
      </c>
      <c r="AO41" s="65" t="n">
        <v>32</v>
      </c>
      <c r="AP41" s="65" t="n">
        <v>82</v>
      </c>
      <c r="AQ41" s="65" t="n">
        <v>206</v>
      </c>
      <c r="AR41" s="65" t="n">
        <v>42</v>
      </c>
      <c r="AS41" s="65" t="n">
        <v>138</v>
      </c>
      <c r="AT41" s="65" t="n">
        <v>129</v>
      </c>
      <c r="AU41" s="65" t="n">
        <v>7</v>
      </c>
      <c r="AV41" s="65" t="n">
        <v>4.1</v>
      </c>
      <c r="AW41" s="65" t="n">
        <v>236</v>
      </c>
      <c r="AX41" s="65" t="n">
        <v>15.6</v>
      </c>
      <c r="AY41" s="65" t="n">
        <v>30</v>
      </c>
      <c r="AZ41" s="65" t="n">
        <v>21.6</v>
      </c>
      <c r="BA41" s="65" t="n">
        <v>1.87</v>
      </c>
      <c r="BB41" s="65" t="n">
        <v>0.99</v>
      </c>
      <c r="BC41" s="65"/>
      <c r="BD41" s="65"/>
      <c r="BE41" s="65" t="n">
        <v>77</v>
      </c>
      <c r="BF41" s="65" t="n">
        <v>77.4</v>
      </c>
      <c r="BG41" s="65" t="n">
        <v>314</v>
      </c>
      <c r="BH41" s="65" t="n">
        <v>19.3</v>
      </c>
      <c r="BI41" s="65" t="s">
        <v>156</v>
      </c>
      <c r="BJ41" s="65" t="s">
        <v>156</v>
      </c>
      <c r="BK41" s="65" t="n">
        <v>1.45</v>
      </c>
      <c r="BL41" s="65" t="n">
        <v>4.57</v>
      </c>
      <c r="BM41" s="65" t="n">
        <v>11.9</v>
      </c>
      <c r="BN41" s="65" t="n">
        <v>36.5</v>
      </c>
      <c r="BO41" s="65" t="n">
        <v>80</v>
      </c>
      <c r="BP41" s="65" t="n">
        <v>286</v>
      </c>
      <c r="BQ41" s="65" t="n">
        <v>10.7</v>
      </c>
      <c r="BR41" s="65" t="s">
        <v>156</v>
      </c>
      <c r="BS41" s="65" t="n">
        <v>90</v>
      </c>
      <c r="BT41" s="70" t="n">
        <f aca="false">BS41/M41^2</f>
        <v>30.4218496484586</v>
      </c>
      <c r="BU41" s="65" t="n">
        <v>105</v>
      </c>
      <c r="BV41" s="65" t="n">
        <v>107</v>
      </c>
      <c r="BW41" s="71" t="n">
        <f aca="false">BU41/BV41</f>
        <v>0.981308411214953</v>
      </c>
      <c r="BX41" s="65" t="n">
        <v>0</v>
      </c>
      <c r="BY41" s="66" t="s">
        <v>154</v>
      </c>
      <c r="BZ41" s="65" t="n">
        <f aca="false">(CA41*CU41)/405</f>
        <v>1.09555555555556</v>
      </c>
      <c r="CA41" s="72" t="n">
        <v>87</v>
      </c>
      <c r="CB41" s="72" t="n">
        <v>26</v>
      </c>
      <c r="CC41" s="72" t="n">
        <v>0.67</v>
      </c>
      <c r="CD41" s="72" t="n">
        <v>1.2</v>
      </c>
      <c r="CE41" s="72"/>
      <c r="CF41" s="72"/>
      <c r="CG41" s="72" t="n">
        <v>102</v>
      </c>
      <c r="CH41" s="72" t="n">
        <v>20</v>
      </c>
      <c r="CI41" s="72" t="n">
        <v>13</v>
      </c>
      <c r="CJ41" s="72" t="n">
        <v>20</v>
      </c>
      <c r="CK41" s="72" t="n">
        <v>67</v>
      </c>
      <c r="CL41" s="72" t="n">
        <v>184</v>
      </c>
      <c r="CM41" s="72" t="n">
        <v>47</v>
      </c>
      <c r="CN41" s="72" t="n">
        <v>123</v>
      </c>
      <c r="CO41" s="72" t="n">
        <v>68</v>
      </c>
      <c r="CP41" s="72" t="n">
        <v>7.1</v>
      </c>
      <c r="CQ41" s="72" t="n">
        <v>4.3</v>
      </c>
      <c r="CR41" s="72" t="n">
        <v>129</v>
      </c>
      <c r="CS41" s="72" t="n">
        <v>3.8</v>
      </c>
      <c r="CT41" s="72" t="n">
        <v>19</v>
      </c>
      <c r="CU41" s="72" t="n">
        <v>5.1</v>
      </c>
      <c r="CV41" s="72" t="n">
        <v>2.01</v>
      </c>
      <c r="CW41" s="72"/>
      <c r="CX41" s="72"/>
      <c r="CY41" s="72" t="n">
        <v>127.6</v>
      </c>
      <c r="CZ41" s="72" t="n">
        <v>62</v>
      </c>
      <c r="DA41" s="72" t="n">
        <v>123.1</v>
      </c>
      <c r="DB41" s="72" t="n">
        <v>234</v>
      </c>
      <c r="DC41" s="72" t="n">
        <v>20.86</v>
      </c>
      <c r="DD41" s="72" t="s">
        <v>156</v>
      </c>
      <c r="DE41" s="72" t="s">
        <v>156</v>
      </c>
      <c r="DF41" s="72" t="n">
        <v>0.94</v>
      </c>
      <c r="DG41" s="72" t="n">
        <v>4.45</v>
      </c>
      <c r="DH41" s="72" t="n">
        <v>13.1</v>
      </c>
      <c r="DI41" s="72" t="n">
        <v>38.7</v>
      </c>
      <c r="DJ41" s="72" t="n">
        <v>86.9</v>
      </c>
      <c r="DK41" s="72" t="n">
        <v>216</v>
      </c>
      <c r="DL41" s="72" t="n">
        <v>12.1</v>
      </c>
      <c r="DM41" s="72" t="s">
        <v>156</v>
      </c>
      <c r="DN41" s="65"/>
      <c r="DO41" s="70"/>
      <c r="DP41" s="65"/>
      <c r="DQ41" s="65"/>
      <c r="DR41" s="71"/>
      <c r="DS41" s="67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7" t="n">
        <v>685.952940162606</v>
      </c>
      <c r="FJ41" s="67" t="n">
        <v>11603.0100668173</v>
      </c>
      <c r="FK41" s="67" t="n">
        <v>12412.9278526943</v>
      </c>
      <c r="FL41" s="67" t="n">
        <v>49863.5308154733</v>
      </c>
      <c r="FM41" s="67" t="n">
        <v>2295.83232522505</v>
      </c>
      <c r="FN41" s="67" t="n">
        <v>10018.415486644</v>
      </c>
      <c r="FO41" s="67" t="n">
        <v>294265.925952339</v>
      </c>
      <c r="FP41" s="67" t="n">
        <v>106.802894824856</v>
      </c>
      <c r="FQ41" s="67" t="n">
        <v>6.54338460503763</v>
      </c>
      <c r="FR41" s="67" t="n">
        <v>193.583781874623</v>
      </c>
      <c r="FS41" s="67" t="n">
        <v>171.619897555046</v>
      </c>
      <c r="FT41" s="67" t="n">
        <v>0.649318773667925</v>
      </c>
      <c r="FU41" s="67" t="n">
        <v>0.111157463074366</v>
      </c>
      <c r="FV41" s="67" t="n">
        <v>66.031721512789</v>
      </c>
      <c r="FW41" s="67" t="n">
        <v>33.5417555250388</v>
      </c>
      <c r="FX41" s="67" t="n">
        <v>14.2320291757923</v>
      </c>
      <c r="FY41" s="67" t="n">
        <v>329.899659636444</v>
      </c>
      <c r="FZ41" s="67" t="n">
        <v>899.477013413646</v>
      </c>
      <c r="GA41" s="65" t="n">
        <v>4703912.6516284</v>
      </c>
      <c r="GB41" s="65" t="n">
        <v>3.4988081121282E-290</v>
      </c>
      <c r="GC41" s="65" t="n">
        <v>3672234.15696763</v>
      </c>
      <c r="GD41" s="65" t="n">
        <v>585555.137971693</v>
      </c>
      <c r="GE41" s="65" t="n">
        <v>5985712.45353455</v>
      </c>
      <c r="GF41" s="65" t="n">
        <v>8173486.97305632</v>
      </c>
      <c r="GG41" s="65" t="n">
        <v>732412.709613125</v>
      </c>
      <c r="GH41" s="65" t="n">
        <v>560065.252803011</v>
      </c>
      <c r="GI41" s="65" t="n">
        <v>868.627794312952</v>
      </c>
      <c r="GJ41" s="65" t="n">
        <v>16568736.6665151</v>
      </c>
      <c r="GK41" s="65" t="n">
        <v>17651.8699737136</v>
      </c>
      <c r="GL41" s="65" t="n">
        <v>6160042.56738866</v>
      </c>
      <c r="GM41" s="65" t="n">
        <v>714224.44553277</v>
      </c>
      <c r="GN41" s="65" t="n">
        <v>2427888.67246898</v>
      </c>
      <c r="GO41" s="65" t="n">
        <v>4175280.74973459</v>
      </c>
      <c r="GP41" s="65" t="n">
        <v>5833926.25363217</v>
      </c>
      <c r="GQ41" s="65" t="n">
        <v>806710.121671163</v>
      </c>
      <c r="GR41" s="65" t="n">
        <v>24424814.4484733</v>
      </c>
      <c r="GS41" s="65" t="n">
        <v>2538327.03834632</v>
      </c>
      <c r="GT41" s="65" t="n">
        <v>1729308.40144725</v>
      </c>
      <c r="GU41" s="65" t="n">
        <v>15973620.672532</v>
      </c>
      <c r="GV41" s="65" t="n">
        <v>168699.980031524</v>
      </c>
      <c r="GW41" s="65" t="n">
        <v>17389558.1140744</v>
      </c>
      <c r="GX41" s="65" t="n">
        <v>11973250.9744163</v>
      </c>
      <c r="GY41" s="65" t="n">
        <v>123053.186943718</v>
      </c>
      <c r="GZ41" s="65" t="n">
        <v>12821666.0255273</v>
      </c>
      <c r="HA41" s="65" t="n">
        <v>35469045.6646931</v>
      </c>
      <c r="HB41" s="65" t="n">
        <v>4093527.82072702</v>
      </c>
      <c r="HC41" s="65" t="n">
        <v>51928928.8708665</v>
      </c>
      <c r="HD41" s="65" t="n">
        <v>1230106.04838939</v>
      </c>
      <c r="HE41" s="65" t="n">
        <v>39483521.0257469</v>
      </c>
      <c r="HF41" s="65" t="n">
        <v>2268963.85618271</v>
      </c>
      <c r="HG41" s="65" t="n">
        <v>11636658.7017316</v>
      </c>
      <c r="HH41" s="65" t="n">
        <v>7081602.49576363</v>
      </c>
      <c r="HI41" s="65" t="n">
        <v>59951139.3256006</v>
      </c>
      <c r="HJ41" s="65" t="n">
        <v>26818397.2265669</v>
      </c>
      <c r="HK41" s="65" t="n">
        <v>2950.82339663782</v>
      </c>
      <c r="HL41" s="65" t="n">
        <v>35802830.3659886</v>
      </c>
      <c r="HM41" s="65" t="n">
        <v>7036703.25376449</v>
      </c>
      <c r="HN41" s="65" t="n">
        <v>2379197.8417014</v>
      </c>
      <c r="HO41" s="65" t="n">
        <v>1695953747.62557</v>
      </c>
      <c r="HP41" s="65" t="n">
        <v>169.002896038764</v>
      </c>
      <c r="HQ41" s="65" t="n">
        <v>27120124.2194638</v>
      </c>
      <c r="HR41" s="65" t="n">
        <v>11642864.9497726</v>
      </c>
      <c r="HS41" s="65" t="n">
        <v>52256.343146543</v>
      </c>
      <c r="HT41" s="84" t="n">
        <v>0</v>
      </c>
      <c r="HU41" s="84" t="n">
        <v>0.217086834733894</v>
      </c>
      <c r="HV41" s="84"/>
      <c r="HW41" s="84" t="n">
        <v>46</v>
      </c>
      <c r="HX41" s="84" t="n">
        <v>51</v>
      </c>
      <c r="HY41" s="85"/>
      <c r="HZ41" s="75" t="n">
        <v>2671</v>
      </c>
      <c r="IA41" s="76" t="n">
        <v>2026</v>
      </c>
      <c r="IB41" s="85"/>
    </row>
    <row r="42" customFormat="false" ht="14.25" hidden="false" customHeight="false" outlineLevel="0" collapsed="false">
      <c r="A42" s="63" t="n">
        <v>92</v>
      </c>
      <c r="B42" s="63" t="n">
        <v>1</v>
      </c>
      <c r="C42" s="63" t="n">
        <v>3</v>
      </c>
      <c r="D42" s="77" t="n">
        <v>2</v>
      </c>
      <c r="G42" s="64" t="n">
        <v>244192</v>
      </c>
      <c r="H42" s="65" t="s">
        <v>390</v>
      </c>
      <c r="I42" s="63" t="s">
        <v>147</v>
      </c>
      <c r="J42" s="66" t="n">
        <v>23042</v>
      </c>
      <c r="K42" s="67"/>
      <c r="L42" s="67" t="n">
        <v>48</v>
      </c>
      <c r="M42" s="65" t="n">
        <v>1.58</v>
      </c>
      <c r="N42" s="66" t="n">
        <v>40815</v>
      </c>
      <c r="O42" s="68" t="s">
        <v>391</v>
      </c>
      <c r="P42" s="69" t="s">
        <v>149</v>
      </c>
      <c r="Q42" s="68" t="s">
        <v>392</v>
      </c>
      <c r="R42" s="68" t="s">
        <v>151</v>
      </c>
      <c r="S42" s="69" t="s">
        <v>393</v>
      </c>
      <c r="T42" s="68" t="s">
        <v>394</v>
      </c>
      <c r="U42" s="68" t="s">
        <v>175</v>
      </c>
      <c r="V42" s="65" t="n">
        <v>123.85</v>
      </c>
      <c r="W42" s="70" t="n">
        <f aca="false">V42/M42^2</f>
        <v>49.611440474283</v>
      </c>
      <c r="X42" s="65" t="n">
        <v>123</v>
      </c>
      <c r="Y42" s="65" t="n">
        <v>143</v>
      </c>
      <c r="Z42" s="71" t="n">
        <f aca="false">X42/Y42</f>
        <v>0.86013986013986</v>
      </c>
      <c r="AA42" s="65" t="s">
        <v>334</v>
      </c>
      <c r="AB42" s="65" t="s">
        <v>154</v>
      </c>
      <c r="AC42" s="65" t="s">
        <v>204</v>
      </c>
      <c r="AD42" s="65" t="n">
        <v>6.2</v>
      </c>
      <c r="AE42" s="65" t="n">
        <f aca="false">(AF42*AZ42)/405</f>
        <v>5.97654320987654</v>
      </c>
      <c r="AF42" s="65" t="n">
        <v>103</v>
      </c>
      <c r="AG42" s="72" t="n">
        <v>31</v>
      </c>
      <c r="AH42" s="72" t="n">
        <v>0.6</v>
      </c>
      <c r="AI42" s="72" t="n">
        <v>0.4</v>
      </c>
      <c r="AJ42" s="65"/>
      <c r="AK42" s="65"/>
      <c r="AL42" s="72" t="n">
        <v>113</v>
      </c>
      <c r="AM42" s="65" t="n">
        <v>14</v>
      </c>
      <c r="AN42" s="65" t="n">
        <v>11</v>
      </c>
      <c r="AO42" s="65" t="n">
        <v>21</v>
      </c>
      <c r="AP42" s="65" t="n">
        <v>84</v>
      </c>
      <c r="AQ42" s="65" t="n">
        <v>186</v>
      </c>
      <c r="AR42" s="65" t="n">
        <v>40</v>
      </c>
      <c r="AS42" s="65" t="n">
        <v>111</v>
      </c>
      <c r="AT42" s="65" t="n">
        <v>175</v>
      </c>
      <c r="AU42" s="65" t="n">
        <v>6.7</v>
      </c>
      <c r="AV42" s="65" t="n">
        <v>3.6</v>
      </c>
      <c r="AW42" s="65" t="n">
        <v>199</v>
      </c>
      <c r="AX42" s="65" t="n">
        <v>31.6</v>
      </c>
      <c r="AY42" s="65"/>
      <c r="AZ42" s="65" t="n">
        <v>23.5</v>
      </c>
      <c r="BA42" s="65" t="n">
        <v>3.93</v>
      </c>
      <c r="BB42" s="65" t="n">
        <v>1.11</v>
      </c>
      <c r="BC42" s="65"/>
      <c r="BD42" s="65"/>
      <c r="BE42" s="65" t="n">
        <v>47</v>
      </c>
      <c r="BF42" s="65" t="n">
        <v>10.5</v>
      </c>
      <c r="BG42" s="65" t="n">
        <v>330</v>
      </c>
      <c r="BH42" s="65" t="n">
        <v>11.21</v>
      </c>
      <c r="BI42" s="65" t="s">
        <v>156</v>
      </c>
      <c r="BJ42" s="65" t="s">
        <v>156</v>
      </c>
      <c r="BK42" s="65"/>
      <c r="BL42" s="65" t="n">
        <v>4.45</v>
      </c>
      <c r="BM42" s="65" t="n">
        <v>11.1</v>
      </c>
      <c r="BN42" s="65" t="n">
        <v>34.1</v>
      </c>
      <c r="BO42" s="65" t="n">
        <v>77</v>
      </c>
      <c r="BP42" s="65" t="n">
        <v>321</v>
      </c>
      <c r="BQ42" s="65" t="n">
        <v>11.8</v>
      </c>
      <c r="BR42" s="65" t="s">
        <v>156</v>
      </c>
      <c r="BS42" s="65"/>
      <c r="BT42" s="70"/>
      <c r="BU42" s="65"/>
      <c r="BV42" s="65"/>
      <c r="BW42" s="71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70"/>
      <c r="DP42" s="65"/>
      <c r="DQ42" s="65"/>
      <c r="DR42" s="71"/>
      <c r="DS42" s="67"/>
      <c r="DT42" s="65"/>
      <c r="DU42" s="65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  <c r="FB42" s="72"/>
      <c r="FC42" s="72"/>
      <c r="FD42" s="72"/>
      <c r="FE42" s="72"/>
      <c r="FF42" s="72"/>
      <c r="FG42" s="72"/>
      <c r="FH42" s="72"/>
      <c r="FI42" s="67" t="n">
        <v>409.166453173435</v>
      </c>
      <c r="FJ42" s="67" t="n">
        <v>10284.3833139759</v>
      </c>
      <c r="FK42" s="67" t="n">
        <v>11264.2767936212</v>
      </c>
      <c r="FL42" s="67" t="n">
        <v>97646.329419083</v>
      </c>
      <c r="FM42" s="67" t="n">
        <v>1526.08775965402</v>
      </c>
      <c r="FN42" s="67" t="n">
        <v>8390.93577221314</v>
      </c>
      <c r="FO42" s="67" t="n">
        <v>681562.172282888</v>
      </c>
      <c r="FP42" s="67" t="n">
        <v>54.569768527895</v>
      </c>
      <c r="FQ42" s="67" t="n">
        <v>3.18758813957815</v>
      </c>
      <c r="FR42" s="67" t="n">
        <v>117.732901750805</v>
      </c>
      <c r="FS42" s="67" t="n">
        <v>43.0382600320428</v>
      </c>
      <c r="FT42" s="67" t="n">
        <v>0.282227108920487</v>
      </c>
      <c r="FU42" s="67" t="n">
        <v>0.290827963442722</v>
      </c>
      <c r="FV42" s="67" t="n">
        <v>62.0991967305805</v>
      </c>
      <c r="FW42" s="67" t="n">
        <v>44.4693206182728</v>
      </c>
      <c r="FX42" s="67" t="n">
        <v>12.3581515558509</v>
      </c>
      <c r="FY42" s="67" t="n">
        <v>282.551345124141</v>
      </c>
      <c r="FZ42" s="89" t="n">
        <v>1607.00897076427</v>
      </c>
      <c r="GA42" s="65" t="n">
        <v>3567869.57217886</v>
      </c>
      <c r="GB42" s="65" t="n">
        <v>4.54917144121947E-290</v>
      </c>
      <c r="GC42" s="65" t="n">
        <v>3830743.35849358</v>
      </c>
      <c r="GD42" s="65" t="n">
        <v>691514.662209086</v>
      </c>
      <c r="GE42" s="65" t="n">
        <v>5193870.91228972</v>
      </c>
      <c r="GF42" s="65" t="n">
        <v>8050464.94472531</v>
      </c>
      <c r="GG42" s="65" t="n">
        <v>657875.415894394</v>
      </c>
      <c r="GH42" s="65" t="n">
        <v>368490.537150762</v>
      </c>
      <c r="GI42" s="65" t="n">
        <v>3145.64069242179</v>
      </c>
      <c r="GJ42" s="65" t="n">
        <v>12780279.8316705</v>
      </c>
      <c r="GK42" s="65" t="n">
        <v>21780.4228480109</v>
      </c>
      <c r="GL42" s="65" t="n">
        <v>5523682.03917403</v>
      </c>
      <c r="GM42" s="65" t="n">
        <v>489396.55496425</v>
      </c>
      <c r="GN42" s="65" t="n">
        <v>1724568.74087638</v>
      </c>
      <c r="GO42" s="65" t="n">
        <v>3602594.27568404</v>
      </c>
      <c r="GP42" s="65" t="n">
        <v>4435946.35877913</v>
      </c>
      <c r="GQ42" s="65" t="n">
        <v>747450.198353899</v>
      </c>
      <c r="GR42" s="65" t="n">
        <v>25357590.3653668</v>
      </c>
      <c r="GS42" s="65" t="n">
        <v>2267579.00626183</v>
      </c>
      <c r="GT42" s="65" t="n">
        <v>2800696.04659639</v>
      </c>
      <c r="GU42" s="65" t="n">
        <v>15140537.5026242</v>
      </c>
      <c r="GV42" s="65" t="n">
        <v>235884.527423559</v>
      </c>
      <c r="GW42" s="65" t="n">
        <v>16388374.3732516</v>
      </c>
      <c r="GX42" s="65" t="n">
        <v>8251054.63771931</v>
      </c>
      <c r="GY42" s="65" t="n">
        <v>237792.069593796</v>
      </c>
      <c r="GZ42" s="65" t="n">
        <v>11957937.2317575</v>
      </c>
      <c r="HA42" s="65" t="n">
        <v>27942010.5918417</v>
      </c>
      <c r="HB42" s="65" t="n">
        <v>2358587.88838731</v>
      </c>
      <c r="HC42" s="65" t="n">
        <v>29843081.0711864</v>
      </c>
      <c r="HD42" s="65" t="n">
        <v>866045.262783679</v>
      </c>
      <c r="HE42" s="65" t="n">
        <v>49481687.107134</v>
      </c>
      <c r="HF42" s="65" t="n">
        <v>1839358.80316794</v>
      </c>
      <c r="HG42" s="65" t="n">
        <v>5332460.09060449</v>
      </c>
      <c r="HH42" s="65" t="n">
        <v>5121104.99028883</v>
      </c>
      <c r="HI42" s="65" t="n">
        <v>29482926.1591027</v>
      </c>
      <c r="HJ42" s="65" t="n">
        <v>32730364.0016109</v>
      </c>
      <c r="HK42" s="65" t="n">
        <v>543.238219404343</v>
      </c>
      <c r="HL42" s="65" t="n">
        <v>174892238.172904</v>
      </c>
      <c r="HM42" s="65" t="n">
        <v>6153944.64496536</v>
      </c>
      <c r="HN42" s="65" t="n">
        <v>1749954.22224589</v>
      </c>
      <c r="HO42" s="65" t="n">
        <v>2402125583.99385</v>
      </c>
      <c r="HP42" s="80" t="s">
        <v>395</v>
      </c>
      <c r="HQ42" s="65" t="n">
        <v>17943196.5301373</v>
      </c>
      <c r="HR42" s="65" t="n">
        <v>12813026.0035545</v>
      </c>
      <c r="HS42" s="65" t="n">
        <v>101816.563770029</v>
      </c>
      <c r="HT42" s="73" t="n">
        <v>1.60364145658263</v>
      </c>
      <c r="HU42" s="73"/>
      <c r="HV42" s="73"/>
      <c r="HW42" s="73" t="n">
        <v>22</v>
      </c>
      <c r="HX42" s="73"/>
      <c r="HY42" s="85"/>
      <c r="HZ42" s="75" t="n">
        <v>1664</v>
      </c>
      <c r="IA42" s="85"/>
      <c r="IB42" s="85"/>
    </row>
    <row r="43" customFormat="false" ht="14.25" hidden="false" customHeight="false" outlineLevel="0" collapsed="false">
      <c r="A43" s="63" t="n">
        <v>114</v>
      </c>
      <c r="B43" s="63" t="n">
        <v>1</v>
      </c>
      <c r="C43" s="63" t="n">
        <v>3</v>
      </c>
      <c r="D43" s="77" t="n">
        <v>2</v>
      </c>
      <c r="G43" s="64" t="n">
        <v>393797</v>
      </c>
      <c r="H43" s="65" t="s">
        <v>396</v>
      </c>
      <c r="I43" s="63" t="s">
        <v>147</v>
      </c>
      <c r="J43" s="66" t="n">
        <v>26474</v>
      </c>
      <c r="K43" s="67"/>
      <c r="L43" s="67" t="n">
        <v>39</v>
      </c>
      <c r="M43" s="65" t="n">
        <v>1.7</v>
      </c>
      <c r="N43" s="66" t="n">
        <v>41052</v>
      </c>
      <c r="O43" s="68"/>
      <c r="P43" s="69" t="s">
        <v>264</v>
      </c>
      <c r="Q43" s="68" t="s">
        <v>206</v>
      </c>
      <c r="R43" s="68" t="s">
        <v>151</v>
      </c>
      <c r="S43" s="69" t="s">
        <v>397</v>
      </c>
      <c r="T43" s="68" t="s">
        <v>149</v>
      </c>
      <c r="U43" s="68" t="s">
        <v>398</v>
      </c>
      <c r="V43" s="65" t="n">
        <v>151</v>
      </c>
      <c r="W43" s="70" t="n">
        <f aca="false">V43/M43^2</f>
        <v>52.2491349480969</v>
      </c>
      <c r="X43" s="65" t="n">
        <v>142</v>
      </c>
      <c r="Y43" s="65" t="n">
        <v>148</v>
      </c>
      <c r="Z43" s="71" t="n">
        <f aca="false">X43/Y43</f>
        <v>0.959459459459459</v>
      </c>
      <c r="AA43" s="65" t="s">
        <v>334</v>
      </c>
      <c r="AB43" s="65" t="s">
        <v>154</v>
      </c>
      <c r="AC43" s="65" t="s">
        <v>204</v>
      </c>
      <c r="AD43" s="65" t="n">
        <v>6.4</v>
      </c>
      <c r="AE43" s="65" t="n">
        <f aca="false">(AF43*AZ43)/405</f>
        <v>10.5543209876543</v>
      </c>
      <c r="AF43" s="65" t="n">
        <v>103</v>
      </c>
      <c r="AG43" s="72" t="n">
        <v>28</v>
      </c>
      <c r="AH43" s="72" t="n">
        <v>0.71</v>
      </c>
      <c r="AI43" s="72" t="n">
        <v>0.4</v>
      </c>
      <c r="AJ43" s="65"/>
      <c r="AK43" s="65"/>
      <c r="AL43" s="72" t="n">
        <v>96</v>
      </c>
      <c r="AM43" s="65" t="n">
        <v>18</v>
      </c>
      <c r="AN43" s="65" t="n">
        <v>16</v>
      </c>
      <c r="AO43" s="65" t="n">
        <v>31</v>
      </c>
      <c r="AP43" s="65" t="n">
        <v>69</v>
      </c>
      <c r="AQ43" s="65" t="n">
        <v>157</v>
      </c>
      <c r="AR43" s="65" t="n">
        <v>32</v>
      </c>
      <c r="AS43" s="65" t="n">
        <v>98</v>
      </c>
      <c r="AT43" s="65" t="n">
        <v>134</v>
      </c>
      <c r="AU43" s="65" t="n">
        <v>6.5</v>
      </c>
      <c r="AV43" s="65" t="n">
        <v>3.7</v>
      </c>
      <c r="AW43" s="65" t="n">
        <v>226</v>
      </c>
      <c r="AX43" s="65" t="n">
        <v>0.95</v>
      </c>
      <c r="AY43" s="65" t="n">
        <v>22</v>
      </c>
      <c r="AZ43" s="65" t="n">
        <v>41.5</v>
      </c>
      <c r="BA43" s="65" t="n">
        <v>0.95</v>
      </c>
      <c r="BB43" s="65"/>
      <c r="BC43" s="65"/>
      <c r="BD43" s="65" t="n">
        <v>120.2</v>
      </c>
      <c r="BE43" s="65" t="n">
        <v>31</v>
      </c>
      <c r="BF43" s="65" t="n">
        <v>39.8</v>
      </c>
      <c r="BG43" s="65" t="n">
        <v>268</v>
      </c>
      <c r="BH43" s="65" t="n">
        <v>9.1</v>
      </c>
      <c r="BI43" s="65" t="s">
        <v>156</v>
      </c>
      <c r="BJ43" s="65" t="s">
        <v>156</v>
      </c>
      <c r="BK43" s="65" t="n">
        <v>1.25</v>
      </c>
      <c r="BL43" s="65" t="n">
        <v>4.61</v>
      </c>
      <c r="BM43" s="65" t="n">
        <v>12.1</v>
      </c>
      <c r="BN43" s="65" t="n">
        <v>35.8</v>
      </c>
      <c r="BO43" s="65" t="n">
        <v>78</v>
      </c>
      <c r="BP43" s="65" t="n">
        <v>275</v>
      </c>
      <c r="BQ43" s="65" t="n">
        <v>11.1</v>
      </c>
      <c r="BR43" s="65" t="s">
        <v>156</v>
      </c>
      <c r="BS43" s="65"/>
      <c r="BT43" s="70"/>
      <c r="BU43" s="65"/>
      <c r="BV43" s="65"/>
      <c r="BW43" s="71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70"/>
      <c r="DP43" s="65"/>
      <c r="DQ43" s="65"/>
      <c r="DR43" s="71"/>
      <c r="DS43" s="67"/>
      <c r="DT43" s="65"/>
      <c r="DU43" s="65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72"/>
      <c r="FD43" s="72"/>
      <c r="FE43" s="72"/>
      <c r="FF43" s="72"/>
      <c r="FG43" s="72"/>
      <c r="FH43" s="72"/>
      <c r="FI43" s="67" t="n">
        <v>972.423446783111</v>
      </c>
      <c r="FJ43" s="67" t="n">
        <v>6659.18363173689</v>
      </c>
      <c r="FK43" s="67" t="n">
        <v>7291.78994946198</v>
      </c>
      <c r="FL43" s="67" t="n">
        <v>83865.6497730375</v>
      </c>
      <c r="FM43" s="67" t="n">
        <v>1907.94381192978</v>
      </c>
      <c r="FN43" s="67" t="n">
        <v>5956.64404268155</v>
      </c>
      <c r="FO43" s="67" t="n">
        <v>257917.891060437</v>
      </c>
      <c r="FP43" s="67" t="n">
        <v>72.5047273054618</v>
      </c>
      <c r="FQ43" s="67" t="n">
        <v>7.41277834774849</v>
      </c>
      <c r="FR43" s="67" t="n">
        <v>486.520427027907</v>
      </c>
      <c r="FS43" s="67" t="n">
        <v>31.8141500489678</v>
      </c>
      <c r="FT43" s="67" t="n">
        <v>0.838690699601153</v>
      </c>
      <c r="FU43" s="67" t="n">
        <v>9.11714239948542</v>
      </c>
      <c r="FV43" s="67" t="n">
        <v>82.2003928351926</v>
      </c>
      <c r="FW43" s="67" t="n">
        <v>24.5568389765567</v>
      </c>
      <c r="FX43" s="67" t="n">
        <v>19.2018313745532</v>
      </c>
      <c r="FY43" s="67" t="n">
        <v>204.662202569255</v>
      </c>
      <c r="FZ43" s="67" t="n">
        <v>134.106833220127</v>
      </c>
      <c r="GA43" s="65" t="n">
        <v>9198603.73132536</v>
      </c>
      <c r="GB43" s="65" t="n">
        <v>1.20125464251023E-289</v>
      </c>
      <c r="GC43" s="65" t="n">
        <v>3427255.44436172</v>
      </c>
      <c r="GD43" s="65" t="n">
        <v>1615658.74153652</v>
      </c>
      <c r="GE43" s="65" t="n">
        <v>4758618.29411385</v>
      </c>
      <c r="GF43" s="65" t="n">
        <v>7594019.21894871</v>
      </c>
      <c r="GG43" s="65" t="n">
        <v>654240.619515049</v>
      </c>
      <c r="GH43" s="65" t="n">
        <v>1127192.85965279</v>
      </c>
      <c r="GI43" s="65" t="n">
        <v>1.20125464251023E-289</v>
      </c>
      <c r="GJ43" s="65" t="n">
        <v>11644779.3627199</v>
      </c>
      <c r="GK43" s="80" t="s">
        <v>399</v>
      </c>
      <c r="GL43" s="65" t="n">
        <v>6284550.85431186</v>
      </c>
      <c r="GM43" s="65" t="n">
        <v>565951.77663542</v>
      </c>
      <c r="GN43" s="65" t="n">
        <v>2015303.97155327</v>
      </c>
      <c r="GO43" s="65" t="n">
        <v>3717467.51705584</v>
      </c>
      <c r="GP43" s="65" t="n">
        <v>4444663.38801951</v>
      </c>
      <c r="GQ43" s="65" t="n">
        <v>551447.022373712</v>
      </c>
      <c r="GR43" s="65" t="n">
        <v>19787862.3074976</v>
      </c>
      <c r="GS43" s="65" t="n">
        <v>3112167.42836545</v>
      </c>
      <c r="GT43" s="80" t="s">
        <v>400</v>
      </c>
      <c r="GU43" s="65" t="n">
        <v>13684736.1767482</v>
      </c>
      <c r="GV43" s="80" t="s">
        <v>401</v>
      </c>
      <c r="GW43" s="65" t="n">
        <v>12862027.3687724</v>
      </c>
      <c r="GX43" s="65" t="n">
        <v>8597047.15603194</v>
      </c>
      <c r="GY43" s="65" t="n">
        <v>1053090.77494791</v>
      </c>
      <c r="GZ43" s="65" t="n">
        <v>10741809.0822664</v>
      </c>
      <c r="HA43" s="65" t="n">
        <v>16743187.9769646</v>
      </c>
      <c r="HB43" s="65" t="n">
        <v>3837723.58574551</v>
      </c>
      <c r="HC43" s="65" t="n">
        <v>45451958.7888319</v>
      </c>
      <c r="HD43" s="65" t="n">
        <v>994397.689441112</v>
      </c>
      <c r="HE43" s="65" t="n">
        <v>21179540.4744949</v>
      </c>
      <c r="HF43" s="65" t="n">
        <v>1284895.76820483</v>
      </c>
      <c r="HG43" s="65" t="n">
        <v>7879448.11886615</v>
      </c>
      <c r="HH43" s="65" t="n">
        <v>5387079.5709656</v>
      </c>
      <c r="HI43" s="65" t="n">
        <v>28344050.5182318</v>
      </c>
      <c r="HJ43" s="65" t="n">
        <v>79122428.7655299</v>
      </c>
      <c r="HK43" s="65" t="n">
        <v>6317.18289253906</v>
      </c>
      <c r="HL43" s="65" t="n">
        <v>381410698.036723</v>
      </c>
      <c r="HM43" s="65" t="n">
        <v>5153409.20326916</v>
      </c>
      <c r="HN43" s="65" t="n">
        <v>1170829.67993997</v>
      </c>
      <c r="HO43" s="65" t="n">
        <v>457853201.057054</v>
      </c>
      <c r="HP43" s="65" t="n">
        <v>1377.63064535356</v>
      </c>
      <c r="HQ43" s="65" t="n">
        <v>18051265.5904981</v>
      </c>
      <c r="HR43" s="65" t="n">
        <v>17263215.0974086</v>
      </c>
      <c r="HS43" s="65" t="n">
        <v>132870.109124475</v>
      </c>
      <c r="HT43" s="73" t="n">
        <v>0.0350140056022409</v>
      </c>
      <c r="HU43" s="73"/>
      <c r="HV43" s="73"/>
      <c r="HW43" s="73" t="n">
        <v>51</v>
      </c>
      <c r="HX43" s="73"/>
      <c r="HY43" s="85"/>
      <c r="HZ43" s="75" t="n">
        <v>1976</v>
      </c>
      <c r="IA43" s="85"/>
      <c r="IB43" s="85"/>
    </row>
    <row r="44" customFormat="false" ht="14.25" hidden="false" customHeight="false" outlineLevel="0" collapsed="false">
      <c r="N44" s="90"/>
      <c r="O44" s="91"/>
      <c r="P44" s="92"/>
      <c r="Q44" s="92"/>
      <c r="R44" s="92"/>
      <c r="S44" s="92"/>
      <c r="T44" s="92"/>
      <c r="U44" s="92"/>
      <c r="AB44" s="93"/>
      <c r="AC44" s="93" t="s">
        <v>402</v>
      </c>
      <c r="AD44" s="93"/>
      <c r="AE44" s="94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6"/>
    </row>
  </sheetData>
  <mergeCells count="2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BR1"/>
    <mergeCell ref="BS1:DM1"/>
    <mergeCell ref="DN1:FH1"/>
    <mergeCell ref="HT1:HV1"/>
    <mergeCell ref="HW1:HY1"/>
    <mergeCell ref="HZ1:IB1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2017-01-24T22:35:00Z</dcterms:created>
  <dc:creator>Usuario de Microsoft Office</dc:creator>
  <dc:description/>
  <dc:language>en-US</dc:language>
  <cp:lastModifiedBy/>
  <dcterms:modified xsi:type="dcterms:W3CDTF">2017-02-22T13:30:31Z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