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790755\Documents\GitHub\cis-17c\lab 4 curve fit\"/>
    </mc:Choice>
  </mc:AlternateContent>
  <xr:revisionPtr revIDLastSave="0" documentId="13_ncr:1_{854B0149-DF87-431D-99CF-D0158A33705D}" xr6:coauthVersionLast="47" xr6:coauthVersionMax="47" xr10:uidLastSave="{00000000-0000-0000-0000-000000000000}"/>
  <bookViews>
    <workbookView xWindow="-120" yWindow="-120" windowWidth="29040" windowHeight="15840" activeTab="1" xr2:uid="{59C1728E-65FC-4AE9-8260-7C81D6AE5B76}"/>
  </bookViews>
  <sheets>
    <sheet name="2ndOrderPolynomial" sheetId="1" r:id="rId1"/>
    <sheet name="NLogN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1" i="2" l="1"/>
  <c r="H61" i="2"/>
  <c r="I61" i="2" s="1"/>
  <c r="F61" i="2"/>
  <c r="J60" i="2"/>
  <c r="K60" i="2" s="1"/>
  <c r="I60" i="2"/>
  <c r="H60" i="2"/>
  <c r="F60" i="2"/>
  <c r="J59" i="2"/>
  <c r="H59" i="2"/>
  <c r="I59" i="2" s="1"/>
  <c r="F59" i="2"/>
  <c r="J58" i="2"/>
  <c r="K58" i="2" s="1"/>
  <c r="I58" i="2"/>
  <c r="H58" i="2"/>
  <c r="F58" i="2"/>
  <c r="J57" i="2"/>
  <c r="H57" i="2"/>
  <c r="F57" i="2"/>
  <c r="J56" i="2"/>
  <c r="H56" i="2"/>
  <c r="I56" i="2" s="1"/>
  <c r="F56" i="2"/>
  <c r="J55" i="2"/>
  <c r="H55" i="2"/>
  <c r="I55" i="2" s="1"/>
  <c r="F55" i="2"/>
  <c r="J54" i="2"/>
  <c r="I54" i="2"/>
  <c r="H54" i="2"/>
  <c r="F54" i="2"/>
  <c r="J53" i="2"/>
  <c r="H53" i="2"/>
  <c r="I53" i="2" s="1"/>
  <c r="F53" i="2"/>
  <c r="J52" i="2"/>
  <c r="K52" i="2" s="1"/>
  <c r="I52" i="2"/>
  <c r="H52" i="2"/>
  <c r="F52" i="2"/>
  <c r="J51" i="2"/>
  <c r="H51" i="2"/>
  <c r="I51" i="2" s="1"/>
  <c r="F51" i="2"/>
  <c r="J50" i="2"/>
  <c r="K50" i="2" s="1"/>
  <c r="I50" i="2"/>
  <c r="H50" i="2"/>
  <c r="F50" i="2"/>
  <c r="J49" i="2"/>
  <c r="H49" i="2"/>
  <c r="I49" i="2" s="1"/>
  <c r="F49" i="2"/>
  <c r="J48" i="2"/>
  <c r="H48" i="2"/>
  <c r="I48" i="2" s="1"/>
  <c r="F48" i="2"/>
  <c r="J47" i="2"/>
  <c r="H47" i="2"/>
  <c r="I47" i="2" s="1"/>
  <c r="F47" i="2"/>
  <c r="J46" i="2"/>
  <c r="I46" i="2"/>
  <c r="H46" i="2"/>
  <c r="F46" i="2"/>
  <c r="J45" i="2"/>
  <c r="H45" i="2"/>
  <c r="I45" i="2" s="1"/>
  <c r="F45" i="2"/>
  <c r="J44" i="2"/>
  <c r="K44" i="2" s="1"/>
  <c r="I44" i="2"/>
  <c r="H44" i="2"/>
  <c r="F44" i="2"/>
  <c r="J43" i="2"/>
  <c r="H43" i="2"/>
  <c r="I43" i="2" s="1"/>
  <c r="F43" i="2"/>
  <c r="J42" i="2"/>
  <c r="K42" i="2" s="1"/>
  <c r="I42" i="2"/>
  <c r="H42" i="2"/>
  <c r="F42" i="2"/>
  <c r="J41" i="2"/>
  <c r="H41" i="2"/>
  <c r="I41" i="2" s="1"/>
  <c r="F41" i="2"/>
  <c r="J40" i="2"/>
  <c r="H40" i="2"/>
  <c r="I40" i="2" s="1"/>
  <c r="F40" i="2"/>
  <c r="J39" i="2"/>
  <c r="H39" i="2"/>
  <c r="I39" i="2" s="1"/>
  <c r="F39" i="2"/>
  <c r="J38" i="2"/>
  <c r="I38" i="2"/>
  <c r="H38" i="2"/>
  <c r="F38" i="2"/>
  <c r="J37" i="2"/>
  <c r="H37" i="2"/>
  <c r="I37" i="2" s="1"/>
  <c r="F37" i="2"/>
  <c r="J36" i="2"/>
  <c r="K36" i="2" s="1"/>
  <c r="I36" i="2"/>
  <c r="H36" i="2"/>
  <c r="F36" i="2"/>
  <c r="J35" i="2"/>
  <c r="H35" i="2"/>
  <c r="I35" i="2" s="1"/>
  <c r="F35" i="2"/>
  <c r="J34" i="2"/>
  <c r="K34" i="2" s="1"/>
  <c r="I34" i="2"/>
  <c r="H34" i="2"/>
  <c r="F34" i="2"/>
  <c r="J33" i="2"/>
  <c r="H33" i="2"/>
  <c r="I33" i="2" s="1"/>
  <c r="F33" i="2"/>
  <c r="J32" i="2"/>
  <c r="H32" i="2"/>
  <c r="I32" i="2" s="1"/>
  <c r="F32" i="2"/>
  <c r="J31" i="2"/>
  <c r="H31" i="2"/>
  <c r="I31" i="2" s="1"/>
  <c r="F31" i="2"/>
  <c r="J30" i="2"/>
  <c r="I30" i="2"/>
  <c r="H30" i="2"/>
  <c r="F30" i="2"/>
  <c r="J29" i="2"/>
  <c r="H29" i="2"/>
  <c r="I29" i="2" s="1"/>
  <c r="F29" i="2"/>
  <c r="J28" i="2"/>
  <c r="K28" i="2" s="1"/>
  <c r="I28" i="2"/>
  <c r="H28" i="2"/>
  <c r="F28" i="2"/>
  <c r="J27" i="2"/>
  <c r="H27" i="2"/>
  <c r="I27" i="2" s="1"/>
  <c r="F27" i="2"/>
  <c r="J26" i="2"/>
  <c r="K26" i="2" s="1"/>
  <c r="I26" i="2"/>
  <c r="H26" i="2"/>
  <c r="F26" i="2"/>
  <c r="J25" i="2"/>
  <c r="H25" i="2"/>
  <c r="I25" i="2" s="1"/>
  <c r="F25" i="2"/>
  <c r="J24" i="2"/>
  <c r="H24" i="2"/>
  <c r="I24" i="2" s="1"/>
  <c r="F24" i="2"/>
  <c r="J23" i="2"/>
  <c r="H23" i="2"/>
  <c r="I23" i="2" s="1"/>
  <c r="F23" i="2"/>
  <c r="J22" i="2"/>
  <c r="I22" i="2"/>
  <c r="H22" i="2"/>
  <c r="F22" i="2"/>
  <c r="J21" i="2"/>
  <c r="H21" i="2"/>
  <c r="I21" i="2" s="1"/>
  <c r="F21" i="2"/>
  <c r="J20" i="2"/>
  <c r="K20" i="2" s="1"/>
  <c r="I20" i="2"/>
  <c r="H20" i="2"/>
  <c r="F20" i="2"/>
  <c r="J19" i="2"/>
  <c r="H19" i="2"/>
  <c r="I19" i="2" s="1"/>
  <c r="F19" i="2"/>
  <c r="J18" i="2"/>
  <c r="K18" i="2" s="1"/>
  <c r="I18" i="2"/>
  <c r="H18" i="2"/>
  <c r="F18" i="2"/>
  <c r="J17" i="2"/>
  <c r="H17" i="2"/>
  <c r="I17" i="2" s="1"/>
  <c r="F17" i="2"/>
  <c r="J16" i="2"/>
  <c r="H16" i="2"/>
  <c r="I16" i="2" s="1"/>
  <c r="F16" i="2"/>
  <c r="J15" i="2"/>
  <c r="H15" i="2"/>
  <c r="I15" i="2" s="1"/>
  <c r="F15" i="2"/>
  <c r="J14" i="2"/>
  <c r="I14" i="2"/>
  <c r="H14" i="2"/>
  <c r="F14" i="2"/>
  <c r="J13" i="2"/>
  <c r="H13" i="2"/>
  <c r="I13" i="2" s="1"/>
  <c r="F13" i="2"/>
  <c r="J12" i="2"/>
  <c r="K12" i="2" s="1"/>
  <c r="I12" i="2"/>
  <c r="H12" i="2"/>
  <c r="F12" i="2"/>
  <c r="I61" i="1"/>
  <c r="H61" i="1"/>
  <c r="F61" i="1"/>
  <c r="I60" i="1"/>
  <c r="H60" i="1"/>
  <c r="F60" i="1"/>
  <c r="I59" i="1"/>
  <c r="H59" i="1"/>
  <c r="F59" i="1"/>
  <c r="I58" i="1"/>
  <c r="H58" i="1"/>
  <c r="F58" i="1"/>
  <c r="I57" i="1"/>
  <c r="H57" i="1"/>
  <c r="F57" i="1"/>
  <c r="I56" i="1"/>
  <c r="H56" i="1"/>
  <c r="F56" i="1"/>
  <c r="I55" i="1"/>
  <c r="H55" i="1"/>
  <c r="F55" i="1"/>
  <c r="I54" i="1"/>
  <c r="H54" i="1"/>
  <c r="F54" i="1"/>
  <c r="I53" i="1"/>
  <c r="H53" i="1"/>
  <c r="F53" i="1"/>
  <c r="I52" i="1"/>
  <c r="H52" i="1"/>
  <c r="F52" i="1"/>
  <c r="I51" i="1"/>
  <c r="H51" i="1"/>
  <c r="F51" i="1"/>
  <c r="I50" i="1"/>
  <c r="H50" i="1"/>
  <c r="F50" i="1"/>
  <c r="I49" i="1"/>
  <c r="H49" i="1"/>
  <c r="F49" i="1"/>
  <c r="I48" i="1"/>
  <c r="H48" i="1"/>
  <c r="F48" i="1"/>
  <c r="I47" i="1"/>
  <c r="H47" i="1"/>
  <c r="F47" i="1"/>
  <c r="I46" i="1"/>
  <c r="H46" i="1"/>
  <c r="F46" i="1"/>
  <c r="I45" i="1"/>
  <c r="H45" i="1"/>
  <c r="F45" i="1"/>
  <c r="I44" i="1"/>
  <c r="H44" i="1"/>
  <c r="F44" i="1"/>
  <c r="I43" i="1"/>
  <c r="H43" i="1"/>
  <c r="F43" i="1"/>
  <c r="I42" i="1"/>
  <c r="H42" i="1"/>
  <c r="F42" i="1"/>
  <c r="I41" i="1"/>
  <c r="H41" i="1"/>
  <c r="F41" i="1"/>
  <c r="I40" i="1"/>
  <c r="H40" i="1"/>
  <c r="F40" i="1"/>
  <c r="I39" i="1"/>
  <c r="H39" i="1"/>
  <c r="F39" i="1"/>
  <c r="I38" i="1"/>
  <c r="H38" i="1"/>
  <c r="F38" i="1"/>
  <c r="I37" i="1"/>
  <c r="H37" i="1"/>
  <c r="F37" i="1"/>
  <c r="I36" i="1"/>
  <c r="H36" i="1"/>
  <c r="F36" i="1"/>
  <c r="I35" i="1"/>
  <c r="H35" i="1"/>
  <c r="F35" i="1"/>
  <c r="I34" i="1"/>
  <c r="H34" i="1"/>
  <c r="F34" i="1"/>
  <c r="I33" i="1"/>
  <c r="H33" i="1"/>
  <c r="F33" i="1"/>
  <c r="I32" i="1"/>
  <c r="H32" i="1"/>
  <c r="F32" i="1"/>
  <c r="I31" i="1"/>
  <c r="H31" i="1"/>
  <c r="F31" i="1"/>
  <c r="J31" i="1" s="1"/>
  <c r="I30" i="1"/>
  <c r="H30" i="1"/>
  <c r="F30" i="1"/>
  <c r="I29" i="1"/>
  <c r="H29" i="1"/>
  <c r="F29" i="1"/>
  <c r="I28" i="1"/>
  <c r="H28" i="1"/>
  <c r="F28" i="1"/>
  <c r="I27" i="1"/>
  <c r="H27" i="1"/>
  <c r="F27" i="1"/>
  <c r="I26" i="1"/>
  <c r="H26" i="1"/>
  <c r="F26" i="1"/>
  <c r="I25" i="1"/>
  <c r="H25" i="1"/>
  <c r="F25" i="1"/>
  <c r="I24" i="1"/>
  <c r="H24" i="1"/>
  <c r="F24" i="1"/>
  <c r="I23" i="1"/>
  <c r="H23" i="1"/>
  <c r="F23" i="1"/>
  <c r="J23" i="1" s="1"/>
  <c r="I22" i="1"/>
  <c r="H22" i="1"/>
  <c r="F22" i="1"/>
  <c r="I21" i="1"/>
  <c r="H21" i="1"/>
  <c r="F21" i="1"/>
  <c r="I20" i="1"/>
  <c r="H20" i="1"/>
  <c r="F20" i="1"/>
  <c r="I19" i="1"/>
  <c r="H19" i="1"/>
  <c r="F19" i="1"/>
  <c r="I18" i="1"/>
  <c r="H18" i="1"/>
  <c r="F18" i="1"/>
  <c r="I17" i="1"/>
  <c r="H17" i="1"/>
  <c r="F17" i="1"/>
  <c r="I16" i="1"/>
  <c r="H16" i="1"/>
  <c r="F16" i="1"/>
  <c r="I15" i="1"/>
  <c r="H15" i="1"/>
  <c r="F15" i="1"/>
  <c r="J15" i="1" s="1"/>
  <c r="I14" i="1"/>
  <c r="H14" i="1"/>
  <c r="F14" i="1"/>
  <c r="J14" i="1" s="1"/>
  <c r="I13" i="1"/>
  <c r="H13" i="1"/>
  <c r="F13" i="1"/>
  <c r="I12" i="1"/>
  <c r="H12" i="1"/>
  <c r="F12" i="1"/>
  <c r="K30" i="2" l="1"/>
  <c r="K51" i="2"/>
  <c r="K53" i="2"/>
  <c r="K14" i="2"/>
  <c r="J22" i="1"/>
  <c r="K54" i="2"/>
  <c r="J30" i="1"/>
  <c r="J54" i="1"/>
  <c r="K49" i="2"/>
  <c r="K17" i="2"/>
  <c r="K38" i="2"/>
  <c r="K59" i="2"/>
  <c r="K25" i="2"/>
  <c r="K41" i="2"/>
  <c r="K56" i="2"/>
  <c r="K32" i="2"/>
  <c r="K43" i="2"/>
  <c r="K45" i="2"/>
  <c r="K48" i="2"/>
  <c r="K61" i="2"/>
  <c r="J18" i="1"/>
  <c r="J26" i="1"/>
  <c r="J34" i="1"/>
  <c r="J42" i="1"/>
  <c r="J50" i="1"/>
  <c r="J58" i="1"/>
  <c r="K24" i="2"/>
  <c r="K35" i="2"/>
  <c r="K37" i="2"/>
  <c r="K46" i="2"/>
  <c r="K22" i="2"/>
  <c r="K33" i="2"/>
  <c r="K40" i="2"/>
  <c r="K16" i="2"/>
  <c r="K27" i="2"/>
  <c r="K29" i="2"/>
  <c r="K19" i="2"/>
  <c r="K21" i="2"/>
  <c r="K13" i="2"/>
  <c r="J44" i="1"/>
  <c r="J52" i="1"/>
  <c r="J39" i="1"/>
  <c r="J47" i="1"/>
  <c r="J55" i="1"/>
  <c r="K15" i="2"/>
  <c r="K23" i="2"/>
  <c r="K31" i="2"/>
  <c r="K39" i="2"/>
  <c r="K47" i="2"/>
  <c r="K55" i="2"/>
  <c r="I57" i="2"/>
  <c r="K57" i="2" s="1"/>
  <c r="J38" i="1"/>
  <c r="J46" i="1"/>
  <c r="J17" i="1"/>
  <c r="J25" i="1"/>
  <c r="J33" i="1"/>
  <c r="J41" i="1"/>
  <c r="J49" i="1"/>
  <c r="J57" i="1"/>
  <c r="J12" i="1"/>
  <c r="J20" i="1"/>
  <c r="J36" i="1"/>
  <c r="J60" i="1"/>
  <c r="J28" i="1"/>
  <c r="J13" i="1"/>
  <c r="J21" i="1"/>
  <c r="J29" i="1"/>
  <c r="J37" i="1"/>
  <c r="J45" i="1"/>
  <c r="J53" i="1"/>
  <c r="J61" i="1"/>
  <c r="J16" i="1"/>
  <c r="J24" i="1"/>
  <c r="J32" i="1"/>
  <c r="J40" i="1"/>
  <c r="J48" i="1"/>
  <c r="J56" i="1"/>
  <c r="J19" i="1"/>
  <c r="J27" i="1"/>
  <c r="J35" i="1"/>
  <c r="J43" i="1"/>
  <c r="J51" i="1"/>
  <c r="J59" i="1"/>
</calcChain>
</file>

<file path=xl/sharedStrings.xml><?xml version="1.0" encoding="utf-8"?>
<sst xmlns="http://schemas.openxmlformats.org/spreadsheetml/2006/main" count="38" uniqueCount="24">
  <si>
    <t>f(r) = C0*R0+C1*R1+C2*R2</t>
  </si>
  <si>
    <t xml:space="preserve"> = C0</t>
  </si>
  <si>
    <t xml:space="preserve"> = C1</t>
  </si>
  <si>
    <t xml:space="preserve"> = C2</t>
  </si>
  <si>
    <t xml:space="preserve"> = Noise Magnitude</t>
  </si>
  <si>
    <t>r0</t>
  </si>
  <si>
    <t>r1</t>
  </si>
  <si>
    <t>r2</t>
  </si>
  <si>
    <t>f</t>
  </si>
  <si>
    <t>N</t>
  </si>
  <si>
    <t>X^0</t>
  </si>
  <si>
    <t>X</t>
  </si>
  <si>
    <t>X^2</t>
  </si>
  <si>
    <t>Noise</t>
  </si>
  <si>
    <t>Function</t>
  </si>
  <si>
    <t>0(g(n)</t>
  </si>
  <si>
    <t>=</t>
  </si>
  <si>
    <t>function (f)</t>
  </si>
  <si>
    <t>f(r) = C0*R0+C1*Log(R1)+C2*R1*Log(R1)</t>
  </si>
  <si>
    <t>Log(R1)</t>
  </si>
  <si>
    <t>R1*Log(R1)</t>
  </si>
  <si>
    <t>N^0</t>
  </si>
  <si>
    <t>log(N)</t>
  </si>
  <si>
    <t>Nlog(N)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</si>
</sst>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</cellXfs>
  <cellStyles count="6">
    <cellStyle name="Heading" xfId="2" xr:uid="{9BF62D19-DEBF-4AF7-B179-D7512C36DB18}"/>
    <cellStyle name="Heading1" xfId="3" xr:uid="{5EF46D7F-2463-4C45-AF65-8465273954D1}"/>
    <cellStyle name="Normal" xfId="0" builtinId="0"/>
    <cellStyle name="Normal 2" xfId="1" xr:uid="{7AAE4BB2-C266-4FCB-BA0E-A10CB6CBAC32}"/>
    <cellStyle name="Result" xfId="4" xr:uid="{85079B57-05FB-488E-8412-0E24BC09F1FD}"/>
    <cellStyle name="Result2" xfId="5" xr:uid="{30513A39-3D5F-4082-BBFD-47D6FF200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r1 v f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trendline>
            <c:spPr>
              <a:ln w="19046" cap="rnd">
                <a:solidFill>
                  <a:srgbClr val="4472C4"/>
                </a:solidFill>
                <a:custDash>
                  <a:ds d="300005" sp="0"/>
                </a:custDash>
                <a:round/>
              </a:ln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</c:spPr>
              <c:txPr>
                <a:bodyPr lIns="0" tIns="0" rIns="0" bIns="0"/>
                <a:lstStyle/>
                <a:p>
                  <a:pPr marL="0" marR="0" indent="0" algn="ctr" defTabSz="914400" fontAlgn="auto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tabLst/>
                    <a:defRPr sz="900" b="0" i="0" u="none" strike="noStrike" kern="1200" baseline="0">
                      <a:solidFill>
                        <a:srgbClr val="595959"/>
                      </a:solidFill>
                      <a:latin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'[1]2ndOrderPolynomial'!$G$12:$G$61</c:f>
              <c:numCache>
                <c:formatCode>General</c:formatCode>
                <c:ptCount val="5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  <c:pt idx="25">
                  <c:v>11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20</c:v>
                </c:pt>
                <c:pt idx="35">
                  <c:v>21</c:v>
                </c:pt>
                <c:pt idx="36">
                  <c:v>22</c:v>
                </c:pt>
                <c:pt idx="37">
                  <c:v>23</c:v>
                </c:pt>
                <c:pt idx="38">
                  <c:v>24</c:v>
                </c:pt>
                <c:pt idx="39">
                  <c:v>25</c:v>
                </c:pt>
                <c:pt idx="40">
                  <c:v>26</c:v>
                </c:pt>
                <c:pt idx="41">
                  <c:v>27</c:v>
                </c:pt>
                <c:pt idx="42">
                  <c:v>28</c:v>
                </c:pt>
                <c:pt idx="43">
                  <c:v>29</c:v>
                </c:pt>
                <c:pt idx="44">
                  <c:v>30</c:v>
                </c:pt>
                <c:pt idx="45">
                  <c:v>31</c:v>
                </c:pt>
                <c:pt idx="46">
                  <c:v>32</c:v>
                </c:pt>
                <c:pt idx="47">
                  <c:v>33</c:v>
                </c:pt>
                <c:pt idx="48">
                  <c:v>34</c:v>
                </c:pt>
                <c:pt idx="49">
                  <c:v>35</c:v>
                </c:pt>
              </c:numCache>
            </c:numRef>
          </c:xVal>
          <c:yVal>
            <c:numRef>
              <c:f>'[1]2ndOrderPolynomial'!$J$12:$J$61</c:f>
              <c:numCache>
                <c:formatCode>General</c:formatCode>
                <c:ptCount val="50"/>
                <c:pt idx="0">
                  <c:v>1.1587567734477429</c:v>
                </c:pt>
                <c:pt idx="1">
                  <c:v>2.7015095179881987</c:v>
                </c:pt>
                <c:pt idx="2">
                  <c:v>4.1068291023715595</c:v>
                </c:pt>
                <c:pt idx="3">
                  <c:v>5.3127150102131075</c:v>
                </c:pt>
                <c:pt idx="4">
                  <c:v>7.90992653808547</c:v>
                </c:pt>
                <c:pt idx="5">
                  <c:v>10.05940384603654</c:v>
                </c:pt>
                <c:pt idx="6">
                  <c:v>13.728129718821499</c:v>
                </c:pt>
                <c:pt idx="7">
                  <c:v>16.047087518823066</c:v>
                </c:pt>
                <c:pt idx="8">
                  <c:v>20.589513036982019</c:v>
                </c:pt>
                <c:pt idx="9">
                  <c:v>24.349984982650181</c:v>
                </c:pt>
                <c:pt idx="10">
                  <c:v>28.639675922681182</c:v>
                </c:pt>
                <c:pt idx="11">
                  <c:v>34.872773117208396</c:v>
                </c:pt>
                <c:pt idx="12">
                  <c:v>38.91961881185869</c:v>
                </c:pt>
                <c:pt idx="13">
                  <c:v>43.97460253169681</c:v>
                </c:pt>
                <c:pt idx="14">
                  <c:v>50.689470083104453</c:v>
                </c:pt>
                <c:pt idx="15">
                  <c:v>56.103497644014226</c:v>
                </c:pt>
                <c:pt idx="16">
                  <c:v>64.403026087868909</c:v>
                </c:pt>
                <c:pt idx="17">
                  <c:v>70.972856395546771</c:v>
                </c:pt>
                <c:pt idx="18">
                  <c:v>79.006068486780961</c:v>
                </c:pt>
                <c:pt idx="19">
                  <c:v>85.093466595948925</c:v>
                </c:pt>
                <c:pt idx="20">
                  <c:v>121.00349648027023</c:v>
                </c:pt>
                <c:pt idx="21">
                  <c:v>162.18884996095193</c:v>
                </c:pt>
                <c:pt idx="22">
                  <c:v>208.06075153579769</c:v>
                </c:pt>
                <c:pt idx="23">
                  <c:v>261.14901554880413</c:v>
                </c:pt>
                <c:pt idx="24">
                  <c:v>320.669942909177</c:v>
                </c:pt>
                <c:pt idx="25">
                  <c:v>386.10810047229751</c:v>
                </c:pt>
                <c:pt idx="26">
                  <c:v>456.13590507148371</c:v>
                </c:pt>
                <c:pt idx="27">
                  <c:v>533.70686466921836</c:v>
                </c:pt>
                <c:pt idx="28">
                  <c:v>616.98794324208586</c:v>
                </c:pt>
                <c:pt idx="29">
                  <c:v>706.55916529019021</c:v>
                </c:pt>
                <c:pt idx="30">
                  <c:v>801.00058319706386</c:v>
                </c:pt>
                <c:pt idx="31">
                  <c:v>902.87223365442583</c:v>
                </c:pt>
                <c:pt idx="32">
                  <c:v>1009.9697588510116</c:v>
                </c:pt>
                <c:pt idx="33">
                  <c:v>1121.0762260125557</c:v>
                </c:pt>
                <c:pt idx="34">
                  <c:v>1240.1968302348935</c:v>
                </c:pt>
                <c:pt idx="35">
                  <c:v>1365.7683548005321</c:v>
                </c:pt>
                <c:pt idx="36">
                  <c:v>1497.7057849342157</c:v>
                </c:pt>
                <c:pt idx="37">
                  <c:v>1633.8475126724466</c:v>
                </c:pt>
                <c:pt idx="38">
                  <c:v>1777.2477797612989</c:v>
                </c:pt>
                <c:pt idx="39">
                  <c:v>1925.8942299842356</c:v>
                </c:pt>
                <c:pt idx="40">
                  <c:v>2080.1331837811958</c:v>
                </c:pt>
                <c:pt idx="41">
                  <c:v>2242.0219115265672</c:v>
                </c:pt>
                <c:pt idx="42">
                  <c:v>2409.5441288994098</c:v>
                </c:pt>
                <c:pt idx="43">
                  <c:v>2582.2439272148704</c:v>
                </c:pt>
                <c:pt idx="44">
                  <c:v>2761.5342514293197</c:v>
                </c:pt>
                <c:pt idx="45">
                  <c:v>2946.136110175833</c:v>
                </c:pt>
                <c:pt idx="46">
                  <c:v>3136.4309858185707</c:v>
                </c:pt>
                <c:pt idx="47">
                  <c:v>3334.8385438546147</c:v>
                </c:pt>
                <c:pt idx="48">
                  <c:v>3537.9137740468495</c:v>
                </c:pt>
                <c:pt idx="49">
                  <c:v>3745.7891830465805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08-4864-A175-43D2C03E4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555775"/>
        <c:axId val="1972559135"/>
      </c:scatterChart>
      <c:valAx>
        <c:axId val="1972559135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f (Function)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72555775"/>
        <c:crosses val="autoZero"/>
        <c:crossBetween val="midCat"/>
      </c:valAx>
      <c:valAx>
        <c:axId val="1972555775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r1 (X)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72559135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r1 v f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trendline>
            <c:spPr>
              <a:ln w="19046" cap="rnd">
                <a:solidFill>
                  <a:srgbClr val="4472C4"/>
                </a:solidFill>
                <a:custDash>
                  <a:ds d="300005" sp="0"/>
                </a:custDash>
                <a:round/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-4.1429540313765001E-2"/>
                  <c:y val="-2.1275316074502726E-3"/>
                </c:manualLayout>
              </c:layout>
              <c:numFmt formatCode="General" sourceLinked="0"/>
              <c:spPr>
                <a:noFill/>
                <a:ln>
                  <a:noFill/>
                </a:ln>
              </c:spPr>
              <c:txPr>
                <a:bodyPr lIns="0" tIns="0" rIns="0" bIns="0"/>
                <a:lstStyle/>
                <a:p>
                  <a:pPr marL="0" marR="0" indent="0" algn="ctr" defTabSz="914400" fontAlgn="auto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tabLst/>
                    <a:defRPr sz="900" b="0" i="0" u="none" strike="noStrike" kern="1200" baseline="0">
                      <a:solidFill>
                        <a:srgbClr val="595959"/>
                      </a:solidFill>
                      <a:latin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[1]NLogN!$G$12:$G$61</c:f>
              <c:numCache>
                <c:formatCode>General</c:formatCode>
                <c:ptCount val="5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  <c:pt idx="25">
                  <c:v>11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20</c:v>
                </c:pt>
                <c:pt idx="35">
                  <c:v>21</c:v>
                </c:pt>
                <c:pt idx="36">
                  <c:v>22</c:v>
                </c:pt>
                <c:pt idx="37">
                  <c:v>23</c:v>
                </c:pt>
                <c:pt idx="38">
                  <c:v>24</c:v>
                </c:pt>
                <c:pt idx="39">
                  <c:v>25</c:v>
                </c:pt>
                <c:pt idx="40">
                  <c:v>26</c:v>
                </c:pt>
                <c:pt idx="41">
                  <c:v>27</c:v>
                </c:pt>
                <c:pt idx="42">
                  <c:v>28</c:v>
                </c:pt>
                <c:pt idx="43">
                  <c:v>29</c:v>
                </c:pt>
                <c:pt idx="44">
                  <c:v>30</c:v>
                </c:pt>
                <c:pt idx="45">
                  <c:v>31</c:v>
                </c:pt>
                <c:pt idx="46">
                  <c:v>32</c:v>
                </c:pt>
                <c:pt idx="47">
                  <c:v>33</c:v>
                </c:pt>
                <c:pt idx="48">
                  <c:v>34</c:v>
                </c:pt>
                <c:pt idx="49">
                  <c:v>35</c:v>
                </c:pt>
              </c:numCache>
            </c:numRef>
          </c:xVal>
          <c:yVal>
            <c:numRef>
              <c:f>[1]NLogN!$K$12:$K$61</c:f>
              <c:numCache>
                <c:formatCode>General</c:formatCode>
                <c:ptCount val="50"/>
                <c:pt idx="0">
                  <c:v>-0.91822978688444656</c:v>
                </c:pt>
                <c:pt idx="1">
                  <c:v>-0.57093370450224423</c:v>
                </c:pt>
                <c:pt idx="2">
                  <c:v>1.1097594769139552</c:v>
                </c:pt>
                <c:pt idx="3">
                  <c:v>0.25991677765901189</c:v>
                </c:pt>
                <c:pt idx="4">
                  <c:v>1.8609981899614718</c:v>
                </c:pt>
                <c:pt idx="5">
                  <c:v>2.3715534649998804</c:v>
                </c:pt>
                <c:pt idx="6">
                  <c:v>2.4167493477291782</c:v>
                </c:pt>
                <c:pt idx="7">
                  <c:v>3.5737157963862494</c:v>
                </c:pt>
                <c:pt idx="8">
                  <c:v>3.5948934830614654</c:v>
                </c:pt>
                <c:pt idx="9">
                  <c:v>4.7826870111645601</c:v>
                </c:pt>
                <c:pt idx="10">
                  <c:v>5.5918295875358996</c:v>
                </c:pt>
                <c:pt idx="11">
                  <c:v>7.0071870151458082</c:v>
                </c:pt>
                <c:pt idx="12">
                  <c:v>7.6411226756659705</c:v>
                </c:pt>
                <c:pt idx="13">
                  <c:v>7.9711507689230032</c:v>
                </c:pt>
                <c:pt idx="14">
                  <c:v>8.744512151398407</c:v>
                </c:pt>
                <c:pt idx="15">
                  <c:v>10.196091711657767</c:v>
                </c:pt>
                <c:pt idx="16">
                  <c:v>10.183513080588817</c:v>
                </c:pt>
                <c:pt idx="17">
                  <c:v>10.888939930264016</c:v>
                </c:pt>
                <c:pt idx="18">
                  <c:v>11.912674105403097</c:v>
                </c:pt>
                <c:pt idx="19">
                  <c:v>11.904565023336717</c:v>
                </c:pt>
                <c:pt idx="20">
                  <c:v>17.437955773479093</c:v>
                </c:pt>
                <c:pt idx="21">
                  <c:v>21.409830319325714</c:v>
                </c:pt>
                <c:pt idx="22">
                  <c:v>24.502249693452494</c:v>
                </c:pt>
                <c:pt idx="23">
                  <c:v>28.096617925725422</c:v>
                </c:pt>
                <c:pt idx="24">
                  <c:v>32.481557116534006</c:v>
                </c:pt>
                <c:pt idx="25">
                  <c:v>38.286867918685239</c:v>
                </c:pt>
                <c:pt idx="26">
                  <c:v>42.080029302997964</c:v>
                </c:pt>
                <c:pt idx="27">
                  <c:v>47.035464691333175</c:v>
                </c:pt>
                <c:pt idx="28">
                  <c:v>50.758923543101702</c:v>
                </c:pt>
                <c:pt idx="29">
                  <c:v>56.942282211884717</c:v>
                </c:pt>
                <c:pt idx="30">
                  <c:v>60.440559309232576</c:v>
                </c:pt>
                <c:pt idx="31">
                  <c:v>66.766371750374901</c:v>
                </c:pt>
                <c:pt idx="32">
                  <c:v>71.115924977188641</c:v>
                </c:pt>
                <c:pt idx="33">
                  <c:v>75.700170754434637</c:v>
                </c:pt>
                <c:pt idx="34">
                  <c:v>82.213460003426377</c:v>
                </c:pt>
                <c:pt idx="35">
                  <c:v>87.09454460161497</c:v>
                </c:pt>
                <c:pt idx="36">
                  <c:v>91.983847670101341</c:v>
                </c:pt>
                <c:pt idx="37">
                  <c:v>97.589192279614764</c:v>
                </c:pt>
                <c:pt idx="38">
                  <c:v>103.8368568612695</c:v>
                </c:pt>
                <c:pt idx="39">
                  <c:v>108.21838223736943</c:v>
                </c:pt>
                <c:pt idx="40">
                  <c:v>114.10801522344583</c:v>
                </c:pt>
                <c:pt idx="41">
                  <c:v>119.95744705379299</c:v>
                </c:pt>
                <c:pt idx="42">
                  <c:v>125.73506364528426</c:v>
                </c:pt>
                <c:pt idx="43">
                  <c:v>132.05862485803164</c:v>
                </c:pt>
                <c:pt idx="44">
                  <c:v>137.88643444826718</c:v>
                </c:pt>
                <c:pt idx="45">
                  <c:v>143.43138434933036</c:v>
                </c:pt>
                <c:pt idx="46">
                  <c:v>148.29083141414159</c:v>
                </c:pt>
                <c:pt idx="47">
                  <c:v>154.55954111578777</c:v>
                </c:pt>
                <c:pt idx="48">
                  <c:v>160.98622789515676</c:v>
                </c:pt>
                <c:pt idx="49">
                  <c:v>165.30219919834715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B6-4FC3-B658-35C19F1EF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558655"/>
        <c:axId val="1972556255"/>
      </c:scatterChart>
      <c:valAx>
        <c:axId val="1972556255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r1 (N)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72558655"/>
        <c:crosses val="autoZero"/>
        <c:crossBetween val="midCat"/>
      </c:valAx>
      <c:valAx>
        <c:axId val="1972558655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f (Function)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72556255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811530</xdr:colOff>
      <xdr:row>10</xdr:row>
      <xdr:rowOff>0</xdr:rowOff>
    </xdr:from>
    <xdr:ext cx="5360669" cy="403860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D0D8B1-FA93-4ECA-9366-143F30DA2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803913</xdr:colOff>
      <xdr:row>10</xdr:row>
      <xdr:rowOff>7616</xdr:rowOff>
    </xdr:from>
    <xdr:ext cx="6054086" cy="45643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F2765E-E700-4C6D-94EF-A8464F03BF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sers\2790755\Downloads\Function2&amp;3%20(1).ods" TargetMode="External"/><Relationship Id="rId1" Type="http://schemas.openxmlformats.org/officeDocument/2006/relationships/externalLinkPath" Target="/Users/2790755/Downloads/Function2&amp;3%20(1)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ndOrderPolynomial"/>
      <sheetName val="NLogN"/>
    </sheetNames>
    <sheetDataSet>
      <sheetData sheetId="0">
        <row r="12">
          <cell r="G12">
            <v>0.25</v>
          </cell>
          <cell r="J12">
            <v>1.1587567734477429</v>
          </cell>
        </row>
        <row r="13">
          <cell r="G13">
            <v>0.5</v>
          </cell>
          <cell r="J13">
            <v>2.7015095179881987</v>
          </cell>
        </row>
        <row r="14">
          <cell r="G14">
            <v>0.75</v>
          </cell>
          <cell r="J14">
            <v>4.1068291023715595</v>
          </cell>
        </row>
        <row r="15">
          <cell r="G15">
            <v>1</v>
          </cell>
          <cell r="J15">
            <v>5.3127150102131075</v>
          </cell>
        </row>
        <row r="16">
          <cell r="G16">
            <v>1.25</v>
          </cell>
          <cell r="J16">
            <v>7.90992653808547</v>
          </cell>
        </row>
        <row r="17">
          <cell r="G17">
            <v>1.5</v>
          </cell>
          <cell r="J17">
            <v>10.05940384603654</v>
          </cell>
        </row>
        <row r="18">
          <cell r="G18">
            <v>1.75</v>
          </cell>
          <cell r="J18">
            <v>13.728129718821499</v>
          </cell>
        </row>
        <row r="19">
          <cell r="G19">
            <v>2</v>
          </cell>
          <cell r="J19">
            <v>16.047087518823066</v>
          </cell>
        </row>
        <row r="20">
          <cell r="G20">
            <v>2.25</v>
          </cell>
          <cell r="J20">
            <v>20.589513036982019</v>
          </cell>
        </row>
        <row r="21">
          <cell r="G21">
            <v>2.5</v>
          </cell>
          <cell r="J21">
            <v>24.349984982650181</v>
          </cell>
        </row>
        <row r="22">
          <cell r="G22">
            <v>2.75</v>
          </cell>
          <cell r="J22">
            <v>28.639675922681182</v>
          </cell>
        </row>
        <row r="23">
          <cell r="G23">
            <v>3</v>
          </cell>
          <cell r="J23">
            <v>34.872773117208396</v>
          </cell>
        </row>
        <row r="24">
          <cell r="G24">
            <v>3.25</v>
          </cell>
          <cell r="J24">
            <v>38.91961881185869</v>
          </cell>
        </row>
        <row r="25">
          <cell r="G25">
            <v>3.5</v>
          </cell>
          <cell r="J25">
            <v>43.97460253169681</v>
          </cell>
        </row>
        <row r="26">
          <cell r="G26">
            <v>3.75</v>
          </cell>
          <cell r="J26">
            <v>50.689470083104453</v>
          </cell>
        </row>
        <row r="27">
          <cell r="G27">
            <v>4</v>
          </cell>
          <cell r="J27">
            <v>56.103497644014226</v>
          </cell>
        </row>
        <row r="28">
          <cell r="G28">
            <v>4.25</v>
          </cell>
          <cell r="J28">
            <v>64.403026087868909</v>
          </cell>
        </row>
        <row r="29">
          <cell r="G29">
            <v>4.5</v>
          </cell>
          <cell r="J29">
            <v>70.972856395546771</v>
          </cell>
        </row>
        <row r="30">
          <cell r="G30">
            <v>4.75</v>
          </cell>
          <cell r="J30">
            <v>79.006068486780961</v>
          </cell>
        </row>
        <row r="31">
          <cell r="G31">
            <v>5</v>
          </cell>
          <cell r="J31">
            <v>85.093466595948925</v>
          </cell>
        </row>
        <row r="32">
          <cell r="G32">
            <v>6</v>
          </cell>
          <cell r="J32">
            <v>121.00349648027023</v>
          </cell>
        </row>
        <row r="33">
          <cell r="G33">
            <v>7</v>
          </cell>
          <cell r="J33">
            <v>162.18884996095193</v>
          </cell>
        </row>
        <row r="34">
          <cell r="G34">
            <v>8</v>
          </cell>
          <cell r="J34">
            <v>208.06075153579769</v>
          </cell>
        </row>
        <row r="35">
          <cell r="G35">
            <v>9</v>
          </cell>
          <cell r="J35">
            <v>261.14901554880413</v>
          </cell>
        </row>
        <row r="36">
          <cell r="G36">
            <v>10</v>
          </cell>
          <cell r="J36">
            <v>320.669942909177</v>
          </cell>
        </row>
        <row r="37">
          <cell r="G37">
            <v>11</v>
          </cell>
          <cell r="J37">
            <v>386.10810047229751</v>
          </cell>
        </row>
        <row r="38">
          <cell r="G38">
            <v>12</v>
          </cell>
          <cell r="J38">
            <v>456.13590507148371</v>
          </cell>
        </row>
        <row r="39">
          <cell r="G39">
            <v>13</v>
          </cell>
          <cell r="J39">
            <v>533.70686466921836</v>
          </cell>
        </row>
        <row r="40">
          <cell r="G40">
            <v>14</v>
          </cell>
          <cell r="J40">
            <v>616.98794324208586</v>
          </cell>
        </row>
        <row r="41">
          <cell r="G41">
            <v>15</v>
          </cell>
          <cell r="J41">
            <v>706.55916529019021</v>
          </cell>
        </row>
        <row r="42">
          <cell r="G42">
            <v>16</v>
          </cell>
          <cell r="J42">
            <v>801.00058319706386</v>
          </cell>
        </row>
        <row r="43">
          <cell r="G43">
            <v>17</v>
          </cell>
          <cell r="J43">
            <v>902.87223365442583</v>
          </cell>
        </row>
        <row r="44">
          <cell r="G44">
            <v>18</v>
          </cell>
          <cell r="J44">
            <v>1009.9697588510116</v>
          </cell>
        </row>
        <row r="45">
          <cell r="G45">
            <v>19</v>
          </cell>
          <cell r="J45">
            <v>1121.0762260125557</v>
          </cell>
        </row>
        <row r="46">
          <cell r="G46">
            <v>20</v>
          </cell>
          <cell r="J46">
            <v>1240.1968302348935</v>
          </cell>
        </row>
        <row r="47">
          <cell r="G47">
            <v>21</v>
          </cell>
          <cell r="J47">
            <v>1365.7683548005321</v>
          </cell>
        </row>
        <row r="48">
          <cell r="G48">
            <v>22</v>
          </cell>
          <cell r="J48">
            <v>1497.7057849342157</v>
          </cell>
        </row>
        <row r="49">
          <cell r="G49">
            <v>23</v>
          </cell>
          <cell r="J49">
            <v>1633.8475126724466</v>
          </cell>
        </row>
        <row r="50">
          <cell r="G50">
            <v>24</v>
          </cell>
          <cell r="J50">
            <v>1777.2477797612989</v>
          </cell>
        </row>
        <row r="51">
          <cell r="G51">
            <v>25</v>
          </cell>
          <cell r="J51">
            <v>1925.8942299842356</v>
          </cell>
        </row>
        <row r="52">
          <cell r="G52">
            <v>26</v>
          </cell>
          <cell r="J52">
            <v>2080.1331837811958</v>
          </cell>
        </row>
        <row r="53">
          <cell r="G53">
            <v>27</v>
          </cell>
          <cell r="J53">
            <v>2242.0219115265672</v>
          </cell>
        </row>
        <row r="54">
          <cell r="G54">
            <v>28</v>
          </cell>
          <cell r="J54">
            <v>2409.5441288994098</v>
          </cell>
        </row>
        <row r="55">
          <cell r="G55">
            <v>29</v>
          </cell>
          <cell r="J55">
            <v>2582.2439272148704</v>
          </cell>
        </row>
        <row r="56">
          <cell r="G56">
            <v>30</v>
          </cell>
          <cell r="J56">
            <v>2761.5342514293197</v>
          </cell>
        </row>
        <row r="57">
          <cell r="G57">
            <v>31</v>
          </cell>
          <cell r="J57">
            <v>2946.136110175833</v>
          </cell>
        </row>
        <row r="58">
          <cell r="G58">
            <v>32</v>
          </cell>
          <cell r="J58">
            <v>3136.4309858185707</v>
          </cell>
        </row>
        <row r="59">
          <cell r="G59">
            <v>33</v>
          </cell>
          <cell r="J59">
            <v>3334.8385438546147</v>
          </cell>
        </row>
        <row r="60">
          <cell r="G60">
            <v>34</v>
          </cell>
          <cell r="J60">
            <v>3537.9137740468495</v>
          </cell>
        </row>
        <row r="61">
          <cell r="G61">
            <v>35</v>
          </cell>
          <cell r="J61">
            <v>3745.7891830465805</v>
          </cell>
        </row>
      </sheetData>
      <sheetData sheetId="1">
        <row r="12">
          <cell r="G12">
            <v>0.25</v>
          </cell>
          <cell r="K12">
            <v>-0.91822978688444656</v>
          </cell>
        </row>
        <row r="13">
          <cell r="G13">
            <v>0.5</v>
          </cell>
          <cell r="K13">
            <v>-0.57093370450224423</v>
          </cell>
        </row>
        <row r="14">
          <cell r="G14">
            <v>0.75</v>
          </cell>
          <cell r="K14">
            <v>1.1097594769139552</v>
          </cell>
        </row>
        <row r="15">
          <cell r="G15">
            <v>1</v>
          </cell>
          <cell r="K15">
            <v>0.25991677765901189</v>
          </cell>
        </row>
        <row r="16">
          <cell r="G16">
            <v>1.25</v>
          </cell>
          <cell r="K16">
            <v>1.8609981899614718</v>
          </cell>
        </row>
        <row r="17">
          <cell r="G17">
            <v>1.5</v>
          </cell>
          <cell r="K17">
            <v>2.3715534649998804</v>
          </cell>
        </row>
        <row r="18">
          <cell r="G18">
            <v>1.75</v>
          </cell>
          <cell r="K18">
            <v>2.4167493477291782</v>
          </cell>
        </row>
        <row r="19">
          <cell r="G19">
            <v>2</v>
          </cell>
          <cell r="K19">
            <v>3.5737157963862494</v>
          </cell>
        </row>
        <row r="20">
          <cell r="G20">
            <v>2.25</v>
          </cell>
          <cell r="K20">
            <v>3.5948934830614654</v>
          </cell>
        </row>
        <row r="21">
          <cell r="G21">
            <v>2.5</v>
          </cell>
          <cell r="K21">
            <v>4.7826870111645601</v>
          </cell>
        </row>
        <row r="22">
          <cell r="G22">
            <v>2.75</v>
          </cell>
          <cell r="K22">
            <v>5.5918295875358996</v>
          </cell>
        </row>
        <row r="23">
          <cell r="G23">
            <v>3</v>
          </cell>
          <cell r="K23">
            <v>7.0071870151458082</v>
          </cell>
        </row>
        <row r="24">
          <cell r="G24">
            <v>3.25</v>
          </cell>
          <cell r="K24">
            <v>7.6411226756659705</v>
          </cell>
        </row>
        <row r="25">
          <cell r="G25">
            <v>3.5</v>
          </cell>
          <cell r="K25">
            <v>7.9711507689230032</v>
          </cell>
        </row>
        <row r="26">
          <cell r="G26">
            <v>3.75</v>
          </cell>
          <cell r="K26">
            <v>8.744512151398407</v>
          </cell>
        </row>
        <row r="27">
          <cell r="G27">
            <v>4</v>
          </cell>
          <cell r="K27">
            <v>10.196091711657767</v>
          </cell>
        </row>
        <row r="28">
          <cell r="G28">
            <v>4.25</v>
          </cell>
          <cell r="K28">
            <v>10.183513080588817</v>
          </cell>
        </row>
        <row r="29">
          <cell r="G29">
            <v>4.5</v>
          </cell>
          <cell r="K29">
            <v>10.888939930264016</v>
          </cell>
        </row>
        <row r="30">
          <cell r="G30">
            <v>4.75</v>
          </cell>
          <cell r="K30">
            <v>11.912674105403097</v>
          </cell>
        </row>
        <row r="31">
          <cell r="G31">
            <v>5</v>
          </cell>
          <cell r="K31">
            <v>11.904565023336717</v>
          </cell>
        </row>
        <row r="32">
          <cell r="G32">
            <v>6</v>
          </cell>
          <cell r="K32">
            <v>17.437955773479093</v>
          </cell>
        </row>
        <row r="33">
          <cell r="G33">
            <v>7</v>
          </cell>
          <cell r="K33">
            <v>21.409830319325714</v>
          </cell>
        </row>
        <row r="34">
          <cell r="G34">
            <v>8</v>
          </cell>
          <cell r="K34">
            <v>24.502249693452494</v>
          </cell>
        </row>
        <row r="35">
          <cell r="G35">
            <v>9</v>
          </cell>
          <cell r="K35">
            <v>28.096617925725422</v>
          </cell>
        </row>
        <row r="36">
          <cell r="G36">
            <v>10</v>
          </cell>
          <cell r="K36">
            <v>32.481557116534006</v>
          </cell>
        </row>
        <row r="37">
          <cell r="G37">
            <v>11</v>
          </cell>
          <cell r="K37">
            <v>38.286867918685239</v>
          </cell>
        </row>
        <row r="38">
          <cell r="G38">
            <v>12</v>
          </cell>
          <cell r="K38">
            <v>42.080029302997964</v>
          </cell>
        </row>
        <row r="39">
          <cell r="G39">
            <v>13</v>
          </cell>
          <cell r="K39">
            <v>47.035464691333175</v>
          </cell>
        </row>
        <row r="40">
          <cell r="G40">
            <v>14</v>
          </cell>
          <cell r="K40">
            <v>50.758923543101702</v>
          </cell>
        </row>
        <row r="41">
          <cell r="G41">
            <v>15</v>
          </cell>
          <cell r="K41">
            <v>56.942282211884717</v>
          </cell>
        </row>
        <row r="42">
          <cell r="G42">
            <v>16</v>
          </cell>
          <cell r="K42">
            <v>60.440559309232576</v>
          </cell>
        </row>
        <row r="43">
          <cell r="G43">
            <v>17</v>
          </cell>
          <cell r="K43">
            <v>66.766371750374901</v>
          </cell>
        </row>
        <row r="44">
          <cell r="G44">
            <v>18</v>
          </cell>
          <cell r="K44">
            <v>71.115924977188641</v>
          </cell>
        </row>
        <row r="45">
          <cell r="G45">
            <v>19</v>
          </cell>
          <cell r="K45">
            <v>75.700170754434637</v>
          </cell>
        </row>
        <row r="46">
          <cell r="G46">
            <v>20</v>
          </cell>
          <cell r="K46">
            <v>82.213460003426377</v>
          </cell>
        </row>
        <row r="47">
          <cell r="G47">
            <v>21</v>
          </cell>
          <cell r="K47">
            <v>87.09454460161497</v>
          </cell>
        </row>
        <row r="48">
          <cell r="G48">
            <v>22</v>
          </cell>
          <cell r="K48">
            <v>91.983847670101341</v>
          </cell>
        </row>
        <row r="49">
          <cell r="G49">
            <v>23</v>
          </cell>
          <cell r="K49">
            <v>97.589192279614764</v>
          </cell>
        </row>
        <row r="50">
          <cell r="G50">
            <v>24</v>
          </cell>
          <cell r="K50">
            <v>103.8368568612695</v>
          </cell>
        </row>
        <row r="51">
          <cell r="G51">
            <v>25</v>
          </cell>
          <cell r="K51">
            <v>108.21838223736943</v>
          </cell>
        </row>
        <row r="52">
          <cell r="G52">
            <v>26</v>
          </cell>
          <cell r="K52">
            <v>114.10801522344583</v>
          </cell>
        </row>
        <row r="53">
          <cell r="G53">
            <v>27</v>
          </cell>
          <cell r="K53">
            <v>119.95744705379299</v>
          </cell>
        </row>
        <row r="54">
          <cell r="G54">
            <v>28</v>
          </cell>
          <cell r="K54">
            <v>125.73506364528426</v>
          </cell>
        </row>
        <row r="55">
          <cell r="G55">
            <v>29</v>
          </cell>
          <cell r="K55">
            <v>132.05862485803164</v>
          </cell>
        </row>
        <row r="56">
          <cell r="G56">
            <v>30</v>
          </cell>
          <cell r="K56">
            <v>137.88643444826718</v>
          </cell>
        </row>
        <row r="57">
          <cell r="G57">
            <v>31</v>
          </cell>
          <cell r="K57">
            <v>143.43138434933036</v>
          </cell>
        </row>
        <row r="58">
          <cell r="G58">
            <v>32</v>
          </cell>
          <cell r="K58">
            <v>148.29083141414159</v>
          </cell>
        </row>
        <row r="59">
          <cell r="G59">
            <v>33</v>
          </cell>
          <cell r="K59">
            <v>154.55954111578777</v>
          </cell>
        </row>
        <row r="60">
          <cell r="G60">
            <v>34</v>
          </cell>
          <cell r="K60">
            <v>160.98622789515676</v>
          </cell>
        </row>
        <row r="61">
          <cell r="G61">
            <v>35</v>
          </cell>
          <cell r="K61">
            <v>165.30219919834715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E4EE-8D09-4B39-94AB-BDC9E1609F3E}">
  <dimension ref="E2:O61"/>
  <sheetViews>
    <sheetView workbookViewId="0">
      <selection activeCell="D16" sqref="D16"/>
    </sheetView>
  </sheetViews>
  <sheetFormatPr defaultColWidth="10" defaultRowHeight="15" x14ac:dyDescent="0.25"/>
  <cols>
    <col min="1" max="4" width="12.28515625" customWidth="1"/>
    <col min="5" max="5" width="12.28515625" style="1" customWidth="1"/>
    <col min="6" max="11" width="12.28515625" style="2" customWidth="1"/>
    <col min="15" max="15" width="10.7109375" customWidth="1"/>
  </cols>
  <sheetData>
    <row r="2" spans="5:10" x14ac:dyDescent="0.25">
      <c r="G2" s="3" t="s">
        <v>0</v>
      </c>
    </row>
    <row r="4" spans="5:10" x14ac:dyDescent="0.25">
      <c r="G4" s="2">
        <v>1</v>
      </c>
      <c r="H4" s="2" t="s">
        <v>1</v>
      </c>
    </row>
    <row r="5" spans="5:10" x14ac:dyDescent="0.25">
      <c r="G5" s="2">
        <v>2</v>
      </c>
      <c r="H5" s="2" t="s">
        <v>2</v>
      </c>
    </row>
    <row r="6" spans="5:10" x14ac:dyDescent="0.25">
      <c r="E6"/>
      <c r="G6" s="2">
        <v>3</v>
      </c>
      <c r="H6" s="2" t="s">
        <v>3</v>
      </c>
    </row>
    <row r="7" spans="5:10" x14ac:dyDescent="0.25">
      <c r="G7" s="2">
        <v>1</v>
      </c>
      <c r="H7" s="3" t="s">
        <v>4</v>
      </c>
    </row>
    <row r="8" spans="5:10" x14ac:dyDescent="0.25">
      <c r="H8" s="3"/>
    </row>
    <row r="10" spans="5:10" x14ac:dyDescent="0.25">
      <c r="F10" s="2" t="s">
        <v>5</v>
      </c>
      <c r="G10" s="2" t="s">
        <v>6</v>
      </c>
      <c r="H10" s="2" t="s">
        <v>7</v>
      </c>
      <c r="J10" s="2" t="s">
        <v>8</v>
      </c>
    </row>
    <row r="11" spans="5:10" x14ac:dyDescent="0.25">
      <c r="E11" s="1" t="s">
        <v>9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14</v>
      </c>
    </row>
    <row r="12" spans="5:10" x14ac:dyDescent="0.25">
      <c r="E12" s="1">
        <v>1</v>
      </c>
      <c r="F12" s="2">
        <f t="shared" ref="F12:F61" si="0">G12^0</f>
        <v>1</v>
      </c>
      <c r="G12" s="2">
        <v>0.25</v>
      </c>
      <c r="H12" s="2">
        <f t="shared" ref="H12:H61" si="1">G12*G12</f>
        <v>6.25E-2</v>
      </c>
      <c r="I12" s="2">
        <f t="shared" ref="I12:I61" ca="1" si="2">(RAND()*2-1)*$G$7</f>
        <v>-0.88107557983262619</v>
      </c>
      <c r="J12" s="2">
        <f t="shared" ref="J12:J61" ca="1" si="3">$G$4*F12+$G$5*G12+$G$6*H12+I12</f>
        <v>0.80642442016737381</v>
      </c>
    </row>
    <row r="13" spans="5:10" x14ac:dyDescent="0.25">
      <c r="E13" s="1">
        <v>2</v>
      </c>
      <c r="F13" s="2">
        <f t="shared" si="0"/>
        <v>1</v>
      </c>
      <c r="G13" s="2">
        <v>0.5</v>
      </c>
      <c r="H13" s="2">
        <f t="shared" si="1"/>
        <v>0.25</v>
      </c>
      <c r="I13" s="2">
        <f t="shared" ca="1" si="2"/>
        <v>0.87282945601291018</v>
      </c>
      <c r="J13" s="2">
        <f t="shared" ca="1" si="3"/>
        <v>3.6228294560129104</v>
      </c>
    </row>
    <row r="14" spans="5:10" x14ac:dyDescent="0.25">
      <c r="E14" s="1">
        <v>3</v>
      </c>
      <c r="F14" s="2">
        <f t="shared" si="0"/>
        <v>1</v>
      </c>
      <c r="G14" s="2">
        <v>0.75</v>
      </c>
      <c r="H14" s="2">
        <f t="shared" si="1"/>
        <v>0.5625</v>
      </c>
      <c r="I14" s="2">
        <f t="shared" ca="1" si="2"/>
        <v>-3.8314714555553353E-2</v>
      </c>
      <c r="J14" s="2">
        <f t="shared" ca="1" si="3"/>
        <v>4.1491852854444469</v>
      </c>
    </row>
    <row r="15" spans="5:10" x14ac:dyDescent="0.25">
      <c r="E15" s="1">
        <v>4</v>
      </c>
      <c r="F15" s="2">
        <f t="shared" si="0"/>
        <v>1</v>
      </c>
      <c r="G15" s="2">
        <v>1</v>
      </c>
      <c r="H15" s="2">
        <f t="shared" si="1"/>
        <v>1</v>
      </c>
      <c r="I15" s="2">
        <f t="shared" ca="1" si="2"/>
        <v>0.25486214220225367</v>
      </c>
      <c r="J15" s="2">
        <f t="shared" ca="1" si="3"/>
        <v>6.2548621422022537</v>
      </c>
    </row>
    <row r="16" spans="5:10" x14ac:dyDescent="0.25">
      <c r="E16" s="1">
        <v>5</v>
      </c>
      <c r="F16" s="2">
        <f t="shared" si="0"/>
        <v>1</v>
      </c>
      <c r="G16" s="2">
        <v>1.25</v>
      </c>
      <c r="H16" s="2">
        <f t="shared" si="1"/>
        <v>1.5625</v>
      </c>
      <c r="I16" s="2">
        <f t="shared" ca="1" si="2"/>
        <v>0.20523274459428409</v>
      </c>
      <c r="J16" s="2">
        <f t="shared" ca="1" si="3"/>
        <v>8.3927327445942836</v>
      </c>
    </row>
    <row r="17" spans="5:10" x14ac:dyDescent="0.25">
      <c r="E17" s="1">
        <v>6</v>
      </c>
      <c r="F17" s="2">
        <f t="shared" si="0"/>
        <v>1</v>
      </c>
      <c r="G17" s="2">
        <v>1.5</v>
      </c>
      <c r="H17" s="2">
        <f t="shared" si="1"/>
        <v>2.25</v>
      </c>
      <c r="I17" s="2">
        <f t="shared" ca="1" si="2"/>
        <v>-0.62462510397783233</v>
      </c>
      <c r="J17" s="2">
        <f t="shared" ca="1" si="3"/>
        <v>10.125374896022167</v>
      </c>
    </row>
    <row r="18" spans="5:10" x14ac:dyDescent="0.25">
      <c r="E18" s="1">
        <v>7</v>
      </c>
      <c r="F18" s="2">
        <f t="shared" si="0"/>
        <v>1</v>
      </c>
      <c r="G18" s="2">
        <v>1.75</v>
      </c>
      <c r="H18" s="2">
        <f t="shared" si="1"/>
        <v>3.0625</v>
      </c>
      <c r="I18" s="2">
        <f t="shared" ca="1" si="2"/>
        <v>0.81270263015724331</v>
      </c>
      <c r="J18" s="2">
        <f t="shared" ca="1" si="3"/>
        <v>14.500202630157244</v>
      </c>
    </row>
    <row r="19" spans="5:10" x14ac:dyDescent="0.25">
      <c r="E19" s="1">
        <v>8</v>
      </c>
      <c r="F19" s="2">
        <f t="shared" si="0"/>
        <v>1</v>
      </c>
      <c r="G19" s="2">
        <v>2</v>
      </c>
      <c r="H19" s="2">
        <f t="shared" si="1"/>
        <v>4</v>
      </c>
      <c r="I19" s="2">
        <f t="shared" ca="1" si="2"/>
        <v>9.062889903436977E-2</v>
      </c>
      <c r="J19" s="2">
        <f t="shared" ca="1" si="3"/>
        <v>17.090628899034371</v>
      </c>
    </row>
    <row r="20" spans="5:10" x14ac:dyDescent="0.25">
      <c r="E20" s="1">
        <v>9</v>
      </c>
      <c r="F20" s="2">
        <f t="shared" si="0"/>
        <v>1</v>
      </c>
      <c r="G20" s="2">
        <v>2.25</v>
      </c>
      <c r="H20" s="2">
        <f t="shared" si="1"/>
        <v>5.0625</v>
      </c>
      <c r="I20" s="2">
        <f t="shared" ca="1" si="2"/>
        <v>-0.51821773016071093</v>
      </c>
      <c r="J20" s="2">
        <f t="shared" ca="1" si="3"/>
        <v>20.16928226983929</v>
      </c>
    </row>
    <row r="21" spans="5:10" x14ac:dyDescent="0.25">
      <c r="E21" s="1">
        <v>10</v>
      </c>
      <c r="F21" s="2">
        <f t="shared" si="0"/>
        <v>1</v>
      </c>
      <c r="G21" s="2">
        <v>2.5</v>
      </c>
      <c r="H21" s="2">
        <f t="shared" si="1"/>
        <v>6.25</v>
      </c>
      <c r="I21" s="2">
        <f t="shared" ca="1" si="2"/>
        <v>0.94778859313179997</v>
      </c>
      <c r="J21" s="2">
        <f t="shared" ca="1" si="3"/>
        <v>25.697788593131801</v>
      </c>
    </row>
    <row r="22" spans="5:10" x14ac:dyDescent="0.25">
      <c r="E22" s="1">
        <v>11</v>
      </c>
      <c r="F22" s="2">
        <f t="shared" si="0"/>
        <v>1</v>
      </c>
      <c r="G22" s="2">
        <v>2.75</v>
      </c>
      <c r="H22" s="2">
        <f t="shared" si="1"/>
        <v>7.5625</v>
      </c>
      <c r="I22" s="2">
        <f t="shared" ca="1" si="2"/>
        <v>-0.99989220543534874</v>
      </c>
      <c r="J22" s="2">
        <f t="shared" ca="1" si="3"/>
        <v>28.187607794564652</v>
      </c>
    </row>
    <row r="23" spans="5:10" x14ac:dyDescent="0.25">
      <c r="E23" s="1">
        <v>12</v>
      </c>
      <c r="F23" s="2">
        <f t="shared" si="0"/>
        <v>1</v>
      </c>
      <c r="G23" s="2">
        <v>3</v>
      </c>
      <c r="H23" s="2">
        <f t="shared" si="1"/>
        <v>9</v>
      </c>
      <c r="I23" s="2">
        <f t="shared" ca="1" si="2"/>
        <v>0.68109406558682584</v>
      </c>
      <c r="J23" s="2">
        <f t="shared" ca="1" si="3"/>
        <v>34.681094065586827</v>
      </c>
    </row>
    <row r="24" spans="5:10" x14ac:dyDescent="0.25">
      <c r="E24" s="1">
        <v>13</v>
      </c>
      <c r="F24" s="2">
        <f t="shared" si="0"/>
        <v>1</v>
      </c>
      <c r="G24" s="2">
        <v>3.25</v>
      </c>
      <c r="H24" s="2">
        <f t="shared" si="1"/>
        <v>10.5625</v>
      </c>
      <c r="I24" s="2">
        <f t="shared" ca="1" si="2"/>
        <v>-0.27810015342167782</v>
      </c>
      <c r="J24" s="2">
        <f t="shared" ca="1" si="3"/>
        <v>38.909399846578324</v>
      </c>
    </row>
    <row r="25" spans="5:10" x14ac:dyDescent="0.25">
      <c r="E25" s="1">
        <v>14</v>
      </c>
      <c r="F25" s="2">
        <f t="shared" si="0"/>
        <v>1</v>
      </c>
      <c r="G25" s="2">
        <v>3.5</v>
      </c>
      <c r="H25" s="2">
        <f t="shared" si="1"/>
        <v>12.25</v>
      </c>
      <c r="I25" s="2">
        <f t="shared" ca="1" si="2"/>
        <v>0.9016084919437648</v>
      </c>
      <c r="J25" s="2">
        <f t="shared" ca="1" si="3"/>
        <v>45.651608491943762</v>
      </c>
    </row>
    <row r="26" spans="5:10" x14ac:dyDescent="0.25">
      <c r="E26" s="1">
        <v>15</v>
      </c>
      <c r="F26" s="2">
        <f t="shared" si="0"/>
        <v>1</v>
      </c>
      <c r="G26" s="2">
        <v>3.75</v>
      </c>
      <c r="H26" s="2">
        <f t="shared" si="1"/>
        <v>14.0625</v>
      </c>
      <c r="I26" s="2">
        <f t="shared" ca="1" si="2"/>
        <v>-0.38871434176090491</v>
      </c>
      <c r="J26" s="2">
        <f t="shared" ca="1" si="3"/>
        <v>50.298785658239098</v>
      </c>
    </row>
    <row r="27" spans="5:10" x14ac:dyDescent="0.25">
      <c r="E27" s="1">
        <v>16</v>
      </c>
      <c r="F27" s="2">
        <f t="shared" si="0"/>
        <v>1</v>
      </c>
      <c r="G27" s="2">
        <v>4</v>
      </c>
      <c r="H27" s="2">
        <f t="shared" si="1"/>
        <v>16</v>
      </c>
      <c r="I27" s="2">
        <f t="shared" ca="1" si="2"/>
        <v>-0.5062536810495617</v>
      </c>
      <c r="J27" s="2">
        <f t="shared" ca="1" si="3"/>
        <v>56.493746318950436</v>
      </c>
    </row>
    <row r="28" spans="5:10" x14ac:dyDescent="0.25">
      <c r="E28" s="1">
        <v>17</v>
      </c>
      <c r="F28" s="2">
        <f t="shared" si="0"/>
        <v>1</v>
      </c>
      <c r="G28" s="2">
        <v>4.25</v>
      </c>
      <c r="H28" s="2">
        <f t="shared" si="1"/>
        <v>18.0625</v>
      </c>
      <c r="I28" s="2">
        <f t="shared" ca="1" si="2"/>
        <v>-0.46820362442695962</v>
      </c>
      <c r="J28" s="2">
        <f t="shared" ca="1" si="3"/>
        <v>63.219296375573037</v>
      </c>
    </row>
    <row r="29" spans="5:10" x14ac:dyDescent="0.25">
      <c r="E29" s="1">
        <v>18</v>
      </c>
      <c r="F29" s="2">
        <f t="shared" si="0"/>
        <v>1</v>
      </c>
      <c r="G29" s="2">
        <v>4.5</v>
      </c>
      <c r="H29" s="2">
        <f t="shared" si="1"/>
        <v>20.25</v>
      </c>
      <c r="I29" s="2">
        <f t="shared" ca="1" si="2"/>
        <v>0.3229335084318834</v>
      </c>
      <c r="J29" s="2">
        <f t="shared" ca="1" si="3"/>
        <v>71.072933508431888</v>
      </c>
    </row>
    <row r="30" spans="5:10" x14ac:dyDescent="0.25">
      <c r="E30" s="1">
        <v>19</v>
      </c>
      <c r="F30" s="2">
        <f t="shared" si="0"/>
        <v>1</v>
      </c>
      <c r="G30" s="2">
        <v>4.75</v>
      </c>
      <c r="H30" s="2">
        <f t="shared" si="1"/>
        <v>22.5625</v>
      </c>
      <c r="I30" s="2">
        <f t="shared" ca="1" si="2"/>
        <v>-0.30322315910711484</v>
      </c>
      <c r="J30" s="2">
        <f t="shared" ca="1" si="3"/>
        <v>77.884276840892881</v>
      </c>
    </row>
    <row r="31" spans="5:10" x14ac:dyDescent="0.25">
      <c r="E31" s="1">
        <v>20</v>
      </c>
      <c r="F31" s="2">
        <f t="shared" si="0"/>
        <v>1</v>
      </c>
      <c r="G31" s="2">
        <v>5</v>
      </c>
      <c r="H31" s="2">
        <f t="shared" si="1"/>
        <v>25</v>
      </c>
      <c r="I31" s="2">
        <f t="shared" ca="1" si="2"/>
        <v>-0.83649011521984096</v>
      </c>
      <c r="J31" s="2">
        <f t="shared" ca="1" si="3"/>
        <v>85.163509884780154</v>
      </c>
    </row>
    <row r="32" spans="5:10" x14ac:dyDescent="0.25">
      <c r="E32" s="1">
        <v>21</v>
      </c>
      <c r="F32" s="2">
        <f t="shared" si="0"/>
        <v>1</v>
      </c>
      <c r="G32" s="2">
        <v>6</v>
      </c>
      <c r="H32" s="2">
        <f t="shared" si="1"/>
        <v>36</v>
      </c>
      <c r="I32" s="2">
        <f t="shared" ca="1" si="2"/>
        <v>0.16911263409550248</v>
      </c>
      <c r="J32" s="2">
        <f t="shared" ca="1" si="3"/>
        <v>121.1691126340955</v>
      </c>
    </row>
    <row r="33" spans="5:15" x14ac:dyDescent="0.25">
      <c r="E33" s="1">
        <v>22</v>
      </c>
      <c r="F33" s="2">
        <f t="shared" si="0"/>
        <v>1</v>
      </c>
      <c r="G33" s="2">
        <v>7</v>
      </c>
      <c r="H33" s="2">
        <f t="shared" si="1"/>
        <v>49</v>
      </c>
      <c r="I33" s="2">
        <f t="shared" ca="1" si="2"/>
        <v>0.34771715776205014</v>
      </c>
      <c r="J33" s="2">
        <f t="shared" ca="1" si="3"/>
        <v>162.34771715776205</v>
      </c>
    </row>
    <row r="34" spans="5:15" x14ac:dyDescent="0.25">
      <c r="E34" s="1">
        <v>23</v>
      </c>
      <c r="F34" s="2">
        <f t="shared" si="0"/>
        <v>1</v>
      </c>
      <c r="G34" s="2">
        <v>8</v>
      </c>
      <c r="H34" s="2">
        <f t="shared" si="1"/>
        <v>64</v>
      </c>
      <c r="I34" s="2">
        <f t="shared" ca="1" si="2"/>
        <v>0.48378569802906934</v>
      </c>
      <c r="J34" s="2">
        <f t="shared" ca="1" si="3"/>
        <v>209.48378569802907</v>
      </c>
    </row>
    <row r="35" spans="5:15" x14ac:dyDescent="0.25">
      <c r="E35" s="1">
        <v>24</v>
      </c>
      <c r="F35" s="2">
        <f t="shared" si="0"/>
        <v>1</v>
      </c>
      <c r="G35" s="2">
        <v>9</v>
      </c>
      <c r="H35" s="2">
        <f t="shared" si="1"/>
        <v>81</v>
      </c>
      <c r="I35" s="2">
        <f t="shared" ca="1" si="2"/>
        <v>-0.16147313503722605</v>
      </c>
      <c r="J35" s="2">
        <f t="shared" ca="1" si="3"/>
        <v>261.83852686496277</v>
      </c>
    </row>
    <row r="36" spans="5:15" x14ac:dyDescent="0.25">
      <c r="E36" s="1">
        <v>25</v>
      </c>
      <c r="F36" s="2">
        <f t="shared" si="0"/>
        <v>1</v>
      </c>
      <c r="G36" s="2">
        <v>10</v>
      </c>
      <c r="H36" s="2">
        <f t="shared" si="1"/>
        <v>100</v>
      </c>
      <c r="I36" s="2">
        <f t="shared" ca="1" si="2"/>
        <v>0.36562732766102513</v>
      </c>
      <c r="J36" s="2">
        <f t="shared" ca="1" si="3"/>
        <v>321.365627327661</v>
      </c>
    </row>
    <row r="37" spans="5:15" x14ac:dyDescent="0.25">
      <c r="E37" s="1">
        <v>26</v>
      </c>
      <c r="F37" s="2">
        <f t="shared" si="0"/>
        <v>1</v>
      </c>
      <c r="G37" s="2">
        <v>11</v>
      </c>
      <c r="H37" s="2">
        <f t="shared" si="1"/>
        <v>121</v>
      </c>
      <c r="I37" s="2">
        <f t="shared" ca="1" si="2"/>
        <v>-0.19760031198060557</v>
      </c>
      <c r="J37" s="2">
        <f t="shared" ca="1" si="3"/>
        <v>385.80239968801942</v>
      </c>
    </row>
    <row r="38" spans="5:15" x14ac:dyDescent="0.25">
      <c r="E38" s="1">
        <v>27</v>
      </c>
      <c r="F38" s="2">
        <f t="shared" si="0"/>
        <v>1</v>
      </c>
      <c r="G38" s="2">
        <v>12</v>
      </c>
      <c r="H38" s="2">
        <f t="shared" si="1"/>
        <v>144</v>
      </c>
      <c r="I38" s="2">
        <f t="shared" ca="1" si="2"/>
        <v>0.26740742820445651</v>
      </c>
      <c r="J38" s="2">
        <f t="shared" ca="1" si="3"/>
        <v>457.26740742820448</v>
      </c>
      <c r="M38" t="s">
        <v>15</v>
      </c>
      <c r="N38" s="1" t="s">
        <v>16</v>
      </c>
      <c r="O38" t="s">
        <v>17</v>
      </c>
    </row>
    <row r="39" spans="5:15" x14ac:dyDescent="0.25">
      <c r="E39" s="1">
        <v>28</v>
      </c>
      <c r="F39" s="2">
        <f t="shared" si="0"/>
        <v>1</v>
      </c>
      <c r="G39" s="2">
        <v>13</v>
      </c>
      <c r="H39" s="2">
        <f t="shared" si="1"/>
        <v>169</v>
      </c>
      <c r="I39" s="2">
        <f t="shared" ca="1" si="2"/>
        <v>0.52534034735181412</v>
      </c>
      <c r="J39" s="2">
        <f t="shared" ca="1" si="3"/>
        <v>534.52534034735186</v>
      </c>
    </row>
    <row r="40" spans="5:15" x14ac:dyDescent="0.25">
      <c r="E40" s="1">
        <v>29</v>
      </c>
      <c r="F40" s="2">
        <f t="shared" si="0"/>
        <v>1</v>
      </c>
      <c r="G40" s="2">
        <v>14</v>
      </c>
      <c r="H40" s="2">
        <f t="shared" si="1"/>
        <v>196</v>
      </c>
      <c r="I40" s="2">
        <f t="shared" ca="1" si="2"/>
        <v>0.72459284154647463</v>
      </c>
      <c r="J40" s="2">
        <f t="shared" ca="1" si="3"/>
        <v>617.7245928415465</v>
      </c>
    </row>
    <row r="41" spans="5:15" x14ac:dyDescent="0.25">
      <c r="E41" s="1">
        <v>30</v>
      </c>
      <c r="F41" s="2">
        <f t="shared" si="0"/>
        <v>1</v>
      </c>
      <c r="G41" s="2">
        <v>15</v>
      </c>
      <c r="H41" s="2">
        <f t="shared" si="1"/>
        <v>225</v>
      </c>
      <c r="I41" s="2">
        <f t="shared" ca="1" si="2"/>
        <v>-0.70499779654929307</v>
      </c>
      <c r="J41" s="2">
        <f t="shared" ca="1" si="3"/>
        <v>705.29500220345074</v>
      </c>
    </row>
    <row r="42" spans="5:15" x14ac:dyDescent="0.25">
      <c r="E42" s="1">
        <v>31</v>
      </c>
      <c r="F42" s="2">
        <f t="shared" si="0"/>
        <v>1</v>
      </c>
      <c r="G42" s="2">
        <v>16</v>
      </c>
      <c r="H42" s="2">
        <f t="shared" si="1"/>
        <v>256</v>
      </c>
      <c r="I42" s="2">
        <f t="shared" ca="1" si="2"/>
        <v>0.21313380904837231</v>
      </c>
      <c r="J42" s="2">
        <f t="shared" ca="1" si="3"/>
        <v>801.21313380904837</v>
      </c>
    </row>
    <row r="43" spans="5:15" x14ac:dyDescent="0.25">
      <c r="E43" s="1">
        <v>32</v>
      </c>
      <c r="F43" s="2">
        <f t="shared" si="0"/>
        <v>1</v>
      </c>
      <c r="G43" s="2">
        <v>17</v>
      </c>
      <c r="H43" s="2">
        <f t="shared" si="1"/>
        <v>289</v>
      </c>
      <c r="I43" s="2">
        <f t="shared" ca="1" si="2"/>
        <v>-0.45225431724590193</v>
      </c>
      <c r="J43" s="2">
        <f t="shared" ca="1" si="3"/>
        <v>901.54774568275411</v>
      </c>
    </row>
    <row r="44" spans="5:15" x14ac:dyDescent="0.25">
      <c r="E44" s="1">
        <v>33</v>
      </c>
      <c r="F44" s="2">
        <f t="shared" si="0"/>
        <v>1</v>
      </c>
      <c r="G44" s="2">
        <v>18</v>
      </c>
      <c r="H44" s="2">
        <f t="shared" si="1"/>
        <v>324</v>
      </c>
      <c r="I44" s="2">
        <f t="shared" ca="1" si="2"/>
        <v>0.6961525984558361</v>
      </c>
      <c r="J44" s="2">
        <f t="shared" ca="1" si="3"/>
        <v>1009.6961525984558</v>
      </c>
    </row>
    <row r="45" spans="5:15" x14ac:dyDescent="0.25">
      <c r="E45" s="1">
        <v>34</v>
      </c>
      <c r="F45" s="2">
        <f t="shared" si="0"/>
        <v>1</v>
      </c>
      <c r="G45" s="2">
        <v>19</v>
      </c>
      <c r="H45" s="2">
        <f t="shared" si="1"/>
        <v>361</v>
      </c>
      <c r="I45" s="2">
        <f t="shared" ca="1" si="2"/>
        <v>-0.51720761088084588</v>
      </c>
      <c r="J45" s="2">
        <f t="shared" ca="1" si="3"/>
        <v>1121.4827923891191</v>
      </c>
    </row>
    <row r="46" spans="5:15" x14ac:dyDescent="0.25">
      <c r="E46" s="1">
        <v>35</v>
      </c>
      <c r="F46" s="2">
        <f t="shared" si="0"/>
        <v>1</v>
      </c>
      <c r="G46" s="2">
        <v>20</v>
      </c>
      <c r="H46" s="2">
        <f t="shared" si="1"/>
        <v>400</v>
      </c>
      <c r="I46" s="2">
        <f t="shared" ca="1" si="2"/>
        <v>-0.51999874475878904</v>
      </c>
      <c r="J46" s="2">
        <f t="shared" ca="1" si="3"/>
        <v>1240.4800012552412</v>
      </c>
    </row>
    <row r="47" spans="5:15" x14ac:dyDescent="0.25">
      <c r="E47" s="1">
        <v>36</v>
      </c>
      <c r="F47" s="2">
        <f t="shared" si="0"/>
        <v>1</v>
      </c>
      <c r="G47" s="2">
        <v>21</v>
      </c>
      <c r="H47" s="2">
        <f t="shared" si="1"/>
        <v>441</v>
      </c>
      <c r="I47" s="2">
        <f t="shared" ca="1" si="2"/>
        <v>-0.13043940741519067</v>
      </c>
      <c r="J47" s="2">
        <f t="shared" ca="1" si="3"/>
        <v>1365.8695605925848</v>
      </c>
    </row>
    <row r="48" spans="5:15" x14ac:dyDescent="0.25">
      <c r="E48" s="1">
        <v>37</v>
      </c>
      <c r="F48" s="2">
        <f t="shared" si="0"/>
        <v>1</v>
      </c>
      <c r="G48" s="2">
        <v>22</v>
      </c>
      <c r="H48" s="2">
        <f t="shared" si="1"/>
        <v>484</v>
      </c>
      <c r="I48" s="2">
        <f t="shared" ca="1" si="2"/>
        <v>0.9699910181956557</v>
      </c>
      <c r="J48" s="2">
        <f t="shared" ca="1" si="3"/>
        <v>1497.9699910181957</v>
      </c>
    </row>
    <row r="49" spans="5:10" x14ac:dyDescent="0.25">
      <c r="E49" s="1">
        <v>38</v>
      </c>
      <c r="F49" s="2">
        <f t="shared" si="0"/>
        <v>1</v>
      </c>
      <c r="G49" s="2">
        <v>23</v>
      </c>
      <c r="H49" s="2">
        <f t="shared" si="1"/>
        <v>529</v>
      </c>
      <c r="I49" s="2">
        <f t="shared" ca="1" si="2"/>
        <v>-0.32619705400660326</v>
      </c>
      <c r="J49" s="2">
        <f t="shared" ca="1" si="3"/>
        <v>1633.6738029459934</v>
      </c>
    </row>
    <row r="50" spans="5:10" x14ac:dyDescent="0.25">
      <c r="E50" s="1">
        <v>39</v>
      </c>
      <c r="F50" s="2">
        <f t="shared" si="0"/>
        <v>1</v>
      </c>
      <c r="G50" s="2">
        <v>24</v>
      </c>
      <c r="H50" s="2">
        <f t="shared" si="1"/>
        <v>576</v>
      </c>
      <c r="I50" s="2">
        <f t="shared" ca="1" si="2"/>
        <v>0.80852107027076459</v>
      </c>
      <c r="J50" s="2">
        <f t="shared" ca="1" si="3"/>
        <v>1777.8085210702707</v>
      </c>
    </row>
    <row r="51" spans="5:10" x14ac:dyDescent="0.25">
      <c r="E51" s="1">
        <v>40</v>
      </c>
      <c r="F51" s="2">
        <f t="shared" si="0"/>
        <v>1</v>
      </c>
      <c r="G51" s="2">
        <v>25</v>
      </c>
      <c r="H51" s="2">
        <f t="shared" si="1"/>
        <v>625</v>
      </c>
      <c r="I51" s="2">
        <f t="shared" ca="1" si="2"/>
        <v>9.3697457551780161E-2</v>
      </c>
      <c r="J51" s="2">
        <f t="shared" ca="1" si="3"/>
        <v>1926.0936974575518</v>
      </c>
    </row>
    <row r="52" spans="5:10" x14ac:dyDescent="0.25">
      <c r="E52" s="1">
        <v>41</v>
      </c>
      <c r="F52" s="2">
        <f t="shared" si="0"/>
        <v>1</v>
      </c>
      <c r="G52" s="2">
        <v>26</v>
      </c>
      <c r="H52" s="2">
        <f t="shared" si="1"/>
        <v>676</v>
      </c>
      <c r="I52" s="2">
        <f t="shared" ca="1" si="2"/>
        <v>-0.53684868137598807</v>
      </c>
      <c r="J52" s="2">
        <f t="shared" ca="1" si="3"/>
        <v>2080.4631513186241</v>
      </c>
    </row>
    <row r="53" spans="5:10" x14ac:dyDescent="0.25">
      <c r="E53" s="1">
        <v>42</v>
      </c>
      <c r="F53" s="2">
        <f t="shared" si="0"/>
        <v>1</v>
      </c>
      <c r="G53" s="2">
        <v>27</v>
      </c>
      <c r="H53" s="2">
        <f t="shared" si="1"/>
        <v>729</v>
      </c>
      <c r="I53" s="2">
        <f t="shared" ca="1" si="2"/>
        <v>-0.50353267253288481</v>
      </c>
      <c r="J53" s="2">
        <f t="shared" ca="1" si="3"/>
        <v>2241.4964673274671</v>
      </c>
    </row>
    <row r="54" spans="5:10" x14ac:dyDescent="0.25">
      <c r="E54" s="1">
        <v>43</v>
      </c>
      <c r="F54" s="2">
        <f t="shared" si="0"/>
        <v>1</v>
      </c>
      <c r="G54" s="2">
        <v>28</v>
      </c>
      <c r="H54" s="2">
        <f t="shared" si="1"/>
        <v>784</v>
      </c>
      <c r="I54" s="2">
        <f t="shared" ca="1" si="2"/>
        <v>0.68781372774032845</v>
      </c>
      <c r="J54" s="2">
        <f t="shared" ca="1" si="3"/>
        <v>2409.6878137277404</v>
      </c>
    </row>
    <row r="55" spans="5:10" x14ac:dyDescent="0.25">
      <c r="E55" s="1">
        <v>44</v>
      </c>
      <c r="F55" s="2">
        <f t="shared" si="0"/>
        <v>1</v>
      </c>
      <c r="G55" s="2">
        <v>29</v>
      </c>
      <c r="H55" s="2">
        <f t="shared" si="1"/>
        <v>841</v>
      </c>
      <c r="I55" s="2">
        <f t="shared" ca="1" si="2"/>
        <v>0.86277463465833826</v>
      </c>
      <c r="J55" s="2">
        <f t="shared" ca="1" si="3"/>
        <v>2582.8627746346583</v>
      </c>
    </row>
    <row r="56" spans="5:10" x14ac:dyDescent="0.25">
      <c r="E56" s="1">
        <v>45</v>
      </c>
      <c r="F56" s="2">
        <f t="shared" si="0"/>
        <v>1</v>
      </c>
      <c r="G56" s="2">
        <v>30</v>
      </c>
      <c r="H56" s="2">
        <f t="shared" si="1"/>
        <v>900</v>
      </c>
      <c r="I56" s="2">
        <f t="shared" ca="1" si="2"/>
        <v>-0.58442377772185039</v>
      </c>
      <c r="J56" s="2">
        <f t="shared" ca="1" si="3"/>
        <v>2760.4155762222781</v>
      </c>
    </row>
    <row r="57" spans="5:10" x14ac:dyDescent="0.25">
      <c r="E57" s="1">
        <v>46</v>
      </c>
      <c r="F57" s="2">
        <f t="shared" si="0"/>
        <v>1</v>
      </c>
      <c r="G57" s="2">
        <v>31</v>
      </c>
      <c r="H57" s="2">
        <f t="shared" si="1"/>
        <v>961</v>
      </c>
      <c r="I57" s="2">
        <f t="shared" ca="1" si="2"/>
        <v>-0.25630238419844376</v>
      </c>
      <c r="J57" s="2">
        <f t="shared" ca="1" si="3"/>
        <v>2945.7436976158015</v>
      </c>
    </row>
    <row r="58" spans="5:10" x14ac:dyDescent="0.25">
      <c r="E58" s="1">
        <v>47</v>
      </c>
      <c r="F58" s="2">
        <f t="shared" si="0"/>
        <v>1</v>
      </c>
      <c r="G58" s="2">
        <v>32</v>
      </c>
      <c r="H58" s="2">
        <f t="shared" si="1"/>
        <v>1024</v>
      </c>
      <c r="I58" s="2">
        <f t="shared" ca="1" si="2"/>
        <v>-0.80406289172111478</v>
      </c>
      <c r="J58" s="2">
        <f t="shared" ca="1" si="3"/>
        <v>3136.1959371082789</v>
      </c>
    </row>
    <row r="59" spans="5:10" x14ac:dyDescent="0.25">
      <c r="E59" s="1">
        <v>48</v>
      </c>
      <c r="F59" s="2">
        <f t="shared" si="0"/>
        <v>1</v>
      </c>
      <c r="G59" s="2">
        <v>33</v>
      </c>
      <c r="H59" s="2">
        <f t="shared" si="1"/>
        <v>1089</v>
      </c>
      <c r="I59" s="2">
        <f t="shared" ca="1" si="2"/>
        <v>-0.14385219944702632</v>
      </c>
      <c r="J59" s="2">
        <f t="shared" ca="1" si="3"/>
        <v>3333.8561478005531</v>
      </c>
    </row>
    <row r="60" spans="5:10" x14ac:dyDescent="0.25">
      <c r="E60" s="1">
        <v>49</v>
      </c>
      <c r="F60" s="2">
        <f t="shared" si="0"/>
        <v>1</v>
      </c>
      <c r="G60" s="2">
        <v>34</v>
      </c>
      <c r="H60" s="2">
        <f t="shared" si="1"/>
        <v>1156</v>
      </c>
      <c r="I60" s="2">
        <f t="shared" ca="1" si="2"/>
        <v>0.71108117756707867</v>
      </c>
      <c r="J60" s="2">
        <f t="shared" ca="1" si="3"/>
        <v>3537.7110811775669</v>
      </c>
    </row>
    <row r="61" spans="5:10" x14ac:dyDescent="0.25">
      <c r="E61" s="1">
        <v>50</v>
      </c>
      <c r="F61" s="2">
        <f t="shared" si="0"/>
        <v>1</v>
      </c>
      <c r="G61" s="2">
        <v>35</v>
      </c>
      <c r="H61" s="2">
        <f t="shared" si="1"/>
        <v>1225</v>
      </c>
      <c r="I61" s="2">
        <f t="shared" ca="1" si="2"/>
        <v>-0.33312928221804561</v>
      </c>
      <c r="J61" s="2">
        <f t="shared" ca="1" si="3"/>
        <v>3745.6668707177819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D4F8-688E-46F1-9E76-B242A7BCD9E1}">
  <dimension ref="E2:O61"/>
  <sheetViews>
    <sheetView tabSelected="1" workbookViewId="0">
      <selection activeCell="C11" sqref="C11"/>
    </sheetView>
  </sheetViews>
  <sheetFormatPr defaultColWidth="10" defaultRowHeight="15" x14ac:dyDescent="0.25"/>
  <cols>
    <col min="1" max="4" width="12.28515625" customWidth="1"/>
    <col min="5" max="5" width="12.28515625" style="1" customWidth="1"/>
    <col min="6" max="12" width="12.28515625" style="2" customWidth="1"/>
  </cols>
  <sheetData>
    <row r="2" spans="5:11" x14ac:dyDescent="0.25">
      <c r="G2" s="3" t="s">
        <v>18</v>
      </c>
    </row>
    <row r="4" spans="5:11" x14ac:dyDescent="0.25">
      <c r="G4" s="2">
        <v>1</v>
      </c>
      <c r="H4" s="2" t="s">
        <v>1</v>
      </c>
    </row>
    <row r="5" spans="5:11" x14ac:dyDescent="0.25">
      <c r="G5" s="2">
        <v>2</v>
      </c>
      <c r="H5" s="2" t="s">
        <v>2</v>
      </c>
    </row>
    <row r="6" spans="5:11" x14ac:dyDescent="0.25">
      <c r="E6"/>
      <c r="G6" s="2">
        <v>3</v>
      </c>
      <c r="H6" s="2" t="s">
        <v>3</v>
      </c>
    </row>
    <row r="7" spans="5:11" x14ac:dyDescent="0.25">
      <c r="G7" s="2">
        <v>1</v>
      </c>
      <c r="H7" s="3" t="s">
        <v>4</v>
      </c>
      <c r="I7" s="3"/>
    </row>
    <row r="8" spans="5:11" x14ac:dyDescent="0.25">
      <c r="H8" s="3"/>
      <c r="I8" s="3"/>
    </row>
    <row r="10" spans="5:11" x14ac:dyDescent="0.25">
      <c r="F10" s="2" t="s">
        <v>5</v>
      </c>
      <c r="G10" s="2" t="s">
        <v>6</v>
      </c>
      <c r="H10" s="2" t="s">
        <v>19</v>
      </c>
      <c r="I10" s="2" t="s">
        <v>20</v>
      </c>
      <c r="K10" s="2" t="s">
        <v>8</v>
      </c>
    </row>
    <row r="11" spans="5:11" x14ac:dyDescent="0.25">
      <c r="E11" s="1" t="s">
        <v>9</v>
      </c>
      <c r="F11" s="2" t="s">
        <v>21</v>
      </c>
      <c r="G11" s="2" t="s">
        <v>9</v>
      </c>
      <c r="H11" s="2" t="s">
        <v>22</v>
      </c>
      <c r="I11" s="2" t="s">
        <v>23</v>
      </c>
      <c r="J11" s="2" t="s">
        <v>13</v>
      </c>
      <c r="K11" s="2" t="s">
        <v>14</v>
      </c>
    </row>
    <row r="12" spans="5:11" x14ac:dyDescent="0.25">
      <c r="E12" s="1">
        <v>1</v>
      </c>
      <c r="F12" s="2">
        <f t="shared" ref="F12:F61" si="0">G12^0</f>
        <v>1</v>
      </c>
      <c r="G12" s="2">
        <v>0.25</v>
      </c>
      <c r="H12" s="2">
        <f t="shared" ref="H12:H61" si="1">LOG(G12)</f>
        <v>-0.6020599913279624</v>
      </c>
      <c r="I12" s="2">
        <f t="shared" ref="I12:I61" si="2">G12*H12</f>
        <v>-0.1505149978319906</v>
      </c>
      <c r="J12" s="2">
        <f t="shared" ref="J12:J61" ca="1" si="3">(RAND()*2-1)*$G$7</f>
        <v>1.839001710772048E-2</v>
      </c>
      <c r="K12" s="2">
        <f t="shared" ref="K12:K61" ca="1" si="4">$G$4*F12+$G$5*H12+$G$6*I12+J12</f>
        <v>-0.63727495904417608</v>
      </c>
    </row>
    <row r="13" spans="5:11" x14ac:dyDescent="0.25">
      <c r="E13" s="1">
        <v>2</v>
      </c>
      <c r="F13" s="2">
        <f t="shared" si="0"/>
        <v>1</v>
      </c>
      <c r="G13" s="2">
        <v>0.5</v>
      </c>
      <c r="H13" s="2">
        <f t="shared" si="1"/>
        <v>-0.3010299956639812</v>
      </c>
      <c r="I13" s="2">
        <f t="shared" si="2"/>
        <v>-0.1505149978319906</v>
      </c>
      <c r="J13" s="2">
        <f t="shared" ca="1" si="3"/>
        <v>0.57252145592455728</v>
      </c>
      <c r="K13" s="2">
        <f t="shared" ca="1" si="4"/>
        <v>0.51891647110062311</v>
      </c>
    </row>
    <row r="14" spans="5:11" x14ac:dyDescent="0.25">
      <c r="E14" s="1">
        <v>3</v>
      </c>
      <c r="F14" s="2">
        <f t="shared" si="0"/>
        <v>1</v>
      </c>
      <c r="G14" s="2">
        <v>0.75</v>
      </c>
      <c r="H14" s="2">
        <f t="shared" si="1"/>
        <v>-0.12493873660829995</v>
      </c>
      <c r="I14" s="2">
        <f t="shared" si="2"/>
        <v>-9.3704052456224957E-2</v>
      </c>
      <c r="J14" s="2">
        <f t="shared" ca="1" si="3"/>
        <v>-0.93223558665323103</v>
      </c>
      <c r="K14" s="2">
        <f t="shared" ca="1" si="4"/>
        <v>-0.46322521723850585</v>
      </c>
    </row>
    <row r="15" spans="5:11" x14ac:dyDescent="0.25">
      <c r="E15" s="1">
        <v>4</v>
      </c>
      <c r="F15" s="2">
        <f t="shared" si="0"/>
        <v>1</v>
      </c>
      <c r="G15" s="2">
        <v>1</v>
      </c>
      <c r="H15" s="2">
        <f t="shared" si="1"/>
        <v>0</v>
      </c>
      <c r="I15" s="2">
        <f t="shared" si="2"/>
        <v>0</v>
      </c>
      <c r="J15" s="2">
        <f t="shared" ca="1" si="3"/>
        <v>0.36640715781667899</v>
      </c>
      <c r="K15" s="2">
        <f t="shared" ca="1" si="4"/>
        <v>1.366407157816679</v>
      </c>
    </row>
    <row r="16" spans="5:11" x14ac:dyDescent="0.25">
      <c r="E16" s="1">
        <v>5</v>
      </c>
      <c r="F16" s="2">
        <f t="shared" si="0"/>
        <v>1</v>
      </c>
      <c r="G16" s="2">
        <v>1.25</v>
      </c>
      <c r="H16" s="2">
        <f t="shared" si="1"/>
        <v>9.691001300805642E-2</v>
      </c>
      <c r="I16" s="2">
        <f t="shared" si="2"/>
        <v>0.12113751626007052</v>
      </c>
      <c r="J16" s="2">
        <f t="shared" ca="1" si="3"/>
        <v>0.43449920909738959</v>
      </c>
      <c r="K16" s="2">
        <f t="shared" ca="1" si="4"/>
        <v>1.9917317838937141</v>
      </c>
    </row>
    <row r="17" spans="5:11" x14ac:dyDescent="0.25">
      <c r="E17" s="1">
        <v>6</v>
      </c>
      <c r="F17" s="2">
        <f t="shared" si="0"/>
        <v>1</v>
      </c>
      <c r="G17" s="2">
        <v>1.5</v>
      </c>
      <c r="H17" s="2">
        <f t="shared" si="1"/>
        <v>0.17609125905568124</v>
      </c>
      <c r="I17" s="2">
        <f t="shared" si="2"/>
        <v>0.26413688858352186</v>
      </c>
      <c r="J17" s="2">
        <f t="shared" ca="1" si="3"/>
        <v>0.889756586932958</v>
      </c>
      <c r="K17" s="2">
        <f t="shared" ca="1" si="4"/>
        <v>3.0343497707948859</v>
      </c>
    </row>
    <row r="18" spans="5:11" x14ac:dyDescent="0.25">
      <c r="E18" s="1">
        <v>7</v>
      </c>
      <c r="F18" s="2">
        <f t="shared" si="0"/>
        <v>1</v>
      </c>
      <c r="G18" s="2">
        <v>1.75</v>
      </c>
      <c r="H18" s="2">
        <f t="shared" si="1"/>
        <v>0.24303804868629444</v>
      </c>
      <c r="I18" s="2">
        <f t="shared" si="2"/>
        <v>0.42531658520101528</v>
      </c>
      <c r="J18" s="2">
        <f t="shared" ca="1" si="3"/>
        <v>-0.20803694719691568</v>
      </c>
      <c r="K18" s="2">
        <f t="shared" ca="1" si="4"/>
        <v>2.5539889057787191</v>
      </c>
    </row>
    <row r="19" spans="5:11" x14ac:dyDescent="0.25">
      <c r="E19" s="1">
        <v>8</v>
      </c>
      <c r="F19" s="2">
        <f t="shared" si="0"/>
        <v>1</v>
      </c>
      <c r="G19" s="2">
        <v>2</v>
      </c>
      <c r="H19" s="2">
        <f t="shared" si="1"/>
        <v>0.3010299956639812</v>
      </c>
      <c r="I19" s="2">
        <f t="shared" si="2"/>
        <v>0.6020599913279624</v>
      </c>
      <c r="J19" s="2">
        <f t="shared" ca="1" si="3"/>
        <v>-0.6770339017284972</v>
      </c>
      <c r="K19" s="2">
        <f t="shared" ca="1" si="4"/>
        <v>2.7312060635833522</v>
      </c>
    </row>
    <row r="20" spans="5:11" x14ac:dyDescent="0.25">
      <c r="E20" s="1">
        <v>9</v>
      </c>
      <c r="F20" s="2">
        <f t="shared" si="0"/>
        <v>1</v>
      </c>
      <c r="G20" s="2">
        <v>2.25</v>
      </c>
      <c r="H20" s="2">
        <f t="shared" si="1"/>
        <v>0.35218251811136247</v>
      </c>
      <c r="I20" s="2">
        <f t="shared" si="2"/>
        <v>0.79241066575056562</v>
      </c>
      <c r="J20" s="2">
        <f t="shared" ca="1" si="3"/>
        <v>-0.65412192042517514</v>
      </c>
      <c r="K20" s="2">
        <f t="shared" ca="1" si="4"/>
        <v>3.4274751130492467</v>
      </c>
    </row>
    <row r="21" spans="5:11" x14ac:dyDescent="0.25">
      <c r="E21" s="1">
        <v>10</v>
      </c>
      <c r="F21" s="2">
        <f t="shared" si="0"/>
        <v>1</v>
      </c>
      <c r="G21" s="2">
        <v>2.5</v>
      </c>
      <c r="H21" s="2">
        <f t="shared" si="1"/>
        <v>0.3979400086720376</v>
      </c>
      <c r="I21" s="2">
        <f t="shared" si="2"/>
        <v>0.99485002168009395</v>
      </c>
      <c r="J21" s="2">
        <f t="shared" ca="1" si="3"/>
        <v>-0.81001688294388274</v>
      </c>
      <c r="K21" s="2">
        <f t="shared" ca="1" si="4"/>
        <v>3.9704131994404745</v>
      </c>
    </row>
    <row r="22" spans="5:11" x14ac:dyDescent="0.25">
      <c r="E22" s="1">
        <v>11</v>
      </c>
      <c r="F22" s="2">
        <f t="shared" si="0"/>
        <v>1</v>
      </c>
      <c r="G22" s="2">
        <v>2.75</v>
      </c>
      <c r="H22" s="2">
        <f t="shared" si="1"/>
        <v>0.43933269383026263</v>
      </c>
      <c r="I22" s="2">
        <f t="shared" si="2"/>
        <v>1.2081649080332222</v>
      </c>
      <c r="J22" s="2">
        <f t="shared" ca="1" si="3"/>
        <v>-7.6817191885724556E-2</v>
      </c>
      <c r="K22" s="2">
        <f t="shared" ca="1" si="4"/>
        <v>5.4263429198744673</v>
      </c>
    </row>
    <row r="23" spans="5:11" x14ac:dyDescent="0.25">
      <c r="E23" s="1">
        <v>12</v>
      </c>
      <c r="F23" s="2">
        <f t="shared" si="0"/>
        <v>1</v>
      </c>
      <c r="G23" s="2">
        <v>3</v>
      </c>
      <c r="H23" s="2">
        <f t="shared" si="1"/>
        <v>0.47712125471966244</v>
      </c>
      <c r="I23" s="2">
        <f t="shared" si="2"/>
        <v>1.4313637641589874</v>
      </c>
      <c r="J23" s="2">
        <f t="shared" ca="1" si="3"/>
        <v>0.85068671765493753</v>
      </c>
      <c r="K23" s="2">
        <f t="shared" ca="1" si="4"/>
        <v>7.0990205195712246</v>
      </c>
    </row>
    <row r="24" spans="5:11" x14ac:dyDescent="0.25">
      <c r="E24" s="1">
        <v>13</v>
      </c>
      <c r="F24" s="2">
        <f t="shared" si="0"/>
        <v>1</v>
      </c>
      <c r="G24" s="2">
        <v>3.25</v>
      </c>
      <c r="H24" s="2">
        <f t="shared" si="1"/>
        <v>0.51188336097887432</v>
      </c>
      <c r="I24" s="2">
        <f t="shared" si="2"/>
        <v>1.6636209231813415</v>
      </c>
      <c r="J24" s="2">
        <f t="shared" ca="1" si="3"/>
        <v>0.5158661852520543</v>
      </c>
      <c r="K24" s="2">
        <f t="shared" ca="1" si="4"/>
        <v>7.5304956767538282</v>
      </c>
    </row>
    <row r="25" spans="5:11" x14ac:dyDescent="0.25">
      <c r="E25" s="1">
        <v>14</v>
      </c>
      <c r="F25" s="2">
        <f t="shared" si="0"/>
        <v>1</v>
      </c>
      <c r="G25" s="2">
        <v>3.5</v>
      </c>
      <c r="H25" s="2">
        <f t="shared" si="1"/>
        <v>0.54406804435027567</v>
      </c>
      <c r="I25" s="2">
        <f t="shared" si="2"/>
        <v>1.9042381552259648</v>
      </c>
      <c r="J25" s="2">
        <f t="shared" ca="1" si="3"/>
        <v>0.14907806557328085</v>
      </c>
      <c r="K25" s="2">
        <f t="shared" ca="1" si="4"/>
        <v>7.9499286199517272</v>
      </c>
    </row>
    <row r="26" spans="5:11" x14ac:dyDescent="0.25">
      <c r="E26" s="1">
        <v>15</v>
      </c>
      <c r="F26" s="2">
        <f t="shared" si="0"/>
        <v>1</v>
      </c>
      <c r="G26" s="2">
        <v>3.75</v>
      </c>
      <c r="H26" s="2">
        <f t="shared" si="1"/>
        <v>0.57403126772771884</v>
      </c>
      <c r="I26" s="2">
        <f t="shared" si="2"/>
        <v>2.1526172539789457</v>
      </c>
      <c r="J26" s="2">
        <f t="shared" ca="1" si="3"/>
        <v>-0.46733202140320174</v>
      </c>
      <c r="K26" s="2">
        <f t="shared" ca="1" si="4"/>
        <v>8.1385822759890729</v>
      </c>
    </row>
    <row r="27" spans="5:11" x14ac:dyDescent="0.25">
      <c r="E27" s="1">
        <v>16</v>
      </c>
      <c r="F27" s="2">
        <f t="shared" si="0"/>
        <v>1</v>
      </c>
      <c r="G27" s="2">
        <v>4</v>
      </c>
      <c r="H27" s="2">
        <f t="shared" si="1"/>
        <v>0.6020599913279624</v>
      </c>
      <c r="I27" s="2">
        <f t="shared" si="2"/>
        <v>2.4082399653118496</v>
      </c>
      <c r="J27" s="2">
        <f t="shared" ca="1" si="3"/>
        <v>0.202503503475991</v>
      </c>
      <c r="K27" s="2">
        <f t="shared" ca="1" si="4"/>
        <v>9.631343382067465</v>
      </c>
    </row>
    <row r="28" spans="5:11" x14ac:dyDescent="0.25">
      <c r="E28" s="1">
        <v>17</v>
      </c>
      <c r="F28" s="2">
        <f t="shared" si="0"/>
        <v>1</v>
      </c>
      <c r="G28" s="2">
        <v>4.25</v>
      </c>
      <c r="H28" s="2">
        <f t="shared" si="1"/>
        <v>0.62838893005031149</v>
      </c>
      <c r="I28" s="2">
        <f t="shared" si="2"/>
        <v>2.6706529527138239</v>
      </c>
      <c r="J28" s="2">
        <f t="shared" ca="1" si="3"/>
        <v>0.48910606313518068</v>
      </c>
      <c r="K28" s="2">
        <f t="shared" ca="1" si="4"/>
        <v>10.757842781377276</v>
      </c>
    </row>
    <row r="29" spans="5:11" x14ac:dyDescent="0.25">
      <c r="E29" s="1">
        <v>18</v>
      </c>
      <c r="F29" s="2">
        <f t="shared" si="0"/>
        <v>1</v>
      </c>
      <c r="G29" s="2">
        <v>4.5</v>
      </c>
      <c r="H29" s="2">
        <f t="shared" si="1"/>
        <v>0.65321251377534373</v>
      </c>
      <c r="I29" s="2">
        <f t="shared" si="2"/>
        <v>2.9394563119890469</v>
      </c>
      <c r="J29" s="2">
        <f t="shared" ca="1" si="3"/>
        <v>0.57546915649032471</v>
      </c>
      <c r="K29" s="2">
        <f t="shared" ca="1" si="4"/>
        <v>11.700263120008152</v>
      </c>
    </row>
    <row r="30" spans="5:11" x14ac:dyDescent="0.25">
      <c r="E30" s="1">
        <v>19</v>
      </c>
      <c r="F30" s="2">
        <f t="shared" si="0"/>
        <v>1</v>
      </c>
      <c r="G30" s="2">
        <v>4.75</v>
      </c>
      <c r="H30" s="2">
        <f t="shared" si="1"/>
        <v>0.67669360962486658</v>
      </c>
      <c r="I30" s="2">
        <f t="shared" si="2"/>
        <v>3.2142946457181161</v>
      </c>
      <c r="J30" s="2">
        <f t="shared" ca="1" si="3"/>
        <v>-0.41228006078933488</v>
      </c>
      <c r="K30" s="2">
        <f t="shared" ca="1" si="4"/>
        <v>11.583991095614746</v>
      </c>
    </row>
    <row r="31" spans="5:11" x14ac:dyDescent="0.25">
      <c r="E31" s="1">
        <v>20</v>
      </c>
      <c r="F31" s="2">
        <f t="shared" si="0"/>
        <v>1</v>
      </c>
      <c r="G31" s="2">
        <v>5</v>
      </c>
      <c r="H31" s="2">
        <f t="shared" si="1"/>
        <v>0.69897000433601886</v>
      </c>
      <c r="I31" s="2">
        <f t="shared" si="2"/>
        <v>3.4948500216800942</v>
      </c>
      <c r="J31" s="2">
        <f t="shared" ca="1" si="3"/>
        <v>-0.52246933447340083</v>
      </c>
      <c r="K31" s="2">
        <f t="shared" ca="1" si="4"/>
        <v>12.360020739238919</v>
      </c>
    </row>
    <row r="32" spans="5:11" x14ac:dyDescent="0.25">
      <c r="E32" s="1">
        <v>21</v>
      </c>
      <c r="F32" s="2">
        <f t="shared" si="0"/>
        <v>1</v>
      </c>
      <c r="G32" s="2">
        <v>6</v>
      </c>
      <c r="H32" s="2">
        <f t="shared" si="1"/>
        <v>0.77815125038364363</v>
      </c>
      <c r="I32" s="2">
        <f t="shared" si="2"/>
        <v>4.6689075023018614</v>
      </c>
      <c r="J32" s="2">
        <f t="shared" ca="1" si="3"/>
        <v>0.13577489341156768</v>
      </c>
      <c r="K32" s="2">
        <f t="shared" ca="1" si="4"/>
        <v>16.698799901084438</v>
      </c>
    </row>
    <row r="33" spans="5:15" x14ac:dyDescent="0.25">
      <c r="E33" s="1">
        <v>22</v>
      </c>
      <c r="F33" s="2">
        <f t="shared" si="0"/>
        <v>1</v>
      </c>
      <c r="G33" s="2">
        <v>7</v>
      </c>
      <c r="H33" s="2">
        <f t="shared" si="1"/>
        <v>0.84509804001425681</v>
      </c>
      <c r="I33" s="2">
        <f t="shared" si="2"/>
        <v>5.9156862800997976</v>
      </c>
      <c r="J33" s="2">
        <f t="shared" ca="1" si="3"/>
        <v>0.55397137348566861</v>
      </c>
      <c r="K33" s="2">
        <f t="shared" ca="1" si="4"/>
        <v>20.991226293813575</v>
      </c>
    </row>
    <row r="34" spans="5:15" x14ac:dyDescent="0.25">
      <c r="E34" s="1">
        <v>23</v>
      </c>
      <c r="F34" s="2">
        <f t="shared" si="0"/>
        <v>1</v>
      </c>
      <c r="G34" s="2">
        <v>8</v>
      </c>
      <c r="H34" s="2">
        <f t="shared" si="1"/>
        <v>0.90308998699194354</v>
      </c>
      <c r="I34" s="2">
        <f t="shared" si="2"/>
        <v>7.2247198959355483</v>
      </c>
      <c r="J34" s="2">
        <f t="shared" ca="1" si="3"/>
        <v>0.28333262958505911</v>
      </c>
      <c r="K34" s="2">
        <f t="shared" ca="1" si="4"/>
        <v>24.763672291375588</v>
      </c>
    </row>
    <row r="35" spans="5:15" x14ac:dyDescent="0.25">
      <c r="E35" s="1">
        <v>24</v>
      </c>
      <c r="F35" s="2">
        <f t="shared" si="0"/>
        <v>1</v>
      </c>
      <c r="G35" s="2">
        <v>9</v>
      </c>
      <c r="H35" s="2">
        <f t="shared" si="1"/>
        <v>0.95424250943932487</v>
      </c>
      <c r="I35" s="2">
        <f t="shared" si="2"/>
        <v>8.5881825849539233</v>
      </c>
      <c r="J35" s="2">
        <f t="shared" ca="1" si="3"/>
        <v>-0.21187767662928203</v>
      </c>
      <c r="K35" s="2">
        <f t="shared" ca="1" si="4"/>
        <v>28.461155097111138</v>
      </c>
    </row>
    <row r="36" spans="5:15" x14ac:dyDescent="0.25">
      <c r="E36" s="1">
        <v>25</v>
      </c>
      <c r="F36" s="2">
        <f t="shared" si="0"/>
        <v>1</v>
      </c>
      <c r="G36" s="2">
        <v>10</v>
      </c>
      <c r="H36" s="2">
        <f t="shared" si="1"/>
        <v>1</v>
      </c>
      <c r="I36" s="2">
        <f t="shared" si="2"/>
        <v>10</v>
      </c>
      <c r="J36" s="2">
        <f t="shared" ca="1" si="3"/>
        <v>0.88252503206092459</v>
      </c>
      <c r="K36" s="2">
        <f t="shared" ca="1" si="4"/>
        <v>33.882525032060926</v>
      </c>
    </row>
    <row r="37" spans="5:15" x14ac:dyDescent="0.25">
      <c r="E37" s="1">
        <v>26</v>
      </c>
      <c r="F37" s="2">
        <f t="shared" si="0"/>
        <v>1</v>
      </c>
      <c r="G37" s="2">
        <v>11</v>
      </c>
      <c r="H37" s="2">
        <f t="shared" si="1"/>
        <v>1.0413926851582251</v>
      </c>
      <c r="I37" s="2">
        <f t="shared" si="2"/>
        <v>11.455319536740477</v>
      </c>
      <c r="J37" s="2">
        <f t="shared" ca="1" si="3"/>
        <v>0.37800289811008869</v>
      </c>
      <c r="K37" s="2">
        <f t="shared" ca="1" si="4"/>
        <v>37.826746878647974</v>
      </c>
    </row>
    <row r="38" spans="5:15" x14ac:dyDescent="0.25">
      <c r="E38" s="1">
        <v>27</v>
      </c>
      <c r="F38" s="2">
        <f t="shared" si="0"/>
        <v>1</v>
      </c>
      <c r="G38" s="2">
        <v>12</v>
      </c>
      <c r="H38" s="2">
        <f t="shared" si="1"/>
        <v>1.0791812460476249</v>
      </c>
      <c r="I38" s="2">
        <f t="shared" si="2"/>
        <v>12.950174952571498</v>
      </c>
      <c r="J38" s="2">
        <f t="shared" ca="1" si="3"/>
        <v>-0.1048497986027741</v>
      </c>
      <c r="K38" s="2">
        <f t="shared" ca="1" si="4"/>
        <v>41.904037551206969</v>
      </c>
    </row>
    <row r="39" spans="5:15" x14ac:dyDescent="0.25">
      <c r="E39" s="1">
        <v>28</v>
      </c>
      <c r="F39" s="2">
        <f t="shared" si="0"/>
        <v>1</v>
      </c>
      <c r="G39" s="2">
        <v>13</v>
      </c>
      <c r="H39" s="2">
        <f t="shared" si="1"/>
        <v>1.1139433523068367</v>
      </c>
      <c r="I39" s="2">
        <f t="shared" si="2"/>
        <v>14.481263579988877</v>
      </c>
      <c r="J39" s="2">
        <f t="shared" ca="1" si="3"/>
        <v>0.3095400532384589</v>
      </c>
      <c r="K39" s="2">
        <f t="shared" ca="1" si="4"/>
        <v>46.981217497818761</v>
      </c>
    </row>
    <row r="40" spans="5:15" x14ac:dyDescent="0.25">
      <c r="E40" s="1">
        <v>29</v>
      </c>
      <c r="F40" s="2">
        <f t="shared" si="0"/>
        <v>1</v>
      </c>
      <c r="G40" s="2">
        <v>14</v>
      </c>
      <c r="H40" s="2">
        <f t="shared" si="1"/>
        <v>1.146128035678238</v>
      </c>
      <c r="I40" s="2">
        <f t="shared" si="2"/>
        <v>16.045792499495331</v>
      </c>
      <c r="J40" s="2">
        <f t="shared" ca="1" si="3"/>
        <v>0.13390053798900792</v>
      </c>
      <c r="K40" s="2">
        <f t="shared" ca="1" si="4"/>
        <v>51.563534107831472</v>
      </c>
    </row>
    <row r="41" spans="5:15" x14ac:dyDescent="0.25">
      <c r="E41" s="1">
        <v>30</v>
      </c>
      <c r="F41" s="2">
        <f t="shared" si="0"/>
        <v>1</v>
      </c>
      <c r="G41" s="2">
        <v>15</v>
      </c>
      <c r="H41" s="2">
        <f t="shared" si="1"/>
        <v>1.1760912590556813</v>
      </c>
      <c r="I41" s="2">
        <f t="shared" si="2"/>
        <v>17.64136888583522</v>
      </c>
      <c r="J41" s="2">
        <f t="shared" ca="1" si="3"/>
        <v>-0.99301985408427029</v>
      </c>
      <c r="K41" s="2">
        <f t="shared" ca="1" si="4"/>
        <v>55.283269321532757</v>
      </c>
      <c r="M41" t="s">
        <v>15</v>
      </c>
      <c r="N41" s="1" t="s">
        <v>16</v>
      </c>
      <c r="O41" t="s">
        <v>17</v>
      </c>
    </row>
    <row r="42" spans="5:15" x14ac:dyDescent="0.25">
      <c r="E42" s="1">
        <v>31</v>
      </c>
      <c r="F42" s="2">
        <f t="shared" si="0"/>
        <v>1</v>
      </c>
      <c r="G42" s="2">
        <v>16</v>
      </c>
      <c r="H42" s="2">
        <f t="shared" si="1"/>
        <v>1.2041199826559248</v>
      </c>
      <c r="I42" s="2">
        <f t="shared" si="2"/>
        <v>19.265919722494797</v>
      </c>
      <c r="J42" s="2">
        <f t="shared" ca="1" si="3"/>
        <v>6.2322686275208872E-2</v>
      </c>
      <c r="K42" s="2">
        <f t="shared" ca="1" si="4"/>
        <v>61.268321819071446</v>
      </c>
    </row>
    <row r="43" spans="5:15" x14ac:dyDescent="0.25">
      <c r="E43" s="1">
        <v>32</v>
      </c>
      <c r="F43" s="2">
        <f t="shared" si="0"/>
        <v>1</v>
      </c>
      <c r="G43" s="2">
        <v>17</v>
      </c>
      <c r="H43" s="2">
        <f t="shared" si="1"/>
        <v>1.2304489213782739</v>
      </c>
      <c r="I43" s="2">
        <f t="shared" si="2"/>
        <v>20.917631663430654</v>
      </c>
      <c r="J43" s="2">
        <f t="shared" ca="1" si="3"/>
        <v>-0.56793872152015634</v>
      </c>
      <c r="K43" s="2">
        <f t="shared" ca="1" si="4"/>
        <v>65.645854111528365</v>
      </c>
    </row>
    <row r="44" spans="5:15" x14ac:dyDescent="0.25">
      <c r="E44" s="1">
        <v>33</v>
      </c>
      <c r="F44" s="2">
        <f t="shared" si="0"/>
        <v>1</v>
      </c>
      <c r="G44" s="2">
        <v>18</v>
      </c>
      <c r="H44" s="2">
        <f t="shared" si="1"/>
        <v>1.255272505103306</v>
      </c>
      <c r="I44" s="2">
        <f t="shared" si="2"/>
        <v>22.594905091859509</v>
      </c>
      <c r="J44" s="2">
        <f t="shared" ca="1" si="3"/>
        <v>0.14919578255788046</v>
      </c>
      <c r="K44" s="2">
        <f t="shared" ca="1" si="4"/>
        <v>71.444456068343015</v>
      </c>
    </row>
    <row r="45" spans="5:15" x14ac:dyDescent="0.25">
      <c r="E45" s="1">
        <v>34</v>
      </c>
      <c r="F45" s="2">
        <f t="shared" si="0"/>
        <v>1</v>
      </c>
      <c r="G45" s="2">
        <v>19</v>
      </c>
      <c r="H45" s="2">
        <f t="shared" si="1"/>
        <v>1.2787536009528289</v>
      </c>
      <c r="I45" s="2">
        <f t="shared" si="2"/>
        <v>24.296318418103748</v>
      </c>
      <c r="J45" s="2">
        <f t="shared" ca="1" si="3"/>
        <v>-0.54905133144364271</v>
      </c>
      <c r="K45" s="2">
        <f t="shared" ca="1" si="4"/>
        <v>75.897411124773242</v>
      </c>
    </row>
    <row r="46" spans="5:15" x14ac:dyDescent="0.25">
      <c r="E46" s="1">
        <v>35</v>
      </c>
      <c r="F46" s="2">
        <f t="shared" si="0"/>
        <v>1</v>
      </c>
      <c r="G46" s="2">
        <v>20</v>
      </c>
      <c r="H46" s="2">
        <f t="shared" si="1"/>
        <v>1.3010299956639813</v>
      </c>
      <c r="I46" s="2">
        <f t="shared" si="2"/>
        <v>26.020599913279625</v>
      </c>
      <c r="J46" s="2">
        <f t="shared" ca="1" si="3"/>
        <v>-0.53062928469818393</v>
      </c>
      <c r="K46" s="2">
        <f t="shared" ca="1" si="4"/>
        <v>81.133230446468659</v>
      </c>
    </row>
    <row r="47" spans="5:15" x14ac:dyDescent="0.25">
      <c r="E47" s="1">
        <v>36</v>
      </c>
      <c r="F47" s="2">
        <f t="shared" si="0"/>
        <v>1</v>
      </c>
      <c r="G47" s="2">
        <v>21</v>
      </c>
      <c r="H47" s="2">
        <f t="shared" si="1"/>
        <v>1.3222192947339193</v>
      </c>
      <c r="I47" s="2">
        <f t="shared" si="2"/>
        <v>27.766605189412306</v>
      </c>
      <c r="J47" s="2">
        <f t="shared" ca="1" si="3"/>
        <v>9.78291864440064E-2</v>
      </c>
      <c r="K47" s="2">
        <f t="shared" ca="1" si="4"/>
        <v>87.042083344148764</v>
      </c>
    </row>
    <row r="48" spans="5:15" x14ac:dyDescent="0.25">
      <c r="E48" s="1">
        <v>37</v>
      </c>
      <c r="F48" s="2">
        <f t="shared" si="0"/>
        <v>1</v>
      </c>
      <c r="G48" s="2">
        <v>22</v>
      </c>
      <c r="H48" s="2">
        <f t="shared" si="1"/>
        <v>1.3424226808222062</v>
      </c>
      <c r="I48" s="2">
        <f t="shared" si="2"/>
        <v>29.533298978088535</v>
      </c>
      <c r="J48" s="2">
        <f t="shared" ca="1" si="3"/>
        <v>0.5969994916846566</v>
      </c>
      <c r="K48" s="2">
        <f t="shared" ca="1" si="4"/>
        <v>92.881741787594663</v>
      </c>
    </row>
    <row r="49" spans="5:11" x14ac:dyDescent="0.25">
      <c r="E49" s="1">
        <v>38</v>
      </c>
      <c r="F49" s="2">
        <f t="shared" si="0"/>
        <v>1</v>
      </c>
      <c r="G49" s="2">
        <v>23</v>
      </c>
      <c r="H49" s="2">
        <f t="shared" si="1"/>
        <v>1.3617278360175928</v>
      </c>
      <c r="I49" s="2">
        <f t="shared" si="2"/>
        <v>31.319740228404637</v>
      </c>
      <c r="J49" s="2">
        <f t="shared" ca="1" si="3"/>
        <v>-0.15181686679815609</v>
      </c>
      <c r="K49" s="2">
        <f t="shared" ca="1" si="4"/>
        <v>97.530859490450936</v>
      </c>
    </row>
    <row r="50" spans="5:11" x14ac:dyDescent="0.25">
      <c r="E50" s="1">
        <v>39</v>
      </c>
      <c r="F50" s="2">
        <f t="shared" si="0"/>
        <v>1</v>
      </c>
      <c r="G50" s="2">
        <v>24</v>
      </c>
      <c r="H50" s="2">
        <f t="shared" si="1"/>
        <v>1.3802112417116059</v>
      </c>
      <c r="I50" s="2">
        <f t="shared" si="2"/>
        <v>33.125069801078538</v>
      </c>
      <c r="J50" s="2">
        <f t="shared" ca="1" si="3"/>
        <v>-0.37217469714264251</v>
      </c>
      <c r="K50" s="2">
        <f t="shared" ca="1" si="4"/>
        <v>102.76345718951619</v>
      </c>
    </row>
    <row r="51" spans="5:11" x14ac:dyDescent="0.25">
      <c r="E51" s="1">
        <v>40</v>
      </c>
      <c r="F51" s="2">
        <f t="shared" si="0"/>
        <v>1</v>
      </c>
      <c r="G51" s="2">
        <v>25</v>
      </c>
      <c r="H51" s="2">
        <f t="shared" si="1"/>
        <v>1.3979400086720377</v>
      </c>
      <c r="I51" s="2">
        <f t="shared" si="2"/>
        <v>34.948500216800944</v>
      </c>
      <c r="J51" s="2">
        <f t="shared" ca="1" si="3"/>
        <v>3.3827474415428771E-2</v>
      </c>
      <c r="K51" s="2">
        <f t="shared" ca="1" si="4"/>
        <v>108.67520814216235</v>
      </c>
    </row>
    <row r="52" spans="5:11" x14ac:dyDescent="0.25">
      <c r="E52" s="1">
        <v>41</v>
      </c>
      <c r="F52" s="2">
        <f t="shared" si="0"/>
        <v>1</v>
      </c>
      <c r="G52" s="2">
        <v>26</v>
      </c>
      <c r="H52" s="2">
        <f t="shared" si="1"/>
        <v>1.414973347970818</v>
      </c>
      <c r="I52" s="2">
        <f t="shared" si="2"/>
        <v>36.789307047241266</v>
      </c>
      <c r="J52" s="2">
        <f t="shared" ca="1" si="3"/>
        <v>-0.38048604914449502</v>
      </c>
      <c r="K52" s="2">
        <f t="shared" ca="1" si="4"/>
        <v>113.81738178852093</v>
      </c>
    </row>
    <row r="53" spans="5:11" x14ac:dyDescent="0.25">
      <c r="E53" s="1">
        <v>42</v>
      </c>
      <c r="F53" s="2">
        <f t="shared" si="0"/>
        <v>1</v>
      </c>
      <c r="G53" s="2">
        <v>27</v>
      </c>
      <c r="H53" s="2">
        <f t="shared" si="1"/>
        <v>1.4313637641589874</v>
      </c>
      <c r="I53" s="2">
        <f t="shared" si="2"/>
        <v>38.646821632292657</v>
      </c>
      <c r="J53" s="2">
        <f t="shared" ca="1" si="3"/>
        <v>0.5785588943116744</v>
      </c>
      <c r="K53" s="2">
        <f t="shared" ca="1" si="4"/>
        <v>120.38175131950761</v>
      </c>
    </row>
    <row r="54" spans="5:11" x14ac:dyDescent="0.25">
      <c r="E54" s="1">
        <v>43</v>
      </c>
      <c r="F54" s="2">
        <f t="shared" si="0"/>
        <v>1</v>
      </c>
      <c r="G54" s="2">
        <v>28</v>
      </c>
      <c r="H54" s="2">
        <f t="shared" si="1"/>
        <v>1.4471580313422192</v>
      </c>
      <c r="I54" s="2">
        <f t="shared" si="2"/>
        <v>40.520424877582137</v>
      </c>
      <c r="J54" s="2">
        <f t="shared" ca="1" si="3"/>
        <v>0.36493028517809889</v>
      </c>
      <c r="K54" s="2">
        <f t="shared" ca="1" si="4"/>
        <v>125.82052098060895</v>
      </c>
    </row>
    <row r="55" spans="5:11" x14ac:dyDescent="0.25">
      <c r="E55" s="1">
        <v>44</v>
      </c>
      <c r="F55" s="2">
        <f t="shared" si="0"/>
        <v>1</v>
      </c>
      <c r="G55" s="2">
        <v>29</v>
      </c>
      <c r="H55" s="2">
        <f t="shared" si="1"/>
        <v>1.4623979978989561</v>
      </c>
      <c r="I55" s="2">
        <f t="shared" si="2"/>
        <v>42.409541939069726</v>
      </c>
      <c r="J55" s="2">
        <f t="shared" ca="1" si="3"/>
        <v>0.47697981186249327</v>
      </c>
      <c r="K55" s="2">
        <f t="shared" ca="1" si="4"/>
        <v>131.63040162486959</v>
      </c>
    </row>
    <row r="56" spans="5:11" x14ac:dyDescent="0.25">
      <c r="E56" s="1">
        <v>45</v>
      </c>
      <c r="F56" s="2">
        <f t="shared" si="0"/>
        <v>1</v>
      </c>
      <c r="G56" s="2">
        <v>30</v>
      </c>
      <c r="H56" s="2">
        <f t="shared" si="1"/>
        <v>1.4771212547196624</v>
      </c>
      <c r="I56" s="2">
        <f t="shared" si="2"/>
        <v>44.313637641589871</v>
      </c>
      <c r="J56" s="2">
        <f t="shared" ca="1" si="3"/>
        <v>0.60976472212641086</v>
      </c>
      <c r="K56" s="2">
        <f t="shared" ca="1" si="4"/>
        <v>137.50492015633534</v>
      </c>
    </row>
    <row r="57" spans="5:11" x14ac:dyDescent="0.25">
      <c r="E57" s="1">
        <v>46</v>
      </c>
      <c r="F57" s="2">
        <f t="shared" si="0"/>
        <v>1</v>
      </c>
      <c r="G57" s="2">
        <v>31</v>
      </c>
      <c r="H57" s="2">
        <f t="shared" si="1"/>
        <v>1.4913616938342726</v>
      </c>
      <c r="I57" s="2">
        <f t="shared" si="2"/>
        <v>46.232212508862453</v>
      </c>
      <c r="J57" s="2">
        <f t="shared" ca="1" si="3"/>
        <v>-0.62390251777931272</v>
      </c>
      <c r="K57" s="2">
        <f t="shared" ca="1" si="4"/>
        <v>142.05545839647661</v>
      </c>
    </row>
    <row r="58" spans="5:11" x14ac:dyDescent="0.25">
      <c r="E58" s="1">
        <v>47</v>
      </c>
      <c r="F58" s="2">
        <f t="shared" si="0"/>
        <v>1</v>
      </c>
      <c r="G58" s="2">
        <v>32</v>
      </c>
      <c r="H58" s="2">
        <f t="shared" si="1"/>
        <v>1.505149978319906</v>
      </c>
      <c r="I58" s="2">
        <f t="shared" si="2"/>
        <v>48.164799306236993</v>
      </c>
      <c r="J58" s="2">
        <f t="shared" ca="1" si="3"/>
        <v>0.5237194931921465</v>
      </c>
      <c r="K58" s="2">
        <f t="shared" ca="1" si="4"/>
        <v>149.02841736854293</v>
      </c>
    </row>
    <row r="59" spans="5:11" x14ac:dyDescent="0.25">
      <c r="E59" s="1">
        <v>48</v>
      </c>
      <c r="F59" s="2">
        <f t="shared" si="0"/>
        <v>1</v>
      </c>
      <c r="G59" s="2">
        <v>33</v>
      </c>
      <c r="H59" s="2">
        <f t="shared" si="1"/>
        <v>1.5185139398778875</v>
      </c>
      <c r="I59" s="2">
        <f t="shared" si="2"/>
        <v>50.110960015970285</v>
      </c>
      <c r="J59" s="2">
        <f t="shared" ca="1" si="3"/>
        <v>-0.17737517036916484</v>
      </c>
      <c r="K59" s="2">
        <f t="shared" ca="1" si="4"/>
        <v>154.19253275729747</v>
      </c>
    </row>
    <row r="60" spans="5:11" x14ac:dyDescent="0.25">
      <c r="E60" s="1">
        <v>49</v>
      </c>
      <c r="F60" s="2">
        <f t="shared" si="0"/>
        <v>1</v>
      </c>
      <c r="G60" s="2">
        <v>34</v>
      </c>
      <c r="H60" s="2">
        <f t="shared" si="1"/>
        <v>1.5314789170422551</v>
      </c>
      <c r="I60" s="2">
        <f t="shared" si="2"/>
        <v>52.070283179436672</v>
      </c>
      <c r="J60" s="2">
        <f t="shared" ca="1" si="3"/>
        <v>0.80542044435757276</v>
      </c>
      <c r="K60" s="2">
        <f t="shared" ca="1" si="4"/>
        <v>161.07922781675208</v>
      </c>
    </row>
    <row r="61" spans="5:11" x14ac:dyDescent="0.25">
      <c r="E61" s="1">
        <v>50</v>
      </c>
      <c r="F61" s="2">
        <f t="shared" si="0"/>
        <v>1</v>
      </c>
      <c r="G61" s="2">
        <v>35</v>
      </c>
      <c r="H61" s="2">
        <f t="shared" si="1"/>
        <v>1.5440680443502757</v>
      </c>
      <c r="I61" s="2">
        <f t="shared" si="2"/>
        <v>54.042381552259648</v>
      </c>
      <c r="J61" s="2">
        <f t="shared" ca="1" si="3"/>
        <v>0.41373695866649007</v>
      </c>
      <c r="K61" s="2">
        <f t="shared" ca="1" si="4"/>
        <v>166.62901770414598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2ndOrderPolynomial</vt:lpstr>
      <vt:lpstr>NLogN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Kelly</dc:creator>
  <cp:lastModifiedBy>Williams, Kelly</cp:lastModifiedBy>
  <dcterms:created xsi:type="dcterms:W3CDTF">2023-04-17T05:46:54Z</dcterms:created>
  <dcterms:modified xsi:type="dcterms:W3CDTF">2023-04-17T05:49:38Z</dcterms:modified>
</cp:coreProperties>
</file>