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790755\Documents\GitHub\cis-17c\midterm\problem 2\"/>
    </mc:Choice>
  </mc:AlternateContent>
  <xr:revisionPtr revIDLastSave="0" documentId="13_ncr:1_{AA6BD06D-BC92-4FCC-9143-A3DFEE4933CF}" xr6:coauthVersionLast="47" xr6:coauthVersionMax="47" xr10:uidLastSave="{00000000-0000-0000-0000-000000000000}"/>
  <bookViews>
    <workbookView xWindow="-120" yWindow="-120" windowWidth="29040" windowHeight="15840" xr2:uid="{72319FE5-8C49-4425-8E09-004F8E21ACAB}"/>
  </bookViews>
  <sheets>
    <sheet name="bubble" sheetId="1" r:id="rId1"/>
    <sheet name="se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2" l="1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T5" i="2" l="1"/>
  <c r="S5" i="2"/>
  <c r="F5" i="2"/>
  <c r="AA4" i="2"/>
  <c r="T4" i="2"/>
  <c r="S4" i="2"/>
  <c r="M4" i="2"/>
  <c r="F4" i="2"/>
  <c r="E4" i="2"/>
  <c r="AA3" i="2"/>
  <c r="Y3" i="2"/>
  <c r="Z3" i="2" s="1"/>
  <c r="M3" i="2"/>
  <c r="K3" i="2"/>
  <c r="L3" i="2" s="1"/>
  <c r="Z3" i="1"/>
  <c r="S4" i="1"/>
  <c r="R4" i="1"/>
  <c r="D4" i="1"/>
  <c r="R6" i="1"/>
  <c r="Z4" i="1"/>
  <c r="X3" i="1"/>
  <c r="Y3" i="1" s="1"/>
  <c r="L3" i="1"/>
  <c r="J4" i="1"/>
  <c r="K4" i="1" s="1"/>
  <c r="E10" i="1"/>
  <c r="E4" i="1"/>
  <c r="J3" i="1"/>
  <c r="K3" i="1" s="1"/>
  <c r="D5" i="1" l="1"/>
  <c r="D6" i="1"/>
  <c r="D9" i="1"/>
  <c r="D10" i="1"/>
  <c r="D8" i="1"/>
  <c r="S6" i="1"/>
  <c r="D7" i="1"/>
  <c r="S5" i="1"/>
  <c r="AA3" i="1"/>
  <c r="R5" i="1"/>
  <c r="AB3" i="2"/>
  <c r="N3" i="2"/>
  <c r="T6" i="2"/>
  <c r="S6" i="2"/>
  <c r="E5" i="2"/>
  <c r="Y4" i="2"/>
  <c r="Z4" i="2" s="1"/>
  <c r="AB4" i="2" s="1"/>
  <c r="K4" i="2"/>
  <c r="L4" i="2" s="1"/>
  <c r="N4" i="2" s="1"/>
  <c r="L4" i="1"/>
  <c r="M4" i="1" s="1"/>
  <c r="X4" i="1"/>
  <c r="Z5" i="1"/>
  <c r="M3" i="1"/>
  <c r="E7" i="1"/>
  <c r="E5" i="1"/>
  <c r="E9" i="1"/>
  <c r="E8" i="1"/>
  <c r="E6" i="1"/>
  <c r="Y4" i="1" l="1"/>
  <c r="AA4" i="1" s="1"/>
  <c r="R7" i="1"/>
  <c r="S7" i="1"/>
  <c r="AA5" i="2"/>
  <c r="Y5" i="2"/>
  <c r="Z5" i="2" s="1"/>
  <c r="AB5" i="2" s="1"/>
  <c r="M5" i="2"/>
  <c r="K5" i="2"/>
  <c r="L5" i="2" s="1"/>
  <c r="F6" i="2"/>
  <c r="E6" i="2"/>
  <c r="T7" i="2"/>
  <c r="S7" i="2"/>
  <c r="J5" i="1"/>
  <c r="K5" i="1" s="1"/>
  <c r="L5" i="1"/>
  <c r="Z6" i="1"/>
  <c r="X5" i="1"/>
  <c r="Y5" i="1" s="1"/>
  <c r="L6" i="1"/>
  <c r="N5" i="2" l="1"/>
  <c r="R8" i="1"/>
  <c r="S8" i="1"/>
  <c r="M5" i="1"/>
  <c r="K6" i="2"/>
  <c r="L6" i="2" s="1"/>
  <c r="M6" i="2"/>
  <c r="T8" i="2"/>
  <c r="S8" i="2"/>
  <c r="Y6" i="2"/>
  <c r="Z6" i="2" s="1"/>
  <c r="AA6" i="2"/>
  <c r="F7" i="2"/>
  <c r="E7" i="2"/>
  <c r="AA5" i="1"/>
  <c r="Z7" i="1"/>
  <c r="X6" i="1"/>
  <c r="L7" i="1"/>
  <c r="J6" i="1"/>
  <c r="K6" i="1" s="1"/>
  <c r="M6" i="1" s="1"/>
  <c r="R9" i="1" l="1"/>
  <c r="S9" i="1"/>
  <c r="Y6" i="1"/>
  <c r="AA6" i="1" s="1"/>
  <c r="AB6" i="2"/>
  <c r="Y7" i="2"/>
  <c r="Z7" i="2" s="1"/>
  <c r="AA7" i="2"/>
  <c r="T9" i="2"/>
  <c r="S9" i="2"/>
  <c r="N6" i="2"/>
  <c r="F8" i="2"/>
  <c r="E8" i="2"/>
  <c r="K7" i="2"/>
  <c r="L7" i="2" s="1"/>
  <c r="M7" i="2"/>
  <c r="Z8" i="1"/>
  <c r="X7" i="1"/>
  <c r="L8" i="1"/>
  <c r="J7" i="1"/>
  <c r="K7" i="1" s="1"/>
  <c r="M7" i="1" s="1"/>
  <c r="Y7" i="1" l="1"/>
  <c r="AA7" i="1" s="1"/>
  <c r="R10" i="1"/>
  <c r="S10" i="1"/>
  <c r="AB7" i="2"/>
  <c r="N7" i="2"/>
  <c r="S10" i="2"/>
  <c r="T10" i="2"/>
  <c r="M8" i="2"/>
  <c r="K8" i="2"/>
  <c r="L8" i="2" s="1"/>
  <c r="F9" i="2"/>
  <c r="E9" i="2"/>
  <c r="Y8" i="2"/>
  <c r="Z8" i="2" s="1"/>
  <c r="AA8" i="2"/>
  <c r="Z9" i="1"/>
  <c r="X8" i="1"/>
  <c r="L9" i="1"/>
  <c r="J8" i="1"/>
  <c r="K8" i="1" s="1"/>
  <c r="M8" i="1" s="1"/>
  <c r="Y8" i="1" l="1"/>
  <c r="AA8" i="1" s="1"/>
  <c r="N8" i="2"/>
  <c r="AA9" i="2"/>
  <c r="Y9" i="2"/>
  <c r="Z9" i="2" s="1"/>
  <c r="M9" i="2"/>
  <c r="K9" i="2"/>
  <c r="L9" i="2" s="1"/>
  <c r="AB8" i="2"/>
  <c r="Z10" i="1"/>
  <c r="X9" i="1"/>
  <c r="L10" i="1"/>
  <c r="J9" i="1"/>
  <c r="K9" i="1" s="1"/>
  <c r="M9" i="1" s="1"/>
  <c r="Y9" i="1" l="1"/>
  <c r="AA9" i="1" s="1"/>
  <c r="AB9" i="2"/>
  <c r="N9" i="2"/>
  <c r="AA10" i="2"/>
  <c r="Y10" i="2"/>
  <c r="Z10" i="2" s="1"/>
  <c r="AB10" i="2" s="1"/>
  <c r="M10" i="2"/>
  <c r="K10" i="2"/>
  <c r="L10" i="2" s="1"/>
  <c r="Z11" i="1"/>
  <c r="X10" i="1"/>
  <c r="L11" i="1"/>
  <c r="J10" i="1"/>
  <c r="K10" i="1" s="1"/>
  <c r="M10" i="1" s="1"/>
  <c r="Y10" i="1" l="1"/>
  <c r="AA10" i="1" s="1"/>
  <c r="K11" i="2"/>
  <c r="L11" i="2" s="1"/>
  <c r="M11" i="2"/>
  <c r="N10" i="2"/>
  <c r="AA11" i="2"/>
  <c r="Y11" i="2"/>
  <c r="Z11" i="2" s="1"/>
  <c r="Z12" i="1"/>
  <c r="X11" i="1"/>
  <c r="L12" i="1"/>
  <c r="J11" i="1"/>
  <c r="K11" i="1" s="1"/>
  <c r="M11" i="1" s="1"/>
  <c r="Y11" i="1" l="1"/>
  <c r="AA11" i="1" s="1"/>
  <c r="AB11" i="2"/>
  <c r="Y12" i="2"/>
  <c r="Z12" i="2" s="1"/>
  <c r="AA12" i="2"/>
  <c r="M12" i="2"/>
  <c r="K12" i="2"/>
  <c r="L12" i="2" s="1"/>
  <c r="N11" i="2"/>
  <c r="X12" i="1"/>
  <c r="Z13" i="1"/>
  <c r="L13" i="1"/>
  <c r="J12" i="1"/>
  <c r="K12" i="1" s="1"/>
  <c r="M12" i="1" s="1"/>
  <c r="Y12" i="1" l="1"/>
  <c r="AA12" i="1" s="1"/>
  <c r="N12" i="2"/>
  <c r="M13" i="2"/>
  <c r="K13" i="2"/>
  <c r="L13" i="2" s="1"/>
  <c r="AB12" i="2"/>
  <c r="Y13" i="2"/>
  <c r="Z13" i="2" s="1"/>
  <c r="AA13" i="2"/>
  <c r="Z14" i="1"/>
  <c r="X13" i="1"/>
  <c r="L14" i="1"/>
  <c r="J13" i="1"/>
  <c r="K13" i="1" s="1"/>
  <c r="M13" i="1" s="1"/>
  <c r="Y13" i="1" l="1"/>
  <c r="AA13" i="1" s="1"/>
  <c r="AB13" i="2"/>
  <c r="N13" i="2"/>
  <c r="AA14" i="2"/>
  <c r="Y14" i="2"/>
  <c r="Z14" i="2" s="1"/>
  <c r="AB14" i="2" s="1"/>
  <c r="M14" i="2"/>
  <c r="K14" i="2"/>
  <c r="L14" i="2" s="1"/>
  <c r="X14" i="1"/>
  <c r="Y14" i="1" s="1"/>
  <c r="Z15" i="1"/>
  <c r="L15" i="1"/>
  <c r="J14" i="1"/>
  <c r="K14" i="1" s="1"/>
  <c r="M14" i="1" s="1"/>
  <c r="N14" i="2" l="1"/>
  <c r="K15" i="2"/>
  <c r="L15" i="2" s="1"/>
  <c r="M15" i="2"/>
  <c r="AA15" i="2"/>
  <c r="Y15" i="2"/>
  <c r="Z15" i="2" s="1"/>
  <c r="X15" i="1"/>
  <c r="Z16" i="1"/>
  <c r="AA14" i="1"/>
  <c r="L16" i="1"/>
  <c r="J15" i="1"/>
  <c r="K15" i="1" s="1"/>
  <c r="M15" i="1" s="1"/>
  <c r="Y15" i="1" l="1"/>
  <c r="AA15" i="1" s="1"/>
  <c r="AB15" i="2"/>
  <c r="N15" i="2"/>
  <c r="M16" i="2"/>
  <c r="K16" i="2"/>
  <c r="L16" i="2" s="1"/>
  <c r="Y16" i="2"/>
  <c r="Z16" i="2" s="1"/>
  <c r="AA16" i="2"/>
  <c r="Z17" i="1"/>
  <c r="X16" i="1"/>
  <c r="L17" i="1"/>
  <c r="J16" i="1"/>
  <c r="K16" i="1" s="1"/>
  <c r="M16" i="1" s="1"/>
  <c r="Y16" i="1" l="1"/>
  <c r="AA16" i="1" s="1"/>
  <c r="N16" i="2"/>
  <c r="M17" i="2"/>
  <c r="K17" i="2"/>
  <c r="L17" i="2" s="1"/>
  <c r="AB16" i="2"/>
  <c r="Y17" i="2"/>
  <c r="Z17" i="2" s="1"/>
  <c r="AA17" i="2"/>
  <c r="X17" i="1"/>
  <c r="Y17" i="1" s="1"/>
  <c r="Z18" i="1"/>
  <c r="L18" i="1"/>
  <c r="J17" i="1"/>
  <c r="K17" i="1" s="1"/>
  <c r="M17" i="1" s="1"/>
  <c r="N17" i="2" l="1"/>
  <c r="AA18" i="2"/>
  <c r="Y18" i="2"/>
  <c r="Z18" i="2" s="1"/>
  <c r="AB18" i="2" s="1"/>
  <c r="M18" i="2"/>
  <c r="K18" i="2"/>
  <c r="L18" i="2" s="1"/>
  <c r="AB17" i="2"/>
  <c r="Z19" i="1"/>
  <c r="X18" i="1"/>
  <c r="AA17" i="1"/>
  <c r="L19" i="1"/>
  <c r="J18" i="1"/>
  <c r="K18" i="1" s="1"/>
  <c r="M18" i="1" s="1"/>
  <c r="Y18" i="1" l="1"/>
  <c r="AA18" i="1" s="1"/>
  <c r="N18" i="2"/>
  <c r="AA19" i="2"/>
  <c r="Y19" i="2"/>
  <c r="Z19" i="2" s="1"/>
  <c r="K19" i="2"/>
  <c r="L19" i="2" s="1"/>
  <c r="M19" i="2"/>
  <c r="Z20" i="1"/>
  <c r="X19" i="1"/>
  <c r="L20" i="1"/>
  <c r="J19" i="1"/>
  <c r="K19" i="1" s="1"/>
  <c r="M19" i="1" s="1"/>
  <c r="Y19" i="1" l="1"/>
  <c r="AA19" i="1" s="1"/>
  <c r="N19" i="2"/>
  <c r="M20" i="2"/>
  <c r="K20" i="2"/>
  <c r="L20" i="2" s="1"/>
  <c r="AB19" i="2"/>
  <c r="Y20" i="2"/>
  <c r="Z20" i="2" s="1"/>
  <c r="AA20" i="2"/>
  <c r="X20" i="1"/>
  <c r="Z21" i="1"/>
  <c r="L21" i="1"/>
  <c r="J20" i="1"/>
  <c r="K20" i="1" s="1"/>
  <c r="M20" i="1" s="1"/>
  <c r="Y20" i="1" l="1"/>
  <c r="AA20" i="1" s="1"/>
  <c r="N20" i="2"/>
  <c r="Y21" i="2"/>
  <c r="Z21" i="2" s="1"/>
  <c r="AA21" i="2"/>
  <c r="M21" i="2"/>
  <c r="K21" i="2"/>
  <c r="L21" i="2" s="1"/>
  <c r="AB20" i="2"/>
  <c r="Z22" i="1"/>
  <c r="X21" i="1"/>
  <c r="Y21" i="1" s="1"/>
  <c r="L22" i="1"/>
  <c r="J21" i="1"/>
  <c r="K21" i="1" s="1"/>
  <c r="M21" i="1" s="1"/>
  <c r="N21" i="2" l="1"/>
  <c r="M22" i="2"/>
  <c r="K22" i="2"/>
  <c r="L22" i="2" s="1"/>
  <c r="AA22" i="2"/>
  <c r="Y22" i="2"/>
  <c r="Z22" i="2" s="1"/>
  <c r="AB21" i="2"/>
  <c r="AA21" i="1"/>
  <c r="X22" i="1"/>
  <c r="Y22" i="1" s="1"/>
  <c r="Z23" i="1"/>
  <c r="L23" i="1"/>
  <c r="J22" i="1"/>
  <c r="K22" i="1" s="1"/>
  <c r="M22" i="1" s="1"/>
  <c r="AB22" i="2" l="1"/>
  <c r="N22" i="2"/>
  <c r="K23" i="2"/>
  <c r="L23" i="2" s="1"/>
  <c r="M23" i="2"/>
  <c r="AA23" i="2"/>
  <c r="Y23" i="2"/>
  <c r="Z23" i="2" s="1"/>
  <c r="X23" i="1"/>
  <c r="Y23" i="1" s="1"/>
  <c r="Z24" i="1"/>
  <c r="AA22" i="1"/>
  <c r="L24" i="1"/>
  <c r="J23" i="1"/>
  <c r="K23" i="1" s="1"/>
  <c r="M23" i="1" s="1"/>
  <c r="AB23" i="2" l="1"/>
  <c r="Y24" i="2"/>
  <c r="Z24" i="2" s="1"/>
  <c r="AA24" i="2"/>
  <c r="M24" i="2"/>
  <c r="K24" i="2"/>
  <c r="L24" i="2" s="1"/>
  <c r="N23" i="2"/>
  <c r="Z25" i="1"/>
  <c r="X24" i="1"/>
  <c r="Y24" i="1" s="1"/>
  <c r="AA23" i="1"/>
  <c r="J24" i="1"/>
  <c r="K24" i="1" s="1"/>
  <c r="M24" i="1" s="1"/>
  <c r="N24" i="2" l="1"/>
  <c r="AB24" i="2"/>
  <c r="M25" i="2"/>
  <c r="K25" i="2"/>
  <c r="L25" i="2" s="1"/>
  <c r="Y25" i="2"/>
  <c r="Z25" i="2" s="1"/>
  <c r="AA25" i="2"/>
  <c r="AA24" i="1"/>
  <c r="Z26" i="1"/>
  <c r="X25" i="1"/>
  <c r="Y25" i="1" s="1"/>
  <c r="N25" i="2" l="1"/>
  <c r="AA26" i="2"/>
  <c r="Y26" i="2"/>
  <c r="Z26" i="2" s="1"/>
  <c r="AB25" i="2"/>
  <c r="M26" i="2"/>
  <c r="K26" i="2"/>
  <c r="L26" i="2" s="1"/>
  <c r="Z27" i="1"/>
  <c r="X26" i="1"/>
  <c r="AA25" i="1"/>
  <c r="Y26" i="1" l="1"/>
  <c r="AA26" i="1" s="1"/>
  <c r="N26" i="2"/>
  <c r="K27" i="2"/>
  <c r="L27" i="2" s="1"/>
  <c r="M27" i="2"/>
  <c r="AB26" i="2"/>
  <c r="AA27" i="2"/>
  <c r="Y27" i="2"/>
  <c r="Z27" i="2" s="1"/>
  <c r="Z28" i="1"/>
  <c r="X27" i="1"/>
  <c r="Y27" i="1" s="1"/>
  <c r="AB27" i="2" l="1"/>
  <c r="Y28" i="2"/>
  <c r="Z28" i="2" s="1"/>
  <c r="AA28" i="2"/>
  <c r="M28" i="2"/>
  <c r="K28" i="2"/>
  <c r="L28" i="2" s="1"/>
  <c r="N27" i="2"/>
  <c r="AA27" i="1"/>
  <c r="X28" i="1"/>
  <c r="Z29" i="1"/>
  <c r="Y28" i="1" l="1"/>
  <c r="AA28" i="1" s="1"/>
  <c r="AB28" i="2"/>
  <c r="N28" i="2"/>
  <c r="M29" i="2"/>
  <c r="K29" i="2"/>
  <c r="L29" i="2" s="1"/>
  <c r="Y29" i="2"/>
  <c r="Z29" i="2" s="1"/>
  <c r="AA29" i="2"/>
  <c r="Z30" i="1"/>
  <c r="X29" i="1"/>
  <c r="Y29" i="1" l="1"/>
  <c r="AA29" i="1" s="1"/>
  <c r="N29" i="2"/>
  <c r="AA30" i="2"/>
  <c r="Y30" i="2"/>
  <c r="Z30" i="2" s="1"/>
  <c r="AB29" i="2"/>
  <c r="M30" i="2"/>
  <c r="K30" i="2"/>
  <c r="L30" i="2" s="1"/>
  <c r="X30" i="1"/>
  <c r="Y30" i="1" s="1"/>
  <c r="Z31" i="1"/>
  <c r="AB30" i="2" l="1"/>
  <c r="N30" i="2"/>
  <c r="K31" i="2"/>
  <c r="L31" i="2" s="1"/>
  <c r="M31" i="2"/>
  <c r="AA31" i="2"/>
  <c r="Y31" i="2"/>
  <c r="Z31" i="2" s="1"/>
  <c r="X31" i="1"/>
  <c r="Y31" i="1" s="1"/>
  <c r="Z32" i="1"/>
  <c r="AA30" i="1"/>
  <c r="AB31" i="2" l="1"/>
  <c r="Y32" i="2"/>
  <c r="Z32" i="2" s="1"/>
  <c r="AA32" i="2"/>
  <c r="M32" i="2"/>
  <c r="K32" i="2"/>
  <c r="L32" i="2" s="1"/>
  <c r="N31" i="2"/>
  <c r="Z33" i="1"/>
  <c r="X32" i="1"/>
  <c r="AA31" i="1"/>
  <c r="Y32" i="1" l="1"/>
  <c r="AA32" i="1" s="1"/>
  <c r="N32" i="2"/>
  <c r="AB32" i="2"/>
  <c r="M33" i="2"/>
  <c r="K33" i="2"/>
  <c r="L33" i="2" s="1"/>
  <c r="Y33" i="2"/>
  <c r="Z33" i="2" s="1"/>
  <c r="AA33" i="2"/>
  <c r="X33" i="1"/>
  <c r="Y33" i="1" s="1"/>
  <c r="Z34" i="1"/>
  <c r="N33" i="2" l="1"/>
  <c r="AA34" i="2"/>
  <c r="Y34" i="2"/>
  <c r="Z34" i="2" s="1"/>
  <c r="AB33" i="2"/>
  <c r="M34" i="2"/>
  <c r="K34" i="2"/>
  <c r="L34" i="2" s="1"/>
  <c r="Z35" i="1"/>
  <c r="X34" i="1"/>
  <c r="Y34" i="1" s="1"/>
  <c r="AA33" i="1"/>
  <c r="AB34" i="2" l="1"/>
  <c r="N34" i="2"/>
  <c r="K35" i="2"/>
  <c r="L35" i="2" s="1"/>
  <c r="M35" i="2"/>
  <c r="AA35" i="2"/>
  <c r="Y35" i="2"/>
  <c r="Z35" i="2" s="1"/>
  <c r="AB35" i="2" s="1"/>
  <c r="AA34" i="1"/>
  <c r="Z36" i="1"/>
  <c r="X35" i="1"/>
  <c r="Y35" i="1" l="1"/>
  <c r="AA35" i="1" s="1"/>
  <c r="Y36" i="2"/>
  <c r="Z36" i="2" s="1"/>
  <c r="AA36" i="2"/>
  <c r="M36" i="2"/>
  <c r="K36" i="2"/>
  <c r="L36" i="2" s="1"/>
  <c r="N35" i="2"/>
  <c r="X36" i="1"/>
  <c r="Z37" i="1"/>
  <c r="Y36" i="1" l="1"/>
  <c r="AA36" i="1" s="1"/>
  <c r="N36" i="2"/>
  <c r="M37" i="2"/>
  <c r="K37" i="2"/>
  <c r="L37" i="2" s="1"/>
  <c r="AB36" i="2"/>
  <c r="Y37" i="2"/>
  <c r="Z37" i="2" s="1"/>
  <c r="AA37" i="2"/>
  <c r="Z38" i="1"/>
  <c r="X37" i="1"/>
  <c r="Y37" i="1" s="1"/>
  <c r="AB37" i="2" l="1"/>
  <c r="N37" i="2"/>
  <c r="AA38" i="2"/>
  <c r="Y38" i="2"/>
  <c r="Z38" i="2" s="1"/>
  <c r="M38" i="2"/>
  <c r="K38" i="2"/>
  <c r="L38" i="2" s="1"/>
  <c r="AA37" i="1"/>
  <c r="X38" i="1"/>
  <c r="Y38" i="1" s="1"/>
  <c r="Z39" i="1"/>
  <c r="AB38" i="2" l="1"/>
  <c r="N38" i="2"/>
  <c r="K39" i="2"/>
  <c r="L39" i="2" s="1"/>
  <c r="M39" i="2"/>
  <c r="AA39" i="2"/>
  <c r="Y39" i="2"/>
  <c r="Z39" i="2" s="1"/>
  <c r="AB39" i="2" s="1"/>
  <c r="X39" i="1"/>
  <c r="AA38" i="1"/>
  <c r="Y39" i="1" l="1"/>
  <c r="AA39" i="1" s="1"/>
  <c r="N39" i="2"/>
</calcChain>
</file>

<file path=xl/sharedStrings.xml><?xml version="1.0" encoding="utf-8"?>
<sst xmlns="http://schemas.openxmlformats.org/spreadsheetml/2006/main" count="78" uniqueCount="18">
  <si>
    <t>f(n)</t>
  </si>
  <si>
    <t>n [size]</t>
  </si>
  <si>
    <t>time (ns)</t>
  </si>
  <si>
    <r>
      <t>f(n) = 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+x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</si>
  <si>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f(n) = c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+r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</si>
  <si>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vertAlign val="superscript"/>
        <sz val="11"/>
        <color theme="1"/>
        <rFont val="Calibri"/>
        <family val="2"/>
        <scheme val="minor"/>
      </rPr>
      <t>0</t>
    </r>
  </si>
  <si>
    <r>
      <t>r</t>
    </r>
    <r>
      <rPr>
        <vertAlign val="superscript"/>
        <sz val="11"/>
        <color theme="1"/>
        <rFont val="Calibri"/>
        <family val="2"/>
        <scheme val="minor"/>
      </rPr>
      <t>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</si>
  <si>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</si>
  <si>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</si>
  <si>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</si>
  <si>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</si>
  <si>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>time (s)</t>
  </si>
  <si>
    <t>f(n) fit</t>
  </si>
  <si>
    <t>f(n) Big0(n^2)</t>
  </si>
  <si>
    <t>delta above</t>
  </si>
  <si>
    <t>timing analysis</t>
  </si>
  <si>
    <t>operational analysis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</si>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</sst>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f(n)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bubble!$B$4:$B$10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bubble!$E$4:$E$10</c:f>
              <c:numCache>
                <c:formatCode>0.00E+00</c:formatCode>
                <c:ptCount val="7"/>
                <c:pt idx="0">
                  <c:v>2.2013262759999999E-4</c:v>
                </c:pt>
                <c:pt idx="1">
                  <c:v>2.0431563039999999E-4</c:v>
                </c:pt>
                <c:pt idx="2">
                  <c:v>1.1267652639999998E-4</c:v>
                </c:pt>
                <c:pt idx="3">
                  <c:v>-1.9794481760000002E-4</c:v>
                </c:pt>
                <c:pt idx="4">
                  <c:v>-3.7217900000000004E-4</c:v>
                </c:pt>
                <c:pt idx="5">
                  <c:v>1.0790650000000001E-3</c:v>
                </c:pt>
                <c:pt idx="6">
                  <c:v>1.1632975000000002E-2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6-4B5A-A816-C7D6D3855B97}"/>
            </c:ext>
          </c:extLst>
        </c:ser>
        <c:ser>
          <c:idx val="1"/>
          <c:order val="1"/>
          <c:tx>
            <c:v>f(n) fit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bubble!$I$3:$I$39</c:f>
              <c:numCache>
                <c:formatCode>General</c:formatCode>
                <c:ptCount val="3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</c:numCache>
            </c:numRef>
          </c:xVal>
          <c:yVal>
            <c:numRef>
              <c:f>bubble!$L$3:$L$39</c:f>
              <c:numCache>
                <c:formatCode>0.00E+00</c:formatCode>
                <c:ptCount val="37"/>
                <c:pt idx="0">
                  <c:v>2.0431563039999999E-4</c:v>
                </c:pt>
                <c:pt idx="1">
                  <c:v>1.1267652639999998E-4</c:v>
                </c:pt>
                <c:pt idx="2">
                  <c:v>-1.9794481760000002E-4</c:v>
                </c:pt>
                <c:pt idx="3">
                  <c:v>-3.7217900000000004E-4</c:v>
                </c:pt>
                <c:pt idx="4">
                  <c:v>-5.3065675000000005E-4</c:v>
                </c:pt>
                <c:pt idx="5">
                  <c:v>-5.9202500000000026E-4</c:v>
                </c:pt>
                <c:pt idx="6">
                  <c:v>-5.5628375000000012E-4</c:v>
                </c:pt>
                <c:pt idx="7">
                  <c:v>-4.2343300000000019E-4</c:v>
                </c:pt>
                <c:pt idx="8">
                  <c:v>-1.9347275000000013E-4</c:v>
                </c:pt>
                <c:pt idx="9">
                  <c:v>1.3359699999999962E-4</c:v>
                </c:pt>
                <c:pt idx="10">
                  <c:v>5.5777625000000015E-4</c:v>
                </c:pt>
                <c:pt idx="11">
                  <c:v>1.0790650000000001E-3</c:v>
                </c:pt>
                <c:pt idx="12">
                  <c:v>1.6974632500000005E-3</c:v>
                </c:pt>
                <c:pt idx="13">
                  <c:v>2.4129710000000007E-3</c:v>
                </c:pt>
                <c:pt idx="14">
                  <c:v>3.2255882499999996E-3</c:v>
                </c:pt>
                <c:pt idx="15">
                  <c:v>4.1353150000000005E-3</c:v>
                </c:pt>
                <c:pt idx="16">
                  <c:v>5.1421512500000009E-3</c:v>
                </c:pt>
                <c:pt idx="17">
                  <c:v>6.2460969999999999E-3</c:v>
                </c:pt>
                <c:pt idx="18">
                  <c:v>7.447152250000001E-3</c:v>
                </c:pt>
                <c:pt idx="19">
                  <c:v>8.7453170000000024E-3</c:v>
                </c:pt>
                <c:pt idx="20">
                  <c:v>1.0140591250000001E-2</c:v>
                </c:pt>
                <c:pt idx="21">
                  <c:v>1.1632975000000002E-2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6-4B5A-A816-C7D6D3855B97}"/>
            </c:ext>
          </c:extLst>
        </c:ser>
        <c:ser>
          <c:idx val="2"/>
          <c:order val="2"/>
          <c:tx>
            <c:strRef>
              <c:f>bubble!$K$2</c:f>
              <c:strCache>
                <c:ptCount val="1"/>
                <c:pt idx="0">
                  <c:v>f(n) Big0(n^2)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bubble!$I$3:$I$39</c:f>
              <c:numCache>
                <c:formatCode>General</c:formatCode>
                <c:ptCount val="3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</c:numCache>
            </c:numRef>
          </c:xVal>
          <c:yVal>
            <c:numRef>
              <c:f>bubble!$K$3:$K$39</c:f>
              <c:numCache>
                <c:formatCode>0.00E+00</c:formatCode>
                <c:ptCount val="37"/>
                <c:pt idx="0">
                  <c:v>3.1075040000000002E-7</c:v>
                </c:pt>
                <c:pt idx="1">
                  <c:v>4.9720064000000003E-6</c:v>
                </c:pt>
                <c:pt idx="2">
                  <c:v>7.9552102400000006E-5</c:v>
                </c:pt>
                <c:pt idx="3">
                  <c:v>1.9421900000000001E-4</c:v>
                </c:pt>
                <c:pt idx="4">
                  <c:v>4.3699275000000002E-4</c:v>
                </c:pt>
                <c:pt idx="5">
                  <c:v>7.7687600000000002E-4</c:v>
                </c:pt>
                <c:pt idx="6">
                  <c:v>1.2138687500000001E-3</c:v>
                </c:pt>
                <c:pt idx="7">
                  <c:v>1.7479710000000001E-3</c:v>
                </c:pt>
                <c:pt idx="8">
                  <c:v>2.3791827500000001E-3</c:v>
                </c:pt>
                <c:pt idx="9">
                  <c:v>3.1075040000000001E-3</c:v>
                </c:pt>
                <c:pt idx="10">
                  <c:v>3.9329347500000004E-3</c:v>
                </c:pt>
                <c:pt idx="11">
                  <c:v>4.8554750000000006E-3</c:v>
                </c:pt>
                <c:pt idx="12">
                  <c:v>5.8751247500000003E-3</c:v>
                </c:pt>
                <c:pt idx="13">
                  <c:v>6.9918840000000003E-3</c:v>
                </c:pt>
                <c:pt idx="14">
                  <c:v>8.2057527499999998E-3</c:v>
                </c:pt>
                <c:pt idx="15">
                  <c:v>9.5167310000000005E-3</c:v>
                </c:pt>
                <c:pt idx="16">
                  <c:v>1.0924818750000001E-2</c:v>
                </c:pt>
                <c:pt idx="17">
                  <c:v>1.2430016E-2</c:v>
                </c:pt>
                <c:pt idx="18">
                  <c:v>1.4032322750000001E-2</c:v>
                </c:pt>
                <c:pt idx="19">
                  <c:v>1.5731739000000002E-2</c:v>
                </c:pt>
                <c:pt idx="20">
                  <c:v>1.7528264750000001E-2</c:v>
                </c:pt>
                <c:pt idx="21">
                  <c:v>1.9421900000000002E-2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6-4B5A-A816-C7D6D3855B97}"/>
            </c:ext>
          </c:extLst>
        </c:ser>
        <c:ser>
          <c:idx val="3"/>
          <c:order val="3"/>
          <c:tx>
            <c:strRef>
              <c:f>bubble!$M$2</c:f>
              <c:strCache>
                <c:ptCount val="1"/>
                <c:pt idx="0">
                  <c:v>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bubble!$I$3:$I$39</c:f>
              <c:numCache>
                <c:formatCode>General</c:formatCode>
                <c:ptCount val="3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</c:numCache>
            </c:numRef>
          </c:xVal>
          <c:yVal>
            <c:numRef>
              <c:f>bubble!$M$3:$M$39</c:f>
              <c:numCache>
                <c:formatCode>0.00E+00</c:formatCode>
                <c:ptCount val="37"/>
                <c:pt idx="0">
                  <c:v>-2.0400487999999999E-4</c:v>
                </c:pt>
                <c:pt idx="1">
                  <c:v>-1.0770451999999998E-4</c:v>
                </c:pt>
                <c:pt idx="2">
                  <c:v>2.7749692000000002E-4</c:v>
                </c:pt>
                <c:pt idx="3">
                  <c:v>5.6639800000000008E-4</c:v>
                </c:pt>
                <c:pt idx="4">
                  <c:v>9.6764950000000007E-4</c:v>
                </c:pt>
                <c:pt idx="5">
                  <c:v>1.3689010000000003E-3</c:v>
                </c:pt>
                <c:pt idx="6">
                  <c:v>1.7701525000000003E-3</c:v>
                </c:pt>
                <c:pt idx="7">
                  <c:v>2.171404E-3</c:v>
                </c:pt>
                <c:pt idx="8">
                  <c:v>2.5726555000000003E-3</c:v>
                </c:pt>
                <c:pt idx="9">
                  <c:v>2.9739070000000005E-3</c:v>
                </c:pt>
                <c:pt idx="10">
                  <c:v>3.3751585000000002E-3</c:v>
                </c:pt>
                <c:pt idx="11">
                  <c:v>3.7764100000000004E-3</c:v>
                </c:pt>
                <c:pt idx="12">
                  <c:v>4.1776614999999998E-3</c:v>
                </c:pt>
                <c:pt idx="13">
                  <c:v>4.5789129999999996E-3</c:v>
                </c:pt>
                <c:pt idx="14">
                  <c:v>4.9801645000000002E-3</c:v>
                </c:pt>
                <c:pt idx="15">
                  <c:v>5.381416E-3</c:v>
                </c:pt>
                <c:pt idx="16">
                  <c:v>5.7826674999999998E-3</c:v>
                </c:pt>
                <c:pt idx="17">
                  <c:v>6.1839190000000004E-3</c:v>
                </c:pt>
                <c:pt idx="18">
                  <c:v>6.5851705000000002E-3</c:v>
                </c:pt>
                <c:pt idx="19">
                  <c:v>6.9864219999999991E-3</c:v>
                </c:pt>
                <c:pt idx="20">
                  <c:v>7.3876735000000006E-3</c:v>
                </c:pt>
                <c:pt idx="21">
                  <c:v>7.7889250000000004E-3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F6-4B5A-A816-C7D6D385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2015"/>
        <c:axId val="2136232495"/>
      </c:scatterChart>
      <c:valAx>
        <c:axId val="21362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495"/>
        <c:crosses val="autoZero"/>
        <c:crossBetween val="midCat"/>
      </c:valAx>
      <c:valAx>
        <c:axId val="21362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SO SORT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f(n)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bubble!$P$4:$P$10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bubble!$S$4:$S$10</c:f>
              <c:numCache>
                <c:formatCode>0.00E+00</c:formatCode>
                <c:ptCount val="7"/>
                <c:pt idx="0">
                  <c:v>38736.200000000004</c:v>
                </c:pt>
                <c:pt idx="1">
                  <c:v>92521.5</c:v>
                </c:pt>
                <c:pt idx="2">
                  <c:v>541628.39999999991</c:v>
                </c:pt>
                <c:pt idx="3">
                  <c:v>2249309.8999999994</c:v>
                </c:pt>
                <c:pt idx="4">
                  <c:v>9261560.3999999985</c:v>
                </c:pt>
                <c:pt idx="5">
                  <c:v>59073411.899999999</c:v>
                </c:pt>
                <c:pt idx="6">
                  <c:v>238010164.40000001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E-4D30-AD51-CE87EEBC20E4}"/>
            </c:ext>
          </c:extLst>
        </c:ser>
        <c:ser>
          <c:idx val="1"/>
          <c:order val="1"/>
          <c:tx>
            <c:v>f(n) fit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bubble!$W$3:$W$55</c:f>
              <c:numCache>
                <c:formatCode>General</c:formatCode>
                <c:ptCount val="53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bubble!$Z$3:$Z$55</c:f>
              <c:numCache>
                <c:formatCode>0.00E+00</c:formatCode>
                <c:ptCount val="53"/>
                <c:pt idx="0">
                  <c:v>31333.947500000002</c:v>
                </c:pt>
                <c:pt idx="1">
                  <c:v>29827.987500000003</c:v>
                </c:pt>
                <c:pt idx="2">
                  <c:v>38736.200000000004</c:v>
                </c:pt>
                <c:pt idx="3">
                  <c:v>92521.5</c:v>
                </c:pt>
                <c:pt idx="4">
                  <c:v>343967.60000000003</c:v>
                </c:pt>
                <c:pt idx="5">
                  <c:v>787247.7</c:v>
                </c:pt>
                <c:pt idx="6">
                  <c:v>1422361.8</c:v>
                </c:pt>
                <c:pt idx="7">
                  <c:v>2249309.8999999994</c:v>
                </c:pt>
                <c:pt idx="8">
                  <c:v>3268091.9999999995</c:v>
                </c:pt>
                <c:pt idx="9">
                  <c:v>4478708.0999999996</c:v>
                </c:pt>
                <c:pt idx="10">
                  <c:v>5881158.2000000002</c:v>
                </c:pt>
                <c:pt idx="11">
                  <c:v>7475442.2999999989</c:v>
                </c:pt>
                <c:pt idx="12">
                  <c:v>9261560.3999999985</c:v>
                </c:pt>
                <c:pt idx="13">
                  <c:v>11239512.499999998</c:v>
                </c:pt>
                <c:pt idx="14">
                  <c:v>13409298.599999998</c:v>
                </c:pt>
                <c:pt idx="15">
                  <c:v>15770918.699999997</c:v>
                </c:pt>
                <c:pt idx="16">
                  <c:v>18324372.800000001</c:v>
                </c:pt>
                <c:pt idx="17">
                  <c:v>21069660.899999999</c:v>
                </c:pt>
                <c:pt idx="18">
                  <c:v>24006783</c:v>
                </c:pt>
                <c:pt idx="19">
                  <c:v>27135739.100000001</c:v>
                </c:pt>
                <c:pt idx="20">
                  <c:v>30456529.199999996</c:v>
                </c:pt>
                <c:pt idx="21">
                  <c:v>33969153.299999997</c:v>
                </c:pt>
                <c:pt idx="22">
                  <c:v>37673611.399999991</c:v>
                </c:pt>
                <c:pt idx="23">
                  <c:v>41569903.5</c:v>
                </c:pt>
                <c:pt idx="24">
                  <c:v>45658029.599999994</c:v>
                </c:pt>
                <c:pt idx="25">
                  <c:v>49937989.700000003</c:v>
                </c:pt>
                <c:pt idx="26">
                  <c:v>54409783.79999999</c:v>
                </c:pt>
                <c:pt idx="27">
                  <c:v>59073411.899999999</c:v>
                </c:pt>
                <c:pt idx="28">
                  <c:v>63928873.999999993</c:v>
                </c:pt>
                <c:pt idx="29">
                  <c:v>68976170.099999994</c:v>
                </c:pt>
                <c:pt idx="30">
                  <c:v>74215300.200000003</c:v>
                </c:pt>
                <c:pt idx="31">
                  <c:v>79646264.299999982</c:v>
                </c:pt>
                <c:pt idx="32">
                  <c:v>85269062.400000006</c:v>
                </c:pt>
                <c:pt idx="33">
                  <c:v>91083694.499999985</c:v>
                </c:pt>
                <c:pt idx="34">
                  <c:v>97090160.599999994</c:v>
                </c:pt>
                <c:pt idx="35">
                  <c:v>103288460.69999999</c:v>
                </c:pt>
                <c:pt idx="36">
                  <c:v>109678594.8</c:v>
                </c:pt>
                <c:pt idx="37">
                  <c:v>116260562.89999999</c:v>
                </c:pt>
                <c:pt idx="38">
                  <c:v>123034364.99999999</c:v>
                </c:pt>
                <c:pt idx="39">
                  <c:v>130000001.09999999</c:v>
                </c:pt>
                <c:pt idx="40">
                  <c:v>137157471.19999999</c:v>
                </c:pt>
                <c:pt idx="41">
                  <c:v>144506775.30000001</c:v>
                </c:pt>
                <c:pt idx="42">
                  <c:v>152047913.39999998</c:v>
                </c:pt>
                <c:pt idx="43">
                  <c:v>159780885.5</c:v>
                </c:pt>
                <c:pt idx="44">
                  <c:v>167705691.59999999</c:v>
                </c:pt>
                <c:pt idx="45">
                  <c:v>175822331.69999999</c:v>
                </c:pt>
                <c:pt idx="46">
                  <c:v>184130805.79999998</c:v>
                </c:pt>
                <c:pt idx="47">
                  <c:v>192631113.89999998</c:v>
                </c:pt>
                <c:pt idx="48">
                  <c:v>201323256</c:v>
                </c:pt>
                <c:pt idx="49">
                  <c:v>210207232.09999999</c:v>
                </c:pt>
                <c:pt idx="50">
                  <c:v>219283042.19999996</c:v>
                </c:pt>
                <c:pt idx="51">
                  <c:v>228550686.29999998</c:v>
                </c:pt>
                <c:pt idx="52">
                  <c:v>238010164.40000001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E-4D30-AD51-CE87EEBC20E4}"/>
            </c:ext>
          </c:extLst>
        </c:ser>
        <c:ser>
          <c:idx val="2"/>
          <c:order val="2"/>
          <c:tx>
            <c:strRef>
              <c:f>bubble!$K$2</c:f>
              <c:strCache>
                <c:ptCount val="1"/>
                <c:pt idx="0">
                  <c:v>f(n) Big0(n^2)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bubble!$W$3:$W$55</c:f>
              <c:numCache>
                <c:formatCode>General</c:formatCode>
                <c:ptCount val="53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bubble!$Y$3:$Y$55</c:f>
              <c:numCache>
                <c:formatCode>0.00E+00</c:formatCode>
                <c:ptCount val="53"/>
                <c:pt idx="0">
                  <c:v>239.79249999999999</c:v>
                </c:pt>
                <c:pt idx="1">
                  <c:v>5994.8125</c:v>
                </c:pt>
                <c:pt idx="2">
                  <c:v>23979.25</c:v>
                </c:pt>
                <c:pt idx="3">
                  <c:v>95917</c:v>
                </c:pt>
                <c:pt idx="4">
                  <c:v>383668</c:v>
                </c:pt>
                <c:pt idx="5">
                  <c:v>863253</c:v>
                </c:pt>
                <c:pt idx="6">
                  <c:v>1534672</c:v>
                </c:pt>
                <c:pt idx="7">
                  <c:v>2397925</c:v>
                </c:pt>
                <c:pt idx="8">
                  <c:v>3453012</c:v>
                </c:pt>
                <c:pt idx="9">
                  <c:v>4699933</c:v>
                </c:pt>
                <c:pt idx="10">
                  <c:v>6138688</c:v>
                </c:pt>
                <c:pt idx="11">
                  <c:v>7769277</c:v>
                </c:pt>
                <c:pt idx="12">
                  <c:v>9591700</c:v>
                </c:pt>
                <c:pt idx="13">
                  <c:v>11605957</c:v>
                </c:pt>
                <c:pt idx="14">
                  <c:v>13812048</c:v>
                </c:pt>
                <c:pt idx="15">
                  <c:v>16209972.999999998</c:v>
                </c:pt>
                <c:pt idx="16">
                  <c:v>18799732</c:v>
                </c:pt>
                <c:pt idx="17">
                  <c:v>21581325</c:v>
                </c:pt>
                <c:pt idx="18">
                  <c:v>24554752</c:v>
                </c:pt>
                <c:pt idx="19">
                  <c:v>27720013</c:v>
                </c:pt>
                <c:pt idx="20">
                  <c:v>31077108</c:v>
                </c:pt>
                <c:pt idx="21">
                  <c:v>34626037</c:v>
                </c:pt>
                <c:pt idx="22">
                  <c:v>38366800</c:v>
                </c:pt>
                <c:pt idx="23">
                  <c:v>42299397</c:v>
                </c:pt>
                <c:pt idx="24">
                  <c:v>46423828</c:v>
                </c:pt>
                <c:pt idx="25">
                  <c:v>50740093</c:v>
                </c:pt>
                <c:pt idx="26">
                  <c:v>55248192</c:v>
                </c:pt>
                <c:pt idx="27">
                  <c:v>59948125</c:v>
                </c:pt>
                <c:pt idx="28">
                  <c:v>64839891.999999993</c:v>
                </c:pt>
                <c:pt idx="29">
                  <c:v>69923493</c:v>
                </c:pt>
                <c:pt idx="30">
                  <c:v>75198928</c:v>
                </c:pt>
                <c:pt idx="31">
                  <c:v>80666197</c:v>
                </c:pt>
                <c:pt idx="32">
                  <c:v>86325300</c:v>
                </c:pt>
                <c:pt idx="33">
                  <c:v>92176237</c:v>
                </c:pt>
                <c:pt idx="34">
                  <c:v>98219008</c:v>
                </c:pt>
                <c:pt idx="35">
                  <c:v>104453613</c:v>
                </c:pt>
                <c:pt idx="36">
                  <c:v>110880052</c:v>
                </c:pt>
                <c:pt idx="37">
                  <c:v>117498325</c:v>
                </c:pt>
                <c:pt idx="38">
                  <c:v>124308432</c:v>
                </c:pt>
                <c:pt idx="39">
                  <c:v>131310372.99999999</c:v>
                </c:pt>
                <c:pt idx="40">
                  <c:v>138504148</c:v>
                </c:pt>
                <c:pt idx="41">
                  <c:v>145889757</c:v>
                </c:pt>
                <c:pt idx="42">
                  <c:v>153467200</c:v>
                </c:pt>
                <c:pt idx="43">
                  <c:v>161236477</c:v>
                </c:pt>
                <c:pt idx="44">
                  <c:v>169197588</c:v>
                </c:pt>
                <c:pt idx="45">
                  <c:v>177350533</c:v>
                </c:pt>
                <c:pt idx="46">
                  <c:v>185695312</c:v>
                </c:pt>
                <c:pt idx="47">
                  <c:v>194231925</c:v>
                </c:pt>
                <c:pt idx="48">
                  <c:v>202960372</c:v>
                </c:pt>
                <c:pt idx="49">
                  <c:v>211880653</c:v>
                </c:pt>
                <c:pt idx="50">
                  <c:v>220992768</c:v>
                </c:pt>
                <c:pt idx="51">
                  <c:v>230296717</c:v>
                </c:pt>
                <c:pt idx="52">
                  <c:v>239792500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E-4D30-AD51-CE87EEBC20E4}"/>
            </c:ext>
          </c:extLst>
        </c:ser>
        <c:ser>
          <c:idx val="3"/>
          <c:order val="3"/>
          <c:tx>
            <c:strRef>
              <c:f>bubble!$M$2</c:f>
              <c:strCache>
                <c:ptCount val="1"/>
                <c:pt idx="0">
                  <c:v>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bubble!$W$3:$W$55</c:f>
              <c:numCache>
                <c:formatCode>General</c:formatCode>
                <c:ptCount val="53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bubble!$AA$3:$AA$55</c:f>
              <c:numCache>
                <c:formatCode>0.00E+00</c:formatCode>
                <c:ptCount val="53"/>
                <c:pt idx="0">
                  <c:v>-31094.155000000002</c:v>
                </c:pt>
                <c:pt idx="1">
                  <c:v>-23833.175000000003</c:v>
                </c:pt>
                <c:pt idx="2">
                  <c:v>-14756.950000000004</c:v>
                </c:pt>
                <c:pt idx="3">
                  <c:v>3395.5</c:v>
                </c:pt>
                <c:pt idx="4">
                  <c:v>39700.399999999965</c:v>
                </c:pt>
                <c:pt idx="5">
                  <c:v>76005.300000000047</c:v>
                </c:pt>
                <c:pt idx="6">
                  <c:v>112310.19999999995</c:v>
                </c:pt>
                <c:pt idx="7">
                  <c:v>148615.10000000056</c:v>
                </c:pt>
                <c:pt idx="8">
                  <c:v>184920.00000000047</c:v>
                </c:pt>
                <c:pt idx="9">
                  <c:v>221224.90000000037</c:v>
                </c:pt>
                <c:pt idx="10">
                  <c:v>257529.79999999981</c:v>
                </c:pt>
                <c:pt idx="11">
                  <c:v>293834.70000000112</c:v>
                </c:pt>
                <c:pt idx="12">
                  <c:v>330139.60000000149</c:v>
                </c:pt>
                <c:pt idx="13">
                  <c:v>366444.50000000186</c:v>
                </c:pt>
                <c:pt idx="14">
                  <c:v>402749.40000000224</c:v>
                </c:pt>
                <c:pt idx="15">
                  <c:v>439054.30000000075</c:v>
                </c:pt>
                <c:pt idx="16">
                  <c:v>475359.19999999925</c:v>
                </c:pt>
                <c:pt idx="17">
                  <c:v>511664.10000000149</c:v>
                </c:pt>
                <c:pt idx="18">
                  <c:v>547969</c:v>
                </c:pt>
                <c:pt idx="19">
                  <c:v>584273.89999999851</c:v>
                </c:pt>
                <c:pt idx="20">
                  <c:v>620578.80000000447</c:v>
                </c:pt>
                <c:pt idx="21">
                  <c:v>656883.70000000298</c:v>
                </c:pt>
                <c:pt idx="22">
                  <c:v>693188.60000000894</c:v>
                </c:pt>
                <c:pt idx="23">
                  <c:v>729493.5</c:v>
                </c:pt>
                <c:pt idx="24">
                  <c:v>765798.40000000596</c:v>
                </c:pt>
                <c:pt idx="25">
                  <c:v>802103.29999999702</c:v>
                </c:pt>
                <c:pt idx="26">
                  <c:v>838408.20000001043</c:v>
                </c:pt>
                <c:pt idx="27">
                  <c:v>874713.10000000149</c:v>
                </c:pt>
                <c:pt idx="28">
                  <c:v>911018</c:v>
                </c:pt>
                <c:pt idx="29">
                  <c:v>947322.90000000596</c:v>
                </c:pt>
                <c:pt idx="30">
                  <c:v>983627.79999999702</c:v>
                </c:pt>
                <c:pt idx="31">
                  <c:v>1019932.7000000179</c:v>
                </c:pt>
                <c:pt idx="32">
                  <c:v>1056237.599999994</c:v>
                </c:pt>
                <c:pt idx="33">
                  <c:v>1092542.5000000149</c:v>
                </c:pt>
                <c:pt idx="34">
                  <c:v>1128847.400000006</c:v>
                </c:pt>
                <c:pt idx="35">
                  <c:v>1165152.3000000119</c:v>
                </c:pt>
                <c:pt idx="36">
                  <c:v>1201457.200000003</c:v>
                </c:pt>
                <c:pt idx="37">
                  <c:v>1237762.1000000089</c:v>
                </c:pt>
                <c:pt idx="38">
                  <c:v>1274067.0000000149</c:v>
                </c:pt>
                <c:pt idx="39">
                  <c:v>1310371.8999999911</c:v>
                </c:pt>
                <c:pt idx="40">
                  <c:v>1346676.8000000119</c:v>
                </c:pt>
                <c:pt idx="41">
                  <c:v>1382981.6999999881</c:v>
                </c:pt>
                <c:pt idx="42">
                  <c:v>1419286.6000000238</c:v>
                </c:pt>
                <c:pt idx="43">
                  <c:v>1455591.5</c:v>
                </c:pt>
                <c:pt idx="44">
                  <c:v>1491896.400000006</c:v>
                </c:pt>
                <c:pt idx="45">
                  <c:v>1528201.3000000119</c:v>
                </c:pt>
                <c:pt idx="46">
                  <c:v>1564506.2000000179</c:v>
                </c:pt>
                <c:pt idx="47">
                  <c:v>1600811.1000000238</c:v>
                </c:pt>
                <c:pt idx="48">
                  <c:v>1637116</c:v>
                </c:pt>
                <c:pt idx="49">
                  <c:v>1673420.900000006</c:v>
                </c:pt>
                <c:pt idx="50">
                  <c:v>1709725.8000000417</c:v>
                </c:pt>
                <c:pt idx="51">
                  <c:v>1746030.7000000179</c:v>
                </c:pt>
                <c:pt idx="52">
                  <c:v>1782335.599999994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E-4D30-AD51-CE87EEBC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2015"/>
        <c:axId val="2136232495"/>
      </c:scatterChart>
      <c:valAx>
        <c:axId val="21362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495"/>
        <c:crosses val="autoZero"/>
        <c:crossBetween val="midCat"/>
      </c:valAx>
      <c:valAx>
        <c:axId val="21362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SO SORT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f(n)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selection!$B$4:$B$9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selection!$F$4:$F$9</c:f>
              <c:numCache>
                <c:formatCode>0.00E+00</c:formatCode>
                <c:ptCount val="6"/>
                <c:pt idx="0">
                  <c:v>2.0908525E-5</c:v>
                </c:pt>
                <c:pt idx="1">
                  <c:v>2.5174799999999998E-5</c:v>
                </c:pt>
                <c:pt idx="2">
                  <c:v>8.3249325000000004E-5</c:v>
                </c:pt>
                <c:pt idx="3">
                  <c:v>3.3095920000000004E-4</c:v>
                </c:pt>
                <c:pt idx="4">
                  <c:v>1.3923252000000001E-3</c:v>
                </c:pt>
                <c:pt idx="5">
                  <c:v>3.70486732E-2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7-49DC-B99A-14B8D04EFDA4}"/>
            </c:ext>
          </c:extLst>
        </c:ser>
        <c:ser>
          <c:idx val="1"/>
          <c:order val="1"/>
          <c:tx>
            <c:v>f(n) fit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selection!$J$3:$J$54</c:f>
              <c:numCache>
                <c:formatCode>General</c:formatCode>
                <c:ptCount val="5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</c:numCache>
            </c:numRef>
          </c:xVal>
          <c:yVal>
            <c:numRef>
              <c:f>selection!$M$3:$M$54</c:f>
              <c:numCache>
                <c:formatCode>0.00E+00</c:formatCode>
                <c:ptCount val="52"/>
                <c:pt idx="0">
                  <c:v>2.1605118749999997E-5</c:v>
                </c:pt>
                <c:pt idx="1">
                  <c:v>2.0908525E-5</c:v>
                </c:pt>
                <c:pt idx="2">
                  <c:v>2.5174799999999998E-5</c:v>
                </c:pt>
                <c:pt idx="3">
                  <c:v>5.6345199999999997E-5</c:v>
                </c:pt>
                <c:pt idx="4">
                  <c:v>1.1769939999999999E-4</c:v>
                </c:pt>
                <c:pt idx="5">
                  <c:v>2.092374E-4</c:v>
                </c:pt>
                <c:pt idx="6">
                  <c:v>3.3095920000000004E-4</c:v>
                </c:pt>
                <c:pt idx="7">
                  <c:v>4.8286479999999995E-4</c:v>
                </c:pt>
                <c:pt idx="8">
                  <c:v>6.649542E-4</c:v>
                </c:pt>
                <c:pt idx="9">
                  <c:v>8.7722739999999998E-4</c:v>
                </c:pt>
                <c:pt idx="10">
                  <c:v>1.1196844000000001E-3</c:v>
                </c:pt>
                <c:pt idx="11">
                  <c:v>1.3923252000000001E-3</c:v>
                </c:pt>
                <c:pt idx="12">
                  <c:v>1.6951498E-3</c:v>
                </c:pt>
                <c:pt idx="13">
                  <c:v>2.0281582E-3</c:v>
                </c:pt>
                <c:pt idx="14">
                  <c:v>2.3913504000000001E-3</c:v>
                </c:pt>
                <c:pt idx="15">
                  <c:v>2.7847264000000001E-3</c:v>
                </c:pt>
                <c:pt idx="16">
                  <c:v>3.2082861999999999E-3</c:v>
                </c:pt>
                <c:pt idx="17">
                  <c:v>3.6620298000000001E-3</c:v>
                </c:pt>
                <c:pt idx="18">
                  <c:v>4.1459571999999997E-3</c:v>
                </c:pt>
                <c:pt idx="19">
                  <c:v>4.6600684E-3</c:v>
                </c:pt>
                <c:pt idx="20">
                  <c:v>5.2043634000000002E-3</c:v>
                </c:pt>
                <c:pt idx="21">
                  <c:v>5.7788422000000002E-3</c:v>
                </c:pt>
                <c:pt idx="22">
                  <c:v>6.3835048000000002E-3</c:v>
                </c:pt>
                <c:pt idx="23">
                  <c:v>7.0183512E-3</c:v>
                </c:pt>
                <c:pt idx="24">
                  <c:v>7.6833814000000005E-3</c:v>
                </c:pt>
                <c:pt idx="25">
                  <c:v>8.3785953999999992E-3</c:v>
                </c:pt>
                <c:pt idx="26">
                  <c:v>9.1039932000000004E-3</c:v>
                </c:pt>
                <c:pt idx="27">
                  <c:v>9.8595747999999997E-3</c:v>
                </c:pt>
                <c:pt idx="28">
                  <c:v>1.0645340200000001E-2</c:v>
                </c:pt>
                <c:pt idx="29">
                  <c:v>1.14612894E-2</c:v>
                </c:pt>
                <c:pt idx="30">
                  <c:v>1.23074224E-2</c:v>
                </c:pt>
                <c:pt idx="31">
                  <c:v>1.3183739199999999E-2</c:v>
                </c:pt>
                <c:pt idx="32">
                  <c:v>1.4090239800000001E-2</c:v>
                </c:pt>
                <c:pt idx="33">
                  <c:v>1.50269242E-2</c:v>
                </c:pt>
                <c:pt idx="34">
                  <c:v>1.5993792399999998E-2</c:v>
                </c:pt>
                <c:pt idx="35">
                  <c:v>1.69908444E-2</c:v>
                </c:pt>
                <c:pt idx="36">
                  <c:v>1.8018080200000001E-2</c:v>
                </c:pt>
                <c:pt idx="37">
                  <c:v>1.90754998E-2</c:v>
                </c:pt>
                <c:pt idx="38">
                  <c:v>2.0163103199999997E-2</c:v>
                </c:pt>
                <c:pt idx="39">
                  <c:v>2.1280890400000002E-2</c:v>
                </c:pt>
                <c:pt idx="40">
                  <c:v>2.24288614E-2</c:v>
                </c:pt>
                <c:pt idx="41">
                  <c:v>2.3607016200000001E-2</c:v>
                </c:pt>
                <c:pt idx="42">
                  <c:v>2.4815354800000002E-2</c:v>
                </c:pt>
                <c:pt idx="43">
                  <c:v>2.6053877200000002E-2</c:v>
                </c:pt>
                <c:pt idx="44">
                  <c:v>2.7322583399999999E-2</c:v>
                </c:pt>
                <c:pt idx="45">
                  <c:v>2.86214734E-2</c:v>
                </c:pt>
                <c:pt idx="46">
                  <c:v>2.9950547200000004E-2</c:v>
                </c:pt>
                <c:pt idx="47">
                  <c:v>3.13098048E-2</c:v>
                </c:pt>
                <c:pt idx="48">
                  <c:v>3.2699246199999997E-2</c:v>
                </c:pt>
                <c:pt idx="49">
                  <c:v>3.41188714E-2</c:v>
                </c:pt>
                <c:pt idx="50">
                  <c:v>3.5568680399999997E-2</c:v>
                </c:pt>
                <c:pt idx="51">
                  <c:v>3.70486732E-2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7-49DC-B99A-14B8D04EFDA4}"/>
            </c:ext>
          </c:extLst>
        </c:ser>
        <c:ser>
          <c:idx val="2"/>
          <c:order val="2"/>
          <c:tx>
            <c:strRef>
              <c:f>bubble!$K$2</c:f>
              <c:strCache>
                <c:ptCount val="1"/>
                <c:pt idx="0">
                  <c:v>f(n) Big0(n^2)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selection!$J$3:$J$54</c:f>
              <c:numCache>
                <c:formatCode>General</c:formatCode>
                <c:ptCount val="5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</c:numCache>
            </c:numRef>
          </c:xVal>
          <c:yVal>
            <c:numRef>
              <c:f>selection!$L$3:$L$54</c:f>
              <c:numCache>
                <c:formatCode>0.00E+00</c:formatCode>
                <c:ptCount val="52"/>
                <c:pt idx="0">
                  <c:v>9.4324375000000002E-7</c:v>
                </c:pt>
                <c:pt idx="1">
                  <c:v>3.7729750000000001E-6</c:v>
                </c:pt>
                <c:pt idx="2">
                  <c:v>1.50919E-5</c:v>
                </c:pt>
                <c:pt idx="3">
                  <c:v>6.0367600000000001E-5</c:v>
                </c:pt>
                <c:pt idx="4">
                  <c:v>1.3582709999999999E-4</c:v>
                </c:pt>
                <c:pt idx="5">
                  <c:v>2.414704E-4</c:v>
                </c:pt>
                <c:pt idx="6">
                  <c:v>3.7729750000000002E-4</c:v>
                </c:pt>
                <c:pt idx="7">
                  <c:v>5.4330839999999997E-4</c:v>
                </c:pt>
                <c:pt idx="8">
                  <c:v>7.395031E-4</c:v>
                </c:pt>
                <c:pt idx="9">
                  <c:v>9.6588160000000002E-4</c:v>
                </c:pt>
                <c:pt idx="10">
                  <c:v>1.2224439E-3</c:v>
                </c:pt>
                <c:pt idx="11">
                  <c:v>1.5091900000000001E-3</c:v>
                </c:pt>
                <c:pt idx="12">
                  <c:v>1.8261199000000001E-3</c:v>
                </c:pt>
                <c:pt idx="13">
                  <c:v>2.1732335999999999E-3</c:v>
                </c:pt>
                <c:pt idx="14">
                  <c:v>2.5505311E-3</c:v>
                </c:pt>
                <c:pt idx="15">
                  <c:v>2.9580124E-3</c:v>
                </c:pt>
                <c:pt idx="16">
                  <c:v>3.3956774999999999E-3</c:v>
                </c:pt>
                <c:pt idx="17">
                  <c:v>3.8635264000000001E-3</c:v>
                </c:pt>
                <c:pt idx="18">
                  <c:v>4.3615590999999997E-3</c:v>
                </c:pt>
                <c:pt idx="19">
                  <c:v>4.8897756000000001E-3</c:v>
                </c:pt>
                <c:pt idx="20">
                  <c:v>5.4481759000000003E-3</c:v>
                </c:pt>
                <c:pt idx="21">
                  <c:v>6.0367600000000004E-3</c:v>
                </c:pt>
                <c:pt idx="22">
                  <c:v>6.6555279000000004E-3</c:v>
                </c:pt>
                <c:pt idx="23">
                  <c:v>7.3044796000000002E-3</c:v>
                </c:pt>
                <c:pt idx="24">
                  <c:v>7.9836151000000008E-3</c:v>
                </c:pt>
                <c:pt idx="25">
                  <c:v>8.6929343999999995E-3</c:v>
                </c:pt>
                <c:pt idx="26">
                  <c:v>9.4324374999999998E-3</c:v>
                </c:pt>
                <c:pt idx="27">
                  <c:v>1.02021244E-2</c:v>
                </c:pt>
                <c:pt idx="28">
                  <c:v>1.10019951E-2</c:v>
                </c:pt>
                <c:pt idx="29">
                  <c:v>1.18320496E-2</c:v>
                </c:pt>
                <c:pt idx="30">
                  <c:v>1.26922879E-2</c:v>
                </c:pt>
                <c:pt idx="31">
                  <c:v>1.358271E-2</c:v>
                </c:pt>
                <c:pt idx="32">
                  <c:v>1.4503315900000001E-2</c:v>
                </c:pt>
                <c:pt idx="33">
                  <c:v>1.54541056E-2</c:v>
                </c:pt>
                <c:pt idx="34">
                  <c:v>1.64350791E-2</c:v>
                </c:pt>
                <c:pt idx="35">
                  <c:v>1.7446236399999999E-2</c:v>
                </c:pt>
                <c:pt idx="36">
                  <c:v>1.8487577500000001E-2</c:v>
                </c:pt>
                <c:pt idx="37">
                  <c:v>1.95591024E-2</c:v>
                </c:pt>
                <c:pt idx="38">
                  <c:v>2.0660811099999999E-2</c:v>
                </c:pt>
                <c:pt idx="39">
                  <c:v>2.1792703600000001E-2</c:v>
                </c:pt>
                <c:pt idx="40">
                  <c:v>2.29547799E-2</c:v>
                </c:pt>
                <c:pt idx="41">
                  <c:v>2.4147040000000002E-2</c:v>
                </c:pt>
                <c:pt idx="42">
                  <c:v>2.53694839E-2</c:v>
                </c:pt>
                <c:pt idx="43">
                  <c:v>2.6622111600000001E-2</c:v>
                </c:pt>
                <c:pt idx="44">
                  <c:v>2.7904923099999999E-2</c:v>
                </c:pt>
                <c:pt idx="45">
                  <c:v>2.9217918400000001E-2</c:v>
                </c:pt>
                <c:pt idx="46">
                  <c:v>3.0561097500000002E-2</c:v>
                </c:pt>
                <c:pt idx="47">
                  <c:v>3.1934460400000003E-2</c:v>
                </c:pt>
                <c:pt idx="48">
                  <c:v>3.3338007100000004E-2</c:v>
                </c:pt>
                <c:pt idx="49">
                  <c:v>3.4771737599999998E-2</c:v>
                </c:pt>
                <c:pt idx="50">
                  <c:v>3.6235651899999999E-2</c:v>
                </c:pt>
                <c:pt idx="51">
                  <c:v>3.7729749999999999E-2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7-49DC-B99A-14B8D04EFDA4}"/>
            </c:ext>
          </c:extLst>
        </c:ser>
        <c:ser>
          <c:idx val="3"/>
          <c:order val="3"/>
          <c:tx>
            <c:strRef>
              <c:f>bubble!$M$2</c:f>
              <c:strCache>
                <c:ptCount val="1"/>
                <c:pt idx="0">
                  <c:v>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selection!$J$3:$J$54</c:f>
              <c:numCache>
                <c:formatCode>General</c:formatCode>
                <c:ptCount val="5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</c:numCache>
            </c:numRef>
          </c:xVal>
          <c:yVal>
            <c:numRef>
              <c:f>selection!$N$3:$N$54</c:f>
              <c:numCache>
                <c:formatCode>0.00E+00</c:formatCode>
                <c:ptCount val="52"/>
                <c:pt idx="0">
                  <c:v>-2.0661874999999998E-5</c:v>
                </c:pt>
                <c:pt idx="1">
                  <c:v>-1.7135549999999999E-5</c:v>
                </c:pt>
                <c:pt idx="2">
                  <c:v>-1.0082899999999998E-5</c:v>
                </c:pt>
                <c:pt idx="3">
                  <c:v>4.022400000000004E-6</c:v>
                </c:pt>
                <c:pt idx="4">
                  <c:v>1.8127700000000006E-5</c:v>
                </c:pt>
                <c:pt idx="5">
                  <c:v>3.2233000000000001E-5</c:v>
                </c:pt>
                <c:pt idx="6">
                  <c:v>4.6338299999999983E-5</c:v>
                </c:pt>
                <c:pt idx="7">
                  <c:v>6.0443600000000019E-5</c:v>
                </c:pt>
                <c:pt idx="8">
                  <c:v>7.45489E-5</c:v>
                </c:pt>
                <c:pt idx="9">
                  <c:v>8.8654200000000036E-5</c:v>
                </c:pt>
                <c:pt idx="10">
                  <c:v>1.0275949999999996E-4</c:v>
                </c:pt>
                <c:pt idx="11">
                  <c:v>1.168648E-4</c:v>
                </c:pt>
                <c:pt idx="12">
                  <c:v>1.3097010000000004E-4</c:v>
                </c:pt>
                <c:pt idx="13">
                  <c:v>1.4507539999999985E-4</c:v>
                </c:pt>
                <c:pt idx="14">
                  <c:v>1.5918069999999989E-4</c:v>
                </c:pt>
                <c:pt idx="15">
                  <c:v>1.7328599999999993E-4</c:v>
                </c:pt>
                <c:pt idx="16">
                  <c:v>1.8739129999999996E-4</c:v>
                </c:pt>
                <c:pt idx="17">
                  <c:v>2.014966E-4</c:v>
                </c:pt>
                <c:pt idx="18">
                  <c:v>2.1560190000000003E-4</c:v>
                </c:pt>
                <c:pt idx="19">
                  <c:v>2.2970720000000007E-4</c:v>
                </c:pt>
                <c:pt idx="20">
                  <c:v>2.4381250000000011E-4</c:v>
                </c:pt>
                <c:pt idx="21">
                  <c:v>2.5791780000000014E-4</c:v>
                </c:pt>
                <c:pt idx="22">
                  <c:v>2.7202310000000018E-4</c:v>
                </c:pt>
                <c:pt idx="23">
                  <c:v>2.8612840000000021E-4</c:v>
                </c:pt>
                <c:pt idx="24">
                  <c:v>3.0023370000000025E-4</c:v>
                </c:pt>
                <c:pt idx="25">
                  <c:v>3.1433900000000028E-4</c:v>
                </c:pt>
                <c:pt idx="26">
                  <c:v>3.2844429999999945E-4</c:v>
                </c:pt>
                <c:pt idx="27">
                  <c:v>3.4254960000000036E-4</c:v>
                </c:pt>
                <c:pt idx="28">
                  <c:v>3.5665489999999953E-4</c:v>
                </c:pt>
                <c:pt idx="29">
                  <c:v>3.7076020000000043E-4</c:v>
                </c:pt>
                <c:pt idx="30">
                  <c:v>3.848654999999996E-4</c:v>
                </c:pt>
                <c:pt idx="31">
                  <c:v>3.989708000000005E-4</c:v>
                </c:pt>
                <c:pt idx="32">
                  <c:v>4.1307609999999967E-4</c:v>
                </c:pt>
                <c:pt idx="33">
                  <c:v>4.2718140000000057E-4</c:v>
                </c:pt>
                <c:pt idx="34">
                  <c:v>4.4128670000000147E-4</c:v>
                </c:pt>
                <c:pt idx="35">
                  <c:v>4.5539199999999891E-4</c:v>
                </c:pt>
                <c:pt idx="36">
                  <c:v>4.6949729999999981E-4</c:v>
                </c:pt>
                <c:pt idx="37">
                  <c:v>4.8360260000000072E-4</c:v>
                </c:pt>
                <c:pt idx="38">
                  <c:v>4.9770790000000162E-4</c:v>
                </c:pt>
                <c:pt idx="39">
                  <c:v>5.1181319999999905E-4</c:v>
                </c:pt>
                <c:pt idx="40">
                  <c:v>5.2591849999999996E-4</c:v>
                </c:pt>
                <c:pt idx="41">
                  <c:v>5.4002380000000086E-4</c:v>
                </c:pt>
                <c:pt idx="42">
                  <c:v>5.5412909999999829E-4</c:v>
                </c:pt>
                <c:pt idx="43">
                  <c:v>5.682343999999992E-4</c:v>
                </c:pt>
                <c:pt idx="44">
                  <c:v>5.823397000000001E-4</c:v>
                </c:pt>
                <c:pt idx="45">
                  <c:v>5.96445000000001E-4</c:v>
                </c:pt>
                <c:pt idx="46">
                  <c:v>6.1055029999999844E-4</c:v>
                </c:pt>
                <c:pt idx="47">
                  <c:v>6.2465560000000281E-4</c:v>
                </c:pt>
                <c:pt idx="48">
                  <c:v>6.3876090000000718E-4</c:v>
                </c:pt>
                <c:pt idx="49">
                  <c:v>6.5286619999999768E-4</c:v>
                </c:pt>
                <c:pt idx="50">
                  <c:v>6.6697150000000205E-4</c:v>
                </c:pt>
                <c:pt idx="51">
                  <c:v>6.8107679999999948E-4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7-49DC-B99A-14B8D04E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2015"/>
        <c:axId val="2136232495"/>
      </c:scatterChart>
      <c:valAx>
        <c:axId val="21362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495"/>
        <c:crosses val="autoZero"/>
        <c:crossBetween val="midCat"/>
      </c:valAx>
      <c:valAx>
        <c:axId val="21362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SO SORT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f(n)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selection!$Q$4:$Q$10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selection!$T$4:$T$10</c:f>
              <c:numCache>
                <c:formatCode>0.00E+00</c:formatCode>
                <c:ptCount val="7"/>
                <c:pt idx="0">
                  <c:v>5010.3599999999988</c:v>
                </c:pt>
                <c:pt idx="1">
                  <c:v>21437.859999999997</c:v>
                </c:pt>
                <c:pt idx="2">
                  <c:v>130741.95999999999</c:v>
                </c:pt>
                <c:pt idx="3">
                  <c:v>512987.45999999996</c:v>
                </c:pt>
                <c:pt idx="4">
                  <c:v>2027748.4599999997</c:v>
                </c:pt>
                <c:pt idx="5">
                  <c:v>12574191.459999999</c:v>
                </c:pt>
                <c:pt idx="6">
                  <c:v>50158796.459999993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0-4437-B9DA-9BEE01DD7776}"/>
            </c:ext>
          </c:extLst>
        </c:ser>
        <c:ser>
          <c:idx val="1"/>
          <c:order val="1"/>
          <c:tx>
            <c:v>f(n) fit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selection!$X$3:$X$55</c:f>
              <c:numCache>
                <c:formatCode>General</c:formatCode>
                <c:ptCount val="53"/>
                <c:pt idx="0">
                  <c:v>10</c:v>
                </c:pt>
                <c:pt idx="1">
                  <c:v>25</c:v>
                </c:pt>
                <c:pt idx="2">
                  <c:v>90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selection!$AA$3:$AA$55</c:f>
              <c:numCache>
                <c:formatCode>0.00E+00</c:formatCode>
                <c:ptCount val="53"/>
                <c:pt idx="0">
                  <c:v>-929.04799999999989</c:v>
                </c:pt>
                <c:pt idx="1">
                  <c:v>547.95999999999981</c:v>
                </c:pt>
                <c:pt idx="2">
                  <c:v>17352.072</c:v>
                </c:pt>
                <c:pt idx="3">
                  <c:v>21437.859999999997</c:v>
                </c:pt>
                <c:pt idx="4">
                  <c:v>84303.659999999989</c:v>
                </c:pt>
                <c:pt idx="5">
                  <c:v>187183.85999999996</c:v>
                </c:pt>
                <c:pt idx="6">
                  <c:v>330078.45999999996</c:v>
                </c:pt>
                <c:pt idx="7">
                  <c:v>512987.45999999996</c:v>
                </c:pt>
                <c:pt idx="8">
                  <c:v>735910.85999999987</c:v>
                </c:pt>
                <c:pt idx="9">
                  <c:v>998848.65999999992</c:v>
                </c:pt>
                <c:pt idx="10">
                  <c:v>1301800.8599999999</c:v>
                </c:pt>
                <c:pt idx="11">
                  <c:v>1644767.46</c:v>
                </c:pt>
                <c:pt idx="12">
                  <c:v>2027748.4599999997</c:v>
                </c:pt>
                <c:pt idx="13">
                  <c:v>2450743.86</c:v>
                </c:pt>
                <c:pt idx="14">
                  <c:v>2913753.6599999992</c:v>
                </c:pt>
                <c:pt idx="15">
                  <c:v>3416777.86</c:v>
                </c:pt>
                <c:pt idx="16">
                  <c:v>3959816.4599999995</c:v>
                </c:pt>
                <c:pt idx="17">
                  <c:v>4542869.46</c:v>
                </c:pt>
                <c:pt idx="18">
                  <c:v>5165936.8599999994</c:v>
                </c:pt>
                <c:pt idx="19">
                  <c:v>5829018.6600000001</c:v>
                </c:pt>
                <c:pt idx="20">
                  <c:v>6532114.8599999994</c:v>
                </c:pt>
                <c:pt idx="21">
                  <c:v>7275225.459999999</c:v>
                </c:pt>
                <c:pt idx="22">
                  <c:v>8058350.459999999</c:v>
                </c:pt>
                <c:pt idx="23">
                  <c:v>8881489.8599999994</c:v>
                </c:pt>
                <c:pt idx="24">
                  <c:v>9744643.6599999983</c:v>
                </c:pt>
                <c:pt idx="25">
                  <c:v>10647811.860000001</c:v>
                </c:pt>
                <c:pt idx="26">
                  <c:v>11590994.459999997</c:v>
                </c:pt>
                <c:pt idx="27">
                  <c:v>12574191.459999999</c:v>
                </c:pt>
                <c:pt idx="28">
                  <c:v>13597402.859999999</c:v>
                </c:pt>
                <c:pt idx="29">
                  <c:v>14660628.659999998</c:v>
                </c:pt>
                <c:pt idx="30">
                  <c:v>15763868.859999999</c:v>
                </c:pt>
                <c:pt idx="31">
                  <c:v>16907123.460000001</c:v>
                </c:pt>
                <c:pt idx="32">
                  <c:v>18090392.460000001</c:v>
                </c:pt>
                <c:pt idx="33">
                  <c:v>19313675.859999996</c:v>
                </c:pt>
                <c:pt idx="34">
                  <c:v>20576973.659999996</c:v>
                </c:pt>
                <c:pt idx="35">
                  <c:v>21880285.859999996</c:v>
                </c:pt>
                <c:pt idx="36">
                  <c:v>23223612.460000001</c:v>
                </c:pt>
                <c:pt idx="37">
                  <c:v>24606953.460000001</c:v>
                </c:pt>
                <c:pt idx="38">
                  <c:v>26030308.859999999</c:v>
                </c:pt>
                <c:pt idx="39">
                  <c:v>27493678.66</c:v>
                </c:pt>
                <c:pt idx="40">
                  <c:v>28997062.859999996</c:v>
                </c:pt>
                <c:pt idx="41">
                  <c:v>30540461.459999997</c:v>
                </c:pt>
                <c:pt idx="42">
                  <c:v>32123874.459999997</c:v>
                </c:pt>
                <c:pt idx="43">
                  <c:v>33747301.859999992</c:v>
                </c:pt>
                <c:pt idx="44">
                  <c:v>35410743.659999996</c:v>
                </c:pt>
                <c:pt idx="45">
                  <c:v>37114199.859999999</c:v>
                </c:pt>
                <c:pt idx="46">
                  <c:v>38857670.459999993</c:v>
                </c:pt>
                <c:pt idx="47">
                  <c:v>40641155.460000001</c:v>
                </c:pt>
                <c:pt idx="48">
                  <c:v>42464654.859999999</c:v>
                </c:pt>
                <c:pt idx="49">
                  <c:v>44328168.659999996</c:v>
                </c:pt>
                <c:pt idx="50">
                  <c:v>46231696.859999992</c:v>
                </c:pt>
                <c:pt idx="51">
                  <c:v>48175239.459999993</c:v>
                </c:pt>
                <c:pt idx="52">
                  <c:v>50158796.459999993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0-4437-B9DA-9BEE01DD7776}"/>
            </c:ext>
          </c:extLst>
        </c:ser>
        <c:ser>
          <c:idx val="2"/>
          <c:order val="2"/>
          <c:tx>
            <c:strRef>
              <c:f>selection!$Z$2</c:f>
              <c:strCache>
                <c:ptCount val="1"/>
                <c:pt idx="0">
                  <c:v>f(n) Big0(n^2)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selection!$X$3:$X$55</c:f>
              <c:numCache>
                <c:formatCode>General</c:formatCode>
                <c:ptCount val="53"/>
                <c:pt idx="0">
                  <c:v>10</c:v>
                </c:pt>
                <c:pt idx="1">
                  <c:v>25</c:v>
                </c:pt>
                <c:pt idx="2">
                  <c:v>90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selection!$Z$3:$Z$55</c:f>
              <c:numCache>
                <c:formatCode>0.00E+00</c:formatCode>
                <c:ptCount val="53"/>
                <c:pt idx="0">
                  <c:v>200.07199999999997</c:v>
                </c:pt>
                <c:pt idx="1">
                  <c:v>1250.4499999999998</c:v>
                </c:pt>
                <c:pt idx="2">
                  <c:v>16205.831999999999</c:v>
                </c:pt>
                <c:pt idx="3">
                  <c:v>20007.199999999997</c:v>
                </c:pt>
                <c:pt idx="4">
                  <c:v>80028.799999999988</c:v>
                </c:pt>
                <c:pt idx="5">
                  <c:v>180064.8</c:v>
                </c:pt>
                <c:pt idx="6">
                  <c:v>320115.19999999995</c:v>
                </c:pt>
                <c:pt idx="7">
                  <c:v>500179.99999999994</c:v>
                </c:pt>
                <c:pt idx="8">
                  <c:v>720259.2</c:v>
                </c:pt>
                <c:pt idx="9">
                  <c:v>980352.79999999993</c:v>
                </c:pt>
                <c:pt idx="10">
                  <c:v>1280460.7999999998</c:v>
                </c:pt>
                <c:pt idx="11">
                  <c:v>1620583.2</c:v>
                </c:pt>
                <c:pt idx="12">
                  <c:v>2000719.9999999998</c:v>
                </c:pt>
                <c:pt idx="13">
                  <c:v>2420871.1999999997</c:v>
                </c:pt>
                <c:pt idx="14">
                  <c:v>2881036.8</c:v>
                </c:pt>
                <c:pt idx="15">
                  <c:v>3381216.8</c:v>
                </c:pt>
                <c:pt idx="16">
                  <c:v>3921411.1999999997</c:v>
                </c:pt>
                <c:pt idx="17">
                  <c:v>4501620</c:v>
                </c:pt>
                <c:pt idx="18">
                  <c:v>5121843.1999999993</c:v>
                </c:pt>
                <c:pt idx="19">
                  <c:v>5782080.7999999998</c:v>
                </c:pt>
                <c:pt idx="20">
                  <c:v>6482332.7999999998</c:v>
                </c:pt>
                <c:pt idx="21">
                  <c:v>7222599.1999999993</c:v>
                </c:pt>
                <c:pt idx="22">
                  <c:v>8002879.9999999991</c:v>
                </c:pt>
                <c:pt idx="23">
                  <c:v>8823175.1999999993</c:v>
                </c:pt>
                <c:pt idx="24">
                  <c:v>9683484.7999999989</c:v>
                </c:pt>
                <c:pt idx="25">
                  <c:v>10583808.799999999</c:v>
                </c:pt>
                <c:pt idx="26">
                  <c:v>11524147.199999999</c:v>
                </c:pt>
                <c:pt idx="27">
                  <c:v>12504499.999999998</c:v>
                </c:pt>
                <c:pt idx="28">
                  <c:v>13524867.199999999</c:v>
                </c:pt>
                <c:pt idx="29">
                  <c:v>14585248.799999999</c:v>
                </c:pt>
                <c:pt idx="30">
                  <c:v>15685644.799999999</c:v>
                </c:pt>
                <c:pt idx="31">
                  <c:v>16826055.199999999</c:v>
                </c:pt>
                <c:pt idx="32">
                  <c:v>18006480</c:v>
                </c:pt>
                <c:pt idx="33">
                  <c:v>19226919.199999999</c:v>
                </c:pt>
                <c:pt idx="34">
                  <c:v>20487372.799999997</c:v>
                </c:pt>
                <c:pt idx="35">
                  <c:v>21787840.799999997</c:v>
                </c:pt>
                <c:pt idx="36">
                  <c:v>23128323.199999999</c:v>
                </c:pt>
                <c:pt idx="37">
                  <c:v>24508819.999999996</c:v>
                </c:pt>
                <c:pt idx="38">
                  <c:v>25929331.199999999</c:v>
                </c:pt>
                <c:pt idx="39">
                  <c:v>27389856.799999997</c:v>
                </c:pt>
                <c:pt idx="40">
                  <c:v>28890396.799999997</c:v>
                </c:pt>
                <c:pt idx="41">
                  <c:v>30430951.199999999</c:v>
                </c:pt>
                <c:pt idx="42">
                  <c:v>32011519.999999996</c:v>
                </c:pt>
                <c:pt idx="43">
                  <c:v>33632103.199999996</c:v>
                </c:pt>
                <c:pt idx="44">
                  <c:v>35292700.799999997</c:v>
                </c:pt>
                <c:pt idx="45">
                  <c:v>36993312.799999997</c:v>
                </c:pt>
                <c:pt idx="46">
                  <c:v>38733939.199999996</c:v>
                </c:pt>
                <c:pt idx="47">
                  <c:v>40514580</c:v>
                </c:pt>
                <c:pt idx="48">
                  <c:v>42335235.199999996</c:v>
                </c:pt>
                <c:pt idx="49">
                  <c:v>44195904.799999997</c:v>
                </c:pt>
                <c:pt idx="50">
                  <c:v>46096588.799999997</c:v>
                </c:pt>
                <c:pt idx="51">
                  <c:v>48037287.199999996</c:v>
                </c:pt>
                <c:pt idx="52">
                  <c:v>50017999.999999993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0-4437-B9DA-9BEE01DD7776}"/>
            </c:ext>
          </c:extLst>
        </c:ser>
        <c:ser>
          <c:idx val="3"/>
          <c:order val="3"/>
          <c:tx>
            <c:strRef>
              <c:f>selection!$AB$2</c:f>
              <c:strCache>
                <c:ptCount val="1"/>
                <c:pt idx="0">
                  <c:v>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selection!$X$3:$X$55</c:f>
              <c:numCache>
                <c:formatCode>General</c:formatCode>
                <c:ptCount val="53"/>
                <c:pt idx="0">
                  <c:v>10</c:v>
                </c:pt>
                <c:pt idx="1">
                  <c:v>25</c:v>
                </c:pt>
                <c:pt idx="2">
                  <c:v>90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selection!$AB$3:$AB$55</c:f>
              <c:numCache>
                <c:formatCode>0.00E+00</c:formatCode>
                <c:ptCount val="53"/>
                <c:pt idx="0">
                  <c:v>1129.1199999999999</c:v>
                </c:pt>
                <c:pt idx="1">
                  <c:v>702.49</c:v>
                </c:pt>
                <c:pt idx="2">
                  <c:v>-1146.2400000000016</c:v>
                </c:pt>
                <c:pt idx="3">
                  <c:v>-1430.6599999999999</c:v>
                </c:pt>
                <c:pt idx="4">
                  <c:v>-4274.8600000000006</c:v>
                </c:pt>
                <c:pt idx="5">
                  <c:v>-7119.0599999999686</c:v>
                </c:pt>
                <c:pt idx="6">
                  <c:v>-9963.2600000000093</c:v>
                </c:pt>
                <c:pt idx="7">
                  <c:v>-12807.460000000021</c:v>
                </c:pt>
                <c:pt idx="8">
                  <c:v>-15651.659999999916</c:v>
                </c:pt>
                <c:pt idx="9">
                  <c:v>-18495.859999999986</c:v>
                </c:pt>
                <c:pt idx="10">
                  <c:v>-21340.060000000056</c:v>
                </c:pt>
                <c:pt idx="11">
                  <c:v>-24184.260000000009</c:v>
                </c:pt>
                <c:pt idx="12">
                  <c:v>-27028.459999999963</c:v>
                </c:pt>
                <c:pt idx="13">
                  <c:v>-29872.660000000149</c:v>
                </c:pt>
                <c:pt idx="14">
                  <c:v>-32716.859999999404</c:v>
                </c:pt>
                <c:pt idx="15">
                  <c:v>-35561.060000000056</c:v>
                </c:pt>
                <c:pt idx="16">
                  <c:v>-38405.259999999776</c:v>
                </c:pt>
                <c:pt idx="17">
                  <c:v>-41249.459999999963</c:v>
                </c:pt>
                <c:pt idx="18">
                  <c:v>-44093.660000000149</c:v>
                </c:pt>
                <c:pt idx="19">
                  <c:v>-46937.860000000335</c:v>
                </c:pt>
                <c:pt idx="20">
                  <c:v>-49782.05999999959</c:v>
                </c:pt>
                <c:pt idx="21">
                  <c:v>-52626.259999999776</c:v>
                </c:pt>
                <c:pt idx="22">
                  <c:v>-55470.459999999963</c:v>
                </c:pt>
                <c:pt idx="23">
                  <c:v>-58314.660000000149</c:v>
                </c:pt>
                <c:pt idx="24">
                  <c:v>-61158.859999999404</c:v>
                </c:pt>
                <c:pt idx="25">
                  <c:v>-64003.060000002384</c:v>
                </c:pt>
                <c:pt idx="26">
                  <c:v>-66847.259999997914</c:v>
                </c:pt>
                <c:pt idx="27">
                  <c:v>-69691.460000000894</c:v>
                </c:pt>
                <c:pt idx="28">
                  <c:v>-72535.660000000149</c:v>
                </c:pt>
                <c:pt idx="29">
                  <c:v>-75379.859999999404</c:v>
                </c:pt>
                <c:pt idx="30">
                  <c:v>-78224.060000000522</c:v>
                </c:pt>
                <c:pt idx="31">
                  <c:v>-81068.260000001639</c:v>
                </c:pt>
                <c:pt idx="32">
                  <c:v>-83912.460000000894</c:v>
                </c:pt>
                <c:pt idx="33">
                  <c:v>-86756.659999996424</c:v>
                </c:pt>
                <c:pt idx="34">
                  <c:v>-89600.859999999404</c:v>
                </c:pt>
                <c:pt idx="35">
                  <c:v>-92445.059999998659</c:v>
                </c:pt>
                <c:pt idx="36">
                  <c:v>-95289.260000001639</c:v>
                </c:pt>
                <c:pt idx="37">
                  <c:v>-98133.460000004619</c:v>
                </c:pt>
                <c:pt idx="38">
                  <c:v>-100977.66000000015</c:v>
                </c:pt>
                <c:pt idx="39">
                  <c:v>-103821.86000000313</c:v>
                </c:pt>
                <c:pt idx="40">
                  <c:v>-106666.05999999866</c:v>
                </c:pt>
                <c:pt idx="41">
                  <c:v>-109510.25999999791</c:v>
                </c:pt>
                <c:pt idx="42">
                  <c:v>-112354.46000000089</c:v>
                </c:pt>
                <c:pt idx="43">
                  <c:v>-115198.65999999642</c:v>
                </c:pt>
                <c:pt idx="44">
                  <c:v>-118042.8599999994</c:v>
                </c:pt>
                <c:pt idx="45">
                  <c:v>-120887.06000000238</c:v>
                </c:pt>
                <c:pt idx="46">
                  <c:v>-123731.25999999791</c:v>
                </c:pt>
                <c:pt idx="47">
                  <c:v>-126575.46000000089</c:v>
                </c:pt>
                <c:pt idx="48">
                  <c:v>-129419.66000000387</c:v>
                </c:pt>
                <c:pt idx="49">
                  <c:v>-132263.8599999994</c:v>
                </c:pt>
                <c:pt idx="50">
                  <c:v>-135108.05999999493</c:v>
                </c:pt>
                <c:pt idx="51">
                  <c:v>-137952.25999999791</c:v>
                </c:pt>
                <c:pt idx="52">
                  <c:v>-140796.46000000089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10-4437-B9DA-9BEE01DD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32015"/>
        <c:axId val="2136232495"/>
      </c:scatterChart>
      <c:valAx>
        <c:axId val="213623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495"/>
        <c:crosses val="autoZero"/>
        <c:crossBetween val="midCat"/>
      </c:valAx>
      <c:valAx>
        <c:axId val="21362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SO SORT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23</xdr:row>
      <xdr:rowOff>114300</xdr:rowOff>
    </xdr:from>
    <xdr:to>
      <xdr:col>6</xdr:col>
      <xdr:colOff>209550</xdr:colOff>
      <xdr:row>37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730C7-6809-12F8-F0B1-4C0398DD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152401</xdr:colOff>
      <xdr:row>17</xdr:row>
      <xdr:rowOff>152401</xdr:rowOff>
    </xdr:from>
    <xdr:to>
      <xdr:col>20</xdr:col>
      <xdr:colOff>219075</xdr:colOff>
      <xdr:row>35</xdr:row>
      <xdr:rowOff>119065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65F6EC-F2B0-42CF-9ACA-423F4C21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19050</xdr:rowOff>
    </xdr:from>
    <xdr:to>
      <xdr:col>7</xdr:col>
      <xdr:colOff>457200</xdr:colOff>
      <xdr:row>37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454D6-5B78-45B0-B590-D99B840C5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18</xdr:row>
      <xdr:rowOff>66675</xdr:rowOff>
    </xdr:from>
    <xdr:to>
      <xdr:col>21</xdr:col>
      <xdr:colOff>533401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E1134-C64D-4244-A146-891DF0751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E23A-DE02-40E6-BC09-09385F092FB1}">
  <dimension ref="A1:AA55"/>
  <sheetViews>
    <sheetView tabSelected="1" zoomScaleNormal="100" workbookViewId="0">
      <selection activeCell="A2" sqref="A2:B2"/>
    </sheetView>
  </sheetViews>
  <sheetFormatPr defaultRowHeight="15" x14ac:dyDescent="0.25"/>
  <cols>
    <col min="1" max="1" width="9.28515625" customWidth="1"/>
    <col min="2" max="2" width="9" bestFit="1" customWidth="1"/>
    <col min="3" max="3" width="10" bestFit="1" customWidth="1"/>
    <col min="4" max="4" width="8" bestFit="1" customWidth="1"/>
    <col min="5" max="5" width="8.28515625" bestFit="1" customWidth="1"/>
    <col min="8" max="8" width="2.42578125" bestFit="1" customWidth="1"/>
    <col min="9" max="9" width="6" bestFit="1" customWidth="1"/>
    <col min="10" max="10" width="11" bestFit="1" customWidth="1"/>
    <col min="11" max="11" width="13.140625" bestFit="1" customWidth="1"/>
    <col min="12" max="12" width="8.28515625" bestFit="1" customWidth="1"/>
    <col min="13" max="13" width="11.42578125" bestFit="1" customWidth="1"/>
  </cols>
  <sheetData>
    <row r="1" spans="1:27" x14ac:dyDescent="0.25">
      <c r="A1" t="s">
        <v>15</v>
      </c>
      <c r="O1" t="s">
        <v>16</v>
      </c>
    </row>
    <row r="2" spans="1:27" ht="17.25" x14ac:dyDescent="0.25">
      <c r="A2" t="s">
        <v>5</v>
      </c>
      <c r="B2" t="s">
        <v>6</v>
      </c>
      <c r="C2" t="s">
        <v>0</v>
      </c>
      <c r="D2" t="s">
        <v>7</v>
      </c>
      <c r="E2" t="s">
        <v>12</v>
      </c>
      <c r="H2" t="s">
        <v>5</v>
      </c>
      <c r="I2" t="s">
        <v>6</v>
      </c>
      <c r="J2" t="s">
        <v>7</v>
      </c>
      <c r="K2" t="s">
        <v>13</v>
      </c>
      <c r="L2" t="s">
        <v>12</v>
      </c>
      <c r="M2" t="s">
        <v>14</v>
      </c>
      <c r="O2" t="s">
        <v>5</v>
      </c>
      <c r="P2" t="s">
        <v>6</v>
      </c>
      <c r="Q2" t="s">
        <v>0</v>
      </c>
      <c r="R2" t="s">
        <v>7</v>
      </c>
      <c r="S2" t="s">
        <v>12</v>
      </c>
      <c r="V2" t="s">
        <v>5</v>
      </c>
      <c r="W2" t="s">
        <v>6</v>
      </c>
      <c r="X2" t="s">
        <v>7</v>
      </c>
      <c r="Y2" t="s">
        <v>13</v>
      </c>
      <c r="Z2" t="s">
        <v>12</v>
      </c>
      <c r="AA2" t="s">
        <v>14</v>
      </c>
    </row>
    <row r="3" spans="1:27" x14ac:dyDescent="0.25">
      <c r="B3" t="s">
        <v>1</v>
      </c>
      <c r="C3" t="s">
        <v>11</v>
      </c>
      <c r="H3">
        <v>1</v>
      </c>
      <c r="I3">
        <v>4</v>
      </c>
      <c r="J3">
        <f>I3*I3</f>
        <v>16</v>
      </c>
      <c r="K3" s="1">
        <f>$B$17*J3</f>
        <v>3.1075040000000002E-7</v>
      </c>
      <c r="L3" s="1">
        <f>$B$15+($B$16*I3)+($B$17*I3*I3)</f>
        <v>2.0431563039999999E-4</v>
      </c>
      <c r="M3" s="1">
        <f>K3-L3</f>
        <v>-2.0400487999999999E-4</v>
      </c>
      <c r="P3" t="s">
        <v>1</v>
      </c>
      <c r="Q3" t="s">
        <v>17</v>
      </c>
      <c r="V3">
        <v>1</v>
      </c>
      <c r="W3">
        <v>5</v>
      </c>
      <c r="X3">
        <f>W3*W3</f>
        <v>25</v>
      </c>
      <c r="Y3" s="1">
        <f>$P$17*X3</f>
        <v>239.79249999999999</v>
      </c>
      <c r="Z3" s="1">
        <f>$P$15+($P$16*W3)+($P$17*W3*W3)</f>
        <v>31333.947500000002</v>
      </c>
      <c r="AA3" s="1">
        <f>Y3-Z3</f>
        <v>-31094.155000000002</v>
      </c>
    </row>
    <row r="4" spans="1:27" x14ac:dyDescent="0.25">
      <c r="A4">
        <v>1</v>
      </c>
      <c r="B4">
        <v>2</v>
      </c>
      <c r="C4">
        <v>5.9999999999999997E-7</v>
      </c>
      <c r="D4">
        <f t="shared" ref="D4:D10" si="0">B4*B4</f>
        <v>4</v>
      </c>
      <c r="E4" s="1">
        <f t="shared" ref="E4:E10" si="1">$B$15+($B$16*B4)+($B$17*B4*B4)</f>
        <v>2.2013262759999999E-4</v>
      </c>
      <c r="H4">
        <v>1</v>
      </c>
      <c r="I4">
        <v>16</v>
      </c>
      <c r="J4">
        <f t="shared" ref="J4:J24" si="2">I4*I4</f>
        <v>256</v>
      </c>
      <c r="K4" s="1">
        <f t="shared" ref="K4:K24" si="3">$B$17*J4</f>
        <v>4.9720064000000003E-6</v>
      </c>
      <c r="L4" s="1">
        <f t="shared" ref="L4:L24" si="4">$B$15+($B$16*I4)+($B$17*I4*I4)</f>
        <v>1.1267652639999998E-4</v>
      </c>
      <c r="M4" s="1">
        <f t="shared" ref="M4:M24" si="5">K4-L4</f>
        <v>-1.0770451999999998E-4</v>
      </c>
      <c r="O4">
        <v>1</v>
      </c>
      <c r="P4">
        <v>50</v>
      </c>
      <c r="Q4">
        <v>19135</v>
      </c>
      <c r="R4">
        <f>P4*P4</f>
        <v>2500</v>
      </c>
      <c r="S4" s="1">
        <f>$P$15+($P$16*P4)+($P$17*P4*P4)</f>
        <v>38736.200000000004</v>
      </c>
      <c r="V4">
        <v>1</v>
      </c>
      <c r="W4">
        <v>25</v>
      </c>
      <c r="X4">
        <f t="shared" ref="X4:X55" si="6">W4*W4</f>
        <v>625</v>
      </c>
      <c r="Y4" s="1">
        <f t="shared" ref="Y4:Y55" si="7">$P$17*X4</f>
        <v>5994.8125</v>
      </c>
      <c r="Z4" s="1">
        <f t="shared" ref="Z4:Z55" si="8">$P$15+($P$16*W4)+($P$17*W4*W4)</f>
        <v>29827.987500000003</v>
      </c>
      <c r="AA4" s="1">
        <f t="shared" ref="AA4:AA55" si="9">Y4-Z4</f>
        <v>-23833.175000000003</v>
      </c>
    </row>
    <row r="5" spans="1:27" x14ac:dyDescent="0.25">
      <c r="A5">
        <v>1</v>
      </c>
      <c r="B5">
        <v>4</v>
      </c>
      <c r="C5">
        <v>1.5E-6</v>
      </c>
      <c r="D5">
        <f t="shared" si="0"/>
        <v>16</v>
      </c>
      <c r="E5" s="1">
        <f t="shared" si="1"/>
        <v>2.0431563039999999E-4</v>
      </c>
      <c r="H5">
        <v>1</v>
      </c>
      <c r="I5">
        <v>64</v>
      </c>
      <c r="J5">
        <f t="shared" si="2"/>
        <v>4096</v>
      </c>
      <c r="K5" s="1">
        <f t="shared" si="3"/>
        <v>7.9552102400000006E-5</v>
      </c>
      <c r="L5" s="1">
        <f t="shared" si="4"/>
        <v>-1.9794481760000002E-4</v>
      </c>
      <c r="M5" s="1">
        <f t="shared" si="5"/>
        <v>2.7749692000000002E-4</v>
      </c>
      <c r="O5">
        <v>1</v>
      </c>
      <c r="P5">
        <v>100</v>
      </c>
      <c r="Q5">
        <v>88845</v>
      </c>
      <c r="R5">
        <f t="shared" ref="R5:R10" si="10">P5*P5</f>
        <v>10000</v>
      </c>
      <c r="S5" s="1">
        <f t="shared" ref="S5:S10" si="11">$P$15+($P$16*P5)+($P$17*P5*P5)</f>
        <v>92521.5</v>
      </c>
      <c r="V5">
        <v>1</v>
      </c>
      <c r="W5">
        <v>50</v>
      </c>
      <c r="X5">
        <f t="shared" si="6"/>
        <v>2500</v>
      </c>
      <c r="Y5" s="1">
        <f t="shared" si="7"/>
        <v>23979.25</v>
      </c>
      <c r="Z5" s="1">
        <f t="shared" si="8"/>
        <v>38736.200000000004</v>
      </c>
      <c r="AA5" s="1">
        <f t="shared" si="9"/>
        <v>-14756.950000000004</v>
      </c>
    </row>
    <row r="6" spans="1:27" x14ac:dyDescent="0.25">
      <c r="A6">
        <v>1</v>
      </c>
      <c r="B6">
        <v>16</v>
      </c>
      <c r="C6">
        <v>5.0000000000000004E-6</v>
      </c>
      <c r="D6">
        <f t="shared" si="0"/>
        <v>256</v>
      </c>
      <c r="E6" s="1">
        <f t="shared" si="1"/>
        <v>1.1267652639999998E-4</v>
      </c>
      <c r="H6">
        <v>1</v>
      </c>
      <c r="I6">
        <v>100</v>
      </c>
      <c r="J6">
        <f t="shared" si="2"/>
        <v>10000</v>
      </c>
      <c r="K6" s="1">
        <f t="shared" si="3"/>
        <v>1.9421900000000001E-4</v>
      </c>
      <c r="L6" s="1">
        <f t="shared" si="4"/>
        <v>-3.7217900000000004E-4</v>
      </c>
      <c r="M6" s="1">
        <f t="shared" si="5"/>
        <v>5.6639800000000008E-4</v>
      </c>
      <c r="O6">
        <v>1</v>
      </c>
      <c r="P6">
        <v>250</v>
      </c>
      <c r="Q6">
        <v>554497</v>
      </c>
      <c r="R6">
        <f t="shared" si="10"/>
        <v>62500</v>
      </c>
      <c r="S6" s="1">
        <f t="shared" si="11"/>
        <v>541628.39999999991</v>
      </c>
      <c r="V6">
        <v>1</v>
      </c>
      <c r="W6">
        <v>100</v>
      </c>
      <c r="X6">
        <f t="shared" si="6"/>
        <v>10000</v>
      </c>
      <c r="Y6" s="1">
        <f t="shared" si="7"/>
        <v>95917</v>
      </c>
      <c r="Z6" s="1">
        <f t="shared" si="8"/>
        <v>92521.5</v>
      </c>
      <c r="AA6" s="1">
        <f t="shared" si="9"/>
        <v>3395.5</v>
      </c>
    </row>
    <row r="7" spans="1:27" x14ac:dyDescent="0.25">
      <c r="A7">
        <v>1</v>
      </c>
      <c r="B7">
        <v>64</v>
      </c>
      <c r="C7">
        <v>3.1999999999999999E-5</v>
      </c>
      <c r="D7">
        <f t="shared" si="0"/>
        <v>4096</v>
      </c>
      <c r="E7" s="1">
        <f t="shared" si="1"/>
        <v>-1.9794481760000002E-4</v>
      </c>
      <c r="H7">
        <v>1</v>
      </c>
      <c r="I7">
        <v>150</v>
      </c>
      <c r="J7">
        <f t="shared" si="2"/>
        <v>22500</v>
      </c>
      <c r="K7" s="1">
        <f t="shared" si="3"/>
        <v>4.3699275000000002E-4</v>
      </c>
      <c r="L7" s="1">
        <f t="shared" si="4"/>
        <v>-5.3065675000000005E-4</v>
      </c>
      <c r="M7" s="1">
        <f t="shared" si="5"/>
        <v>9.6764950000000007E-4</v>
      </c>
      <c r="O7">
        <v>1</v>
      </c>
      <c r="P7">
        <v>500</v>
      </c>
      <c r="Q7">
        <v>2297465</v>
      </c>
      <c r="R7">
        <f t="shared" si="10"/>
        <v>250000</v>
      </c>
      <c r="S7" s="1">
        <f t="shared" si="11"/>
        <v>2249309.8999999994</v>
      </c>
      <c r="V7">
        <v>1</v>
      </c>
      <c r="W7">
        <v>200</v>
      </c>
      <c r="X7">
        <f t="shared" si="6"/>
        <v>40000</v>
      </c>
      <c r="Y7" s="1">
        <f t="shared" si="7"/>
        <v>383668</v>
      </c>
      <c r="Z7" s="1">
        <f t="shared" si="8"/>
        <v>343967.60000000003</v>
      </c>
      <c r="AA7" s="1">
        <f t="shared" si="9"/>
        <v>39700.399999999965</v>
      </c>
    </row>
    <row r="8" spans="1:27" x14ac:dyDescent="0.25">
      <c r="A8">
        <v>1</v>
      </c>
      <c r="B8">
        <v>100</v>
      </c>
      <c r="C8">
        <v>9.1000000000000003E-5</v>
      </c>
      <c r="D8">
        <f t="shared" si="0"/>
        <v>10000</v>
      </c>
      <c r="E8" s="1">
        <f t="shared" si="1"/>
        <v>-3.7217900000000004E-4</v>
      </c>
      <c r="H8">
        <v>1</v>
      </c>
      <c r="I8">
        <v>200</v>
      </c>
      <c r="J8">
        <f t="shared" si="2"/>
        <v>40000</v>
      </c>
      <c r="K8" s="1">
        <f t="shared" si="3"/>
        <v>7.7687600000000002E-4</v>
      </c>
      <c r="L8" s="1">
        <f t="shared" si="4"/>
        <v>-5.9202500000000026E-4</v>
      </c>
      <c r="M8" s="1">
        <f t="shared" si="5"/>
        <v>1.3689010000000003E-3</v>
      </c>
      <c r="O8">
        <v>1</v>
      </c>
      <c r="P8">
        <v>1000</v>
      </c>
      <c r="Q8">
        <v>9213235</v>
      </c>
      <c r="R8">
        <f t="shared" si="10"/>
        <v>1000000</v>
      </c>
      <c r="S8" s="1">
        <f t="shared" si="11"/>
        <v>9261560.3999999985</v>
      </c>
      <c r="V8">
        <v>1</v>
      </c>
      <c r="W8">
        <v>300</v>
      </c>
      <c r="X8">
        <f t="shared" si="6"/>
        <v>90000</v>
      </c>
      <c r="Y8" s="1">
        <f t="shared" si="7"/>
        <v>863253</v>
      </c>
      <c r="Z8" s="1">
        <f t="shared" si="8"/>
        <v>787247.7</v>
      </c>
      <c r="AA8" s="1">
        <f t="shared" si="9"/>
        <v>76005.300000000047</v>
      </c>
    </row>
    <row r="9" spans="1:27" x14ac:dyDescent="0.25">
      <c r="A9">
        <v>1</v>
      </c>
      <c r="B9">
        <v>500</v>
      </c>
      <c r="C9">
        <v>8.6899999999999998E-4</v>
      </c>
      <c r="D9">
        <f t="shared" si="0"/>
        <v>250000</v>
      </c>
      <c r="E9" s="1">
        <f t="shared" si="1"/>
        <v>1.0790650000000001E-3</v>
      </c>
      <c r="H9">
        <v>1</v>
      </c>
      <c r="I9">
        <v>250</v>
      </c>
      <c r="J9">
        <f t="shared" si="2"/>
        <v>62500</v>
      </c>
      <c r="K9" s="1">
        <f t="shared" si="3"/>
        <v>1.2138687500000001E-3</v>
      </c>
      <c r="L9" s="1">
        <f t="shared" si="4"/>
        <v>-5.5628375000000012E-4</v>
      </c>
      <c r="M9" s="1">
        <f t="shared" si="5"/>
        <v>1.7701525000000003E-3</v>
      </c>
      <c r="O9">
        <v>1</v>
      </c>
      <c r="P9">
        <v>2500</v>
      </c>
      <c r="Q9">
        <v>59085635</v>
      </c>
      <c r="R9">
        <f t="shared" si="10"/>
        <v>6250000</v>
      </c>
      <c r="S9" s="1">
        <f t="shared" si="11"/>
        <v>59073411.899999999</v>
      </c>
      <c r="V9">
        <v>1</v>
      </c>
      <c r="W9">
        <v>400</v>
      </c>
      <c r="X9">
        <f t="shared" si="6"/>
        <v>160000</v>
      </c>
      <c r="Y9" s="1">
        <f t="shared" si="7"/>
        <v>1534672</v>
      </c>
      <c r="Z9" s="1">
        <f t="shared" si="8"/>
        <v>1422361.8</v>
      </c>
      <c r="AA9" s="1">
        <f t="shared" si="9"/>
        <v>112310.19999999995</v>
      </c>
    </row>
    <row r="10" spans="1:27" x14ac:dyDescent="0.25">
      <c r="A10">
        <v>1</v>
      </c>
      <c r="B10">
        <v>1000</v>
      </c>
      <c r="C10">
        <v>1.1679999999999999E-2</v>
      </c>
      <c r="D10">
        <f t="shared" si="0"/>
        <v>1000000</v>
      </c>
      <c r="E10" s="1">
        <f t="shared" si="1"/>
        <v>1.1632975000000002E-2</v>
      </c>
      <c r="H10">
        <v>1</v>
      </c>
      <c r="I10">
        <v>300</v>
      </c>
      <c r="J10">
        <f t="shared" si="2"/>
        <v>90000</v>
      </c>
      <c r="K10" s="1">
        <f t="shared" si="3"/>
        <v>1.7479710000000001E-3</v>
      </c>
      <c r="L10" s="1">
        <f t="shared" si="4"/>
        <v>-4.2343300000000019E-4</v>
      </c>
      <c r="M10" s="1">
        <f t="shared" si="5"/>
        <v>2.171404E-3</v>
      </c>
      <c r="O10">
        <v>1</v>
      </c>
      <c r="P10">
        <v>5000</v>
      </c>
      <c r="Q10">
        <v>238008570</v>
      </c>
      <c r="R10">
        <f t="shared" si="10"/>
        <v>25000000</v>
      </c>
      <c r="S10" s="1">
        <f t="shared" si="11"/>
        <v>238010164.40000001</v>
      </c>
      <c r="V10">
        <v>1</v>
      </c>
      <c r="W10">
        <v>500</v>
      </c>
      <c r="X10">
        <f t="shared" si="6"/>
        <v>250000</v>
      </c>
      <c r="Y10" s="1">
        <f t="shared" si="7"/>
        <v>2397925</v>
      </c>
      <c r="Z10" s="1">
        <f t="shared" si="8"/>
        <v>2249309.8999999994</v>
      </c>
      <c r="AA10" s="1">
        <f t="shared" si="9"/>
        <v>148615.10000000056</v>
      </c>
    </row>
    <row r="11" spans="1:27" x14ac:dyDescent="0.25">
      <c r="H11">
        <v>1</v>
      </c>
      <c r="I11">
        <v>350</v>
      </c>
      <c r="J11">
        <f t="shared" si="2"/>
        <v>122500</v>
      </c>
      <c r="K11" s="1">
        <f t="shared" si="3"/>
        <v>2.3791827500000001E-3</v>
      </c>
      <c r="L11" s="1">
        <f t="shared" si="4"/>
        <v>-1.9347275000000013E-4</v>
      </c>
      <c r="M11" s="1">
        <f t="shared" si="5"/>
        <v>2.5726555000000003E-3</v>
      </c>
      <c r="V11">
        <v>1</v>
      </c>
      <c r="W11">
        <v>600</v>
      </c>
      <c r="X11">
        <f t="shared" si="6"/>
        <v>360000</v>
      </c>
      <c r="Y11" s="1">
        <f t="shared" si="7"/>
        <v>3453012</v>
      </c>
      <c r="Z11" s="1">
        <f t="shared" si="8"/>
        <v>3268091.9999999995</v>
      </c>
      <c r="AA11" s="1">
        <f t="shared" si="9"/>
        <v>184920.00000000047</v>
      </c>
    </row>
    <row r="12" spans="1:27" ht="18.75" customHeight="1" x14ac:dyDescent="0.35">
      <c r="A12" s="2" t="s">
        <v>3</v>
      </c>
      <c r="B12" s="2"/>
      <c r="H12">
        <v>1</v>
      </c>
      <c r="I12">
        <v>400</v>
      </c>
      <c r="J12">
        <f t="shared" si="2"/>
        <v>160000</v>
      </c>
      <c r="K12" s="1">
        <f t="shared" si="3"/>
        <v>3.1075040000000001E-3</v>
      </c>
      <c r="L12" s="1">
        <f t="shared" si="4"/>
        <v>1.3359699999999962E-4</v>
      </c>
      <c r="M12" s="1">
        <f t="shared" si="5"/>
        <v>2.9739070000000005E-3</v>
      </c>
      <c r="O12" s="2" t="s">
        <v>3</v>
      </c>
      <c r="P12" s="2"/>
      <c r="V12">
        <v>1</v>
      </c>
      <c r="W12">
        <v>700</v>
      </c>
      <c r="X12">
        <f t="shared" si="6"/>
        <v>490000</v>
      </c>
      <c r="Y12" s="1">
        <f t="shared" si="7"/>
        <v>4699933</v>
      </c>
      <c r="Z12" s="1">
        <f t="shared" si="8"/>
        <v>4478708.0999999996</v>
      </c>
      <c r="AA12" s="1">
        <f t="shared" si="9"/>
        <v>221224.90000000037</v>
      </c>
    </row>
    <row r="13" spans="1:27" ht="18.75" customHeight="1" x14ac:dyDescent="0.35">
      <c r="A13" s="2" t="s">
        <v>4</v>
      </c>
      <c r="B13" s="2"/>
      <c r="H13">
        <v>1</v>
      </c>
      <c r="I13">
        <v>450</v>
      </c>
      <c r="J13">
        <f t="shared" si="2"/>
        <v>202500</v>
      </c>
      <c r="K13" s="1">
        <f t="shared" si="3"/>
        <v>3.9329347500000004E-3</v>
      </c>
      <c r="L13" s="1">
        <f t="shared" si="4"/>
        <v>5.5777625000000015E-4</v>
      </c>
      <c r="M13" s="1">
        <f t="shared" si="5"/>
        <v>3.3751585000000002E-3</v>
      </c>
      <c r="O13" s="2" t="s">
        <v>4</v>
      </c>
      <c r="P13" s="2"/>
      <c r="V13">
        <v>1</v>
      </c>
      <c r="W13">
        <v>800</v>
      </c>
      <c r="X13">
        <f t="shared" si="6"/>
        <v>640000</v>
      </c>
      <c r="Y13" s="1">
        <f t="shared" si="7"/>
        <v>6138688</v>
      </c>
      <c r="Z13" s="1">
        <f t="shared" si="8"/>
        <v>5881158.2000000002</v>
      </c>
      <c r="AA13" s="1">
        <f t="shared" si="9"/>
        <v>257529.79999999981</v>
      </c>
    </row>
    <row r="14" spans="1:27" x14ac:dyDescent="0.25">
      <c r="H14">
        <v>1</v>
      </c>
      <c r="I14">
        <v>500</v>
      </c>
      <c r="J14">
        <f t="shared" si="2"/>
        <v>250000</v>
      </c>
      <c r="K14" s="1">
        <f t="shared" si="3"/>
        <v>4.8554750000000006E-3</v>
      </c>
      <c r="L14" s="1">
        <f t="shared" si="4"/>
        <v>1.0790650000000001E-3</v>
      </c>
      <c r="M14" s="1">
        <f t="shared" si="5"/>
        <v>3.7764100000000004E-3</v>
      </c>
      <c r="V14">
        <v>1</v>
      </c>
      <c r="W14">
        <v>900</v>
      </c>
      <c r="X14">
        <f t="shared" si="6"/>
        <v>810000</v>
      </c>
      <c r="Y14" s="1">
        <f t="shared" si="7"/>
        <v>7769277</v>
      </c>
      <c r="Z14" s="1">
        <f t="shared" si="8"/>
        <v>7475442.2999999989</v>
      </c>
      <c r="AA14" s="1">
        <f t="shared" si="9"/>
        <v>293834.70000000112</v>
      </c>
    </row>
    <row r="15" spans="1:27" ht="18" x14ac:dyDescent="0.35">
      <c r="A15" t="s">
        <v>8</v>
      </c>
      <c r="B15">
        <v>2.3610499999999999E-4</v>
      </c>
      <c r="H15">
        <v>1</v>
      </c>
      <c r="I15">
        <v>550</v>
      </c>
      <c r="J15">
        <f t="shared" si="2"/>
        <v>302500</v>
      </c>
      <c r="K15" s="1">
        <f t="shared" si="3"/>
        <v>5.8751247500000003E-3</v>
      </c>
      <c r="L15" s="1">
        <f t="shared" si="4"/>
        <v>1.6974632500000005E-3</v>
      </c>
      <c r="M15" s="1">
        <f t="shared" si="5"/>
        <v>4.1776614999999998E-3</v>
      </c>
      <c r="O15" t="s">
        <v>8</v>
      </c>
      <c r="P15">
        <v>32909.4</v>
      </c>
      <c r="V15">
        <v>1</v>
      </c>
      <c r="W15">
        <v>1000</v>
      </c>
      <c r="X15">
        <f t="shared" si="6"/>
        <v>1000000</v>
      </c>
      <c r="Y15" s="1">
        <f t="shared" si="7"/>
        <v>9591700</v>
      </c>
      <c r="Z15" s="1">
        <f t="shared" si="8"/>
        <v>9261560.3999999985</v>
      </c>
      <c r="AA15" s="1">
        <f t="shared" si="9"/>
        <v>330139.60000000149</v>
      </c>
    </row>
    <row r="16" spans="1:27" ht="18" x14ac:dyDescent="0.35">
      <c r="A16" t="s">
        <v>9</v>
      </c>
      <c r="B16" s="1">
        <v>-8.0250300000000007E-6</v>
      </c>
      <c r="H16">
        <v>1</v>
      </c>
      <c r="I16">
        <v>600</v>
      </c>
      <c r="J16">
        <f t="shared" si="2"/>
        <v>360000</v>
      </c>
      <c r="K16" s="1">
        <f t="shared" si="3"/>
        <v>6.9918840000000003E-3</v>
      </c>
      <c r="L16" s="1">
        <f t="shared" si="4"/>
        <v>2.4129710000000007E-3</v>
      </c>
      <c r="M16" s="1">
        <f t="shared" si="5"/>
        <v>4.5789129999999996E-3</v>
      </c>
      <c r="O16" t="s">
        <v>9</v>
      </c>
      <c r="P16">
        <v>-363.04899999999998</v>
      </c>
      <c r="V16">
        <v>1</v>
      </c>
      <c r="W16">
        <v>1100</v>
      </c>
      <c r="X16">
        <f t="shared" si="6"/>
        <v>1210000</v>
      </c>
      <c r="Y16" s="1">
        <f t="shared" si="7"/>
        <v>11605957</v>
      </c>
      <c r="Z16" s="1">
        <f t="shared" si="8"/>
        <v>11239512.499999998</v>
      </c>
      <c r="AA16" s="1">
        <f t="shared" si="9"/>
        <v>366444.50000000186</v>
      </c>
    </row>
    <row r="17" spans="1:27" ht="18" x14ac:dyDescent="0.35">
      <c r="A17" t="s">
        <v>10</v>
      </c>
      <c r="B17" s="1">
        <v>1.9421900000000001E-8</v>
      </c>
      <c r="H17">
        <v>1</v>
      </c>
      <c r="I17">
        <v>650</v>
      </c>
      <c r="J17">
        <f t="shared" si="2"/>
        <v>422500</v>
      </c>
      <c r="K17" s="1">
        <f t="shared" si="3"/>
        <v>8.2057527499999998E-3</v>
      </c>
      <c r="L17" s="1">
        <f t="shared" si="4"/>
        <v>3.2255882499999996E-3</v>
      </c>
      <c r="M17" s="1">
        <f t="shared" si="5"/>
        <v>4.9801645000000002E-3</v>
      </c>
      <c r="O17" t="s">
        <v>10</v>
      </c>
      <c r="P17">
        <v>9.5916999999999994</v>
      </c>
      <c r="V17">
        <v>1</v>
      </c>
      <c r="W17">
        <v>1200</v>
      </c>
      <c r="X17">
        <f t="shared" si="6"/>
        <v>1440000</v>
      </c>
      <c r="Y17" s="1">
        <f t="shared" si="7"/>
        <v>13812048</v>
      </c>
      <c r="Z17" s="1">
        <f t="shared" si="8"/>
        <v>13409298.599999998</v>
      </c>
      <c r="AA17" s="1">
        <f t="shared" si="9"/>
        <v>402749.40000000224</v>
      </c>
    </row>
    <row r="18" spans="1:27" x14ac:dyDescent="0.25">
      <c r="H18">
        <v>1</v>
      </c>
      <c r="I18">
        <v>700</v>
      </c>
      <c r="J18">
        <f t="shared" si="2"/>
        <v>490000</v>
      </c>
      <c r="K18" s="1">
        <f t="shared" si="3"/>
        <v>9.5167310000000005E-3</v>
      </c>
      <c r="L18" s="1">
        <f t="shared" si="4"/>
        <v>4.1353150000000005E-3</v>
      </c>
      <c r="M18" s="1">
        <f t="shared" si="5"/>
        <v>5.381416E-3</v>
      </c>
      <c r="V18">
        <v>1</v>
      </c>
      <c r="W18">
        <v>1300</v>
      </c>
      <c r="X18">
        <f t="shared" si="6"/>
        <v>1690000</v>
      </c>
      <c r="Y18" s="1">
        <f t="shared" si="7"/>
        <v>16209972.999999998</v>
      </c>
      <c r="Z18" s="1">
        <f t="shared" si="8"/>
        <v>15770918.699999997</v>
      </c>
      <c r="AA18" s="1">
        <f t="shared" si="9"/>
        <v>439054.30000000075</v>
      </c>
    </row>
    <row r="19" spans="1:27" x14ac:dyDescent="0.25">
      <c r="C19" s="1"/>
      <c r="H19">
        <v>1</v>
      </c>
      <c r="I19">
        <v>750</v>
      </c>
      <c r="J19">
        <f t="shared" si="2"/>
        <v>562500</v>
      </c>
      <c r="K19" s="1">
        <f t="shared" si="3"/>
        <v>1.0924818750000001E-2</v>
      </c>
      <c r="L19" s="1">
        <f t="shared" si="4"/>
        <v>5.1421512500000009E-3</v>
      </c>
      <c r="M19" s="1">
        <f t="shared" si="5"/>
        <v>5.7826674999999998E-3</v>
      </c>
      <c r="Q19" s="1"/>
      <c r="V19">
        <v>1</v>
      </c>
      <c r="W19">
        <v>1400</v>
      </c>
      <c r="X19">
        <f t="shared" si="6"/>
        <v>1960000</v>
      </c>
      <c r="Y19" s="1">
        <f t="shared" si="7"/>
        <v>18799732</v>
      </c>
      <c r="Z19" s="1">
        <f t="shared" si="8"/>
        <v>18324372.800000001</v>
      </c>
      <c r="AA19" s="1">
        <f t="shared" si="9"/>
        <v>475359.19999999925</v>
      </c>
    </row>
    <row r="20" spans="1:27" x14ac:dyDescent="0.25">
      <c r="C20" s="1"/>
      <c r="H20">
        <v>1</v>
      </c>
      <c r="I20">
        <v>800</v>
      </c>
      <c r="J20">
        <f t="shared" si="2"/>
        <v>640000</v>
      </c>
      <c r="K20" s="1">
        <f t="shared" si="3"/>
        <v>1.2430016E-2</v>
      </c>
      <c r="L20" s="1">
        <f t="shared" si="4"/>
        <v>6.2460969999999999E-3</v>
      </c>
      <c r="M20" s="1">
        <f t="shared" si="5"/>
        <v>6.1839190000000004E-3</v>
      </c>
      <c r="Q20" s="1"/>
      <c r="V20">
        <v>1</v>
      </c>
      <c r="W20">
        <v>1500</v>
      </c>
      <c r="X20">
        <f t="shared" si="6"/>
        <v>2250000</v>
      </c>
      <c r="Y20" s="1">
        <f t="shared" si="7"/>
        <v>21581325</v>
      </c>
      <c r="Z20" s="1">
        <f t="shared" si="8"/>
        <v>21069660.899999999</v>
      </c>
      <c r="AA20" s="1">
        <f t="shared" si="9"/>
        <v>511664.10000000149</v>
      </c>
    </row>
    <row r="21" spans="1:27" x14ac:dyDescent="0.25">
      <c r="H21">
        <v>1</v>
      </c>
      <c r="I21">
        <v>850</v>
      </c>
      <c r="J21">
        <f t="shared" si="2"/>
        <v>722500</v>
      </c>
      <c r="K21" s="1">
        <f t="shared" si="3"/>
        <v>1.4032322750000001E-2</v>
      </c>
      <c r="L21" s="1">
        <f t="shared" si="4"/>
        <v>7.447152250000001E-3</v>
      </c>
      <c r="M21" s="1">
        <f t="shared" si="5"/>
        <v>6.5851705000000002E-3</v>
      </c>
      <c r="V21">
        <v>1</v>
      </c>
      <c r="W21">
        <v>1600</v>
      </c>
      <c r="X21">
        <f t="shared" si="6"/>
        <v>2560000</v>
      </c>
      <c r="Y21" s="1">
        <f t="shared" si="7"/>
        <v>24554752</v>
      </c>
      <c r="Z21" s="1">
        <f t="shared" si="8"/>
        <v>24006783</v>
      </c>
      <c r="AA21" s="1">
        <f t="shared" si="9"/>
        <v>547969</v>
      </c>
    </row>
    <row r="22" spans="1:27" x14ac:dyDescent="0.25">
      <c r="H22">
        <v>1</v>
      </c>
      <c r="I22">
        <v>900</v>
      </c>
      <c r="J22">
        <f t="shared" si="2"/>
        <v>810000</v>
      </c>
      <c r="K22" s="1">
        <f t="shared" si="3"/>
        <v>1.5731739000000002E-2</v>
      </c>
      <c r="L22" s="1">
        <f t="shared" si="4"/>
        <v>8.7453170000000024E-3</v>
      </c>
      <c r="M22" s="1">
        <f t="shared" si="5"/>
        <v>6.9864219999999991E-3</v>
      </c>
      <c r="V22">
        <v>1</v>
      </c>
      <c r="W22">
        <v>1700</v>
      </c>
      <c r="X22">
        <f t="shared" si="6"/>
        <v>2890000</v>
      </c>
      <c r="Y22" s="1">
        <f t="shared" si="7"/>
        <v>27720013</v>
      </c>
      <c r="Z22" s="1">
        <f t="shared" si="8"/>
        <v>27135739.100000001</v>
      </c>
      <c r="AA22" s="1">
        <f t="shared" si="9"/>
        <v>584273.89999999851</v>
      </c>
    </row>
    <row r="23" spans="1:27" x14ac:dyDescent="0.25">
      <c r="H23">
        <v>1</v>
      </c>
      <c r="I23">
        <v>950</v>
      </c>
      <c r="J23">
        <f t="shared" si="2"/>
        <v>902500</v>
      </c>
      <c r="K23" s="1">
        <f t="shared" si="3"/>
        <v>1.7528264750000001E-2</v>
      </c>
      <c r="L23" s="1">
        <f t="shared" si="4"/>
        <v>1.0140591250000001E-2</v>
      </c>
      <c r="M23" s="1">
        <f t="shared" si="5"/>
        <v>7.3876735000000006E-3</v>
      </c>
      <c r="V23">
        <v>1</v>
      </c>
      <c r="W23">
        <v>1800</v>
      </c>
      <c r="X23">
        <f t="shared" si="6"/>
        <v>3240000</v>
      </c>
      <c r="Y23" s="1">
        <f t="shared" si="7"/>
        <v>31077108</v>
      </c>
      <c r="Z23" s="1">
        <f t="shared" si="8"/>
        <v>30456529.199999996</v>
      </c>
      <c r="AA23" s="1">
        <f t="shared" si="9"/>
        <v>620578.80000000447</v>
      </c>
    </row>
    <row r="24" spans="1:27" x14ac:dyDescent="0.25">
      <c r="H24">
        <v>1</v>
      </c>
      <c r="I24">
        <v>1000</v>
      </c>
      <c r="J24">
        <f t="shared" si="2"/>
        <v>1000000</v>
      </c>
      <c r="K24" s="1">
        <f t="shared" si="3"/>
        <v>1.9421900000000002E-2</v>
      </c>
      <c r="L24" s="1">
        <f t="shared" si="4"/>
        <v>1.1632975000000002E-2</v>
      </c>
      <c r="M24" s="1">
        <f t="shared" si="5"/>
        <v>7.7889250000000004E-3</v>
      </c>
      <c r="V24">
        <v>1</v>
      </c>
      <c r="W24">
        <v>1900</v>
      </c>
      <c r="X24">
        <f t="shared" si="6"/>
        <v>3610000</v>
      </c>
      <c r="Y24" s="1">
        <f t="shared" si="7"/>
        <v>34626037</v>
      </c>
      <c r="Z24" s="1">
        <f t="shared" si="8"/>
        <v>33969153.299999997</v>
      </c>
      <c r="AA24" s="1">
        <f t="shared" si="9"/>
        <v>656883.70000000298</v>
      </c>
    </row>
    <row r="25" spans="1:27" x14ac:dyDescent="0.25">
      <c r="K25" s="1"/>
      <c r="L25" s="1"/>
      <c r="M25" s="1"/>
      <c r="V25">
        <v>1</v>
      </c>
      <c r="W25">
        <v>2000</v>
      </c>
      <c r="X25">
        <f t="shared" si="6"/>
        <v>4000000</v>
      </c>
      <c r="Y25" s="1">
        <f t="shared" si="7"/>
        <v>38366800</v>
      </c>
      <c r="Z25" s="1">
        <f t="shared" si="8"/>
        <v>37673611.399999991</v>
      </c>
      <c r="AA25" s="1">
        <f t="shared" si="9"/>
        <v>693188.60000000894</v>
      </c>
    </row>
    <row r="26" spans="1:27" x14ac:dyDescent="0.25">
      <c r="K26" s="1"/>
      <c r="L26" s="1"/>
      <c r="M26" s="1"/>
      <c r="V26">
        <v>1</v>
      </c>
      <c r="W26">
        <v>2100</v>
      </c>
      <c r="X26">
        <f t="shared" si="6"/>
        <v>4410000</v>
      </c>
      <c r="Y26" s="1">
        <f t="shared" si="7"/>
        <v>42299397</v>
      </c>
      <c r="Z26" s="1">
        <f t="shared" si="8"/>
        <v>41569903.5</v>
      </c>
      <c r="AA26" s="1">
        <f t="shared" si="9"/>
        <v>729493.5</v>
      </c>
    </row>
    <row r="27" spans="1:27" x14ac:dyDescent="0.25">
      <c r="K27" s="1"/>
      <c r="L27" s="1"/>
      <c r="M27" s="1"/>
      <c r="V27">
        <v>1</v>
      </c>
      <c r="W27">
        <v>2200</v>
      </c>
      <c r="X27">
        <f t="shared" si="6"/>
        <v>4840000</v>
      </c>
      <c r="Y27" s="1">
        <f t="shared" si="7"/>
        <v>46423828</v>
      </c>
      <c r="Z27" s="1">
        <f t="shared" si="8"/>
        <v>45658029.599999994</v>
      </c>
      <c r="AA27" s="1">
        <f t="shared" si="9"/>
        <v>765798.40000000596</v>
      </c>
    </row>
    <row r="28" spans="1:27" x14ac:dyDescent="0.25">
      <c r="K28" s="1"/>
      <c r="L28" s="1"/>
      <c r="M28" s="1"/>
      <c r="V28">
        <v>1</v>
      </c>
      <c r="W28">
        <v>2300</v>
      </c>
      <c r="X28">
        <f t="shared" si="6"/>
        <v>5290000</v>
      </c>
      <c r="Y28" s="1">
        <f t="shared" si="7"/>
        <v>50740093</v>
      </c>
      <c r="Z28" s="1">
        <f t="shared" si="8"/>
        <v>49937989.700000003</v>
      </c>
      <c r="AA28" s="1">
        <f t="shared" si="9"/>
        <v>802103.29999999702</v>
      </c>
    </row>
    <row r="29" spans="1:27" x14ac:dyDescent="0.25">
      <c r="K29" s="1"/>
      <c r="L29" s="1"/>
      <c r="M29" s="1"/>
      <c r="V29">
        <v>1</v>
      </c>
      <c r="W29">
        <v>2400</v>
      </c>
      <c r="X29">
        <f t="shared" si="6"/>
        <v>5760000</v>
      </c>
      <c r="Y29" s="1">
        <f t="shared" si="7"/>
        <v>55248192</v>
      </c>
      <c r="Z29" s="1">
        <f t="shared" si="8"/>
        <v>54409783.79999999</v>
      </c>
      <c r="AA29" s="1">
        <f t="shared" si="9"/>
        <v>838408.20000001043</v>
      </c>
    </row>
    <row r="30" spans="1:27" x14ac:dyDescent="0.25">
      <c r="K30" s="1"/>
      <c r="L30" s="1"/>
      <c r="M30" s="1"/>
      <c r="V30">
        <v>1</v>
      </c>
      <c r="W30">
        <v>2500</v>
      </c>
      <c r="X30">
        <f t="shared" si="6"/>
        <v>6250000</v>
      </c>
      <c r="Y30" s="1">
        <f t="shared" si="7"/>
        <v>59948125</v>
      </c>
      <c r="Z30" s="1">
        <f t="shared" si="8"/>
        <v>59073411.899999999</v>
      </c>
      <c r="AA30" s="1">
        <f t="shared" si="9"/>
        <v>874713.10000000149</v>
      </c>
    </row>
    <row r="31" spans="1:27" x14ac:dyDescent="0.25">
      <c r="K31" s="1"/>
      <c r="L31" s="1"/>
      <c r="M31" s="1"/>
      <c r="V31">
        <v>1</v>
      </c>
      <c r="W31">
        <v>2600</v>
      </c>
      <c r="X31">
        <f t="shared" si="6"/>
        <v>6760000</v>
      </c>
      <c r="Y31" s="1">
        <f t="shared" si="7"/>
        <v>64839891.999999993</v>
      </c>
      <c r="Z31" s="1">
        <f t="shared" si="8"/>
        <v>63928873.999999993</v>
      </c>
      <c r="AA31" s="1">
        <f t="shared" si="9"/>
        <v>911018</v>
      </c>
    </row>
    <row r="32" spans="1:27" x14ac:dyDescent="0.25">
      <c r="K32" s="1"/>
      <c r="L32" s="1"/>
      <c r="M32" s="1"/>
      <c r="V32">
        <v>1</v>
      </c>
      <c r="W32">
        <v>2700</v>
      </c>
      <c r="X32">
        <f t="shared" si="6"/>
        <v>7290000</v>
      </c>
      <c r="Y32" s="1">
        <f t="shared" si="7"/>
        <v>69923493</v>
      </c>
      <c r="Z32" s="1">
        <f t="shared" si="8"/>
        <v>68976170.099999994</v>
      </c>
      <c r="AA32" s="1">
        <f t="shared" si="9"/>
        <v>947322.90000000596</v>
      </c>
    </row>
    <row r="33" spans="11:27" x14ac:dyDescent="0.25">
      <c r="K33" s="1"/>
      <c r="L33" s="1"/>
      <c r="M33" s="1"/>
      <c r="V33">
        <v>1</v>
      </c>
      <c r="W33">
        <v>2800</v>
      </c>
      <c r="X33">
        <f t="shared" si="6"/>
        <v>7840000</v>
      </c>
      <c r="Y33" s="1">
        <f t="shared" si="7"/>
        <v>75198928</v>
      </c>
      <c r="Z33" s="1">
        <f t="shared" si="8"/>
        <v>74215300.200000003</v>
      </c>
      <c r="AA33" s="1">
        <f t="shared" si="9"/>
        <v>983627.79999999702</v>
      </c>
    </row>
    <row r="34" spans="11:27" x14ac:dyDescent="0.25">
      <c r="K34" s="1"/>
      <c r="L34" s="1"/>
      <c r="M34" s="1"/>
      <c r="V34">
        <v>1</v>
      </c>
      <c r="W34">
        <v>2900</v>
      </c>
      <c r="X34">
        <f t="shared" si="6"/>
        <v>8410000</v>
      </c>
      <c r="Y34" s="1">
        <f t="shared" si="7"/>
        <v>80666197</v>
      </c>
      <c r="Z34" s="1">
        <f t="shared" si="8"/>
        <v>79646264.299999982</v>
      </c>
      <c r="AA34" s="1">
        <f t="shared" si="9"/>
        <v>1019932.7000000179</v>
      </c>
    </row>
    <row r="35" spans="11:27" x14ac:dyDescent="0.25">
      <c r="K35" s="1"/>
      <c r="L35" s="1"/>
      <c r="M35" s="1"/>
      <c r="V35">
        <v>1</v>
      </c>
      <c r="W35">
        <v>3000</v>
      </c>
      <c r="X35">
        <f t="shared" si="6"/>
        <v>9000000</v>
      </c>
      <c r="Y35" s="1">
        <f t="shared" si="7"/>
        <v>86325300</v>
      </c>
      <c r="Z35" s="1">
        <f t="shared" si="8"/>
        <v>85269062.400000006</v>
      </c>
      <c r="AA35" s="1">
        <f t="shared" si="9"/>
        <v>1056237.599999994</v>
      </c>
    </row>
    <row r="36" spans="11:27" x14ac:dyDescent="0.25">
      <c r="K36" s="1"/>
      <c r="L36" s="1"/>
      <c r="M36" s="1"/>
      <c r="V36">
        <v>1</v>
      </c>
      <c r="W36">
        <v>3100</v>
      </c>
      <c r="X36">
        <f t="shared" si="6"/>
        <v>9610000</v>
      </c>
      <c r="Y36" s="1">
        <f t="shared" si="7"/>
        <v>92176237</v>
      </c>
      <c r="Z36" s="1">
        <f t="shared" si="8"/>
        <v>91083694.499999985</v>
      </c>
      <c r="AA36" s="1">
        <f t="shared" si="9"/>
        <v>1092542.5000000149</v>
      </c>
    </row>
    <row r="37" spans="11:27" x14ac:dyDescent="0.25">
      <c r="K37" s="1"/>
      <c r="L37" s="1"/>
      <c r="M37" s="1"/>
      <c r="V37">
        <v>1</v>
      </c>
      <c r="W37">
        <v>3200</v>
      </c>
      <c r="X37">
        <f t="shared" si="6"/>
        <v>10240000</v>
      </c>
      <c r="Y37" s="1">
        <f t="shared" si="7"/>
        <v>98219008</v>
      </c>
      <c r="Z37" s="1">
        <f t="shared" si="8"/>
        <v>97090160.599999994</v>
      </c>
      <c r="AA37" s="1">
        <f t="shared" si="9"/>
        <v>1128847.400000006</v>
      </c>
    </row>
    <row r="38" spans="11:27" x14ac:dyDescent="0.25">
      <c r="K38" s="1"/>
      <c r="L38" s="1"/>
      <c r="M38" s="1"/>
      <c r="V38">
        <v>1</v>
      </c>
      <c r="W38">
        <v>3300</v>
      </c>
      <c r="X38">
        <f t="shared" si="6"/>
        <v>10890000</v>
      </c>
      <c r="Y38" s="1">
        <f t="shared" si="7"/>
        <v>104453613</v>
      </c>
      <c r="Z38" s="1">
        <f t="shared" si="8"/>
        <v>103288460.69999999</v>
      </c>
      <c r="AA38" s="1">
        <f t="shared" si="9"/>
        <v>1165152.3000000119</v>
      </c>
    </row>
    <row r="39" spans="11:27" x14ac:dyDescent="0.25">
      <c r="K39" s="1"/>
      <c r="L39" s="1"/>
      <c r="M39" s="1"/>
      <c r="V39">
        <v>1</v>
      </c>
      <c r="W39">
        <v>3400</v>
      </c>
      <c r="X39">
        <f t="shared" si="6"/>
        <v>11560000</v>
      </c>
      <c r="Y39" s="1">
        <f t="shared" si="7"/>
        <v>110880052</v>
      </c>
      <c r="Z39" s="1">
        <f t="shared" si="8"/>
        <v>109678594.8</v>
      </c>
      <c r="AA39" s="1">
        <f t="shared" si="9"/>
        <v>1201457.200000003</v>
      </c>
    </row>
    <row r="40" spans="11:27" x14ac:dyDescent="0.25">
      <c r="V40">
        <v>1</v>
      </c>
      <c r="W40">
        <v>3500</v>
      </c>
      <c r="X40">
        <f t="shared" si="6"/>
        <v>12250000</v>
      </c>
      <c r="Y40" s="1">
        <f t="shared" si="7"/>
        <v>117498325</v>
      </c>
      <c r="Z40" s="1">
        <f t="shared" si="8"/>
        <v>116260562.89999999</v>
      </c>
      <c r="AA40" s="1">
        <f t="shared" si="9"/>
        <v>1237762.1000000089</v>
      </c>
    </row>
    <row r="41" spans="11:27" x14ac:dyDescent="0.25">
      <c r="V41">
        <v>1</v>
      </c>
      <c r="W41">
        <v>3600</v>
      </c>
      <c r="X41">
        <f t="shared" si="6"/>
        <v>12960000</v>
      </c>
      <c r="Y41" s="1">
        <f t="shared" si="7"/>
        <v>124308432</v>
      </c>
      <c r="Z41" s="1">
        <f t="shared" si="8"/>
        <v>123034364.99999999</v>
      </c>
      <c r="AA41" s="1">
        <f t="shared" si="9"/>
        <v>1274067.0000000149</v>
      </c>
    </row>
    <row r="42" spans="11:27" x14ac:dyDescent="0.25">
      <c r="V42">
        <v>1</v>
      </c>
      <c r="W42">
        <v>3700</v>
      </c>
      <c r="X42">
        <f t="shared" si="6"/>
        <v>13690000</v>
      </c>
      <c r="Y42" s="1">
        <f t="shared" si="7"/>
        <v>131310372.99999999</v>
      </c>
      <c r="Z42" s="1">
        <f t="shared" si="8"/>
        <v>130000001.09999999</v>
      </c>
      <c r="AA42" s="1">
        <f t="shared" si="9"/>
        <v>1310371.8999999911</v>
      </c>
    </row>
    <row r="43" spans="11:27" x14ac:dyDescent="0.25">
      <c r="V43">
        <v>1</v>
      </c>
      <c r="W43">
        <v>3800</v>
      </c>
      <c r="X43">
        <f t="shared" si="6"/>
        <v>14440000</v>
      </c>
      <c r="Y43" s="1">
        <f t="shared" si="7"/>
        <v>138504148</v>
      </c>
      <c r="Z43" s="1">
        <f t="shared" si="8"/>
        <v>137157471.19999999</v>
      </c>
      <c r="AA43" s="1">
        <f t="shared" si="9"/>
        <v>1346676.8000000119</v>
      </c>
    </row>
    <row r="44" spans="11:27" x14ac:dyDescent="0.25">
      <c r="V44">
        <v>1</v>
      </c>
      <c r="W44">
        <v>3900</v>
      </c>
      <c r="X44">
        <f t="shared" si="6"/>
        <v>15210000</v>
      </c>
      <c r="Y44" s="1">
        <f t="shared" si="7"/>
        <v>145889757</v>
      </c>
      <c r="Z44" s="1">
        <f t="shared" si="8"/>
        <v>144506775.30000001</v>
      </c>
      <c r="AA44" s="1">
        <f t="shared" si="9"/>
        <v>1382981.6999999881</v>
      </c>
    </row>
    <row r="45" spans="11:27" x14ac:dyDescent="0.25">
      <c r="V45">
        <v>1</v>
      </c>
      <c r="W45">
        <v>4000</v>
      </c>
      <c r="X45">
        <f t="shared" si="6"/>
        <v>16000000</v>
      </c>
      <c r="Y45" s="1">
        <f t="shared" si="7"/>
        <v>153467200</v>
      </c>
      <c r="Z45" s="1">
        <f t="shared" si="8"/>
        <v>152047913.39999998</v>
      </c>
      <c r="AA45" s="1">
        <f t="shared" si="9"/>
        <v>1419286.6000000238</v>
      </c>
    </row>
    <row r="46" spans="11:27" x14ac:dyDescent="0.25">
      <c r="V46">
        <v>1</v>
      </c>
      <c r="W46">
        <v>4100</v>
      </c>
      <c r="X46">
        <f t="shared" si="6"/>
        <v>16810000</v>
      </c>
      <c r="Y46" s="1">
        <f t="shared" si="7"/>
        <v>161236477</v>
      </c>
      <c r="Z46" s="1">
        <f t="shared" si="8"/>
        <v>159780885.5</v>
      </c>
      <c r="AA46" s="1">
        <f t="shared" si="9"/>
        <v>1455591.5</v>
      </c>
    </row>
    <row r="47" spans="11:27" x14ac:dyDescent="0.25">
      <c r="V47">
        <v>1</v>
      </c>
      <c r="W47">
        <v>4200</v>
      </c>
      <c r="X47">
        <f t="shared" si="6"/>
        <v>17640000</v>
      </c>
      <c r="Y47" s="1">
        <f t="shared" si="7"/>
        <v>169197588</v>
      </c>
      <c r="Z47" s="1">
        <f t="shared" si="8"/>
        <v>167705691.59999999</v>
      </c>
      <c r="AA47" s="1">
        <f t="shared" si="9"/>
        <v>1491896.400000006</v>
      </c>
    </row>
    <row r="48" spans="11:27" x14ac:dyDescent="0.25">
      <c r="V48">
        <v>1</v>
      </c>
      <c r="W48">
        <v>4300</v>
      </c>
      <c r="X48">
        <f t="shared" si="6"/>
        <v>18490000</v>
      </c>
      <c r="Y48" s="1">
        <f t="shared" si="7"/>
        <v>177350533</v>
      </c>
      <c r="Z48" s="1">
        <f t="shared" si="8"/>
        <v>175822331.69999999</v>
      </c>
      <c r="AA48" s="1">
        <f t="shared" si="9"/>
        <v>1528201.3000000119</v>
      </c>
    </row>
    <row r="49" spans="22:27" x14ac:dyDescent="0.25">
      <c r="V49">
        <v>1</v>
      </c>
      <c r="W49">
        <v>4400</v>
      </c>
      <c r="X49">
        <f t="shared" si="6"/>
        <v>19360000</v>
      </c>
      <c r="Y49" s="1">
        <f t="shared" si="7"/>
        <v>185695312</v>
      </c>
      <c r="Z49" s="1">
        <f t="shared" si="8"/>
        <v>184130805.79999998</v>
      </c>
      <c r="AA49" s="1">
        <f t="shared" si="9"/>
        <v>1564506.2000000179</v>
      </c>
    </row>
    <row r="50" spans="22:27" x14ac:dyDescent="0.25">
      <c r="V50">
        <v>1</v>
      </c>
      <c r="W50">
        <v>4500</v>
      </c>
      <c r="X50">
        <f t="shared" si="6"/>
        <v>20250000</v>
      </c>
      <c r="Y50" s="1">
        <f t="shared" si="7"/>
        <v>194231925</v>
      </c>
      <c r="Z50" s="1">
        <f t="shared" si="8"/>
        <v>192631113.89999998</v>
      </c>
      <c r="AA50" s="1">
        <f t="shared" si="9"/>
        <v>1600811.1000000238</v>
      </c>
    </row>
    <row r="51" spans="22:27" x14ac:dyDescent="0.25">
      <c r="V51">
        <v>1</v>
      </c>
      <c r="W51">
        <v>4600</v>
      </c>
      <c r="X51">
        <f t="shared" si="6"/>
        <v>21160000</v>
      </c>
      <c r="Y51" s="1">
        <f t="shared" si="7"/>
        <v>202960372</v>
      </c>
      <c r="Z51" s="1">
        <f t="shared" si="8"/>
        <v>201323256</v>
      </c>
      <c r="AA51" s="1">
        <f t="shared" si="9"/>
        <v>1637116</v>
      </c>
    </row>
    <row r="52" spans="22:27" x14ac:dyDescent="0.25">
      <c r="V52">
        <v>1</v>
      </c>
      <c r="W52">
        <v>4700</v>
      </c>
      <c r="X52">
        <f t="shared" si="6"/>
        <v>22090000</v>
      </c>
      <c r="Y52" s="1">
        <f t="shared" si="7"/>
        <v>211880653</v>
      </c>
      <c r="Z52" s="1">
        <f t="shared" si="8"/>
        <v>210207232.09999999</v>
      </c>
      <c r="AA52" s="1">
        <f t="shared" si="9"/>
        <v>1673420.900000006</v>
      </c>
    </row>
    <row r="53" spans="22:27" x14ac:dyDescent="0.25">
      <c r="V53">
        <v>1</v>
      </c>
      <c r="W53">
        <v>4800</v>
      </c>
      <c r="X53">
        <f t="shared" si="6"/>
        <v>23040000</v>
      </c>
      <c r="Y53" s="1">
        <f t="shared" si="7"/>
        <v>220992768</v>
      </c>
      <c r="Z53" s="1">
        <f t="shared" si="8"/>
        <v>219283042.19999996</v>
      </c>
      <c r="AA53" s="1">
        <f t="shared" si="9"/>
        <v>1709725.8000000417</v>
      </c>
    </row>
    <row r="54" spans="22:27" x14ac:dyDescent="0.25">
      <c r="V54">
        <v>1</v>
      </c>
      <c r="W54">
        <v>4900</v>
      </c>
      <c r="X54">
        <f t="shared" si="6"/>
        <v>24010000</v>
      </c>
      <c r="Y54" s="1">
        <f t="shared" si="7"/>
        <v>230296717</v>
      </c>
      <c r="Z54" s="1">
        <f t="shared" si="8"/>
        <v>228550686.29999998</v>
      </c>
      <c r="AA54" s="1">
        <f t="shared" si="9"/>
        <v>1746030.7000000179</v>
      </c>
    </row>
    <row r="55" spans="22:27" x14ac:dyDescent="0.25">
      <c r="V55">
        <v>1</v>
      </c>
      <c r="W55">
        <v>5000</v>
      </c>
      <c r="X55">
        <f t="shared" si="6"/>
        <v>25000000</v>
      </c>
      <c r="Y55" s="1">
        <f t="shared" si="7"/>
        <v>239792500</v>
      </c>
      <c r="Z55" s="1">
        <f t="shared" si="8"/>
        <v>238010164.40000001</v>
      </c>
      <c r="AA55" s="1">
        <f t="shared" si="9"/>
        <v>1782335.599999994</v>
      </c>
    </row>
  </sheetData>
  <mergeCells count="4">
    <mergeCell ref="A12:B12"/>
    <mergeCell ref="A13:B13"/>
    <mergeCell ref="O12:P12"/>
    <mergeCell ref="O13:P1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6074-5B82-4C18-B398-D9195E1DC78A}">
  <dimension ref="A1:AB55"/>
  <sheetViews>
    <sheetView topLeftCell="A19" zoomScaleNormal="100" workbookViewId="0">
      <selection activeCell="T43" sqref="T43"/>
    </sheetView>
  </sheetViews>
  <sheetFormatPr defaultRowHeight="15" x14ac:dyDescent="0.25"/>
  <cols>
    <col min="1" max="1" width="9.28515625" customWidth="1"/>
    <col min="2" max="3" width="9" bestFit="1" customWidth="1"/>
    <col min="4" max="4" width="10" bestFit="1" customWidth="1"/>
    <col min="5" max="5" width="8" bestFit="1" customWidth="1"/>
    <col min="6" max="6" width="8.28515625" bestFit="1" customWidth="1"/>
    <col min="9" max="9" width="2.42578125" bestFit="1" customWidth="1"/>
    <col min="10" max="10" width="6" bestFit="1" customWidth="1"/>
    <col min="11" max="11" width="11" bestFit="1" customWidth="1"/>
    <col min="12" max="12" width="13.140625" bestFit="1" customWidth="1"/>
    <col min="13" max="13" width="8.28515625" bestFit="1" customWidth="1"/>
    <col min="14" max="14" width="11.42578125" bestFit="1" customWidth="1"/>
  </cols>
  <sheetData>
    <row r="1" spans="1:28" x14ac:dyDescent="0.25">
      <c r="A1" t="s">
        <v>15</v>
      </c>
      <c r="P1" t="s">
        <v>16</v>
      </c>
    </row>
    <row r="2" spans="1:28" ht="17.25" x14ac:dyDescent="0.25">
      <c r="A2" t="s">
        <v>5</v>
      </c>
      <c r="B2" t="s">
        <v>6</v>
      </c>
      <c r="C2" t="s">
        <v>0</v>
      </c>
      <c r="D2" t="s">
        <v>0</v>
      </c>
      <c r="E2" t="s">
        <v>7</v>
      </c>
      <c r="F2" t="s">
        <v>12</v>
      </c>
      <c r="I2" t="s">
        <v>5</v>
      </c>
      <c r="J2" t="s">
        <v>6</v>
      </c>
      <c r="K2" t="s">
        <v>7</v>
      </c>
      <c r="L2" t="s">
        <v>13</v>
      </c>
      <c r="M2" t="s">
        <v>12</v>
      </c>
      <c r="N2" t="s">
        <v>14</v>
      </c>
      <c r="P2" t="s">
        <v>5</v>
      </c>
      <c r="Q2" t="s">
        <v>6</v>
      </c>
      <c r="R2" t="s">
        <v>0</v>
      </c>
      <c r="S2" t="s">
        <v>7</v>
      </c>
      <c r="T2" t="s">
        <v>12</v>
      </c>
      <c r="W2" t="s">
        <v>5</v>
      </c>
      <c r="X2" t="s">
        <v>6</v>
      </c>
      <c r="Y2" t="s">
        <v>7</v>
      </c>
      <c r="Z2" t="s">
        <v>13</v>
      </c>
      <c r="AA2" t="s">
        <v>12</v>
      </c>
      <c r="AB2" t="s">
        <v>14</v>
      </c>
    </row>
    <row r="3" spans="1:28" x14ac:dyDescent="0.25">
      <c r="B3" t="s">
        <v>1</v>
      </c>
      <c r="C3" t="s">
        <v>2</v>
      </c>
      <c r="D3" t="s">
        <v>11</v>
      </c>
      <c r="I3">
        <v>1</v>
      </c>
      <c r="J3">
        <v>25</v>
      </c>
      <c r="K3">
        <f>J3*J3</f>
        <v>625</v>
      </c>
      <c r="L3" s="1">
        <f>$B$17*K3</f>
        <v>9.4324375000000002E-7</v>
      </c>
      <c r="M3" s="1">
        <f>$B$15+($B$16*J3)+($B$17*J3*J3)</f>
        <v>2.1605118749999997E-5</v>
      </c>
      <c r="N3" s="1">
        <f>L3-M3</f>
        <v>-2.0661874999999998E-5</v>
      </c>
      <c r="Q3" t="s">
        <v>1</v>
      </c>
      <c r="R3" t="s">
        <v>17</v>
      </c>
      <c r="W3">
        <v>1</v>
      </c>
      <c r="X3">
        <v>10</v>
      </c>
      <c r="Y3">
        <f>X3*X3</f>
        <v>100</v>
      </c>
      <c r="Z3" s="1">
        <f>$Q$17*Y3</f>
        <v>200.07199999999997</v>
      </c>
      <c r="AA3" s="1">
        <f>$Q$15+($Q$16*X3)+($Q$17*X3*X3)</f>
        <v>-929.04799999999989</v>
      </c>
      <c r="AB3" s="1">
        <f>Z3-AA3</f>
        <v>1129.1199999999999</v>
      </c>
    </row>
    <row r="4" spans="1:28" x14ac:dyDescent="0.25">
      <c r="A4">
        <v>1</v>
      </c>
      <c r="B4">
        <v>50</v>
      </c>
      <c r="C4">
        <v>100</v>
      </c>
      <c r="D4">
        <v>5.2000000000000002E-6</v>
      </c>
      <c r="E4">
        <f>B4*B4</f>
        <v>2500</v>
      </c>
      <c r="F4" s="1">
        <f>$B$15+($B$16*B4)+($B$17*B4*B4)</f>
        <v>2.0908525E-5</v>
      </c>
      <c r="I4">
        <v>1</v>
      </c>
      <c r="J4">
        <v>50</v>
      </c>
      <c r="K4">
        <f t="shared" ref="K4:K54" si="0">J4*J4</f>
        <v>2500</v>
      </c>
      <c r="L4" s="1">
        <f t="shared" ref="L4:L54" si="1">$B$17*K4</f>
        <v>3.7729750000000001E-6</v>
      </c>
      <c r="M4" s="1">
        <f t="shared" ref="M4:M54" si="2">$B$15+($B$16*J4)+($B$17*J4*J4)</f>
        <v>2.0908525E-5</v>
      </c>
      <c r="N4" s="1">
        <f t="shared" ref="N4:N54" si="3">L4-M4</f>
        <v>-1.7135549999999999E-5</v>
      </c>
      <c r="P4">
        <v>1</v>
      </c>
      <c r="Q4">
        <v>50</v>
      </c>
      <c r="R4">
        <v>5889</v>
      </c>
      <c r="S4">
        <f>Q4*Q4</f>
        <v>2500</v>
      </c>
      <c r="T4" s="1">
        <f>$Q$15+($Q$16*Q4)+($Q$17*Q4*Q4)</f>
        <v>5010.3599999999988</v>
      </c>
      <c r="W4">
        <v>1</v>
      </c>
      <c r="X4">
        <v>25</v>
      </c>
      <c r="Y4">
        <f t="shared" ref="Y4:Y55" si="4">X4*X4</f>
        <v>625</v>
      </c>
      <c r="Z4" s="1">
        <f t="shared" ref="Z4:Z55" si="5">$Q$17*Y4</f>
        <v>1250.4499999999998</v>
      </c>
      <c r="AA4" s="1">
        <f t="shared" ref="AA4:AA55" si="6">$Q$15+($Q$16*X4)+($Q$17*X4*X4)</f>
        <v>547.95999999999981</v>
      </c>
      <c r="AB4" s="1">
        <f t="shared" ref="AB4:AB55" si="7">Z4-AA4</f>
        <v>702.49</v>
      </c>
    </row>
    <row r="5" spans="1:28" x14ac:dyDescent="0.25">
      <c r="A5">
        <v>1</v>
      </c>
      <c r="B5">
        <v>100</v>
      </c>
      <c r="C5">
        <v>300</v>
      </c>
      <c r="D5">
        <v>1.5999999999999999E-5</v>
      </c>
      <c r="E5">
        <f t="shared" ref="E5:E9" si="8">B5*B5</f>
        <v>10000</v>
      </c>
      <c r="F5" s="1">
        <f t="shared" ref="F5:F9" si="9">$B$15+($B$16*B5)+($B$17*B5*B5)</f>
        <v>2.5174799999999998E-5</v>
      </c>
      <c r="I5">
        <v>1</v>
      </c>
      <c r="J5">
        <v>100</v>
      </c>
      <c r="K5">
        <f t="shared" si="0"/>
        <v>10000</v>
      </c>
      <c r="L5" s="1">
        <f t="shared" si="1"/>
        <v>1.50919E-5</v>
      </c>
      <c r="M5" s="1">
        <f t="shared" si="2"/>
        <v>2.5174799999999998E-5</v>
      </c>
      <c r="N5" s="1">
        <f t="shared" si="3"/>
        <v>-1.0082899999999998E-5</v>
      </c>
      <c r="P5">
        <v>1</v>
      </c>
      <c r="Q5">
        <v>100</v>
      </c>
      <c r="R5">
        <v>22000</v>
      </c>
      <c r="S5">
        <f t="shared" ref="S5:S10" si="10">Q5*Q5</f>
        <v>10000</v>
      </c>
      <c r="T5" s="1">
        <f t="shared" ref="T5:T10" si="11">$Q$15+($Q$16*Q5)+($Q$17*Q5*Q5)</f>
        <v>21437.859999999997</v>
      </c>
      <c r="W5">
        <v>1</v>
      </c>
      <c r="X5">
        <v>90</v>
      </c>
      <c r="Y5">
        <f t="shared" si="4"/>
        <v>8100</v>
      </c>
      <c r="Z5" s="1">
        <f t="shared" si="5"/>
        <v>16205.831999999999</v>
      </c>
      <c r="AA5" s="1">
        <f t="shared" si="6"/>
        <v>17352.072</v>
      </c>
      <c r="AB5" s="1">
        <f t="shared" si="7"/>
        <v>-1146.2400000000016</v>
      </c>
    </row>
    <row r="6" spans="1:28" x14ac:dyDescent="0.25">
      <c r="A6">
        <v>1</v>
      </c>
      <c r="B6">
        <v>250</v>
      </c>
      <c r="C6">
        <v>300</v>
      </c>
      <c r="D6">
        <v>9.7E-5</v>
      </c>
      <c r="E6">
        <f t="shared" si="8"/>
        <v>62500</v>
      </c>
      <c r="F6" s="1">
        <f t="shared" si="9"/>
        <v>8.3249325000000004E-5</v>
      </c>
      <c r="I6">
        <v>1</v>
      </c>
      <c r="J6">
        <v>200</v>
      </c>
      <c r="K6">
        <f t="shared" si="0"/>
        <v>40000</v>
      </c>
      <c r="L6" s="1">
        <f t="shared" si="1"/>
        <v>6.0367600000000001E-5</v>
      </c>
      <c r="M6" s="1">
        <f t="shared" si="2"/>
        <v>5.6345199999999997E-5</v>
      </c>
      <c r="N6" s="1">
        <f t="shared" si="3"/>
        <v>4.022400000000004E-6</v>
      </c>
      <c r="P6">
        <v>1</v>
      </c>
      <c r="Q6">
        <v>250</v>
      </c>
      <c r="R6">
        <v>130537</v>
      </c>
      <c r="S6">
        <f t="shared" si="10"/>
        <v>62500</v>
      </c>
      <c r="T6" s="1">
        <f t="shared" si="11"/>
        <v>130741.95999999999</v>
      </c>
      <c r="W6">
        <v>1</v>
      </c>
      <c r="X6">
        <v>100</v>
      </c>
      <c r="Y6">
        <f t="shared" si="4"/>
        <v>10000</v>
      </c>
      <c r="Z6" s="1">
        <f t="shared" si="5"/>
        <v>20007.199999999997</v>
      </c>
      <c r="AA6" s="1">
        <f t="shared" si="6"/>
        <v>21437.859999999997</v>
      </c>
      <c r="AB6" s="1">
        <f t="shared" si="7"/>
        <v>-1430.6599999999999</v>
      </c>
    </row>
    <row r="7" spans="1:28" x14ac:dyDescent="0.25">
      <c r="A7">
        <v>1</v>
      </c>
      <c r="B7">
        <v>500</v>
      </c>
      <c r="C7">
        <v>400</v>
      </c>
      <c r="D7">
        <v>3.6000000000000002E-4</v>
      </c>
      <c r="E7">
        <f t="shared" si="8"/>
        <v>250000</v>
      </c>
      <c r="F7" s="1">
        <f t="shared" si="9"/>
        <v>3.3095920000000004E-4</v>
      </c>
      <c r="I7">
        <v>1</v>
      </c>
      <c r="J7">
        <v>300</v>
      </c>
      <c r="K7">
        <f t="shared" si="0"/>
        <v>90000</v>
      </c>
      <c r="L7" s="1">
        <f t="shared" si="1"/>
        <v>1.3582709999999999E-4</v>
      </c>
      <c r="M7" s="1">
        <f t="shared" si="2"/>
        <v>1.1769939999999999E-4</v>
      </c>
      <c r="N7" s="1">
        <f t="shared" si="3"/>
        <v>1.8127700000000006E-5</v>
      </c>
      <c r="P7">
        <v>1</v>
      </c>
      <c r="Q7">
        <v>500</v>
      </c>
      <c r="R7">
        <v>512370</v>
      </c>
      <c r="S7">
        <f t="shared" si="10"/>
        <v>250000</v>
      </c>
      <c r="T7" s="1">
        <f t="shared" si="11"/>
        <v>512987.45999999996</v>
      </c>
      <c r="W7">
        <v>1</v>
      </c>
      <c r="X7">
        <v>200</v>
      </c>
      <c r="Y7">
        <f t="shared" si="4"/>
        <v>40000</v>
      </c>
      <c r="Z7" s="1">
        <f t="shared" si="5"/>
        <v>80028.799999999988</v>
      </c>
      <c r="AA7" s="1">
        <f t="shared" si="6"/>
        <v>84303.659999999989</v>
      </c>
      <c r="AB7" s="1">
        <f t="shared" si="7"/>
        <v>-4274.8600000000006</v>
      </c>
    </row>
    <row r="8" spans="1:28" x14ac:dyDescent="0.25">
      <c r="A8">
        <v>1</v>
      </c>
      <c r="B8">
        <v>1000</v>
      </c>
      <c r="C8">
        <v>400</v>
      </c>
      <c r="D8">
        <v>1.374E-3</v>
      </c>
      <c r="E8">
        <f t="shared" si="8"/>
        <v>1000000</v>
      </c>
      <c r="F8" s="1">
        <f t="shared" si="9"/>
        <v>1.3923252000000001E-3</v>
      </c>
      <c r="I8">
        <v>1</v>
      </c>
      <c r="J8">
        <v>400</v>
      </c>
      <c r="K8">
        <f t="shared" si="0"/>
        <v>160000</v>
      </c>
      <c r="L8" s="1">
        <f t="shared" si="1"/>
        <v>2.414704E-4</v>
      </c>
      <c r="M8" s="1">
        <f t="shared" si="2"/>
        <v>2.092374E-4</v>
      </c>
      <c r="N8" s="1">
        <f t="shared" si="3"/>
        <v>3.2233000000000001E-5</v>
      </c>
      <c r="P8">
        <v>1</v>
      </c>
      <c r="Q8">
        <v>1000</v>
      </c>
      <c r="R8">
        <v>2026108</v>
      </c>
      <c r="S8">
        <f t="shared" si="10"/>
        <v>1000000</v>
      </c>
      <c r="T8" s="1">
        <f t="shared" si="11"/>
        <v>2027748.4599999997</v>
      </c>
      <c r="W8">
        <v>1</v>
      </c>
      <c r="X8">
        <v>300</v>
      </c>
      <c r="Y8">
        <f t="shared" si="4"/>
        <v>90000</v>
      </c>
      <c r="Z8" s="1">
        <f t="shared" si="5"/>
        <v>180064.8</v>
      </c>
      <c r="AA8" s="1">
        <f t="shared" si="6"/>
        <v>187183.85999999996</v>
      </c>
      <c r="AB8" s="1">
        <f t="shared" si="7"/>
        <v>-7119.0599999999686</v>
      </c>
    </row>
    <row r="9" spans="1:28" x14ac:dyDescent="0.25">
      <c r="A9">
        <v>1</v>
      </c>
      <c r="B9">
        <v>5000</v>
      </c>
      <c r="C9">
        <v>500</v>
      </c>
      <c r="D9">
        <v>3.7048999999999999E-2</v>
      </c>
      <c r="E9">
        <f t="shared" si="8"/>
        <v>25000000</v>
      </c>
      <c r="F9" s="1">
        <f t="shared" si="9"/>
        <v>3.70486732E-2</v>
      </c>
      <c r="I9">
        <v>1</v>
      </c>
      <c r="J9">
        <v>500</v>
      </c>
      <c r="K9">
        <f t="shared" si="0"/>
        <v>250000</v>
      </c>
      <c r="L9" s="1">
        <f t="shared" si="1"/>
        <v>3.7729750000000002E-4</v>
      </c>
      <c r="M9" s="1">
        <f t="shared" si="2"/>
        <v>3.3095920000000004E-4</v>
      </c>
      <c r="N9" s="1">
        <f t="shared" si="3"/>
        <v>4.6338299999999983E-5</v>
      </c>
      <c r="P9">
        <v>1</v>
      </c>
      <c r="Q9">
        <v>2500</v>
      </c>
      <c r="R9">
        <v>12575422</v>
      </c>
      <c r="S9">
        <f t="shared" si="10"/>
        <v>6250000</v>
      </c>
      <c r="T9" s="1">
        <f t="shared" si="11"/>
        <v>12574191.459999999</v>
      </c>
      <c r="W9">
        <v>1</v>
      </c>
      <c r="X9">
        <v>400</v>
      </c>
      <c r="Y9">
        <f t="shared" si="4"/>
        <v>160000</v>
      </c>
      <c r="Z9" s="1">
        <f t="shared" si="5"/>
        <v>320115.19999999995</v>
      </c>
      <c r="AA9" s="1">
        <f t="shared" si="6"/>
        <v>330078.45999999996</v>
      </c>
      <c r="AB9" s="1">
        <f t="shared" si="7"/>
        <v>-9963.2600000000093</v>
      </c>
    </row>
    <row r="10" spans="1:28" x14ac:dyDescent="0.25">
      <c r="F10" s="1"/>
      <c r="I10">
        <v>1</v>
      </c>
      <c r="J10">
        <v>600</v>
      </c>
      <c r="K10">
        <f t="shared" si="0"/>
        <v>360000</v>
      </c>
      <c r="L10" s="1">
        <f t="shared" si="1"/>
        <v>5.4330839999999997E-4</v>
      </c>
      <c r="M10" s="1">
        <f t="shared" si="2"/>
        <v>4.8286479999999995E-4</v>
      </c>
      <c r="N10" s="1">
        <f t="shared" si="3"/>
        <v>6.0443600000000019E-5</v>
      </c>
      <c r="P10">
        <v>1</v>
      </c>
      <c r="Q10">
        <v>5000</v>
      </c>
      <c r="R10">
        <v>50158557</v>
      </c>
      <c r="S10">
        <f t="shared" si="10"/>
        <v>25000000</v>
      </c>
      <c r="T10" s="1">
        <f t="shared" si="11"/>
        <v>50158796.459999993</v>
      </c>
      <c r="W10">
        <v>1</v>
      </c>
      <c r="X10">
        <v>500</v>
      </c>
      <c r="Y10">
        <f t="shared" si="4"/>
        <v>250000</v>
      </c>
      <c r="Z10" s="1">
        <f t="shared" si="5"/>
        <v>500179.99999999994</v>
      </c>
      <c r="AA10" s="1">
        <f t="shared" si="6"/>
        <v>512987.45999999996</v>
      </c>
      <c r="AB10" s="1">
        <f t="shared" si="7"/>
        <v>-12807.460000000021</v>
      </c>
    </row>
    <row r="11" spans="1:28" x14ac:dyDescent="0.25">
      <c r="I11">
        <v>1</v>
      </c>
      <c r="J11">
        <v>700</v>
      </c>
      <c r="K11">
        <f t="shared" si="0"/>
        <v>490000</v>
      </c>
      <c r="L11" s="1">
        <f t="shared" si="1"/>
        <v>7.395031E-4</v>
      </c>
      <c r="M11" s="1">
        <f t="shared" si="2"/>
        <v>6.649542E-4</v>
      </c>
      <c r="N11" s="1">
        <f t="shared" si="3"/>
        <v>7.45489E-5</v>
      </c>
      <c r="W11">
        <v>1</v>
      </c>
      <c r="X11">
        <v>600</v>
      </c>
      <c r="Y11">
        <f t="shared" si="4"/>
        <v>360000</v>
      </c>
      <c r="Z11" s="1">
        <f t="shared" si="5"/>
        <v>720259.2</v>
      </c>
      <c r="AA11" s="1">
        <f t="shared" si="6"/>
        <v>735910.85999999987</v>
      </c>
      <c r="AB11" s="1">
        <f t="shared" si="7"/>
        <v>-15651.659999999916</v>
      </c>
    </row>
    <row r="12" spans="1:28" ht="18.75" customHeight="1" x14ac:dyDescent="0.35">
      <c r="A12" s="2" t="s">
        <v>3</v>
      </c>
      <c r="B12" s="2"/>
      <c r="C12" s="2"/>
      <c r="I12">
        <v>1</v>
      </c>
      <c r="J12">
        <v>800</v>
      </c>
      <c r="K12">
        <f t="shared" si="0"/>
        <v>640000</v>
      </c>
      <c r="L12" s="1">
        <f t="shared" si="1"/>
        <v>9.6588160000000002E-4</v>
      </c>
      <c r="M12" s="1">
        <f t="shared" si="2"/>
        <v>8.7722739999999998E-4</v>
      </c>
      <c r="N12" s="1">
        <f t="shared" si="3"/>
        <v>8.8654200000000036E-5</v>
      </c>
      <c r="P12" s="2" t="s">
        <v>3</v>
      </c>
      <c r="Q12" s="2"/>
      <c r="W12">
        <v>1</v>
      </c>
      <c r="X12">
        <v>700</v>
      </c>
      <c r="Y12">
        <f t="shared" si="4"/>
        <v>490000</v>
      </c>
      <c r="Z12" s="1">
        <f t="shared" si="5"/>
        <v>980352.79999999993</v>
      </c>
      <c r="AA12" s="1">
        <f t="shared" si="6"/>
        <v>998848.65999999992</v>
      </c>
      <c r="AB12" s="1">
        <f t="shared" si="7"/>
        <v>-18495.859999999986</v>
      </c>
    </row>
    <row r="13" spans="1:28" ht="18.75" customHeight="1" x14ac:dyDescent="0.35">
      <c r="A13" s="2" t="s">
        <v>4</v>
      </c>
      <c r="B13" s="2"/>
      <c r="C13" s="2"/>
      <c r="I13">
        <v>1</v>
      </c>
      <c r="J13">
        <v>900</v>
      </c>
      <c r="K13">
        <f t="shared" si="0"/>
        <v>810000</v>
      </c>
      <c r="L13" s="1">
        <f t="shared" si="1"/>
        <v>1.2224439E-3</v>
      </c>
      <c r="M13" s="1">
        <f t="shared" si="2"/>
        <v>1.1196844000000001E-3</v>
      </c>
      <c r="N13" s="1">
        <f t="shared" si="3"/>
        <v>1.0275949999999996E-4</v>
      </c>
      <c r="P13" s="2" t="s">
        <v>4</v>
      </c>
      <c r="Q13" s="2"/>
      <c r="W13">
        <v>1</v>
      </c>
      <c r="X13">
        <v>800</v>
      </c>
      <c r="Y13">
        <f t="shared" si="4"/>
        <v>640000</v>
      </c>
      <c r="Z13" s="1">
        <f t="shared" si="5"/>
        <v>1280460.7999999998</v>
      </c>
      <c r="AA13" s="1">
        <f t="shared" si="6"/>
        <v>1301800.8599999999</v>
      </c>
      <c r="AB13" s="1">
        <f t="shared" si="7"/>
        <v>-21340.060000000056</v>
      </c>
    </row>
    <row r="14" spans="1:28" x14ac:dyDescent="0.25">
      <c r="I14">
        <v>1</v>
      </c>
      <c r="J14">
        <v>1000</v>
      </c>
      <c r="K14">
        <f t="shared" si="0"/>
        <v>1000000</v>
      </c>
      <c r="L14" s="1">
        <f t="shared" si="1"/>
        <v>1.5091900000000001E-3</v>
      </c>
      <c r="M14" s="1">
        <f t="shared" si="2"/>
        <v>1.3923252000000001E-3</v>
      </c>
      <c r="N14" s="1">
        <f t="shared" si="3"/>
        <v>1.168648E-4</v>
      </c>
      <c r="W14">
        <v>1</v>
      </c>
      <c r="X14">
        <v>900</v>
      </c>
      <c r="Y14">
        <f t="shared" si="4"/>
        <v>810000</v>
      </c>
      <c r="Z14" s="1">
        <f t="shared" si="5"/>
        <v>1620583.2</v>
      </c>
      <c r="AA14" s="1">
        <f t="shared" si="6"/>
        <v>1644767.46</v>
      </c>
      <c r="AB14" s="1">
        <f t="shared" si="7"/>
        <v>-24184.260000000009</v>
      </c>
    </row>
    <row r="15" spans="1:28" ht="18" x14ac:dyDescent="0.35">
      <c r="A15" t="s">
        <v>8</v>
      </c>
      <c r="B15" s="1">
        <v>2.41882E-5</v>
      </c>
      <c r="I15">
        <v>1</v>
      </c>
      <c r="J15">
        <v>1100</v>
      </c>
      <c r="K15">
        <f t="shared" si="0"/>
        <v>1210000</v>
      </c>
      <c r="L15" s="1">
        <f t="shared" si="1"/>
        <v>1.8261199000000001E-3</v>
      </c>
      <c r="M15" s="1">
        <f t="shared" si="2"/>
        <v>1.6951498E-3</v>
      </c>
      <c r="N15" s="1">
        <f t="shared" si="3"/>
        <v>1.3097010000000004E-4</v>
      </c>
      <c r="P15" t="s">
        <v>8</v>
      </c>
      <c r="Q15">
        <v>-1413.54</v>
      </c>
      <c r="W15">
        <v>1</v>
      </c>
      <c r="X15">
        <v>1000</v>
      </c>
      <c r="Y15">
        <f t="shared" si="4"/>
        <v>1000000</v>
      </c>
      <c r="Z15" s="1">
        <f t="shared" si="5"/>
        <v>2000719.9999999998</v>
      </c>
      <c r="AA15" s="1">
        <f t="shared" si="6"/>
        <v>2027748.4599999997</v>
      </c>
      <c r="AB15" s="1">
        <f t="shared" si="7"/>
        <v>-27028.459999999963</v>
      </c>
    </row>
    <row r="16" spans="1:28" ht="18" x14ac:dyDescent="0.35">
      <c r="A16" t="s">
        <v>9</v>
      </c>
      <c r="B16" s="1">
        <v>-1.4105300000000001E-7</v>
      </c>
      <c r="I16">
        <v>1</v>
      </c>
      <c r="J16">
        <v>1200</v>
      </c>
      <c r="K16">
        <f t="shared" si="0"/>
        <v>1440000</v>
      </c>
      <c r="L16" s="1">
        <f t="shared" si="1"/>
        <v>2.1732335999999999E-3</v>
      </c>
      <c r="M16" s="1">
        <f t="shared" si="2"/>
        <v>2.0281582E-3</v>
      </c>
      <c r="N16" s="1">
        <f t="shared" si="3"/>
        <v>1.4507539999999985E-4</v>
      </c>
      <c r="P16" t="s">
        <v>9</v>
      </c>
      <c r="Q16">
        <v>28.442</v>
      </c>
      <c r="W16">
        <v>1</v>
      </c>
      <c r="X16">
        <v>1100</v>
      </c>
      <c r="Y16">
        <f t="shared" si="4"/>
        <v>1210000</v>
      </c>
      <c r="Z16" s="1">
        <f t="shared" si="5"/>
        <v>2420871.1999999997</v>
      </c>
      <c r="AA16" s="1">
        <f t="shared" si="6"/>
        <v>2450743.86</v>
      </c>
      <c r="AB16" s="1">
        <f t="shared" si="7"/>
        <v>-29872.660000000149</v>
      </c>
    </row>
    <row r="17" spans="1:28" ht="18" x14ac:dyDescent="0.35">
      <c r="A17" t="s">
        <v>10</v>
      </c>
      <c r="B17" s="1">
        <v>1.50919E-9</v>
      </c>
      <c r="I17">
        <v>1</v>
      </c>
      <c r="J17">
        <v>1300</v>
      </c>
      <c r="K17">
        <f t="shared" si="0"/>
        <v>1690000</v>
      </c>
      <c r="L17" s="1">
        <f t="shared" si="1"/>
        <v>2.5505311E-3</v>
      </c>
      <c r="M17" s="1">
        <f t="shared" si="2"/>
        <v>2.3913504000000001E-3</v>
      </c>
      <c r="N17" s="1">
        <f t="shared" si="3"/>
        <v>1.5918069999999989E-4</v>
      </c>
      <c r="P17" t="s">
        <v>10</v>
      </c>
      <c r="Q17">
        <v>2.0007199999999998</v>
      </c>
      <c r="W17">
        <v>1</v>
      </c>
      <c r="X17">
        <v>1200</v>
      </c>
      <c r="Y17">
        <f t="shared" si="4"/>
        <v>1440000</v>
      </c>
      <c r="Z17" s="1">
        <f t="shared" si="5"/>
        <v>2881036.8</v>
      </c>
      <c r="AA17" s="1">
        <f t="shared" si="6"/>
        <v>2913753.6599999992</v>
      </c>
      <c r="AB17" s="1">
        <f t="shared" si="7"/>
        <v>-32716.859999999404</v>
      </c>
    </row>
    <row r="18" spans="1:28" x14ac:dyDescent="0.25">
      <c r="I18">
        <v>1</v>
      </c>
      <c r="J18">
        <v>1400</v>
      </c>
      <c r="K18">
        <f t="shared" si="0"/>
        <v>1960000</v>
      </c>
      <c r="L18" s="1">
        <f t="shared" si="1"/>
        <v>2.9580124E-3</v>
      </c>
      <c r="M18" s="1">
        <f t="shared" si="2"/>
        <v>2.7847264000000001E-3</v>
      </c>
      <c r="N18" s="1">
        <f t="shared" si="3"/>
        <v>1.7328599999999993E-4</v>
      </c>
      <c r="W18">
        <v>1</v>
      </c>
      <c r="X18">
        <v>1300</v>
      </c>
      <c r="Y18">
        <f t="shared" si="4"/>
        <v>1690000</v>
      </c>
      <c r="Z18" s="1">
        <f t="shared" si="5"/>
        <v>3381216.8</v>
      </c>
      <c r="AA18" s="1">
        <f t="shared" si="6"/>
        <v>3416777.86</v>
      </c>
      <c r="AB18" s="1">
        <f t="shared" si="7"/>
        <v>-35561.060000000056</v>
      </c>
    </row>
    <row r="19" spans="1:28" x14ac:dyDescent="0.25">
      <c r="D19" s="1"/>
      <c r="I19">
        <v>1</v>
      </c>
      <c r="J19">
        <v>1500</v>
      </c>
      <c r="K19">
        <f t="shared" si="0"/>
        <v>2250000</v>
      </c>
      <c r="L19" s="1">
        <f t="shared" si="1"/>
        <v>3.3956774999999999E-3</v>
      </c>
      <c r="M19" s="1">
        <f t="shared" si="2"/>
        <v>3.2082861999999999E-3</v>
      </c>
      <c r="N19" s="1">
        <f t="shared" si="3"/>
        <v>1.8739129999999996E-4</v>
      </c>
      <c r="R19" s="1"/>
      <c r="W19">
        <v>1</v>
      </c>
      <c r="X19">
        <v>1400</v>
      </c>
      <c r="Y19">
        <f t="shared" si="4"/>
        <v>1960000</v>
      </c>
      <c r="Z19" s="1">
        <f t="shared" si="5"/>
        <v>3921411.1999999997</v>
      </c>
      <c r="AA19" s="1">
        <f t="shared" si="6"/>
        <v>3959816.4599999995</v>
      </c>
      <c r="AB19" s="1">
        <f t="shared" si="7"/>
        <v>-38405.259999999776</v>
      </c>
    </row>
    <row r="20" spans="1:28" x14ac:dyDescent="0.25">
      <c r="D20" s="1"/>
      <c r="I20">
        <v>1</v>
      </c>
      <c r="J20">
        <v>1600</v>
      </c>
      <c r="K20">
        <f t="shared" si="0"/>
        <v>2560000</v>
      </c>
      <c r="L20" s="1">
        <f t="shared" si="1"/>
        <v>3.8635264000000001E-3</v>
      </c>
      <c r="M20" s="1">
        <f t="shared" si="2"/>
        <v>3.6620298000000001E-3</v>
      </c>
      <c r="N20" s="1">
        <f t="shared" si="3"/>
        <v>2.014966E-4</v>
      </c>
      <c r="R20" s="1"/>
      <c r="W20">
        <v>1</v>
      </c>
      <c r="X20">
        <v>1500</v>
      </c>
      <c r="Y20">
        <f t="shared" si="4"/>
        <v>2250000</v>
      </c>
      <c r="Z20" s="1">
        <f t="shared" si="5"/>
        <v>4501620</v>
      </c>
      <c r="AA20" s="1">
        <f t="shared" si="6"/>
        <v>4542869.46</v>
      </c>
      <c r="AB20" s="1">
        <f t="shared" si="7"/>
        <v>-41249.459999999963</v>
      </c>
    </row>
    <row r="21" spans="1:28" x14ac:dyDescent="0.25">
      <c r="I21">
        <v>1</v>
      </c>
      <c r="J21">
        <v>1700</v>
      </c>
      <c r="K21">
        <f t="shared" si="0"/>
        <v>2890000</v>
      </c>
      <c r="L21" s="1">
        <f t="shared" si="1"/>
        <v>4.3615590999999997E-3</v>
      </c>
      <c r="M21" s="1">
        <f t="shared" si="2"/>
        <v>4.1459571999999997E-3</v>
      </c>
      <c r="N21" s="1">
        <f t="shared" si="3"/>
        <v>2.1560190000000003E-4</v>
      </c>
      <c r="W21">
        <v>1</v>
      </c>
      <c r="X21">
        <v>1600</v>
      </c>
      <c r="Y21">
        <f t="shared" si="4"/>
        <v>2560000</v>
      </c>
      <c r="Z21" s="1">
        <f t="shared" si="5"/>
        <v>5121843.1999999993</v>
      </c>
      <c r="AA21" s="1">
        <f t="shared" si="6"/>
        <v>5165936.8599999994</v>
      </c>
      <c r="AB21" s="1">
        <f t="shared" si="7"/>
        <v>-44093.660000000149</v>
      </c>
    </row>
    <row r="22" spans="1:28" x14ac:dyDescent="0.25">
      <c r="I22">
        <v>1</v>
      </c>
      <c r="J22">
        <v>1800</v>
      </c>
      <c r="K22">
        <f t="shared" si="0"/>
        <v>3240000</v>
      </c>
      <c r="L22" s="1">
        <f t="shared" si="1"/>
        <v>4.8897756000000001E-3</v>
      </c>
      <c r="M22" s="1">
        <f t="shared" si="2"/>
        <v>4.6600684E-3</v>
      </c>
      <c r="N22" s="1">
        <f t="shared" si="3"/>
        <v>2.2970720000000007E-4</v>
      </c>
      <c r="W22">
        <v>1</v>
      </c>
      <c r="X22">
        <v>1700</v>
      </c>
      <c r="Y22">
        <f t="shared" si="4"/>
        <v>2890000</v>
      </c>
      <c r="Z22" s="1">
        <f t="shared" si="5"/>
        <v>5782080.7999999998</v>
      </c>
      <c r="AA22" s="1">
        <f t="shared" si="6"/>
        <v>5829018.6600000001</v>
      </c>
      <c r="AB22" s="1">
        <f t="shared" si="7"/>
        <v>-46937.860000000335</v>
      </c>
    </row>
    <row r="23" spans="1:28" x14ac:dyDescent="0.25">
      <c r="I23">
        <v>1</v>
      </c>
      <c r="J23">
        <v>1900</v>
      </c>
      <c r="K23">
        <f t="shared" si="0"/>
        <v>3610000</v>
      </c>
      <c r="L23" s="1">
        <f t="shared" si="1"/>
        <v>5.4481759000000003E-3</v>
      </c>
      <c r="M23" s="1">
        <f t="shared" si="2"/>
        <v>5.2043634000000002E-3</v>
      </c>
      <c r="N23" s="1">
        <f t="shared" si="3"/>
        <v>2.4381250000000011E-4</v>
      </c>
      <c r="W23">
        <v>1</v>
      </c>
      <c r="X23">
        <v>1800</v>
      </c>
      <c r="Y23">
        <f t="shared" si="4"/>
        <v>3240000</v>
      </c>
      <c r="Z23" s="1">
        <f t="shared" si="5"/>
        <v>6482332.7999999998</v>
      </c>
      <c r="AA23" s="1">
        <f t="shared" si="6"/>
        <v>6532114.8599999994</v>
      </c>
      <c r="AB23" s="1">
        <f t="shared" si="7"/>
        <v>-49782.05999999959</v>
      </c>
    </row>
    <row r="24" spans="1:28" x14ac:dyDescent="0.25">
      <c r="I24">
        <v>1</v>
      </c>
      <c r="J24">
        <v>2000</v>
      </c>
      <c r="K24">
        <f t="shared" si="0"/>
        <v>4000000</v>
      </c>
      <c r="L24" s="1">
        <f t="shared" si="1"/>
        <v>6.0367600000000004E-3</v>
      </c>
      <c r="M24" s="1">
        <f t="shared" si="2"/>
        <v>5.7788422000000002E-3</v>
      </c>
      <c r="N24" s="1">
        <f t="shared" si="3"/>
        <v>2.5791780000000014E-4</v>
      </c>
      <c r="W24">
        <v>1</v>
      </c>
      <c r="X24">
        <v>1900</v>
      </c>
      <c r="Y24">
        <f t="shared" si="4"/>
        <v>3610000</v>
      </c>
      <c r="Z24" s="1">
        <f t="shared" si="5"/>
        <v>7222599.1999999993</v>
      </c>
      <c r="AA24" s="1">
        <f t="shared" si="6"/>
        <v>7275225.459999999</v>
      </c>
      <c r="AB24" s="1">
        <f t="shared" si="7"/>
        <v>-52626.259999999776</v>
      </c>
    </row>
    <row r="25" spans="1:28" x14ac:dyDescent="0.25">
      <c r="I25">
        <v>1</v>
      </c>
      <c r="J25">
        <v>2100</v>
      </c>
      <c r="K25">
        <f t="shared" si="0"/>
        <v>4410000</v>
      </c>
      <c r="L25" s="1">
        <f t="shared" si="1"/>
        <v>6.6555279000000004E-3</v>
      </c>
      <c r="M25" s="1">
        <f t="shared" si="2"/>
        <v>6.3835048000000002E-3</v>
      </c>
      <c r="N25" s="1">
        <f t="shared" si="3"/>
        <v>2.7202310000000018E-4</v>
      </c>
      <c r="W25">
        <v>1</v>
      </c>
      <c r="X25">
        <v>2000</v>
      </c>
      <c r="Y25">
        <f t="shared" si="4"/>
        <v>4000000</v>
      </c>
      <c r="Z25" s="1">
        <f t="shared" si="5"/>
        <v>8002879.9999999991</v>
      </c>
      <c r="AA25" s="1">
        <f t="shared" si="6"/>
        <v>8058350.459999999</v>
      </c>
      <c r="AB25" s="1">
        <f t="shared" si="7"/>
        <v>-55470.459999999963</v>
      </c>
    </row>
    <row r="26" spans="1:28" x14ac:dyDescent="0.25">
      <c r="I26">
        <v>1</v>
      </c>
      <c r="J26">
        <v>2200</v>
      </c>
      <c r="K26">
        <f t="shared" si="0"/>
        <v>4840000</v>
      </c>
      <c r="L26" s="1">
        <f t="shared" si="1"/>
        <v>7.3044796000000002E-3</v>
      </c>
      <c r="M26" s="1">
        <f t="shared" si="2"/>
        <v>7.0183512E-3</v>
      </c>
      <c r="N26" s="1">
        <f t="shared" si="3"/>
        <v>2.8612840000000021E-4</v>
      </c>
      <c r="W26">
        <v>1</v>
      </c>
      <c r="X26">
        <v>2100</v>
      </c>
      <c r="Y26">
        <f t="shared" si="4"/>
        <v>4410000</v>
      </c>
      <c r="Z26" s="1">
        <f t="shared" si="5"/>
        <v>8823175.1999999993</v>
      </c>
      <c r="AA26" s="1">
        <f t="shared" si="6"/>
        <v>8881489.8599999994</v>
      </c>
      <c r="AB26" s="1">
        <f t="shared" si="7"/>
        <v>-58314.660000000149</v>
      </c>
    </row>
    <row r="27" spans="1:28" x14ac:dyDescent="0.25">
      <c r="I27">
        <v>1</v>
      </c>
      <c r="J27">
        <v>2300</v>
      </c>
      <c r="K27">
        <f t="shared" si="0"/>
        <v>5290000</v>
      </c>
      <c r="L27" s="1">
        <f t="shared" si="1"/>
        <v>7.9836151000000008E-3</v>
      </c>
      <c r="M27" s="1">
        <f t="shared" si="2"/>
        <v>7.6833814000000005E-3</v>
      </c>
      <c r="N27" s="1">
        <f t="shared" si="3"/>
        <v>3.0023370000000025E-4</v>
      </c>
      <c r="W27">
        <v>1</v>
      </c>
      <c r="X27">
        <v>2200</v>
      </c>
      <c r="Y27">
        <f t="shared" si="4"/>
        <v>4840000</v>
      </c>
      <c r="Z27" s="1">
        <f t="shared" si="5"/>
        <v>9683484.7999999989</v>
      </c>
      <c r="AA27" s="1">
        <f t="shared" si="6"/>
        <v>9744643.6599999983</v>
      </c>
      <c r="AB27" s="1">
        <f t="shared" si="7"/>
        <v>-61158.859999999404</v>
      </c>
    </row>
    <row r="28" spans="1:28" x14ac:dyDescent="0.25">
      <c r="I28">
        <v>1</v>
      </c>
      <c r="J28">
        <v>2400</v>
      </c>
      <c r="K28">
        <f t="shared" si="0"/>
        <v>5760000</v>
      </c>
      <c r="L28" s="1">
        <f t="shared" si="1"/>
        <v>8.6929343999999995E-3</v>
      </c>
      <c r="M28" s="1">
        <f t="shared" si="2"/>
        <v>8.3785953999999992E-3</v>
      </c>
      <c r="N28" s="1">
        <f t="shared" si="3"/>
        <v>3.1433900000000028E-4</v>
      </c>
      <c r="W28">
        <v>1</v>
      </c>
      <c r="X28">
        <v>2300</v>
      </c>
      <c r="Y28">
        <f t="shared" si="4"/>
        <v>5290000</v>
      </c>
      <c r="Z28" s="1">
        <f t="shared" si="5"/>
        <v>10583808.799999999</v>
      </c>
      <c r="AA28" s="1">
        <f t="shared" si="6"/>
        <v>10647811.860000001</v>
      </c>
      <c r="AB28" s="1">
        <f t="shared" si="7"/>
        <v>-64003.060000002384</v>
      </c>
    </row>
    <row r="29" spans="1:28" x14ac:dyDescent="0.25">
      <c r="I29">
        <v>1</v>
      </c>
      <c r="J29">
        <v>2500</v>
      </c>
      <c r="K29">
        <f t="shared" si="0"/>
        <v>6250000</v>
      </c>
      <c r="L29" s="1">
        <f t="shared" si="1"/>
        <v>9.4324374999999998E-3</v>
      </c>
      <c r="M29" s="1">
        <f t="shared" si="2"/>
        <v>9.1039932000000004E-3</v>
      </c>
      <c r="N29" s="1">
        <f t="shared" si="3"/>
        <v>3.2844429999999945E-4</v>
      </c>
      <c r="W29">
        <v>1</v>
      </c>
      <c r="X29">
        <v>2400</v>
      </c>
      <c r="Y29">
        <f t="shared" si="4"/>
        <v>5760000</v>
      </c>
      <c r="Z29" s="1">
        <f t="shared" si="5"/>
        <v>11524147.199999999</v>
      </c>
      <c r="AA29" s="1">
        <f t="shared" si="6"/>
        <v>11590994.459999997</v>
      </c>
      <c r="AB29" s="1">
        <f t="shared" si="7"/>
        <v>-66847.259999997914</v>
      </c>
    </row>
    <row r="30" spans="1:28" x14ac:dyDescent="0.25">
      <c r="I30">
        <v>1</v>
      </c>
      <c r="J30">
        <v>2600</v>
      </c>
      <c r="K30">
        <f t="shared" si="0"/>
        <v>6760000</v>
      </c>
      <c r="L30" s="1">
        <f t="shared" si="1"/>
        <v>1.02021244E-2</v>
      </c>
      <c r="M30" s="1">
        <f t="shared" si="2"/>
        <v>9.8595747999999997E-3</v>
      </c>
      <c r="N30" s="1">
        <f t="shared" si="3"/>
        <v>3.4254960000000036E-4</v>
      </c>
      <c r="W30">
        <v>1</v>
      </c>
      <c r="X30">
        <v>2500</v>
      </c>
      <c r="Y30">
        <f t="shared" si="4"/>
        <v>6250000</v>
      </c>
      <c r="Z30" s="1">
        <f t="shared" si="5"/>
        <v>12504499.999999998</v>
      </c>
      <c r="AA30" s="1">
        <f t="shared" si="6"/>
        <v>12574191.459999999</v>
      </c>
      <c r="AB30" s="1">
        <f t="shared" si="7"/>
        <v>-69691.460000000894</v>
      </c>
    </row>
    <row r="31" spans="1:28" x14ac:dyDescent="0.25">
      <c r="I31">
        <v>1</v>
      </c>
      <c r="J31">
        <v>2700</v>
      </c>
      <c r="K31">
        <f t="shared" si="0"/>
        <v>7290000</v>
      </c>
      <c r="L31" s="1">
        <f t="shared" si="1"/>
        <v>1.10019951E-2</v>
      </c>
      <c r="M31" s="1">
        <f t="shared" si="2"/>
        <v>1.0645340200000001E-2</v>
      </c>
      <c r="N31" s="1">
        <f t="shared" si="3"/>
        <v>3.5665489999999953E-4</v>
      </c>
      <c r="W31">
        <v>1</v>
      </c>
      <c r="X31">
        <v>2600</v>
      </c>
      <c r="Y31">
        <f t="shared" si="4"/>
        <v>6760000</v>
      </c>
      <c r="Z31" s="1">
        <f t="shared" si="5"/>
        <v>13524867.199999999</v>
      </c>
      <c r="AA31" s="1">
        <f t="shared" si="6"/>
        <v>13597402.859999999</v>
      </c>
      <c r="AB31" s="1">
        <f t="shared" si="7"/>
        <v>-72535.660000000149</v>
      </c>
    </row>
    <row r="32" spans="1:28" x14ac:dyDescent="0.25">
      <c r="I32">
        <v>1</v>
      </c>
      <c r="J32">
        <v>2800</v>
      </c>
      <c r="K32">
        <f t="shared" si="0"/>
        <v>7840000</v>
      </c>
      <c r="L32" s="1">
        <f t="shared" si="1"/>
        <v>1.18320496E-2</v>
      </c>
      <c r="M32" s="1">
        <f t="shared" si="2"/>
        <v>1.14612894E-2</v>
      </c>
      <c r="N32" s="1">
        <f t="shared" si="3"/>
        <v>3.7076020000000043E-4</v>
      </c>
      <c r="W32">
        <v>1</v>
      </c>
      <c r="X32">
        <v>2700</v>
      </c>
      <c r="Y32">
        <f t="shared" si="4"/>
        <v>7290000</v>
      </c>
      <c r="Z32" s="1">
        <f t="shared" si="5"/>
        <v>14585248.799999999</v>
      </c>
      <c r="AA32" s="1">
        <f t="shared" si="6"/>
        <v>14660628.659999998</v>
      </c>
      <c r="AB32" s="1">
        <f t="shared" si="7"/>
        <v>-75379.859999999404</v>
      </c>
    </row>
    <row r="33" spans="9:28" x14ac:dyDescent="0.25">
      <c r="I33">
        <v>1</v>
      </c>
      <c r="J33">
        <v>2900</v>
      </c>
      <c r="K33">
        <f t="shared" si="0"/>
        <v>8410000</v>
      </c>
      <c r="L33" s="1">
        <f t="shared" si="1"/>
        <v>1.26922879E-2</v>
      </c>
      <c r="M33" s="1">
        <f t="shared" si="2"/>
        <v>1.23074224E-2</v>
      </c>
      <c r="N33" s="1">
        <f t="shared" si="3"/>
        <v>3.848654999999996E-4</v>
      </c>
      <c r="W33">
        <v>1</v>
      </c>
      <c r="X33">
        <v>2800</v>
      </c>
      <c r="Y33">
        <f t="shared" si="4"/>
        <v>7840000</v>
      </c>
      <c r="Z33" s="1">
        <f t="shared" si="5"/>
        <v>15685644.799999999</v>
      </c>
      <c r="AA33" s="1">
        <f t="shared" si="6"/>
        <v>15763868.859999999</v>
      </c>
      <c r="AB33" s="1">
        <f t="shared" si="7"/>
        <v>-78224.060000000522</v>
      </c>
    </row>
    <row r="34" spans="9:28" x14ac:dyDescent="0.25">
      <c r="I34">
        <v>1</v>
      </c>
      <c r="J34">
        <v>3000</v>
      </c>
      <c r="K34">
        <f t="shared" si="0"/>
        <v>9000000</v>
      </c>
      <c r="L34" s="1">
        <f t="shared" si="1"/>
        <v>1.358271E-2</v>
      </c>
      <c r="M34" s="1">
        <f t="shared" si="2"/>
        <v>1.3183739199999999E-2</v>
      </c>
      <c r="N34" s="1">
        <f t="shared" si="3"/>
        <v>3.989708000000005E-4</v>
      </c>
      <c r="W34">
        <v>1</v>
      </c>
      <c r="X34">
        <v>2900</v>
      </c>
      <c r="Y34">
        <f t="shared" si="4"/>
        <v>8410000</v>
      </c>
      <c r="Z34" s="1">
        <f t="shared" si="5"/>
        <v>16826055.199999999</v>
      </c>
      <c r="AA34" s="1">
        <f t="shared" si="6"/>
        <v>16907123.460000001</v>
      </c>
      <c r="AB34" s="1">
        <f t="shared" si="7"/>
        <v>-81068.260000001639</v>
      </c>
    </row>
    <row r="35" spans="9:28" x14ac:dyDescent="0.25">
      <c r="I35">
        <v>1</v>
      </c>
      <c r="J35">
        <v>3100</v>
      </c>
      <c r="K35">
        <f t="shared" si="0"/>
        <v>9610000</v>
      </c>
      <c r="L35" s="1">
        <f t="shared" si="1"/>
        <v>1.4503315900000001E-2</v>
      </c>
      <c r="M35" s="1">
        <f t="shared" si="2"/>
        <v>1.4090239800000001E-2</v>
      </c>
      <c r="N35" s="1">
        <f t="shared" si="3"/>
        <v>4.1307609999999967E-4</v>
      </c>
      <c r="W35">
        <v>1</v>
      </c>
      <c r="X35">
        <v>3000</v>
      </c>
      <c r="Y35">
        <f t="shared" si="4"/>
        <v>9000000</v>
      </c>
      <c r="Z35" s="1">
        <f t="shared" si="5"/>
        <v>18006480</v>
      </c>
      <c r="AA35" s="1">
        <f t="shared" si="6"/>
        <v>18090392.460000001</v>
      </c>
      <c r="AB35" s="1">
        <f t="shared" si="7"/>
        <v>-83912.460000000894</v>
      </c>
    </row>
    <row r="36" spans="9:28" x14ac:dyDescent="0.25">
      <c r="I36">
        <v>1</v>
      </c>
      <c r="J36">
        <v>3200</v>
      </c>
      <c r="K36">
        <f t="shared" si="0"/>
        <v>10240000</v>
      </c>
      <c r="L36" s="1">
        <f t="shared" si="1"/>
        <v>1.54541056E-2</v>
      </c>
      <c r="M36" s="1">
        <f t="shared" si="2"/>
        <v>1.50269242E-2</v>
      </c>
      <c r="N36" s="1">
        <f t="shared" si="3"/>
        <v>4.2718140000000057E-4</v>
      </c>
      <c r="W36">
        <v>1</v>
      </c>
      <c r="X36">
        <v>3100</v>
      </c>
      <c r="Y36">
        <f t="shared" si="4"/>
        <v>9610000</v>
      </c>
      <c r="Z36" s="1">
        <f t="shared" si="5"/>
        <v>19226919.199999999</v>
      </c>
      <c r="AA36" s="1">
        <f t="shared" si="6"/>
        <v>19313675.859999996</v>
      </c>
      <c r="AB36" s="1">
        <f t="shared" si="7"/>
        <v>-86756.659999996424</v>
      </c>
    </row>
    <row r="37" spans="9:28" x14ac:dyDescent="0.25">
      <c r="I37">
        <v>1</v>
      </c>
      <c r="J37">
        <v>3300</v>
      </c>
      <c r="K37">
        <f t="shared" si="0"/>
        <v>10890000</v>
      </c>
      <c r="L37" s="1">
        <f t="shared" si="1"/>
        <v>1.64350791E-2</v>
      </c>
      <c r="M37" s="1">
        <f t="shared" si="2"/>
        <v>1.5993792399999998E-2</v>
      </c>
      <c r="N37" s="1">
        <f t="shared" si="3"/>
        <v>4.4128670000000147E-4</v>
      </c>
      <c r="W37">
        <v>1</v>
      </c>
      <c r="X37">
        <v>3200</v>
      </c>
      <c r="Y37">
        <f t="shared" si="4"/>
        <v>10240000</v>
      </c>
      <c r="Z37" s="1">
        <f t="shared" si="5"/>
        <v>20487372.799999997</v>
      </c>
      <c r="AA37" s="1">
        <f t="shared" si="6"/>
        <v>20576973.659999996</v>
      </c>
      <c r="AB37" s="1">
        <f t="shared" si="7"/>
        <v>-89600.859999999404</v>
      </c>
    </row>
    <row r="38" spans="9:28" x14ac:dyDescent="0.25">
      <c r="I38">
        <v>1</v>
      </c>
      <c r="J38">
        <v>3400</v>
      </c>
      <c r="K38">
        <f t="shared" si="0"/>
        <v>11560000</v>
      </c>
      <c r="L38" s="1">
        <f t="shared" si="1"/>
        <v>1.7446236399999999E-2</v>
      </c>
      <c r="M38" s="1">
        <f t="shared" si="2"/>
        <v>1.69908444E-2</v>
      </c>
      <c r="N38" s="1">
        <f t="shared" si="3"/>
        <v>4.5539199999999891E-4</v>
      </c>
      <c r="W38">
        <v>1</v>
      </c>
      <c r="X38">
        <v>3300</v>
      </c>
      <c r="Y38">
        <f t="shared" si="4"/>
        <v>10890000</v>
      </c>
      <c r="Z38" s="1">
        <f t="shared" si="5"/>
        <v>21787840.799999997</v>
      </c>
      <c r="AA38" s="1">
        <f t="shared" si="6"/>
        <v>21880285.859999996</v>
      </c>
      <c r="AB38" s="1">
        <f t="shared" si="7"/>
        <v>-92445.059999998659</v>
      </c>
    </row>
    <row r="39" spans="9:28" x14ac:dyDescent="0.25">
      <c r="I39">
        <v>1</v>
      </c>
      <c r="J39">
        <v>3500</v>
      </c>
      <c r="K39">
        <f t="shared" si="0"/>
        <v>12250000</v>
      </c>
      <c r="L39" s="1">
        <f t="shared" si="1"/>
        <v>1.8487577500000001E-2</v>
      </c>
      <c r="M39" s="1">
        <f t="shared" si="2"/>
        <v>1.8018080200000001E-2</v>
      </c>
      <c r="N39" s="1">
        <f t="shared" si="3"/>
        <v>4.6949729999999981E-4</v>
      </c>
      <c r="W39">
        <v>1</v>
      </c>
      <c r="X39">
        <v>3400</v>
      </c>
      <c r="Y39">
        <f t="shared" si="4"/>
        <v>11560000</v>
      </c>
      <c r="Z39" s="1">
        <f t="shared" si="5"/>
        <v>23128323.199999999</v>
      </c>
      <c r="AA39" s="1">
        <f t="shared" si="6"/>
        <v>23223612.460000001</v>
      </c>
      <c r="AB39" s="1">
        <f t="shared" si="7"/>
        <v>-95289.260000001639</v>
      </c>
    </row>
    <row r="40" spans="9:28" x14ac:dyDescent="0.25">
      <c r="I40">
        <v>1</v>
      </c>
      <c r="J40">
        <v>3600</v>
      </c>
      <c r="K40">
        <f t="shared" si="0"/>
        <v>12960000</v>
      </c>
      <c r="L40" s="1">
        <f t="shared" si="1"/>
        <v>1.95591024E-2</v>
      </c>
      <c r="M40" s="1">
        <f t="shared" si="2"/>
        <v>1.90754998E-2</v>
      </c>
      <c r="N40" s="1">
        <f t="shared" si="3"/>
        <v>4.8360260000000072E-4</v>
      </c>
      <c r="W40">
        <v>1</v>
      </c>
      <c r="X40">
        <v>3500</v>
      </c>
      <c r="Y40">
        <f t="shared" si="4"/>
        <v>12250000</v>
      </c>
      <c r="Z40" s="1">
        <f t="shared" si="5"/>
        <v>24508819.999999996</v>
      </c>
      <c r="AA40" s="1">
        <f t="shared" si="6"/>
        <v>24606953.460000001</v>
      </c>
      <c r="AB40" s="1">
        <f t="shared" si="7"/>
        <v>-98133.460000004619</v>
      </c>
    </row>
    <row r="41" spans="9:28" x14ac:dyDescent="0.25">
      <c r="I41">
        <v>1</v>
      </c>
      <c r="J41">
        <v>3700</v>
      </c>
      <c r="K41">
        <f t="shared" si="0"/>
        <v>13690000</v>
      </c>
      <c r="L41" s="1">
        <f t="shared" si="1"/>
        <v>2.0660811099999999E-2</v>
      </c>
      <c r="M41" s="1">
        <f t="shared" si="2"/>
        <v>2.0163103199999997E-2</v>
      </c>
      <c r="N41" s="1">
        <f t="shared" si="3"/>
        <v>4.9770790000000162E-4</v>
      </c>
      <c r="W41">
        <v>1</v>
      </c>
      <c r="X41">
        <v>3600</v>
      </c>
      <c r="Y41">
        <f t="shared" si="4"/>
        <v>12960000</v>
      </c>
      <c r="Z41" s="1">
        <f t="shared" si="5"/>
        <v>25929331.199999999</v>
      </c>
      <c r="AA41" s="1">
        <f t="shared" si="6"/>
        <v>26030308.859999999</v>
      </c>
      <c r="AB41" s="1">
        <f t="shared" si="7"/>
        <v>-100977.66000000015</v>
      </c>
    </row>
    <row r="42" spans="9:28" x14ac:dyDescent="0.25">
      <c r="I42">
        <v>1</v>
      </c>
      <c r="J42">
        <v>3800</v>
      </c>
      <c r="K42">
        <f t="shared" si="0"/>
        <v>14440000</v>
      </c>
      <c r="L42" s="1">
        <f t="shared" si="1"/>
        <v>2.1792703600000001E-2</v>
      </c>
      <c r="M42" s="1">
        <f t="shared" si="2"/>
        <v>2.1280890400000002E-2</v>
      </c>
      <c r="N42" s="1">
        <f t="shared" si="3"/>
        <v>5.1181319999999905E-4</v>
      </c>
      <c r="W42">
        <v>1</v>
      </c>
      <c r="X42">
        <v>3700</v>
      </c>
      <c r="Y42">
        <f t="shared" si="4"/>
        <v>13690000</v>
      </c>
      <c r="Z42" s="1">
        <f t="shared" si="5"/>
        <v>27389856.799999997</v>
      </c>
      <c r="AA42" s="1">
        <f t="shared" si="6"/>
        <v>27493678.66</v>
      </c>
      <c r="AB42" s="1">
        <f t="shared" si="7"/>
        <v>-103821.86000000313</v>
      </c>
    </row>
    <row r="43" spans="9:28" x14ac:dyDescent="0.25">
      <c r="I43">
        <v>1</v>
      </c>
      <c r="J43">
        <v>3900</v>
      </c>
      <c r="K43">
        <f t="shared" si="0"/>
        <v>15210000</v>
      </c>
      <c r="L43" s="1">
        <f t="shared" si="1"/>
        <v>2.29547799E-2</v>
      </c>
      <c r="M43" s="1">
        <f t="shared" si="2"/>
        <v>2.24288614E-2</v>
      </c>
      <c r="N43" s="1">
        <f t="shared" si="3"/>
        <v>5.2591849999999996E-4</v>
      </c>
      <c r="W43">
        <v>1</v>
      </c>
      <c r="X43">
        <v>3800</v>
      </c>
      <c r="Y43">
        <f t="shared" si="4"/>
        <v>14440000</v>
      </c>
      <c r="Z43" s="1">
        <f t="shared" si="5"/>
        <v>28890396.799999997</v>
      </c>
      <c r="AA43" s="1">
        <f t="shared" si="6"/>
        <v>28997062.859999996</v>
      </c>
      <c r="AB43" s="1">
        <f t="shared" si="7"/>
        <v>-106666.05999999866</v>
      </c>
    </row>
    <row r="44" spans="9:28" x14ac:dyDescent="0.25">
      <c r="I44">
        <v>1</v>
      </c>
      <c r="J44">
        <v>4000</v>
      </c>
      <c r="K44">
        <f t="shared" si="0"/>
        <v>16000000</v>
      </c>
      <c r="L44" s="1">
        <f t="shared" si="1"/>
        <v>2.4147040000000002E-2</v>
      </c>
      <c r="M44" s="1">
        <f t="shared" si="2"/>
        <v>2.3607016200000001E-2</v>
      </c>
      <c r="N44" s="1">
        <f t="shared" si="3"/>
        <v>5.4002380000000086E-4</v>
      </c>
      <c r="W44">
        <v>1</v>
      </c>
      <c r="X44">
        <v>3900</v>
      </c>
      <c r="Y44">
        <f t="shared" si="4"/>
        <v>15210000</v>
      </c>
      <c r="Z44" s="1">
        <f t="shared" si="5"/>
        <v>30430951.199999999</v>
      </c>
      <c r="AA44" s="1">
        <f t="shared" si="6"/>
        <v>30540461.459999997</v>
      </c>
      <c r="AB44" s="1">
        <f t="shared" si="7"/>
        <v>-109510.25999999791</v>
      </c>
    </row>
    <row r="45" spans="9:28" x14ac:dyDescent="0.25">
      <c r="I45">
        <v>1</v>
      </c>
      <c r="J45">
        <v>4100</v>
      </c>
      <c r="K45">
        <f t="shared" si="0"/>
        <v>16810000</v>
      </c>
      <c r="L45" s="1">
        <f t="shared" si="1"/>
        <v>2.53694839E-2</v>
      </c>
      <c r="M45" s="1">
        <f t="shared" si="2"/>
        <v>2.4815354800000002E-2</v>
      </c>
      <c r="N45" s="1">
        <f t="shared" si="3"/>
        <v>5.5412909999999829E-4</v>
      </c>
      <c r="W45">
        <v>1</v>
      </c>
      <c r="X45">
        <v>4000</v>
      </c>
      <c r="Y45">
        <f t="shared" si="4"/>
        <v>16000000</v>
      </c>
      <c r="Z45" s="1">
        <f t="shared" si="5"/>
        <v>32011519.999999996</v>
      </c>
      <c r="AA45" s="1">
        <f t="shared" si="6"/>
        <v>32123874.459999997</v>
      </c>
      <c r="AB45" s="1">
        <f t="shared" si="7"/>
        <v>-112354.46000000089</v>
      </c>
    </row>
    <row r="46" spans="9:28" x14ac:dyDescent="0.25">
      <c r="I46">
        <v>1</v>
      </c>
      <c r="J46">
        <v>4200</v>
      </c>
      <c r="K46">
        <f t="shared" si="0"/>
        <v>17640000</v>
      </c>
      <c r="L46" s="1">
        <f t="shared" si="1"/>
        <v>2.6622111600000001E-2</v>
      </c>
      <c r="M46" s="1">
        <f t="shared" si="2"/>
        <v>2.6053877200000002E-2</v>
      </c>
      <c r="N46" s="1">
        <f t="shared" si="3"/>
        <v>5.682343999999992E-4</v>
      </c>
      <c r="W46">
        <v>1</v>
      </c>
      <c r="X46">
        <v>4100</v>
      </c>
      <c r="Y46">
        <f t="shared" si="4"/>
        <v>16810000</v>
      </c>
      <c r="Z46" s="1">
        <f t="shared" si="5"/>
        <v>33632103.199999996</v>
      </c>
      <c r="AA46" s="1">
        <f t="shared" si="6"/>
        <v>33747301.859999992</v>
      </c>
      <c r="AB46" s="1">
        <f t="shared" si="7"/>
        <v>-115198.65999999642</v>
      </c>
    </row>
    <row r="47" spans="9:28" x14ac:dyDescent="0.25">
      <c r="I47">
        <v>1</v>
      </c>
      <c r="J47">
        <v>4300</v>
      </c>
      <c r="K47">
        <f t="shared" si="0"/>
        <v>18490000</v>
      </c>
      <c r="L47" s="1">
        <f t="shared" si="1"/>
        <v>2.7904923099999999E-2</v>
      </c>
      <c r="M47" s="1">
        <f t="shared" si="2"/>
        <v>2.7322583399999999E-2</v>
      </c>
      <c r="N47" s="1">
        <f t="shared" si="3"/>
        <v>5.823397000000001E-4</v>
      </c>
      <c r="W47">
        <v>1</v>
      </c>
      <c r="X47">
        <v>4200</v>
      </c>
      <c r="Y47">
        <f t="shared" si="4"/>
        <v>17640000</v>
      </c>
      <c r="Z47" s="1">
        <f t="shared" si="5"/>
        <v>35292700.799999997</v>
      </c>
      <c r="AA47" s="1">
        <f t="shared" si="6"/>
        <v>35410743.659999996</v>
      </c>
      <c r="AB47" s="1">
        <f t="shared" si="7"/>
        <v>-118042.8599999994</v>
      </c>
    </row>
    <row r="48" spans="9:28" x14ac:dyDescent="0.25">
      <c r="I48">
        <v>1</v>
      </c>
      <c r="J48">
        <v>4400</v>
      </c>
      <c r="K48">
        <f t="shared" si="0"/>
        <v>19360000</v>
      </c>
      <c r="L48" s="1">
        <f t="shared" si="1"/>
        <v>2.9217918400000001E-2</v>
      </c>
      <c r="M48" s="1">
        <f t="shared" si="2"/>
        <v>2.86214734E-2</v>
      </c>
      <c r="N48" s="1">
        <f t="shared" si="3"/>
        <v>5.96445000000001E-4</v>
      </c>
      <c r="W48">
        <v>1</v>
      </c>
      <c r="X48">
        <v>4300</v>
      </c>
      <c r="Y48">
        <f t="shared" si="4"/>
        <v>18490000</v>
      </c>
      <c r="Z48" s="1">
        <f t="shared" si="5"/>
        <v>36993312.799999997</v>
      </c>
      <c r="AA48" s="1">
        <f t="shared" si="6"/>
        <v>37114199.859999999</v>
      </c>
      <c r="AB48" s="1">
        <f t="shared" si="7"/>
        <v>-120887.06000000238</v>
      </c>
    </row>
    <row r="49" spans="9:28" x14ac:dyDescent="0.25">
      <c r="I49">
        <v>1</v>
      </c>
      <c r="J49">
        <v>4500</v>
      </c>
      <c r="K49">
        <f t="shared" si="0"/>
        <v>20250000</v>
      </c>
      <c r="L49" s="1">
        <f t="shared" si="1"/>
        <v>3.0561097500000002E-2</v>
      </c>
      <c r="M49" s="1">
        <f t="shared" si="2"/>
        <v>2.9950547200000004E-2</v>
      </c>
      <c r="N49" s="1">
        <f t="shared" si="3"/>
        <v>6.1055029999999844E-4</v>
      </c>
      <c r="W49">
        <v>1</v>
      </c>
      <c r="X49">
        <v>4400</v>
      </c>
      <c r="Y49">
        <f t="shared" si="4"/>
        <v>19360000</v>
      </c>
      <c r="Z49" s="1">
        <f t="shared" si="5"/>
        <v>38733939.199999996</v>
      </c>
      <c r="AA49" s="1">
        <f t="shared" si="6"/>
        <v>38857670.459999993</v>
      </c>
      <c r="AB49" s="1">
        <f t="shared" si="7"/>
        <v>-123731.25999999791</v>
      </c>
    </row>
    <row r="50" spans="9:28" x14ac:dyDescent="0.25">
      <c r="I50">
        <v>1</v>
      </c>
      <c r="J50">
        <v>4600</v>
      </c>
      <c r="K50">
        <f t="shared" si="0"/>
        <v>21160000</v>
      </c>
      <c r="L50" s="1">
        <f t="shared" si="1"/>
        <v>3.1934460400000003E-2</v>
      </c>
      <c r="M50" s="1">
        <f t="shared" si="2"/>
        <v>3.13098048E-2</v>
      </c>
      <c r="N50" s="1">
        <f t="shared" si="3"/>
        <v>6.2465560000000281E-4</v>
      </c>
      <c r="W50">
        <v>1</v>
      </c>
      <c r="X50">
        <v>4500</v>
      </c>
      <c r="Y50">
        <f t="shared" si="4"/>
        <v>20250000</v>
      </c>
      <c r="Z50" s="1">
        <f t="shared" si="5"/>
        <v>40514580</v>
      </c>
      <c r="AA50" s="1">
        <f t="shared" si="6"/>
        <v>40641155.460000001</v>
      </c>
      <c r="AB50" s="1">
        <f t="shared" si="7"/>
        <v>-126575.46000000089</v>
      </c>
    </row>
    <row r="51" spans="9:28" x14ac:dyDescent="0.25">
      <c r="I51">
        <v>1</v>
      </c>
      <c r="J51">
        <v>4700</v>
      </c>
      <c r="K51">
        <f t="shared" si="0"/>
        <v>22090000</v>
      </c>
      <c r="L51" s="1">
        <f t="shared" si="1"/>
        <v>3.3338007100000004E-2</v>
      </c>
      <c r="M51" s="1">
        <f t="shared" si="2"/>
        <v>3.2699246199999997E-2</v>
      </c>
      <c r="N51" s="1">
        <f t="shared" si="3"/>
        <v>6.3876090000000718E-4</v>
      </c>
      <c r="W51">
        <v>1</v>
      </c>
      <c r="X51">
        <v>4600</v>
      </c>
      <c r="Y51">
        <f t="shared" si="4"/>
        <v>21160000</v>
      </c>
      <c r="Z51" s="1">
        <f t="shared" si="5"/>
        <v>42335235.199999996</v>
      </c>
      <c r="AA51" s="1">
        <f t="shared" si="6"/>
        <v>42464654.859999999</v>
      </c>
      <c r="AB51" s="1">
        <f t="shared" si="7"/>
        <v>-129419.66000000387</v>
      </c>
    </row>
    <row r="52" spans="9:28" x14ac:dyDescent="0.25">
      <c r="I52">
        <v>1</v>
      </c>
      <c r="J52">
        <v>4800</v>
      </c>
      <c r="K52">
        <f t="shared" si="0"/>
        <v>23040000</v>
      </c>
      <c r="L52" s="1">
        <f t="shared" si="1"/>
        <v>3.4771737599999998E-2</v>
      </c>
      <c r="M52" s="1">
        <f t="shared" si="2"/>
        <v>3.41188714E-2</v>
      </c>
      <c r="N52" s="1">
        <f t="shared" si="3"/>
        <v>6.5286619999999768E-4</v>
      </c>
      <c r="W52">
        <v>1</v>
      </c>
      <c r="X52">
        <v>4700</v>
      </c>
      <c r="Y52">
        <f t="shared" si="4"/>
        <v>22090000</v>
      </c>
      <c r="Z52" s="1">
        <f t="shared" si="5"/>
        <v>44195904.799999997</v>
      </c>
      <c r="AA52" s="1">
        <f t="shared" si="6"/>
        <v>44328168.659999996</v>
      </c>
      <c r="AB52" s="1">
        <f t="shared" si="7"/>
        <v>-132263.8599999994</v>
      </c>
    </row>
    <row r="53" spans="9:28" x14ac:dyDescent="0.25">
      <c r="I53">
        <v>1</v>
      </c>
      <c r="J53">
        <v>4900</v>
      </c>
      <c r="K53">
        <f t="shared" si="0"/>
        <v>24010000</v>
      </c>
      <c r="L53" s="1">
        <f t="shared" si="1"/>
        <v>3.6235651899999999E-2</v>
      </c>
      <c r="M53" s="1">
        <f t="shared" si="2"/>
        <v>3.5568680399999997E-2</v>
      </c>
      <c r="N53" s="1">
        <f t="shared" si="3"/>
        <v>6.6697150000000205E-4</v>
      </c>
      <c r="W53">
        <v>1</v>
      </c>
      <c r="X53">
        <v>4800</v>
      </c>
      <c r="Y53">
        <f t="shared" si="4"/>
        <v>23040000</v>
      </c>
      <c r="Z53" s="1">
        <f t="shared" si="5"/>
        <v>46096588.799999997</v>
      </c>
      <c r="AA53" s="1">
        <f t="shared" si="6"/>
        <v>46231696.859999992</v>
      </c>
      <c r="AB53" s="1">
        <f t="shared" si="7"/>
        <v>-135108.05999999493</v>
      </c>
    </row>
    <row r="54" spans="9:28" x14ac:dyDescent="0.25">
      <c r="I54">
        <v>1</v>
      </c>
      <c r="J54">
        <v>5000</v>
      </c>
      <c r="K54">
        <f t="shared" si="0"/>
        <v>25000000</v>
      </c>
      <c r="L54" s="1">
        <f t="shared" si="1"/>
        <v>3.7729749999999999E-2</v>
      </c>
      <c r="M54" s="1">
        <f t="shared" si="2"/>
        <v>3.70486732E-2</v>
      </c>
      <c r="N54" s="1">
        <f t="shared" si="3"/>
        <v>6.8107679999999948E-4</v>
      </c>
      <c r="W54">
        <v>1</v>
      </c>
      <c r="X54">
        <v>4900</v>
      </c>
      <c r="Y54">
        <f t="shared" si="4"/>
        <v>24010000</v>
      </c>
      <c r="Z54" s="1">
        <f t="shared" si="5"/>
        <v>48037287.199999996</v>
      </c>
      <c r="AA54" s="1">
        <f t="shared" si="6"/>
        <v>48175239.459999993</v>
      </c>
      <c r="AB54" s="1">
        <f t="shared" si="7"/>
        <v>-137952.25999999791</v>
      </c>
    </row>
    <row r="55" spans="9:28" x14ac:dyDescent="0.25">
      <c r="W55">
        <v>1</v>
      </c>
      <c r="X55">
        <v>5000</v>
      </c>
      <c r="Y55">
        <f t="shared" si="4"/>
        <v>25000000</v>
      </c>
      <c r="Z55" s="1">
        <f t="shared" si="5"/>
        <v>50017999.999999993</v>
      </c>
      <c r="AA55" s="1">
        <f t="shared" si="6"/>
        <v>50158796.459999993</v>
      </c>
      <c r="AB55" s="1">
        <f t="shared" si="7"/>
        <v>-140796.46000000089</v>
      </c>
    </row>
  </sheetData>
  <mergeCells count="4">
    <mergeCell ref="A12:C12"/>
    <mergeCell ref="P12:Q12"/>
    <mergeCell ref="A13:C13"/>
    <mergeCell ref="P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Kelly</dc:creator>
  <cp:lastModifiedBy>Williams, Kelly</cp:lastModifiedBy>
  <dcterms:created xsi:type="dcterms:W3CDTF">2023-05-09T22:54:25Z</dcterms:created>
  <dcterms:modified xsi:type="dcterms:W3CDTF">2023-05-10T06:56:40Z</dcterms:modified>
</cp:coreProperties>
</file>