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790755\Documents\GitHub\cis-17c\midterm\problem 3\"/>
    </mc:Choice>
  </mc:AlternateContent>
  <xr:revisionPtr revIDLastSave="0" documentId="8_{AB4028F8-260F-4DD5-93FF-B709525DCA80}" xr6:coauthVersionLast="47" xr6:coauthVersionMax="47" xr10:uidLastSave="{00000000-0000-0000-0000-000000000000}"/>
  <bookViews>
    <workbookView xWindow="-120" yWindow="-120" windowWidth="29040" windowHeight="15840" activeTab="2" xr2:uid="{028EF5FC-88C8-4C90-872C-7077651ED57A}"/>
  </bookViews>
  <sheets>
    <sheet name="simple vector" sheetId="1" r:id="rId1"/>
    <sheet name="optimal vector" sheetId="2" r:id="rId2"/>
    <sheet name="linked list ve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3" l="1"/>
  <c r="K19" i="3"/>
  <c r="K20" i="3"/>
  <c r="K21" i="3"/>
  <c r="K22" i="3"/>
  <c r="K23" i="3"/>
  <c r="M23" i="3" s="1"/>
  <c r="K24" i="3"/>
  <c r="K25" i="3"/>
  <c r="K26" i="3"/>
  <c r="K27" i="3"/>
  <c r="K28" i="3"/>
  <c r="K29" i="3"/>
  <c r="K30" i="3"/>
  <c r="K31" i="3"/>
  <c r="M31" i="3" s="1"/>
  <c r="K32" i="3"/>
  <c r="K33" i="3"/>
  <c r="K34" i="3"/>
  <c r="K35" i="3"/>
  <c r="K36" i="3"/>
  <c r="K37" i="3"/>
  <c r="K38" i="3"/>
  <c r="K39" i="3"/>
  <c r="M39" i="3" s="1"/>
  <c r="K40" i="3"/>
  <c r="K41" i="3"/>
  <c r="K42" i="3"/>
  <c r="K43" i="3"/>
  <c r="K44" i="3"/>
  <c r="K45" i="3"/>
  <c r="K46" i="3"/>
  <c r="K47" i="3"/>
  <c r="M47" i="3" s="1"/>
  <c r="K48" i="3"/>
  <c r="K49" i="3"/>
  <c r="K50" i="3"/>
  <c r="K51" i="3"/>
  <c r="K52" i="3"/>
  <c r="K53" i="3"/>
  <c r="K54" i="3"/>
  <c r="K55" i="3"/>
  <c r="M55" i="3" s="1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17" i="3"/>
  <c r="M17" i="3" s="1"/>
  <c r="L72" i="3"/>
  <c r="L71" i="3"/>
  <c r="L70" i="3"/>
  <c r="M70" i="3" s="1"/>
  <c r="L69" i="3"/>
  <c r="M69" i="3" s="1"/>
  <c r="L68" i="3"/>
  <c r="M68" i="3" s="1"/>
  <c r="M67" i="3"/>
  <c r="L67" i="3"/>
  <c r="L66" i="3"/>
  <c r="M66" i="3" s="1"/>
  <c r="L65" i="3"/>
  <c r="M65" i="3"/>
  <c r="M64" i="3"/>
  <c r="L64" i="3"/>
  <c r="L63" i="3"/>
  <c r="L62" i="3"/>
  <c r="M62" i="3" s="1"/>
  <c r="L61" i="3"/>
  <c r="M61" i="3" s="1"/>
  <c r="L60" i="3"/>
  <c r="M60" i="3" s="1"/>
  <c r="M59" i="3"/>
  <c r="L59" i="3"/>
  <c r="L58" i="3"/>
  <c r="M58" i="3" s="1"/>
  <c r="L57" i="3"/>
  <c r="M57" i="3"/>
  <c r="M56" i="3"/>
  <c r="L56" i="3"/>
  <c r="L55" i="3"/>
  <c r="L54" i="3"/>
  <c r="M54" i="3" s="1"/>
  <c r="L53" i="3"/>
  <c r="M53" i="3" s="1"/>
  <c r="L52" i="3"/>
  <c r="M52" i="3" s="1"/>
  <c r="M51" i="3"/>
  <c r="L51" i="3"/>
  <c r="L50" i="3"/>
  <c r="M50" i="3" s="1"/>
  <c r="L49" i="3"/>
  <c r="M49" i="3"/>
  <c r="M48" i="3"/>
  <c r="L48" i="3"/>
  <c r="L47" i="3"/>
  <c r="L46" i="3"/>
  <c r="M46" i="3" s="1"/>
  <c r="L45" i="3"/>
  <c r="M45" i="3" s="1"/>
  <c r="L44" i="3"/>
  <c r="M44" i="3" s="1"/>
  <c r="M43" i="3"/>
  <c r="L43" i="3"/>
  <c r="L42" i="3"/>
  <c r="M42" i="3" s="1"/>
  <c r="L41" i="3"/>
  <c r="M41" i="3"/>
  <c r="M40" i="3"/>
  <c r="L40" i="3"/>
  <c r="L39" i="3"/>
  <c r="L38" i="3"/>
  <c r="M38" i="3" s="1"/>
  <c r="L37" i="3"/>
  <c r="M37" i="3" s="1"/>
  <c r="L36" i="3"/>
  <c r="M36" i="3" s="1"/>
  <c r="M35" i="3"/>
  <c r="L35" i="3"/>
  <c r="L34" i="3"/>
  <c r="M34" i="3" s="1"/>
  <c r="L33" i="3"/>
  <c r="M33" i="3"/>
  <c r="M32" i="3"/>
  <c r="L32" i="3"/>
  <c r="L31" i="3"/>
  <c r="L30" i="3"/>
  <c r="M30" i="3" s="1"/>
  <c r="L29" i="3"/>
  <c r="M29" i="3" s="1"/>
  <c r="L28" i="3"/>
  <c r="M28" i="3" s="1"/>
  <c r="M27" i="3"/>
  <c r="L27" i="3"/>
  <c r="L26" i="3"/>
  <c r="M26" i="3" s="1"/>
  <c r="L25" i="3"/>
  <c r="M25" i="3"/>
  <c r="M24" i="3"/>
  <c r="L24" i="3"/>
  <c r="L23" i="3"/>
  <c r="L22" i="3"/>
  <c r="M22" i="3" s="1"/>
  <c r="L21" i="3"/>
  <c r="M21" i="3" s="1"/>
  <c r="L20" i="3"/>
  <c r="M20" i="3" s="1"/>
  <c r="M19" i="3"/>
  <c r="L19" i="3"/>
  <c r="L18" i="3"/>
  <c r="M18" i="3" s="1"/>
  <c r="L17" i="3"/>
  <c r="D68" i="3"/>
  <c r="E68" i="3" s="1"/>
  <c r="C68" i="3"/>
  <c r="D67" i="3"/>
  <c r="E67" i="3" s="1"/>
  <c r="C67" i="3"/>
  <c r="D66" i="3"/>
  <c r="E66" i="3" s="1"/>
  <c r="C66" i="3"/>
  <c r="D65" i="3"/>
  <c r="E65" i="3" s="1"/>
  <c r="C65" i="3"/>
  <c r="D64" i="3"/>
  <c r="E64" i="3" s="1"/>
  <c r="C64" i="3"/>
  <c r="E63" i="3"/>
  <c r="D63" i="3"/>
  <c r="C63" i="3"/>
  <c r="D62" i="3"/>
  <c r="E62" i="3" s="1"/>
  <c r="C62" i="3"/>
  <c r="D61" i="3"/>
  <c r="E61" i="3" s="1"/>
  <c r="C61" i="3"/>
  <c r="D60" i="3"/>
  <c r="E60" i="3" s="1"/>
  <c r="C60" i="3"/>
  <c r="D59" i="3"/>
  <c r="E59" i="3" s="1"/>
  <c r="C59" i="3"/>
  <c r="D58" i="3"/>
  <c r="E58" i="3" s="1"/>
  <c r="C58" i="3"/>
  <c r="D57" i="3"/>
  <c r="C57" i="3"/>
  <c r="E57" i="3" s="1"/>
  <c r="D56" i="3"/>
  <c r="E56" i="3" s="1"/>
  <c r="C56" i="3"/>
  <c r="E55" i="3"/>
  <c r="D55" i="3"/>
  <c r="C55" i="3"/>
  <c r="D54" i="3"/>
  <c r="E54" i="3" s="1"/>
  <c r="C54" i="3"/>
  <c r="D53" i="3"/>
  <c r="E53" i="3" s="1"/>
  <c r="C53" i="3"/>
  <c r="D52" i="3"/>
  <c r="E52" i="3" s="1"/>
  <c r="C52" i="3"/>
  <c r="D51" i="3"/>
  <c r="E51" i="3" s="1"/>
  <c r="C51" i="3"/>
  <c r="D50" i="3"/>
  <c r="E50" i="3" s="1"/>
  <c r="C50" i="3"/>
  <c r="D49" i="3"/>
  <c r="C49" i="3"/>
  <c r="E49" i="3" s="1"/>
  <c r="D48" i="3"/>
  <c r="E48" i="3" s="1"/>
  <c r="C48" i="3"/>
  <c r="E47" i="3"/>
  <c r="D47" i="3"/>
  <c r="C47" i="3"/>
  <c r="D46" i="3"/>
  <c r="E46" i="3" s="1"/>
  <c r="C46" i="3"/>
  <c r="D45" i="3"/>
  <c r="E45" i="3" s="1"/>
  <c r="C45" i="3"/>
  <c r="D44" i="3"/>
  <c r="E44" i="3" s="1"/>
  <c r="C44" i="3"/>
  <c r="D43" i="3"/>
  <c r="E43" i="3" s="1"/>
  <c r="C43" i="3"/>
  <c r="D42" i="3"/>
  <c r="E42" i="3" s="1"/>
  <c r="C42" i="3"/>
  <c r="E41" i="3"/>
  <c r="D41" i="3"/>
  <c r="C41" i="3"/>
  <c r="D40" i="3"/>
  <c r="E40" i="3" s="1"/>
  <c r="C40" i="3"/>
  <c r="E39" i="3"/>
  <c r="D39" i="3"/>
  <c r="C39" i="3"/>
  <c r="D38" i="3"/>
  <c r="E38" i="3" s="1"/>
  <c r="C38" i="3"/>
  <c r="D37" i="3"/>
  <c r="E37" i="3" s="1"/>
  <c r="C37" i="3"/>
  <c r="D36" i="3"/>
  <c r="E36" i="3" s="1"/>
  <c r="C36" i="3"/>
  <c r="D35" i="3"/>
  <c r="E35" i="3" s="1"/>
  <c r="C35" i="3"/>
  <c r="D34" i="3"/>
  <c r="E34" i="3" s="1"/>
  <c r="C34" i="3"/>
  <c r="E33" i="3"/>
  <c r="D33" i="3"/>
  <c r="C33" i="3"/>
  <c r="D32" i="3"/>
  <c r="E32" i="3" s="1"/>
  <c r="C32" i="3"/>
  <c r="E31" i="3"/>
  <c r="D31" i="3"/>
  <c r="C31" i="3"/>
  <c r="D30" i="3"/>
  <c r="E30" i="3" s="1"/>
  <c r="C30" i="3"/>
  <c r="D29" i="3"/>
  <c r="E29" i="3" s="1"/>
  <c r="C29" i="3"/>
  <c r="D28" i="3"/>
  <c r="E28" i="3" s="1"/>
  <c r="C28" i="3"/>
  <c r="D27" i="3"/>
  <c r="E27" i="3" s="1"/>
  <c r="C27" i="3"/>
  <c r="D26" i="3"/>
  <c r="E26" i="3" s="1"/>
  <c r="C26" i="3"/>
  <c r="E25" i="3"/>
  <c r="D25" i="3"/>
  <c r="C25" i="3"/>
  <c r="D24" i="3"/>
  <c r="E24" i="3" s="1"/>
  <c r="C24" i="3"/>
  <c r="E23" i="3"/>
  <c r="D23" i="3"/>
  <c r="C23" i="3"/>
  <c r="D22" i="3"/>
  <c r="E22" i="3" s="1"/>
  <c r="C22" i="3"/>
  <c r="D21" i="3"/>
  <c r="E21" i="3" s="1"/>
  <c r="C21" i="3"/>
  <c r="D20" i="3"/>
  <c r="E20" i="3" s="1"/>
  <c r="C20" i="3"/>
  <c r="D19" i="3"/>
  <c r="E19" i="3" s="1"/>
  <c r="C19" i="3"/>
  <c r="D18" i="3"/>
  <c r="E18" i="3" s="1"/>
  <c r="C18" i="3"/>
  <c r="E17" i="3"/>
  <c r="D17" i="3"/>
  <c r="C17" i="3"/>
  <c r="D16" i="3"/>
  <c r="E16" i="3" s="1"/>
  <c r="C16" i="3"/>
  <c r="E15" i="3"/>
  <c r="D15" i="3"/>
  <c r="C15" i="3"/>
  <c r="C12" i="3"/>
  <c r="C11" i="3"/>
  <c r="C10" i="3"/>
  <c r="C9" i="3"/>
  <c r="C8" i="3"/>
  <c r="C7" i="3"/>
  <c r="C6" i="3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6" i="2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3" i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6" i="2"/>
  <c r="C13" i="2"/>
  <c r="C12" i="2"/>
  <c r="C11" i="2"/>
  <c r="C10" i="2"/>
  <c r="C9" i="2"/>
  <c r="C8" i="2"/>
  <c r="C7" i="2"/>
  <c r="C6" i="2"/>
  <c r="M63" i="3" l="1"/>
  <c r="M71" i="3"/>
  <c r="M72" i="3"/>
</calcChain>
</file>

<file path=xl/sharedStrings.xml><?xml version="1.0" encoding="utf-8"?>
<sst xmlns="http://schemas.openxmlformats.org/spreadsheetml/2006/main" count="68" uniqueCount="29">
  <si>
    <t>timing analysis</t>
  </si>
  <si>
    <t>f(n)=c0x0+c1x1</t>
  </si>
  <si>
    <t>c0</t>
  </si>
  <si>
    <t>c1</t>
  </si>
  <si>
    <t>r0</t>
  </si>
  <si>
    <t>r1</t>
  </si>
  <si>
    <t>f(n)</t>
  </si>
  <si>
    <t>f(n) fit</t>
  </si>
  <si>
    <t>g(n)</t>
  </si>
  <si>
    <t>delta above</t>
  </si>
  <si>
    <t>operational analysis</t>
  </si>
  <si>
    <t>f(n)=c0x0</t>
  </si>
  <si>
    <t>f(n)=O(1)</t>
  </si>
  <si>
    <t>f(n)=c0r0</t>
  </si>
  <si>
    <t>Timing Analysis</t>
  </si>
  <si>
    <t>C0</t>
  </si>
  <si>
    <t>C1</t>
  </si>
  <si>
    <t>R0</t>
  </si>
  <si>
    <t>R1</t>
  </si>
  <si>
    <t>T(n) data</t>
  </si>
  <si>
    <t>T(n) fit</t>
  </si>
  <si>
    <t>G(n) C1 = 4.6E-08</t>
  </si>
  <si>
    <t>Delta Above</t>
  </si>
  <si>
    <t>Operational Analysis</t>
  </si>
  <si>
    <t>F(n) = C0*R0 + C1*R1</t>
  </si>
  <si>
    <t>F(n) data</t>
  </si>
  <si>
    <t>F(n) fit</t>
  </si>
  <si>
    <t>G(n)</t>
  </si>
  <si>
    <t>f(n) = C0*R0 + C1*R1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</si>
</sst>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/>
    <xf numFmtId="11" fontId="0" fillId="0" borderId="0" xfId="0" applyNumberFormat="1" applyFon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3D32-894C-4339-87C3-E6638425AF6C}">
  <dimension ref="A1:O64"/>
  <sheetViews>
    <sheetView workbookViewId="0">
      <selection activeCell="P24" sqref="P24"/>
    </sheetView>
  </sheetViews>
  <sheetFormatPr defaultRowHeight="15" x14ac:dyDescent="0.25"/>
  <sheetData>
    <row r="1" spans="1:15" x14ac:dyDescent="0.25">
      <c r="A1" t="s">
        <v>0</v>
      </c>
      <c r="I1" t="s">
        <v>10</v>
      </c>
    </row>
    <row r="2" spans="1:15" x14ac:dyDescent="0.25">
      <c r="A2" t="s">
        <v>1</v>
      </c>
      <c r="D2" t="s">
        <v>4</v>
      </c>
      <c r="E2" t="s">
        <v>5</v>
      </c>
      <c r="F2" t="s">
        <v>6</v>
      </c>
      <c r="I2" s="8" t="s">
        <v>1</v>
      </c>
      <c r="L2" s="8" t="s">
        <v>4</v>
      </c>
      <c r="M2" s="8" t="s">
        <v>5</v>
      </c>
      <c r="N2" s="8" t="s">
        <v>6</v>
      </c>
    </row>
    <row r="3" spans="1:15" x14ac:dyDescent="0.25">
      <c r="A3" t="s">
        <v>2</v>
      </c>
      <c r="B3" s="2">
        <v>-1.5773899999999999E-3</v>
      </c>
      <c r="D3">
        <v>1</v>
      </c>
      <c r="E3" s="1">
        <v>10</v>
      </c>
      <c r="F3" s="5">
        <v>2.9E-5</v>
      </c>
      <c r="I3" s="8" t="s">
        <v>2</v>
      </c>
      <c r="J3" s="11">
        <v>10</v>
      </c>
      <c r="L3" s="10">
        <v>1</v>
      </c>
      <c r="M3" s="10">
        <v>10</v>
      </c>
      <c r="N3" s="9">
        <v>60</v>
      </c>
    </row>
    <row r="4" spans="1:15" x14ac:dyDescent="0.25">
      <c r="A4" t="s">
        <v>3</v>
      </c>
      <c r="B4" s="2">
        <v>1.01E-5</v>
      </c>
      <c r="D4" s="3">
        <v>1</v>
      </c>
      <c r="E4" s="1">
        <v>50</v>
      </c>
      <c r="F4" s="5">
        <v>2.9799999999999998E-4</v>
      </c>
      <c r="I4" s="8" t="s">
        <v>3</v>
      </c>
      <c r="J4" s="11">
        <v>5.5</v>
      </c>
      <c r="L4" s="9">
        <v>1</v>
      </c>
      <c r="M4" s="9">
        <v>50</v>
      </c>
      <c r="N4" s="9">
        <v>260</v>
      </c>
    </row>
    <row r="5" spans="1:15" x14ac:dyDescent="0.25">
      <c r="D5" s="3">
        <v>1</v>
      </c>
      <c r="E5" s="1">
        <v>100</v>
      </c>
      <c r="F5" s="5">
        <v>5.3200000000000003E-4</v>
      </c>
      <c r="L5" s="9">
        <v>1</v>
      </c>
      <c r="M5" s="9">
        <v>100</v>
      </c>
      <c r="N5" s="9">
        <v>510</v>
      </c>
    </row>
    <row r="6" spans="1:15" x14ac:dyDescent="0.25">
      <c r="D6" s="3">
        <v>1</v>
      </c>
      <c r="E6" s="1">
        <v>500</v>
      </c>
      <c r="F6" s="5">
        <v>3.4139999999999999E-3</v>
      </c>
      <c r="L6" s="9">
        <v>1</v>
      </c>
      <c r="M6" s="9">
        <v>500</v>
      </c>
      <c r="N6" s="9">
        <v>2510</v>
      </c>
    </row>
    <row r="7" spans="1:15" x14ac:dyDescent="0.25">
      <c r="D7" s="3">
        <v>1</v>
      </c>
      <c r="E7" s="1">
        <v>1000</v>
      </c>
      <c r="F7" s="5">
        <v>7.1339999999999997E-3</v>
      </c>
      <c r="L7" s="9">
        <v>1</v>
      </c>
      <c r="M7" s="9">
        <v>1000</v>
      </c>
      <c r="N7" s="9">
        <v>5010</v>
      </c>
    </row>
    <row r="8" spans="1:15" x14ac:dyDescent="0.25">
      <c r="D8" s="3">
        <v>1</v>
      </c>
      <c r="E8" s="1">
        <v>2000</v>
      </c>
      <c r="F8" s="5">
        <v>1.4079E-2</v>
      </c>
      <c r="L8" s="9">
        <v>1</v>
      </c>
      <c r="M8" s="9">
        <v>2000</v>
      </c>
      <c r="N8" s="9">
        <v>10010</v>
      </c>
    </row>
    <row r="9" spans="1:15" x14ac:dyDescent="0.25">
      <c r="D9" s="3">
        <v>1</v>
      </c>
      <c r="E9" s="1">
        <v>3000</v>
      </c>
      <c r="F9" s="5">
        <v>3.1158000000000002E-2</v>
      </c>
      <c r="L9" s="9">
        <v>1</v>
      </c>
      <c r="M9" s="9">
        <v>3000</v>
      </c>
      <c r="N9" s="9">
        <v>15010</v>
      </c>
    </row>
    <row r="10" spans="1:15" x14ac:dyDescent="0.25">
      <c r="D10" s="3">
        <v>1</v>
      </c>
      <c r="E10" s="1">
        <v>5000</v>
      </c>
      <c r="F10" s="5">
        <v>5.1629000000000001E-2</v>
      </c>
      <c r="L10" s="9">
        <v>1</v>
      </c>
      <c r="M10" s="9">
        <v>5000</v>
      </c>
      <c r="N10" s="9">
        <v>25010</v>
      </c>
    </row>
    <row r="12" spans="1:15" x14ac:dyDescent="0.25">
      <c r="A12" t="s">
        <v>4</v>
      </c>
      <c r="B12" t="s">
        <v>5</v>
      </c>
      <c r="C12" t="s">
        <v>7</v>
      </c>
      <c r="D12" t="s">
        <v>8</v>
      </c>
      <c r="E12" t="s">
        <v>9</v>
      </c>
      <c r="I12" s="12" t="s">
        <v>4</v>
      </c>
      <c r="J12" s="12" t="s">
        <v>5</v>
      </c>
      <c r="K12" s="12" t="s">
        <v>7</v>
      </c>
      <c r="L12" s="12" t="s">
        <v>8</v>
      </c>
      <c r="M12" s="12" t="s">
        <v>9</v>
      </c>
    </row>
    <row r="13" spans="1:15" x14ac:dyDescent="0.25">
      <c r="A13" s="6">
        <v>1</v>
      </c>
      <c r="B13" s="1">
        <v>10</v>
      </c>
      <c r="C13" s="7">
        <f>($B$3*A13)+($B$4*B13)</f>
        <v>-1.47639E-3</v>
      </c>
      <c r="D13" s="18">
        <f>$B$4*B13</f>
        <v>1.01E-4</v>
      </c>
      <c r="E13" s="16">
        <f>D13-C13</f>
        <v>1.5773899999999999E-3</v>
      </c>
      <c r="I13" s="1">
        <v>1</v>
      </c>
      <c r="J13" s="1">
        <v>10</v>
      </c>
      <c r="K13" s="15">
        <f>($J$3*I13)+($J$4*J13)</f>
        <v>65</v>
      </c>
      <c r="L13" s="12">
        <f>$J$4*J13</f>
        <v>55</v>
      </c>
      <c r="M13" s="15">
        <v>-5</v>
      </c>
      <c r="O13" s="12"/>
    </row>
    <row r="14" spans="1:15" x14ac:dyDescent="0.25">
      <c r="A14" s="6">
        <v>1</v>
      </c>
      <c r="B14" s="6">
        <v>20</v>
      </c>
      <c r="C14" s="16">
        <f t="shared" ref="C14:C64" si="0">($B$3*A14)+($B$4*B14)</f>
        <v>-1.37539E-3</v>
      </c>
      <c r="D14" s="18">
        <f t="shared" ref="D14:D64" si="1">$B$4*B14</f>
        <v>2.02E-4</v>
      </c>
      <c r="E14" s="12">
        <f t="shared" ref="E14:E18" si="2">D14-C14</f>
        <v>1.5773899999999999E-3</v>
      </c>
      <c r="I14" s="12">
        <v>1</v>
      </c>
      <c r="J14" s="12">
        <v>20</v>
      </c>
      <c r="K14" s="15">
        <f t="shared" ref="K14:K64" si="3">($J$3*I14)+($J$4*J14)</f>
        <v>120</v>
      </c>
      <c r="L14" s="12">
        <f t="shared" ref="L14:L64" si="4">$J$4*J14</f>
        <v>110</v>
      </c>
      <c r="M14" s="15">
        <v>0</v>
      </c>
      <c r="O14" s="12"/>
    </row>
    <row r="15" spans="1:15" x14ac:dyDescent="0.25">
      <c r="A15" s="6">
        <v>1</v>
      </c>
      <c r="B15" s="6">
        <v>100</v>
      </c>
      <c r="C15" s="16">
        <f t="shared" si="0"/>
        <v>-5.6738999999999986E-4</v>
      </c>
      <c r="D15" s="18">
        <f t="shared" si="1"/>
        <v>1.01E-3</v>
      </c>
      <c r="E15" s="12">
        <f t="shared" si="2"/>
        <v>1.5773899999999999E-3</v>
      </c>
      <c r="I15" s="12">
        <v>1</v>
      </c>
      <c r="J15" s="12">
        <v>100</v>
      </c>
      <c r="K15" s="15">
        <f t="shared" si="3"/>
        <v>560</v>
      </c>
      <c r="L15" s="12">
        <f t="shared" si="4"/>
        <v>550</v>
      </c>
      <c r="M15" s="15">
        <v>40</v>
      </c>
      <c r="O15" s="12"/>
    </row>
    <row r="16" spans="1:15" x14ac:dyDescent="0.25">
      <c r="A16" s="6">
        <v>1</v>
      </c>
      <c r="B16" s="6">
        <v>200</v>
      </c>
      <c r="C16" s="16">
        <f t="shared" si="0"/>
        <v>4.4261000000000018E-4</v>
      </c>
      <c r="D16" s="18">
        <f t="shared" si="1"/>
        <v>2.0200000000000001E-3</v>
      </c>
      <c r="E16" s="12">
        <f t="shared" si="2"/>
        <v>1.5773899999999999E-3</v>
      </c>
      <c r="I16" s="12">
        <v>1</v>
      </c>
      <c r="J16" s="12">
        <v>200</v>
      </c>
      <c r="K16" s="15">
        <f t="shared" si="3"/>
        <v>1110</v>
      </c>
      <c r="L16" s="12">
        <f t="shared" si="4"/>
        <v>1100</v>
      </c>
      <c r="M16" s="15">
        <v>90</v>
      </c>
      <c r="O16" s="12"/>
    </row>
    <row r="17" spans="1:15" x14ac:dyDescent="0.25">
      <c r="A17" s="6">
        <v>1</v>
      </c>
      <c r="B17" s="6">
        <v>300</v>
      </c>
      <c r="C17" s="16">
        <f t="shared" si="0"/>
        <v>1.4526100000000002E-3</v>
      </c>
      <c r="D17" s="18">
        <f t="shared" si="1"/>
        <v>3.0300000000000001E-3</v>
      </c>
      <c r="E17" s="12">
        <f t="shared" si="2"/>
        <v>1.5773899999999999E-3</v>
      </c>
      <c r="I17" s="12">
        <v>1</v>
      </c>
      <c r="J17" s="12">
        <v>300</v>
      </c>
      <c r="K17" s="15">
        <f t="shared" si="3"/>
        <v>1660</v>
      </c>
      <c r="L17" s="12">
        <f t="shared" si="4"/>
        <v>1650</v>
      </c>
      <c r="M17" s="15">
        <v>140</v>
      </c>
      <c r="O17" s="12"/>
    </row>
    <row r="18" spans="1:15" x14ac:dyDescent="0.25">
      <c r="A18" s="6">
        <v>1</v>
      </c>
      <c r="B18" s="6">
        <v>400</v>
      </c>
      <c r="C18" s="16">
        <f t="shared" si="0"/>
        <v>2.4626100000000005E-3</v>
      </c>
      <c r="D18" s="18">
        <f t="shared" si="1"/>
        <v>4.0400000000000002E-3</v>
      </c>
      <c r="E18" s="12">
        <f t="shared" si="2"/>
        <v>1.5773899999999997E-3</v>
      </c>
      <c r="I18" s="12">
        <v>1</v>
      </c>
      <c r="J18" s="12">
        <v>400</v>
      </c>
      <c r="K18" s="15">
        <f t="shared" si="3"/>
        <v>2210</v>
      </c>
      <c r="L18" s="12">
        <f t="shared" si="4"/>
        <v>2200</v>
      </c>
      <c r="M18" s="15">
        <v>190</v>
      </c>
      <c r="O18" s="12"/>
    </row>
    <row r="19" spans="1:15" x14ac:dyDescent="0.25">
      <c r="A19" s="6">
        <v>1</v>
      </c>
      <c r="B19" s="6">
        <v>500</v>
      </c>
      <c r="C19" s="16">
        <f t="shared" si="0"/>
        <v>3.4726100000000001E-3</v>
      </c>
      <c r="D19" s="18">
        <f t="shared" si="1"/>
        <v>5.0499999999999998E-3</v>
      </c>
      <c r="E19" s="12">
        <f>D19-C19</f>
        <v>1.5773899999999997E-3</v>
      </c>
      <c r="I19" s="12">
        <v>1</v>
      </c>
      <c r="J19" s="12">
        <v>500</v>
      </c>
      <c r="K19" s="15">
        <f t="shared" si="3"/>
        <v>2760</v>
      </c>
      <c r="L19" s="12">
        <f t="shared" si="4"/>
        <v>2750</v>
      </c>
      <c r="M19" s="15">
        <v>240</v>
      </c>
      <c r="O19" s="12"/>
    </row>
    <row r="20" spans="1:15" x14ac:dyDescent="0.25">
      <c r="A20" s="6">
        <v>1</v>
      </c>
      <c r="B20" s="6">
        <v>600</v>
      </c>
      <c r="C20" s="16">
        <f t="shared" si="0"/>
        <v>4.4826100000000006E-3</v>
      </c>
      <c r="D20" s="18">
        <f t="shared" si="1"/>
        <v>6.0600000000000003E-3</v>
      </c>
      <c r="E20" s="12">
        <f t="shared" ref="E20:E64" si="5">D20-C20</f>
        <v>1.5773899999999997E-3</v>
      </c>
      <c r="I20" s="12">
        <v>1</v>
      </c>
      <c r="J20" s="12">
        <v>600</v>
      </c>
      <c r="K20" s="15">
        <f t="shared" si="3"/>
        <v>3310</v>
      </c>
      <c r="L20" s="12">
        <f t="shared" si="4"/>
        <v>3300</v>
      </c>
      <c r="M20" s="15">
        <v>290</v>
      </c>
      <c r="O20" s="12"/>
    </row>
    <row r="21" spans="1:15" x14ac:dyDescent="0.25">
      <c r="A21" s="6">
        <v>1</v>
      </c>
      <c r="B21" s="6">
        <v>700</v>
      </c>
      <c r="C21" s="16">
        <f t="shared" si="0"/>
        <v>5.4926100000000002E-3</v>
      </c>
      <c r="D21" s="18">
        <f t="shared" si="1"/>
        <v>7.0699999999999999E-3</v>
      </c>
      <c r="E21" s="12">
        <f t="shared" si="5"/>
        <v>1.5773899999999997E-3</v>
      </c>
      <c r="I21" s="12">
        <v>1</v>
      </c>
      <c r="J21" s="12">
        <v>700</v>
      </c>
      <c r="K21" s="15">
        <f t="shared" si="3"/>
        <v>3860</v>
      </c>
      <c r="L21" s="12">
        <f t="shared" si="4"/>
        <v>3850</v>
      </c>
      <c r="M21" s="15">
        <v>340</v>
      </c>
      <c r="O21" s="12"/>
    </row>
    <row r="22" spans="1:15" x14ac:dyDescent="0.25">
      <c r="A22" s="6">
        <v>1</v>
      </c>
      <c r="B22" s="6">
        <v>800</v>
      </c>
      <c r="C22" s="16">
        <f t="shared" si="0"/>
        <v>6.5026100000000007E-3</v>
      </c>
      <c r="D22" s="18">
        <f t="shared" si="1"/>
        <v>8.0800000000000004E-3</v>
      </c>
      <c r="E22" s="12">
        <f t="shared" si="5"/>
        <v>1.5773899999999997E-3</v>
      </c>
      <c r="I22" s="12">
        <v>1</v>
      </c>
      <c r="J22" s="12">
        <v>800</v>
      </c>
      <c r="K22" s="15">
        <f t="shared" si="3"/>
        <v>4410</v>
      </c>
      <c r="L22" s="12">
        <f t="shared" si="4"/>
        <v>4400</v>
      </c>
      <c r="M22" s="15">
        <v>390</v>
      </c>
      <c r="O22" s="12"/>
    </row>
    <row r="23" spans="1:15" x14ac:dyDescent="0.25">
      <c r="A23" s="6">
        <v>1</v>
      </c>
      <c r="B23" s="6">
        <v>900</v>
      </c>
      <c r="C23" s="16">
        <f t="shared" si="0"/>
        <v>7.5126099999999994E-3</v>
      </c>
      <c r="D23" s="18">
        <f t="shared" si="1"/>
        <v>9.0899999999999991E-3</v>
      </c>
      <c r="E23" s="12">
        <f t="shared" si="5"/>
        <v>1.5773899999999997E-3</v>
      </c>
      <c r="I23" s="12">
        <v>1</v>
      </c>
      <c r="J23" s="12">
        <v>900</v>
      </c>
      <c r="K23" s="15">
        <f t="shared" si="3"/>
        <v>4960</v>
      </c>
      <c r="L23" s="12">
        <f t="shared" si="4"/>
        <v>4950</v>
      </c>
      <c r="M23" s="15">
        <v>440</v>
      </c>
      <c r="O23" s="12"/>
    </row>
    <row r="24" spans="1:15" x14ac:dyDescent="0.25">
      <c r="A24" s="6">
        <v>1</v>
      </c>
      <c r="B24" s="6">
        <v>1000</v>
      </c>
      <c r="C24" s="16">
        <f t="shared" si="0"/>
        <v>8.5226099999999999E-3</v>
      </c>
      <c r="D24" s="18">
        <f t="shared" si="1"/>
        <v>1.01E-2</v>
      </c>
      <c r="E24" s="12">
        <f t="shared" si="5"/>
        <v>1.5773899999999997E-3</v>
      </c>
      <c r="I24" s="12">
        <v>1</v>
      </c>
      <c r="J24" s="12">
        <v>1000</v>
      </c>
      <c r="K24" s="15">
        <f t="shared" si="3"/>
        <v>5510</v>
      </c>
      <c r="L24" s="12">
        <f t="shared" si="4"/>
        <v>5500</v>
      </c>
      <c r="M24" s="15">
        <v>490</v>
      </c>
      <c r="O24" s="12"/>
    </row>
    <row r="25" spans="1:15" x14ac:dyDescent="0.25">
      <c r="A25" s="6">
        <v>1</v>
      </c>
      <c r="B25" s="6">
        <v>1100</v>
      </c>
      <c r="C25" s="16">
        <f t="shared" si="0"/>
        <v>9.5326100000000004E-3</v>
      </c>
      <c r="D25" s="18">
        <f t="shared" si="1"/>
        <v>1.111E-2</v>
      </c>
      <c r="E25" s="12">
        <f t="shared" si="5"/>
        <v>1.5773899999999997E-3</v>
      </c>
      <c r="I25" s="12">
        <v>1</v>
      </c>
      <c r="J25" s="12">
        <v>1100</v>
      </c>
      <c r="K25" s="15">
        <f t="shared" si="3"/>
        <v>6060</v>
      </c>
      <c r="L25" s="12">
        <f t="shared" si="4"/>
        <v>6050</v>
      </c>
      <c r="M25" s="15">
        <v>540</v>
      </c>
      <c r="O25" s="12"/>
    </row>
    <row r="26" spans="1:15" x14ac:dyDescent="0.25">
      <c r="A26" s="6">
        <v>1</v>
      </c>
      <c r="B26" s="6">
        <v>1200</v>
      </c>
      <c r="C26" s="16">
        <f t="shared" si="0"/>
        <v>1.0542610000000001E-2</v>
      </c>
      <c r="D26" s="18">
        <f t="shared" si="1"/>
        <v>1.2120000000000001E-2</v>
      </c>
      <c r="E26" s="12">
        <f t="shared" si="5"/>
        <v>1.5773899999999997E-3</v>
      </c>
      <c r="I26" s="12">
        <v>1</v>
      </c>
      <c r="J26" s="12">
        <v>1200</v>
      </c>
      <c r="K26" s="15">
        <f t="shared" si="3"/>
        <v>6610</v>
      </c>
      <c r="L26" s="12">
        <f t="shared" si="4"/>
        <v>6600</v>
      </c>
      <c r="M26" s="15">
        <v>590</v>
      </c>
      <c r="O26" s="12"/>
    </row>
    <row r="27" spans="1:15" x14ac:dyDescent="0.25">
      <c r="A27" s="6">
        <v>1</v>
      </c>
      <c r="B27" s="6">
        <v>1300</v>
      </c>
      <c r="C27" s="16">
        <f t="shared" si="0"/>
        <v>1.155261E-2</v>
      </c>
      <c r="D27" s="18">
        <f t="shared" si="1"/>
        <v>1.3129999999999999E-2</v>
      </c>
      <c r="E27" s="12">
        <f t="shared" si="5"/>
        <v>1.5773899999999997E-3</v>
      </c>
      <c r="I27" s="12">
        <v>1</v>
      </c>
      <c r="J27" s="12">
        <v>1300</v>
      </c>
      <c r="K27" s="15">
        <f t="shared" si="3"/>
        <v>7160</v>
      </c>
      <c r="L27" s="12">
        <f t="shared" si="4"/>
        <v>7150</v>
      </c>
      <c r="M27" s="15">
        <v>640</v>
      </c>
      <c r="O27" s="12"/>
    </row>
    <row r="28" spans="1:15" x14ac:dyDescent="0.25">
      <c r="A28" s="6">
        <v>1</v>
      </c>
      <c r="B28" s="6">
        <v>1400</v>
      </c>
      <c r="C28" s="16">
        <f t="shared" si="0"/>
        <v>1.256261E-2</v>
      </c>
      <c r="D28" s="18">
        <f t="shared" si="1"/>
        <v>1.414E-2</v>
      </c>
      <c r="E28" s="12">
        <f t="shared" si="5"/>
        <v>1.5773899999999997E-3</v>
      </c>
      <c r="I28" s="12">
        <v>1</v>
      </c>
      <c r="J28" s="12">
        <v>1400</v>
      </c>
      <c r="K28" s="15">
        <f t="shared" si="3"/>
        <v>7710</v>
      </c>
      <c r="L28" s="12">
        <f t="shared" si="4"/>
        <v>7700</v>
      </c>
      <c r="M28" s="15">
        <v>690</v>
      </c>
      <c r="O28" s="12"/>
    </row>
    <row r="29" spans="1:15" x14ac:dyDescent="0.25">
      <c r="A29" s="6">
        <v>1</v>
      </c>
      <c r="B29" s="6">
        <v>1500</v>
      </c>
      <c r="C29" s="16">
        <f t="shared" si="0"/>
        <v>1.3572610000000001E-2</v>
      </c>
      <c r="D29" s="18">
        <f t="shared" si="1"/>
        <v>1.515E-2</v>
      </c>
      <c r="E29" s="12">
        <f t="shared" si="5"/>
        <v>1.5773899999999997E-3</v>
      </c>
      <c r="I29" s="12">
        <v>1</v>
      </c>
      <c r="J29" s="12">
        <v>1500</v>
      </c>
      <c r="K29" s="15">
        <f t="shared" si="3"/>
        <v>8260</v>
      </c>
      <c r="L29" s="12">
        <f t="shared" si="4"/>
        <v>8250</v>
      </c>
      <c r="M29" s="15">
        <v>740</v>
      </c>
      <c r="O29" s="12"/>
    </row>
    <row r="30" spans="1:15" x14ac:dyDescent="0.25">
      <c r="A30" s="6">
        <v>1</v>
      </c>
      <c r="B30" s="6">
        <v>1600</v>
      </c>
      <c r="C30" s="16">
        <f t="shared" si="0"/>
        <v>1.4582610000000001E-2</v>
      </c>
      <c r="D30" s="18">
        <f t="shared" si="1"/>
        <v>1.6160000000000001E-2</v>
      </c>
      <c r="E30" s="12">
        <f t="shared" si="5"/>
        <v>1.5773899999999997E-3</v>
      </c>
      <c r="I30" s="12">
        <v>1</v>
      </c>
      <c r="J30" s="12">
        <v>1600</v>
      </c>
      <c r="K30" s="15">
        <f t="shared" si="3"/>
        <v>8810</v>
      </c>
      <c r="L30" s="12">
        <f t="shared" si="4"/>
        <v>8800</v>
      </c>
      <c r="M30" s="15">
        <v>790</v>
      </c>
      <c r="O30" s="12"/>
    </row>
    <row r="31" spans="1:15" x14ac:dyDescent="0.25">
      <c r="A31" s="6">
        <v>1</v>
      </c>
      <c r="B31" s="6">
        <v>1700</v>
      </c>
      <c r="C31" s="16">
        <f t="shared" si="0"/>
        <v>1.5592610000000002E-2</v>
      </c>
      <c r="D31" s="18">
        <f t="shared" si="1"/>
        <v>1.7170000000000001E-2</v>
      </c>
      <c r="E31" s="12">
        <f t="shared" si="5"/>
        <v>1.5773899999999997E-3</v>
      </c>
      <c r="I31" s="12">
        <v>1</v>
      </c>
      <c r="J31" s="12">
        <v>1700</v>
      </c>
      <c r="K31" s="15">
        <f t="shared" si="3"/>
        <v>9360</v>
      </c>
      <c r="L31" s="12">
        <f t="shared" si="4"/>
        <v>9350</v>
      </c>
      <c r="M31" s="15">
        <v>840</v>
      </c>
      <c r="O31" s="12"/>
    </row>
    <row r="32" spans="1:15" x14ac:dyDescent="0.25">
      <c r="A32" s="6">
        <v>1</v>
      </c>
      <c r="B32" s="6">
        <v>1800</v>
      </c>
      <c r="C32" s="16">
        <f t="shared" si="0"/>
        <v>1.6602609999999997E-2</v>
      </c>
      <c r="D32" s="18">
        <f t="shared" si="1"/>
        <v>1.8179999999999998E-2</v>
      </c>
      <c r="E32" s="12">
        <f>D32-C32</f>
        <v>1.5773900000000014E-3</v>
      </c>
      <c r="I32" s="12">
        <v>1</v>
      </c>
      <c r="J32" s="12">
        <v>1800</v>
      </c>
      <c r="K32" s="15">
        <f t="shared" si="3"/>
        <v>9910</v>
      </c>
      <c r="L32" s="12">
        <f t="shared" si="4"/>
        <v>9900</v>
      </c>
      <c r="M32" s="15">
        <v>890</v>
      </c>
      <c r="O32" s="12"/>
    </row>
    <row r="33" spans="1:15" x14ac:dyDescent="0.25">
      <c r="A33" s="6">
        <v>1</v>
      </c>
      <c r="B33" s="6">
        <v>1900</v>
      </c>
      <c r="C33" s="16">
        <f t="shared" si="0"/>
        <v>1.7612609999999997E-2</v>
      </c>
      <c r="D33" s="18">
        <f t="shared" si="1"/>
        <v>1.9189999999999999E-2</v>
      </c>
      <c r="E33" s="12">
        <f t="shared" si="5"/>
        <v>1.5773900000000014E-3</v>
      </c>
      <c r="I33" s="12">
        <v>1</v>
      </c>
      <c r="J33" s="12">
        <v>1900</v>
      </c>
      <c r="K33" s="15">
        <f t="shared" si="3"/>
        <v>10460</v>
      </c>
      <c r="L33" s="12">
        <f t="shared" si="4"/>
        <v>10450</v>
      </c>
      <c r="M33" s="15">
        <v>940</v>
      </c>
      <c r="O33" s="12"/>
    </row>
    <row r="34" spans="1:15" x14ac:dyDescent="0.25">
      <c r="A34" s="6">
        <v>1</v>
      </c>
      <c r="B34" s="6">
        <v>2000</v>
      </c>
      <c r="C34" s="16">
        <f t="shared" si="0"/>
        <v>1.8622609999999998E-2</v>
      </c>
      <c r="D34" s="18">
        <f t="shared" si="1"/>
        <v>2.0199999999999999E-2</v>
      </c>
      <c r="E34" s="12">
        <f t="shared" si="5"/>
        <v>1.5773900000000014E-3</v>
      </c>
      <c r="I34" s="12">
        <v>1</v>
      </c>
      <c r="J34" s="12">
        <v>2000</v>
      </c>
      <c r="K34" s="15">
        <f t="shared" si="3"/>
        <v>11010</v>
      </c>
      <c r="L34" s="12">
        <f t="shared" si="4"/>
        <v>11000</v>
      </c>
      <c r="M34" s="15">
        <v>990</v>
      </c>
      <c r="O34" s="12"/>
    </row>
    <row r="35" spans="1:15" x14ac:dyDescent="0.25">
      <c r="A35" s="6">
        <v>1</v>
      </c>
      <c r="B35" s="6">
        <v>2100</v>
      </c>
      <c r="C35" s="16">
        <f t="shared" si="0"/>
        <v>1.9632609999999998E-2</v>
      </c>
      <c r="D35" s="18">
        <f t="shared" si="1"/>
        <v>2.121E-2</v>
      </c>
      <c r="E35" s="12">
        <f t="shared" si="5"/>
        <v>1.5773900000000014E-3</v>
      </c>
      <c r="I35" s="12">
        <v>1</v>
      </c>
      <c r="J35" s="12">
        <v>2100</v>
      </c>
      <c r="K35" s="15">
        <f t="shared" si="3"/>
        <v>11560</v>
      </c>
      <c r="L35" s="12">
        <f t="shared" si="4"/>
        <v>11550</v>
      </c>
      <c r="M35" s="15">
        <v>1040</v>
      </c>
      <c r="O35" s="12"/>
    </row>
    <row r="36" spans="1:15" x14ac:dyDescent="0.25">
      <c r="A36" s="6">
        <v>1</v>
      </c>
      <c r="B36" s="6">
        <v>2200</v>
      </c>
      <c r="C36" s="16">
        <f t="shared" si="0"/>
        <v>2.0642609999999999E-2</v>
      </c>
      <c r="D36" s="18">
        <f t="shared" si="1"/>
        <v>2.222E-2</v>
      </c>
      <c r="E36" s="12">
        <f t="shared" si="5"/>
        <v>1.5773900000000014E-3</v>
      </c>
      <c r="I36" s="12">
        <v>1</v>
      </c>
      <c r="J36" s="12">
        <v>2200</v>
      </c>
      <c r="K36" s="15">
        <f t="shared" si="3"/>
        <v>12110</v>
      </c>
      <c r="L36" s="12">
        <f t="shared" si="4"/>
        <v>12100</v>
      </c>
      <c r="M36" s="15">
        <v>1090</v>
      </c>
      <c r="O36" s="12"/>
    </row>
    <row r="37" spans="1:15" x14ac:dyDescent="0.25">
      <c r="A37" s="6">
        <v>1</v>
      </c>
      <c r="B37" s="6">
        <v>2300</v>
      </c>
      <c r="C37" s="16">
        <f t="shared" si="0"/>
        <v>2.1652609999999999E-2</v>
      </c>
      <c r="D37" s="18">
        <f t="shared" si="1"/>
        <v>2.3230000000000001E-2</v>
      </c>
      <c r="E37" s="12">
        <f t="shared" si="5"/>
        <v>1.5773900000000014E-3</v>
      </c>
      <c r="I37" s="12">
        <v>1</v>
      </c>
      <c r="J37" s="12">
        <v>2300</v>
      </c>
      <c r="K37" s="15">
        <f t="shared" si="3"/>
        <v>12660</v>
      </c>
      <c r="L37" s="12">
        <f t="shared" si="4"/>
        <v>12650</v>
      </c>
      <c r="M37" s="15">
        <v>1140</v>
      </c>
      <c r="O37" s="12"/>
    </row>
    <row r="38" spans="1:15" x14ac:dyDescent="0.25">
      <c r="A38" s="6">
        <v>1</v>
      </c>
      <c r="B38" s="6">
        <v>2400</v>
      </c>
      <c r="C38" s="16">
        <f t="shared" si="0"/>
        <v>2.266261E-2</v>
      </c>
      <c r="D38" s="18">
        <f t="shared" si="1"/>
        <v>2.4240000000000001E-2</v>
      </c>
      <c r="E38" s="12">
        <f t="shared" si="5"/>
        <v>1.5773900000000014E-3</v>
      </c>
      <c r="I38" s="12">
        <v>1</v>
      </c>
      <c r="J38" s="12">
        <v>2400</v>
      </c>
      <c r="K38" s="15">
        <f t="shared" si="3"/>
        <v>13210</v>
      </c>
      <c r="L38" s="12">
        <f t="shared" si="4"/>
        <v>13200</v>
      </c>
      <c r="M38" s="15">
        <v>1190</v>
      </c>
      <c r="O38" s="12"/>
    </row>
    <row r="39" spans="1:15" x14ac:dyDescent="0.25">
      <c r="A39" s="6">
        <v>1</v>
      </c>
      <c r="B39" s="6">
        <v>2500</v>
      </c>
      <c r="C39" s="16">
        <f t="shared" si="0"/>
        <v>2.3672609999999997E-2</v>
      </c>
      <c r="D39" s="18">
        <f t="shared" si="1"/>
        <v>2.5249999999999998E-2</v>
      </c>
      <c r="E39" s="12">
        <f t="shared" si="5"/>
        <v>1.5773900000000014E-3</v>
      </c>
      <c r="I39" s="12">
        <v>1</v>
      </c>
      <c r="J39" s="12">
        <v>2500</v>
      </c>
      <c r="K39" s="15">
        <f t="shared" si="3"/>
        <v>13760</v>
      </c>
      <c r="L39" s="12">
        <f t="shared" si="4"/>
        <v>13750</v>
      </c>
      <c r="M39" s="15">
        <v>1240</v>
      </c>
      <c r="O39" s="12"/>
    </row>
    <row r="40" spans="1:15" x14ac:dyDescent="0.25">
      <c r="A40" s="6">
        <v>1</v>
      </c>
      <c r="B40" s="6">
        <v>2600</v>
      </c>
      <c r="C40" s="16">
        <f t="shared" si="0"/>
        <v>2.4682609999999997E-2</v>
      </c>
      <c r="D40" s="18">
        <f t="shared" si="1"/>
        <v>2.6259999999999999E-2</v>
      </c>
      <c r="E40" s="12">
        <f t="shared" si="5"/>
        <v>1.5773900000000014E-3</v>
      </c>
      <c r="I40" s="12">
        <v>1</v>
      </c>
      <c r="J40" s="12">
        <v>2600</v>
      </c>
      <c r="K40" s="15">
        <f t="shared" si="3"/>
        <v>14310</v>
      </c>
      <c r="L40" s="12">
        <f t="shared" si="4"/>
        <v>14300</v>
      </c>
      <c r="M40" s="15">
        <v>1290</v>
      </c>
      <c r="O40" s="12"/>
    </row>
    <row r="41" spans="1:15" x14ac:dyDescent="0.25">
      <c r="A41" s="6">
        <v>1</v>
      </c>
      <c r="B41" s="6">
        <v>2700</v>
      </c>
      <c r="C41" s="16">
        <f t="shared" si="0"/>
        <v>2.5692609999999998E-2</v>
      </c>
      <c r="D41" s="18">
        <f t="shared" si="1"/>
        <v>2.7269999999999999E-2</v>
      </c>
      <c r="E41" s="12">
        <f t="shared" si="5"/>
        <v>1.5773900000000014E-3</v>
      </c>
      <c r="I41" s="12">
        <v>1</v>
      </c>
      <c r="J41" s="12">
        <v>2700</v>
      </c>
      <c r="K41" s="15">
        <f t="shared" si="3"/>
        <v>14860</v>
      </c>
      <c r="L41" s="12">
        <f t="shared" si="4"/>
        <v>14850</v>
      </c>
      <c r="M41" s="15">
        <v>1340</v>
      </c>
      <c r="O41" s="12"/>
    </row>
    <row r="42" spans="1:15" x14ac:dyDescent="0.25">
      <c r="A42" s="6">
        <v>1</v>
      </c>
      <c r="B42" s="6">
        <v>2800</v>
      </c>
      <c r="C42" s="16">
        <f t="shared" si="0"/>
        <v>2.6702609999999998E-2</v>
      </c>
      <c r="D42" s="18">
        <f t="shared" si="1"/>
        <v>2.828E-2</v>
      </c>
      <c r="E42" s="12">
        <f t="shared" si="5"/>
        <v>1.5773900000000014E-3</v>
      </c>
      <c r="I42" s="12">
        <v>1</v>
      </c>
      <c r="J42" s="12">
        <v>2800</v>
      </c>
      <c r="K42" s="15">
        <f t="shared" si="3"/>
        <v>15410</v>
      </c>
      <c r="L42" s="12">
        <f t="shared" si="4"/>
        <v>15400</v>
      </c>
      <c r="M42" s="15">
        <v>1390</v>
      </c>
      <c r="O42" s="12"/>
    </row>
    <row r="43" spans="1:15" x14ac:dyDescent="0.25">
      <c r="A43" s="6">
        <v>1</v>
      </c>
      <c r="B43" s="6">
        <v>2900</v>
      </c>
      <c r="C43" s="16">
        <f t="shared" si="0"/>
        <v>2.7712609999999999E-2</v>
      </c>
      <c r="D43" s="18">
        <f t="shared" si="1"/>
        <v>2.929E-2</v>
      </c>
      <c r="E43" s="12">
        <f t="shared" si="5"/>
        <v>1.5773900000000014E-3</v>
      </c>
      <c r="I43" s="12">
        <v>1</v>
      </c>
      <c r="J43" s="12">
        <v>2900</v>
      </c>
      <c r="K43" s="15">
        <f t="shared" si="3"/>
        <v>15960</v>
      </c>
      <c r="L43" s="12">
        <f t="shared" si="4"/>
        <v>15950</v>
      </c>
      <c r="M43" s="15">
        <v>1440</v>
      </c>
      <c r="O43" s="12"/>
    </row>
    <row r="44" spans="1:15" x14ac:dyDescent="0.25">
      <c r="A44" s="6">
        <v>1</v>
      </c>
      <c r="B44" s="6">
        <v>3000</v>
      </c>
      <c r="C44" s="16">
        <f t="shared" si="0"/>
        <v>2.8722609999999999E-2</v>
      </c>
      <c r="D44" s="18">
        <f t="shared" si="1"/>
        <v>3.0300000000000001E-2</v>
      </c>
      <c r="E44" s="12">
        <f t="shared" si="5"/>
        <v>1.5773900000000014E-3</v>
      </c>
      <c r="I44" s="12">
        <v>1</v>
      </c>
      <c r="J44" s="12">
        <v>3000</v>
      </c>
      <c r="K44" s="15">
        <f t="shared" si="3"/>
        <v>16510</v>
      </c>
      <c r="L44" s="12">
        <f t="shared" si="4"/>
        <v>16500</v>
      </c>
      <c r="M44" s="15">
        <v>1490</v>
      </c>
      <c r="O44" s="12"/>
    </row>
    <row r="45" spans="1:15" x14ac:dyDescent="0.25">
      <c r="A45" s="6">
        <v>1</v>
      </c>
      <c r="B45" s="6">
        <v>3100</v>
      </c>
      <c r="C45" s="16">
        <f t="shared" si="0"/>
        <v>2.9732609999999996E-2</v>
      </c>
      <c r="D45" s="18">
        <f t="shared" si="1"/>
        <v>3.1309999999999998E-2</v>
      </c>
      <c r="E45" s="12">
        <f t="shared" si="5"/>
        <v>1.5773900000000014E-3</v>
      </c>
      <c r="I45" s="12">
        <v>1</v>
      </c>
      <c r="J45" s="12">
        <v>3100</v>
      </c>
      <c r="K45" s="15">
        <f t="shared" si="3"/>
        <v>17060</v>
      </c>
      <c r="L45" s="12">
        <f t="shared" si="4"/>
        <v>17050</v>
      </c>
      <c r="M45" s="15">
        <v>1540</v>
      </c>
      <c r="O45" s="12"/>
    </row>
    <row r="46" spans="1:15" x14ac:dyDescent="0.25">
      <c r="A46" s="6">
        <v>1</v>
      </c>
      <c r="B46" s="6">
        <v>3200</v>
      </c>
      <c r="C46" s="16">
        <f t="shared" si="0"/>
        <v>3.074261E-2</v>
      </c>
      <c r="D46" s="18">
        <f t="shared" si="1"/>
        <v>3.2320000000000002E-2</v>
      </c>
      <c r="E46" s="12">
        <f t="shared" si="5"/>
        <v>1.5773900000000014E-3</v>
      </c>
      <c r="I46" s="12">
        <v>1</v>
      </c>
      <c r="J46" s="12">
        <v>3200</v>
      </c>
      <c r="K46" s="15">
        <f t="shared" si="3"/>
        <v>17610</v>
      </c>
      <c r="L46" s="12">
        <f t="shared" si="4"/>
        <v>17600</v>
      </c>
      <c r="M46" s="15">
        <v>1590</v>
      </c>
      <c r="O46" s="12"/>
    </row>
    <row r="47" spans="1:15" x14ac:dyDescent="0.25">
      <c r="A47" s="6">
        <v>1</v>
      </c>
      <c r="B47" s="6">
        <v>3300</v>
      </c>
      <c r="C47" s="16">
        <f t="shared" si="0"/>
        <v>3.1752610000000001E-2</v>
      </c>
      <c r="D47" s="18">
        <f t="shared" si="1"/>
        <v>3.3329999999999999E-2</v>
      </c>
      <c r="E47" s="12">
        <f t="shared" si="5"/>
        <v>1.577389999999998E-3</v>
      </c>
      <c r="I47" s="12">
        <v>1</v>
      </c>
      <c r="J47" s="12">
        <v>3300</v>
      </c>
      <c r="K47" s="15">
        <f t="shared" si="3"/>
        <v>18160</v>
      </c>
      <c r="L47" s="12">
        <f t="shared" si="4"/>
        <v>18150</v>
      </c>
      <c r="M47" s="15">
        <v>1640</v>
      </c>
      <c r="O47" s="12"/>
    </row>
    <row r="48" spans="1:15" x14ac:dyDescent="0.25">
      <c r="A48" s="6">
        <v>1</v>
      </c>
      <c r="B48" s="6">
        <v>3400</v>
      </c>
      <c r="C48" s="16">
        <f t="shared" si="0"/>
        <v>3.2762610000000005E-2</v>
      </c>
      <c r="D48" s="18">
        <f t="shared" si="1"/>
        <v>3.4340000000000002E-2</v>
      </c>
      <c r="E48" s="12">
        <f t="shared" si="5"/>
        <v>1.577389999999998E-3</v>
      </c>
      <c r="I48" s="12">
        <v>1</v>
      </c>
      <c r="J48" s="12">
        <v>3400</v>
      </c>
      <c r="K48" s="15">
        <f t="shared" si="3"/>
        <v>18710</v>
      </c>
      <c r="L48" s="12">
        <f t="shared" si="4"/>
        <v>18700</v>
      </c>
      <c r="M48" s="15">
        <v>1690</v>
      </c>
      <c r="O48" s="12"/>
    </row>
    <row r="49" spans="1:15" x14ac:dyDescent="0.25">
      <c r="A49" s="6">
        <v>1</v>
      </c>
      <c r="B49" s="6">
        <v>3500</v>
      </c>
      <c r="C49" s="16">
        <f t="shared" si="0"/>
        <v>3.3772610000000002E-2</v>
      </c>
      <c r="D49" s="18">
        <f t="shared" si="1"/>
        <v>3.5349999999999999E-2</v>
      </c>
      <c r="E49" s="12">
        <f t="shared" si="5"/>
        <v>1.577389999999998E-3</v>
      </c>
      <c r="I49" s="12">
        <v>1</v>
      </c>
      <c r="J49" s="12">
        <v>3500</v>
      </c>
      <c r="K49" s="15">
        <f t="shared" si="3"/>
        <v>19260</v>
      </c>
      <c r="L49" s="12">
        <f t="shared" si="4"/>
        <v>19250</v>
      </c>
      <c r="M49" s="15">
        <v>1740</v>
      </c>
      <c r="O49" s="12"/>
    </row>
    <row r="50" spans="1:15" x14ac:dyDescent="0.25">
      <c r="A50" s="6">
        <v>1</v>
      </c>
      <c r="B50" s="6">
        <v>3600</v>
      </c>
      <c r="C50" s="16">
        <f t="shared" si="0"/>
        <v>3.4782609999999999E-2</v>
      </c>
      <c r="D50" s="18">
        <f t="shared" si="1"/>
        <v>3.6359999999999996E-2</v>
      </c>
      <c r="E50" s="12">
        <f t="shared" si="5"/>
        <v>1.577389999999998E-3</v>
      </c>
      <c r="I50" s="12">
        <v>1</v>
      </c>
      <c r="J50" s="12">
        <v>3600</v>
      </c>
      <c r="K50" s="15">
        <f t="shared" si="3"/>
        <v>19810</v>
      </c>
      <c r="L50" s="12">
        <f t="shared" si="4"/>
        <v>19800</v>
      </c>
      <c r="M50" s="15">
        <v>1790</v>
      </c>
      <c r="O50" s="12"/>
    </row>
    <row r="51" spans="1:15" x14ac:dyDescent="0.25">
      <c r="A51" s="6">
        <v>1</v>
      </c>
      <c r="B51" s="6">
        <v>3700</v>
      </c>
      <c r="C51" s="16">
        <f t="shared" si="0"/>
        <v>3.5792610000000002E-2</v>
      </c>
      <c r="D51" s="18">
        <f t="shared" si="1"/>
        <v>3.737E-2</v>
      </c>
      <c r="E51" s="12">
        <f t="shared" si="5"/>
        <v>1.577389999999998E-3</v>
      </c>
      <c r="I51" s="12">
        <v>1</v>
      </c>
      <c r="J51" s="12">
        <v>3700</v>
      </c>
      <c r="K51" s="15">
        <f t="shared" si="3"/>
        <v>20360</v>
      </c>
      <c r="L51" s="12">
        <f t="shared" si="4"/>
        <v>20350</v>
      </c>
      <c r="M51" s="15">
        <v>1840</v>
      </c>
      <c r="O51" s="12"/>
    </row>
    <row r="52" spans="1:15" x14ac:dyDescent="0.25">
      <c r="A52" s="6">
        <v>1</v>
      </c>
      <c r="B52" s="6">
        <v>3800</v>
      </c>
      <c r="C52" s="16">
        <f t="shared" si="0"/>
        <v>3.6802609999999999E-2</v>
      </c>
      <c r="D52" s="18">
        <f t="shared" si="1"/>
        <v>3.8379999999999997E-2</v>
      </c>
      <c r="E52" s="12">
        <f t="shared" si="5"/>
        <v>1.577389999999998E-3</v>
      </c>
      <c r="I52" s="12">
        <v>1</v>
      </c>
      <c r="J52" s="12">
        <v>3800</v>
      </c>
      <c r="K52" s="15">
        <f t="shared" si="3"/>
        <v>20910</v>
      </c>
      <c r="L52" s="12">
        <f t="shared" si="4"/>
        <v>20900</v>
      </c>
      <c r="M52" s="15">
        <v>1890</v>
      </c>
      <c r="O52" s="12"/>
    </row>
    <row r="53" spans="1:15" x14ac:dyDescent="0.25">
      <c r="A53" s="6">
        <v>1</v>
      </c>
      <c r="B53" s="6">
        <v>3900</v>
      </c>
      <c r="C53" s="16">
        <f t="shared" si="0"/>
        <v>3.7812610000000003E-2</v>
      </c>
      <c r="D53" s="18">
        <f t="shared" si="1"/>
        <v>3.9390000000000001E-2</v>
      </c>
      <c r="E53" s="12">
        <f t="shared" si="5"/>
        <v>1.577389999999998E-3</v>
      </c>
      <c r="I53" s="12">
        <v>1</v>
      </c>
      <c r="J53" s="12">
        <v>3900</v>
      </c>
      <c r="K53" s="15">
        <f t="shared" si="3"/>
        <v>21460</v>
      </c>
      <c r="L53" s="12">
        <f t="shared" si="4"/>
        <v>21450</v>
      </c>
      <c r="M53" s="15">
        <v>1940</v>
      </c>
      <c r="O53" s="12"/>
    </row>
    <row r="54" spans="1:15" x14ac:dyDescent="0.25">
      <c r="A54" s="6">
        <v>1</v>
      </c>
      <c r="B54" s="6">
        <v>4000</v>
      </c>
      <c r="C54" s="16">
        <f t="shared" si="0"/>
        <v>3.882261E-2</v>
      </c>
      <c r="D54" s="18">
        <f t="shared" si="1"/>
        <v>4.0399999999999998E-2</v>
      </c>
      <c r="E54" s="12">
        <f t="shared" si="5"/>
        <v>1.577389999999998E-3</v>
      </c>
      <c r="I54" s="12">
        <v>1</v>
      </c>
      <c r="J54" s="12">
        <v>4000</v>
      </c>
      <c r="K54" s="15">
        <f t="shared" si="3"/>
        <v>22010</v>
      </c>
      <c r="L54" s="12">
        <f t="shared" si="4"/>
        <v>22000</v>
      </c>
      <c r="M54" s="15">
        <v>1990</v>
      </c>
      <c r="O54" s="12"/>
    </row>
    <row r="55" spans="1:15" x14ac:dyDescent="0.25">
      <c r="A55" s="6">
        <v>1</v>
      </c>
      <c r="B55" s="6">
        <v>4100</v>
      </c>
      <c r="C55" s="16">
        <f t="shared" si="0"/>
        <v>3.9832610000000004E-2</v>
      </c>
      <c r="D55" s="18">
        <f t="shared" si="1"/>
        <v>4.1410000000000002E-2</v>
      </c>
      <c r="E55" s="12">
        <f t="shared" si="5"/>
        <v>1.577389999999998E-3</v>
      </c>
      <c r="I55" s="12">
        <v>1</v>
      </c>
      <c r="J55" s="12">
        <v>4100</v>
      </c>
      <c r="K55" s="15">
        <f t="shared" si="3"/>
        <v>22560</v>
      </c>
      <c r="L55" s="12">
        <f t="shared" si="4"/>
        <v>22550</v>
      </c>
      <c r="M55" s="15">
        <v>2040</v>
      </c>
      <c r="O55" s="12"/>
    </row>
    <row r="56" spans="1:15" x14ac:dyDescent="0.25">
      <c r="A56" s="6">
        <v>1</v>
      </c>
      <c r="B56" s="6">
        <v>4200</v>
      </c>
      <c r="C56" s="16">
        <f t="shared" si="0"/>
        <v>4.0842610000000001E-2</v>
      </c>
      <c r="D56" s="18">
        <f t="shared" si="1"/>
        <v>4.2419999999999999E-2</v>
      </c>
      <c r="E56" s="12">
        <f t="shared" si="5"/>
        <v>1.577389999999998E-3</v>
      </c>
      <c r="I56" s="12">
        <v>1</v>
      </c>
      <c r="J56" s="12">
        <v>4200</v>
      </c>
      <c r="K56" s="15">
        <f t="shared" si="3"/>
        <v>23110</v>
      </c>
      <c r="L56" s="12">
        <f t="shared" si="4"/>
        <v>23100</v>
      </c>
      <c r="M56" s="15">
        <v>2090</v>
      </c>
      <c r="O56" s="12"/>
    </row>
    <row r="57" spans="1:15" x14ac:dyDescent="0.25">
      <c r="A57" s="6">
        <v>1</v>
      </c>
      <c r="B57" s="6">
        <v>4300</v>
      </c>
      <c r="C57" s="16">
        <f t="shared" si="0"/>
        <v>4.1852609999999998E-2</v>
      </c>
      <c r="D57" s="18">
        <f t="shared" si="1"/>
        <v>4.3429999999999996E-2</v>
      </c>
      <c r="E57" s="12">
        <f t="shared" si="5"/>
        <v>1.577389999999998E-3</v>
      </c>
      <c r="I57" s="12">
        <v>1</v>
      </c>
      <c r="J57" s="12">
        <v>4300</v>
      </c>
      <c r="K57" s="15">
        <f t="shared" si="3"/>
        <v>23660</v>
      </c>
      <c r="L57" s="12">
        <f t="shared" si="4"/>
        <v>23650</v>
      </c>
      <c r="M57" s="15">
        <v>2140</v>
      </c>
      <c r="O57" s="12"/>
    </row>
    <row r="58" spans="1:15" x14ac:dyDescent="0.25">
      <c r="A58" s="6">
        <v>1</v>
      </c>
      <c r="B58" s="6">
        <v>4400</v>
      </c>
      <c r="C58" s="16">
        <f t="shared" si="0"/>
        <v>4.2862610000000002E-2</v>
      </c>
      <c r="D58" s="18">
        <f t="shared" si="1"/>
        <v>4.444E-2</v>
      </c>
      <c r="E58" s="12">
        <f t="shared" si="5"/>
        <v>1.577389999999998E-3</v>
      </c>
      <c r="I58" s="12">
        <v>1</v>
      </c>
      <c r="J58" s="12">
        <v>4400</v>
      </c>
      <c r="K58" s="15">
        <f t="shared" si="3"/>
        <v>24210</v>
      </c>
      <c r="L58" s="12">
        <f t="shared" si="4"/>
        <v>24200</v>
      </c>
      <c r="M58" s="15">
        <v>2190</v>
      </c>
      <c r="O58" s="12"/>
    </row>
    <row r="59" spans="1:15" x14ac:dyDescent="0.25">
      <c r="A59" s="6">
        <v>1</v>
      </c>
      <c r="B59" s="6">
        <v>4500</v>
      </c>
      <c r="C59" s="16">
        <f t="shared" si="0"/>
        <v>4.3872609999999999E-2</v>
      </c>
      <c r="D59" s="18">
        <f t="shared" si="1"/>
        <v>4.5449999999999997E-2</v>
      </c>
      <c r="E59" s="12">
        <f t="shared" si="5"/>
        <v>1.577389999999998E-3</v>
      </c>
      <c r="I59" s="12">
        <v>1</v>
      </c>
      <c r="J59" s="12">
        <v>4500</v>
      </c>
      <c r="K59" s="15">
        <f t="shared" si="3"/>
        <v>24760</v>
      </c>
      <c r="L59" s="12">
        <f t="shared" si="4"/>
        <v>24750</v>
      </c>
      <c r="M59" s="15">
        <v>2240</v>
      </c>
      <c r="O59" s="12"/>
    </row>
    <row r="60" spans="1:15" x14ac:dyDescent="0.25">
      <c r="A60" s="6">
        <v>1</v>
      </c>
      <c r="B60" s="6">
        <v>4600</v>
      </c>
      <c r="C60" s="16">
        <f t="shared" si="0"/>
        <v>4.4882610000000003E-2</v>
      </c>
      <c r="D60" s="18">
        <f t="shared" si="1"/>
        <v>4.6460000000000001E-2</v>
      </c>
      <c r="E60" s="12">
        <f t="shared" si="5"/>
        <v>1.577389999999998E-3</v>
      </c>
      <c r="I60" s="12">
        <v>1</v>
      </c>
      <c r="J60" s="12">
        <v>4600</v>
      </c>
      <c r="K60" s="15">
        <f t="shared" si="3"/>
        <v>25310</v>
      </c>
      <c r="L60" s="12">
        <f t="shared" si="4"/>
        <v>25300</v>
      </c>
      <c r="M60" s="15">
        <v>2290</v>
      </c>
      <c r="O60" s="12"/>
    </row>
    <row r="61" spans="1:15" x14ac:dyDescent="0.25">
      <c r="A61" s="6">
        <v>1</v>
      </c>
      <c r="B61" s="6">
        <v>4700</v>
      </c>
      <c r="C61" s="16">
        <f t="shared" si="0"/>
        <v>4.589261E-2</v>
      </c>
      <c r="D61" s="18">
        <f t="shared" si="1"/>
        <v>4.7469999999999998E-2</v>
      </c>
      <c r="E61" s="12">
        <f t="shared" si="5"/>
        <v>1.577389999999998E-3</v>
      </c>
      <c r="I61" s="12">
        <v>1</v>
      </c>
      <c r="J61" s="12">
        <v>4700</v>
      </c>
      <c r="K61" s="15">
        <f t="shared" si="3"/>
        <v>25860</v>
      </c>
      <c r="L61" s="12">
        <f t="shared" si="4"/>
        <v>25850</v>
      </c>
      <c r="M61" s="15">
        <v>2340</v>
      </c>
      <c r="O61" s="12"/>
    </row>
    <row r="62" spans="1:15" x14ac:dyDescent="0.25">
      <c r="A62" s="6">
        <v>1</v>
      </c>
      <c r="B62" s="6">
        <v>4800</v>
      </c>
      <c r="C62" s="16">
        <f t="shared" si="0"/>
        <v>4.6902610000000004E-2</v>
      </c>
      <c r="D62" s="18">
        <f t="shared" si="1"/>
        <v>4.8480000000000002E-2</v>
      </c>
      <c r="E62" s="12">
        <f t="shared" si="5"/>
        <v>1.577389999999998E-3</v>
      </c>
      <c r="I62" s="12">
        <v>1</v>
      </c>
      <c r="J62" s="12">
        <v>4800</v>
      </c>
      <c r="K62" s="15">
        <f t="shared" si="3"/>
        <v>26410</v>
      </c>
      <c r="L62" s="12">
        <f t="shared" si="4"/>
        <v>26400</v>
      </c>
      <c r="M62" s="15">
        <v>2390</v>
      </c>
      <c r="O62" s="12"/>
    </row>
    <row r="63" spans="1:15" x14ac:dyDescent="0.25">
      <c r="A63" s="6">
        <v>1</v>
      </c>
      <c r="B63" s="6">
        <v>4900</v>
      </c>
      <c r="C63" s="16">
        <f t="shared" si="0"/>
        <v>4.7912610000000001E-2</v>
      </c>
      <c r="D63" s="18">
        <f t="shared" si="1"/>
        <v>4.9489999999999999E-2</v>
      </c>
      <c r="E63" s="12">
        <f t="shared" si="5"/>
        <v>1.577389999999998E-3</v>
      </c>
      <c r="I63" s="12">
        <v>1</v>
      </c>
      <c r="J63" s="12">
        <v>4900</v>
      </c>
      <c r="K63" s="15">
        <f t="shared" si="3"/>
        <v>26960</v>
      </c>
      <c r="L63" s="12">
        <f t="shared" si="4"/>
        <v>26950</v>
      </c>
      <c r="M63" s="15">
        <v>2440</v>
      </c>
      <c r="O63" s="12"/>
    </row>
    <row r="64" spans="1:15" x14ac:dyDescent="0.25">
      <c r="A64" s="6">
        <v>1</v>
      </c>
      <c r="B64" s="6">
        <v>5000</v>
      </c>
      <c r="C64" s="16">
        <f t="shared" si="0"/>
        <v>4.8922609999999998E-2</v>
      </c>
      <c r="D64" s="18">
        <f t="shared" si="1"/>
        <v>5.0499999999999996E-2</v>
      </c>
      <c r="E64" s="12">
        <f t="shared" si="5"/>
        <v>1.577389999999998E-3</v>
      </c>
      <c r="I64" s="12">
        <v>1</v>
      </c>
      <c r="J64" s="12">
        <v>5000</v>
      </c>
      <c r="K64" s="15">
        <f t="shared" si="3"/>
        <v>27510</v>
      </c>
      <c r="L64" s="12">
        <f t="shared" si="4"/>
        <v>27500</v>
      </c>
      <c r="M64" s="15">
        <v>2490</v>
      </c>
      <c r="O64" s="1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C018-E416-4C4D-A7B9-B7C6E5AB4273}">
  <dimension ref="A1:Q46"/>
  <sheetViews>
    <sheetView workbookViewId="0">
      <selection activeCell="R23" sqref="R23"/>
    </sheetView>
  </sheetViews>
  <sheetFormatPr defaultRowHeight="15" x14ac:dyDescent="0.25"/>
  <sheetData>
    <row r="1" spans="1:17" x14ac:dyDescent="0.25">
      <c r="A1" t="s">
        <v>0</v>
      </c>
      <c r="J1" t="s">
        <v>10</v>
      </c>
    </row>
    <row r="2" spans="1:17" x14ac:dyDescent="0.25">
      <c r="A2" t="s">
        <v>11</v>
      </c>
      <c r="C2" t="s">
        <v>2</v>
      </c>
      <c r="D2" s="14">
        <v>1.5E-5</v>
      </c>
      <c r="J2" t="s">
        <v>13</v>
      </c>
      <c r="L2" t="s">
        <v>2</v>
      </c>
      <c r="M2" s="12">
        <v>36.75</v>
      </c>
    </row>
    <row r="3" spans="1:17" x14ac:dyDescent="0.25">
      <c r="A3" t="s">
        <v>12</v>
      </c>
      <c r="J3" t="s">
        <v>12</v>
      </c>
    </row>
    <row r="5" spans="1:17" x14ac:dyDescent="0.25">
      <c r="A5" t="s">
        <v>4</v>
      </c>
      <c r="B5" t="s">
        <v>5</v>
      </c>
      <c r="C5" t="s">
        <v>6</v>
      </c>
      <c r="E5" s="1" t="s">
        <v>4</v>
      </c>
      <c r="F5" s="1" t="s">
        <v>5</v>
      </c>
      <c r="G5" s="1" t="s">
        <v>7</v>
      </c>
      <c r="J5" t="s">
        <v>4</v>
      </c>
      <c r="K5" t="s">
        <v>5</v>
      </c>
      <c r="L5" t="s">
        <v>6</v>
      </c>
      <c r="N5" s="1" t="s">
        <v>4</v>
      </c>
      <c r="O5" s="1" t="s">
        <v>5</v>
      </c>
      <c r="P5" s="1" t="s">
        <v>7</v>
      </c>
    </row>
    <row r="6" spans="1:17" x14ac:dyDescent="0.25">
      <c r="A6" s="1">
        <v>1</v>
      </c>
      <c r="B6" s="1">
        <v>10</v>
      </c>
      <c r="C6" s="1">
        <f>57/1000000</f>
        <v>5.7000000000000003E-5</v>
      </c>
      <c r="E6" s="1">
        <v>1</v>
      </c>
      <c r="F6" s="1">
        <v>10</v>
      </c>
      <c r="G6" s="4">
        <f>$D$2*E6</f>
        <v>1.5E-5</v>
      </c>
      <c r="J6" s="13">
        <v>1</v>
      </c>
      <c r="K6" s="13">
        <v>10</v>
      </c>
      <c r="L6" s="12">
        <v>62</v>
      </c>
      <c r="N6" s="12">
        <v>1</v>
      </c>
      <c r="O6" s="12">
        <v>10</v>
      </c>
      <c r="P6" s="12">
        <f>$M$2*N6</f>
        <v>36.75</v>
      </c>
      <c r="Q6" s="12"/>
    </row>
    <row r="7" spans="1:17" x14ac:dyDescent="0.25">
      <c r="A7" s="1">
        <v>1</v>
      </c>
      <c r="B7" s="1">
        <v>11</v>
      </c>
      <c r="C7" s="1">
        <f>1/1000000</f>
        <v>9.9999999999999995E-7</v>
      </c>
      <c r="E7" s="1">
        <v>1</v>
      </c>
      <c r="F7" s="1">
        <v>11</v>
      </c>
      <c r="G7" s="4">
        <f t="shared" ref="G7:G46" si="0">$D$2*E7</f>
        <v>1.5E-5</v>
      </c>
      <c r="J7" s="12">
        <v>1</v>
      </c>
      <c r="K7" s="12">
        <v>11</v>
      </c>
      <c r="L7" s="12">
        <v>4</v>
      </c>
      <c r="N7" s="12">
        <v>1</v>
      </c>
      <c r="O7" s="12">
        <v>11</v>
      </c>
      <c r="P7" s="12">
        <f t="shared" ref="P7:P26" si="1">$M$2*N7</f>
        <v>36.75</v>
      </c>
      <c r="Q7" s="12"/>
    </row>
    <row r="8" spans="1:17" x14ac:dyDescent="0.25">
      <c r="A8" s="1">
        <v>1</v>
      </c>
      <c r="B8" s="1">
        <v>12</v>
      </c>
      <c r="C8" s="1">
        <f t="shared" ref="C8:C11" si="2">1/1000000</f>
        <v>9.9999999999999995E-7</v>
      </c>
      <c r="E8" s="1">
        <v>1</v>
      </c>
      <c r="F8" s="1">
        <v>12</v>
      </c>
      <c r="G8" s="4">
        <f t="shared" si="0"/>
        <v>1.5E-5</v>
      </c>
      <c r="J8" s="12">
        <v>1</v>
      </c>
      <c r="K8" s="12">
        <v>12</v>
      </c>
      <c r="L8" s="12">
        <v>4</v>
      </c>
      <c r="N8" s="12">
        <v>1</v>
      </c>
      <c r="O8" s="12">
        <v>12</v>
      </c>
      <c r="P8" s="12">
        <f t="shared" si="1"/>
        <v>36.75</v>
      </c>
      <c r="Q8" s="12"/>
    </row>
    <row r="9" spans="1:17" x14ac:dyDescent="0.25">
      <c r="A9" s="1">
        <v>1</v>
      </c>
      <c r="B9" s="1">
        <v>13</v>
      </c>
      <c r="C9" s="1">
        <f t="shared" si="2"/>
        <v>9.9999999999999995E-7</v>
      </c>
      <c r="E9" s="1">
        <v>1</v>
      </c>
      <c r="F9" s="1">
        <v>13</v>
      </c>
      <c r="G9" s="4">
        <f t="shared" si="0"/>
        <v>1.5E-5</v>
      </c>
      <c r="J9" s="12">
        <v>1</v>
      </c>
      <c r="K9" s="12">
        <v>13</v>
      </c>
      <c r="L9" s="12">
        <v>4</v>
      </c>
      <c r="N9" s="12">
        <v>1</v>
      </c>
      <c r="O9" s="12">
        <v>13</v>
      </c>
      <c r="P9" s="12">
        <f t="shared" si="1"/>
        <v>36.75</v>
      </c>
      <c r="Q9" s="12"/>
    </row>
    <row r="10" spans="1:17" x14ac:dyDescent="0.25">
      <c r="A10" s="1">
        <v>1</v>
      </c>
      <c r="B10" s="1">
        <v>14</v>
      </c>
      <c r="C10" s="1">
        <f t="shared" si="2"/>
        <v>9.9999999999999995E-7</v>
      </c>
      <c r="E10" s="1">
        <v>1</v>
      </c>
      <c r="F10" s="1">
        <v>14</v>
      </c>
      <c r="G10" s="4">
        <f t="shared" si="0"/>
        <v>1.5E-5</v>
      </c>
      <c r="J10" s="12">
        <v>1</v>
      </c>
      <c r="K10" s="12">
        <v>14</v>
      </c>
      <c r="L10" s="12">
        <v>4</v>
      </c>
      <c r="N10" s="12">
        <v>1</v>
      </c>
      <c r="O10" s="12">
        <v>14</v>
      </c>
      <c r="P10" s="12">
        <f t="shared" si="1"/>
        <v>36.75</v>
      </c>
      <c r="Q10" s="12"/>
    </row>
    <row r="11" spans="1:17" x14ac:dyDescent="0.25">
      <c r="A11" s="1">
        <v>1</v>
      </c>
      <c r="B11" s="1">
        <v>15</v>
      </c>
      <c r="C11" s="1">
        <f t="shared" si="2"/>
        <v>9.9999999999999995E-7</v>
      </c>
      <c r="E11" s="1">
        <v>1</v>
      </c>
      <c r="F11" s="1">
        <v>15</v>
      </c>
      <c r="G11" s="4">
        <f t="shared" si="0"/>
        <v>1.5E-5</v>
      </c>
      <c r="J11" s="12">
        <v>1</v>
      </c>
      <c r="K11" s="12">
        <v>15</v>
      </c>
      <c r="L11" s="12">
        <v>4</v>
      </c>
      <c r="N11" s="12">
        <v>1</v>
      </c>
      <c r="O11" s="12">
        <v>15</v>
      </c>
      <c r="P11" s="12">
        <f t="shared" si="1"/>
        <v>36.75</v>
      </c>
      <c r="Q11" s="12"/>
    </row>
    <row r="12" spans="1:17" x14ac:dyDescent="0.25">
      <c r="A12" s="1">
        <v>1</v>
      </c>
      <c r="B12" s="1">
        <v>20</v>
      </c>
      <c r="C12" s="1">
        <f>57/1000000</f>
        <v>5.7000000000000003E-5</v>
      </c>
      <c r="E12" s="1">
        <v>1</v>
      </c>
      <c r="F12" s="1">
        <v>16</v>
      </c>
      <c r="G12" s="4">
        <f t="shared" si="0"/>
        <v>1.5E-5</v>
      </c>
      <c r="J12" s="12">
        <v>1</v>
      </c>
      <c r="K12" s="12">
        <v>16</v>
      </c>
      <c r="L12" s="12">
        <v>4</v>
      </c>
      <c r="N12" s="12">
        <v>1</v>
      </c>
      <c r="O12" s="12">
        <v>16</v>
      </c>
      <c r="P12" s="12">
        <f t="shared" si="1"/>
        <v>36.75</v>
      </c>
      <c r="Q12" s="12"/>
    </row>
    <row r="13" spans="1:17" x14ac:dyDescent="0.25">
      <c r="A13" s="1">
        <v>1</v>
      </c>
      <c r="B13" s="1">
        <v>50</v>
      </c>
      <c r="C13" s="1">
        <f>1/1000000</f>
        <v>9.9999999999999995E-7</v>
      </c>
      <c r="E13" s="1">
        <v>1</v>
      </c>
      <c r="F13" s="1">
        <v>17</v>
      </c>
      <c r="G13" s="4">
        <f t="shared" si="0"/>
        <v>1.5E-5</v>
      </c>
      <c r="J13" s="12">
        <v>1</v>
      </c>
      <c r="K13" s="12">
        <v>20</v>
      </c>
      <c r="L13" s="12">
        <v>208</v>
      </c>
      <c r="N13" s="12">
        <v>1</v>
      </c>
      <c r="O13" s="12">
        <v>17</v>
      </c>
      <c r="P13" s="12">
        <f t="shared" si="1"/>
        <v>36.75</v>
      </c>
      <c r="Q13" s="12"/>
    </row>
    <row r="14" spans="1:17" x14ac:dyDescent="0.25">
      <c r="E14" s="1">
        <v>1</v>
      </c>
      <c r="F14" s="1">
        <v>18</v>
      </c>
      <c r="G14" s="4">
        <f t="shared" si="0"/>
        <v>1.5E-5</v>
      </c>
      <c r="N14" s="12">
        <v>1</v>
      </c>
      <c r="O14" s="12">
        <v>18</v>
      </c>
      <c r="P14" s="12">
        <f t="shared" si="1"/>
        <v>36.75</v>
      </c>
      <c r="Q14" s="12"/>
    </row>
    <row r="15" spans="1:17" x14ac:dyDescent="0.25">
      <c r="E15" s="1">
        <v>1</v>
      </c>
      <c r="F15" s="1">
        <v>19</v>
      </c>
      <c r="G15" s="4">
        <f t="shared" si="0"/>
        <v>1.5E-5</v>
      </c>
      <c r="N15" s="12">
        <v>1</v>
      </c>
      <c r="O15" s="12">
        <v>19</v>
      </c>
      <c r="P15" s="12">
        <f t="shared" si="1"/>
        <v>36.75</v>
      </c>
      <c r="Q15" s="12"/>
    </row>
    <row r="16" spans="1:17" x14ac:dyDescent="0.25">
      <c r="E16" s="1">
        <v>1</v>
      </c>
      <c r="F16" s="1">
        <v>20</v>
      </c>
      <c r="G16" s="4">
        <f t="shared" si="0"/>
        <v>1.5E-5</v>
      </c>
      <c r="N16" s="12">
        <v>1</v>
      </c>
      <c r="O16" s="12">
        <v>20</v>
      </c>
      <c r="P16" s="12">
        <f t="shared" si="1"/>
        <v>36.75</v>
      </c>
      <c r="Q16" s="12"/>
    </row>
    <row r="17" spans="5:17" x14ac:dyDescent="0.25">
      <c r="E17" s="1">
        <v>1</v>
      </c>
      <c r="F17" s="1">
        <v>21</v>
      </c>
      <c r="G17" s="4">
        <f t="shared" si="0"/>
        <v>1.5E-5</v>
      </c>
      <c r="N17" s="12">
        <v>1</v>
      </c>
      <c r="O17" s="12">
        <v>21</v>
      </c>
      <c r="P17" s="12">
        <f t="shared" si="1"/>
        <v>36.75</v>
      </c>
      <c r="Q17" s="12"/>
    </row>
    <row r="18" spans="5:17" x14ac:dyDescent="0.25">
      <c r="E18" s="1">
        <v>1</v>
      </c>
      <c r="F18" s="1">
        <v>22</v>
      </c>
      <c r="G18" s="4">
        <f t="shared" si="0"/>
        <v>1.5E-5</v>
      </c>
      <c r="N18" s="12">
        <v>1</v>
      </c>
      <c r="O18" s="12">
        <v>22</v>
      </c>
      <c r="P18" s="12">
        <f t="shared" si="1"/>
        <v>36.75</v>
      </c>
      <c r="Q18" s="12"/>
    </row>
    <row r="19" spans="5:17" x14ac:dyDescent="0.25">
      <c r="E19" s="1">
        <v>1</v>
      </c>
      <c r="F19" s="1">
        <v>23</v>
      </c>
      <c r="G19" s="4">
        <f t="shared" si="0"/>
        <v>1.5E-5</v>
      </c>
      <c r="N19" s="12">
        <v>1</v>
      </c>
      <c r="O19" s="12">
        <v>23</v>
      </c>
      <c r="P19" s="12">
        <f t="shared" si="1"/>
        <v>36.75</v>
      </c>
      <c r="Q19" s="12"/>
    </row>
    <row r="20" spans="5:17" x14ac:dyDescent="0.25">
      <c r="E20" s="1">
        <v>1</v>
      </c>
      <c r="F20" s="1">
        <v>24</v>
      </c>
      <c r="G20" s="4">
        <f t="shared" si="0"/>
        <v>1.5E-5</v>
      </c>
      <c r="N20" s="12">
        <v>1</v>
      </c>
      <c r="O20" s="12">
        <v>24</v>
      </c>
      <c r="P20" s="12">
        <f t="shared" si="1"/>
        <v>36.75</v>
      </c>
      <c r="Q20" s="12"/>
    </row>
    <row r="21" spans="5:17" x14ac:dyDescent="0.25">
      <c r="E21" s="1">
        <v>1</v>
      </c>
      <c r="F21" s="1">
        <v>25</v>
      </c>
      <c r="G21" s="4">
        <f t="shared" si="0"/>
        <v>1.5E-5</v>
      </c>
      <c r="N21" s="12">
        <v>1</v>
      </c>
      <c r="O21" s="12">
        <v>25</v>
      </c>
      <c r="P21" s="12">
        <f t="shared" si="1"/>
        <v>36.75</v>
      </c>
      <c r="Q21" s="12"/>
    </row>
    <row r="22" spans="5:17" x14ac:dyDescent="0.25">
      <c r="E22" s="1">
        <v>1</v>
      </c>
      <c r="F22" s="1">
        <v>26</v>
      </c>
      <c r="G22" s="4">
        <f t="shared" si="0"/>
        <v>1.5E-5</v>
      </c>
      <c r="N22" s="12">
        <v>1</v>
      </c>
      <c r="O22" s="12">
        <v>26</v>
      </c>
      <c r="P22" s="12">
        <f t="shared" si="1"/>
        <v>36.75</v>
      </c>
      <c r="Q22" s="12"/>
    </row>
    <row r="23" spans="5:17" x14ac:dyDescent="0.25">
      <c r="E23" s="1">
        <v>1</v>
      </c>
      <c r="F23" s="1">
        <v>27</v>
      </c>
      <c r="G23" s="4">
        <f t="shared" si="0"/>
        <v>1.5E-5</v>
      </c>
      <c r="N23" s="12">
        <v>1</v>
      </c>
      <c r="O23" s="12">
        <v>27</v>
      </c>
      <c r="P23" s="12">
        <f t="shared" si="1"/>
        <v>36.75</v>
      </c>
      <c r="Q23" s="12"/>
    </row>
    <row r="24" spans="5:17" x14ac:dyDescent="0.25">
      <c r="E24" s="1">
        <v>1</v>
      </c>
      <c r="F24" s="1">
        <v>28</v>
      </c>
      <c r="G24" s="4">
        <f t="shared" si="0"/>
        <v>1.5E-5</v>
      </c>
      <c r="N24" s="12">
        <v>1</v>
      </c>
      <c r="O24" s="12">
        <v>28</v>
      </c>
      <c r="P24" s="12">
        <f t="shared" si="1"/>
        <v>36.75</v>
      </c>
      <c r="Q24" s="12"/>
    </row>
    <row r="25" spans="5:17" x14ac:dyDescent="0.25">
      <c r="E25" s="1">
        <v>1</v>
      </c>
      <c r="F25" s="1">
        <v>29</v>
      </c>
      <c r="G25" s="4">
        <f t="shared" si="0"/>
        <v>1.5E-5</v>
      </c>
      <c r="N25" s="12">
        <v>1</v>
      </c>
      <c r="O25" s="12">
        <v>29</v>
      </c>
      <c r="P25" s="12">
        <f t="shared" si="1"/>
        <v>36.75</v>
      </c>
      <c r="Q25" s="12"/>
    </row>
    <row r="26" spans="5:17" x14ac:dyDescent="0.25">
      <c r="E26" s="1">
        <v>1</v>
      </c>
      <c r="F26" s="1">
        <v>30</v>
      </c>
      <c r="G26" s="4">
        <f t="shared" si="0"/>
        <v>1.5E-5</v>
      </c>
      <c r="N26" s="12">
        <v>1</v>
      </c>
      <c r="O26" s="12">
        <v>30</v>
      </c>
      <c r="P26" s="12">
        <f t="shared" si="1"/>
        <v>36.75</v>
      </c>
      <c r="Q26" s="12"/>
    </row>
    <row r="27" spans="5:17" x14ac:dyDescent="0.25">
      <c r="E27" s="1">
        <v>1</v>
      </c>
      <c r="F27" s="1">
        <v>31</v>
      </c>
      <c r="G27" s="4">
        <f t="shared" si="0"/>
        <v>1.5E-5</v>
      </c>
    </row>
    <row r="28" spans="5:17" x14ac:dyDescent="0.25">
      <c r="E28" s="1">
        <v>1</v>
      </c>
      <c r="F28" s="1">
        <v>32</v>
      </c>
      <c r="G28" s="4">
        <f t="shared" si="0"/>
        <v>1.5E-5</v>
      </c>
    </row>
    <row r="29" spans="5:17" x14ac:dyDescent="0.25">
      <c r="E29" s="1">
        <v>1</v>
      </c>
      <c r="F29" s="1">
        <v>33</v>
      </c>
      <c r="G29" s="4">
        <f t="shared" si="0"/>
        <v>1.5E-5</v>
      </c>
    </row>
    <row r="30" spans="5:17" x14ac:dyDescent="0.25">
      <c r="E30" s="1">
        <v>1</v>
      </c>
      <c r="F30" s="1">
        <v>34</v>
      </c>
      <c r="G30" s="4">
        <f t="shared" si="0"/>
        <v>1.5E-5</v>
      </c>
    </row>
    <row r="31" spans="5:17" x14ac:dyDescent="0.25">
      <c r="E31" s="1">
        <v>1</v>
      </c>
      <c r="F31" s="1">
        <v>35</v>
      </c>
      <c r="G31" s="4">
        <f t="shared" si="0"/>
        <v>1.5E-5</v>
      </c>
    </row>
    <row r="32" spans="5:17" x14ac:dyDescent="0.25">
      <c r="E32" s="1">
        <v>1</v>
      </c>
      <c r="F32" s="1">
        <v>36</v>
      </c>
      <c r="G32" s="4">
        <f t="shared" si="0"/>
        <v>1.5E-5</v>
      </c>
    </row>
    <row r="33" spans="5:7" x14ac:dyDescent="0.25">
      <c r="E33" s="1">
        <v>1</v>
      </c>
      <c r="F33" s="1">
        <v>37</v>
      </c>
      <c r="G33" s="4">
        <f t="shared" si="0"/>
        <v>1.5E-5</v>
      </c>
    </row>
    <row r="34" spans="5:7" x14ac:dyDescent="0.25">
      <c r="E34" s="1">
        <v>1</v>
      </c>
      <c r="F34" s="1">
        <v>38</v>
      </c>
      <c r="G34" s="4">
        <f t="shared" si="0"/>
        <v>1.5E-5</v>
      </c>
    </row>
    <row r="35" spans="5:7" x14ac:dyDescent="0.25">
      <c r="E35" s="1">
        <v>1</v>
      </c>
      <c r="F35" s="1">
        <v>39</v>
      </c>
      <c r="G35" s="4">
        <f t="shared" si="0"/>
        <v>1.5E-5</v>
      </c>
    </row>
    <row r="36" spans="5:7" x14ac:dyDescent="0.25">
      <c r="E36" s="1">
        <v>1</v>
      </c>
      <c r="F36" s="1">
        <v>40</v>
      </c>
      <c r="G36" s="4">
        <f t="shared" si="0"/>
        <v>1.5E-5</v>
      </c>
    </row>
    <row r="37" spans="5:7" x14ac:dyDescent="0.25">
      <c r="E37" s="1">
        <v>1</v>
      </c>
      <c r="F37" s="1">
        <v>41</v>
      </c>
      <c r="G37" s="4">
        <f t="shared" si="0"/>
        <v>1.5E-5</v>
      </c>
    </row>
    <row r="38" spans="5:7" x14ac:dyDescent="0.25">
      <c r="E38" s="1">
        <v>1</v>
      </c>
      <c r="F38" s="1">
        <v>42</v>
      </c>
      <c r="G38" s="4">
        <f t="shared" si="0"/>
        <v>1.5E-5</v>
      </c>
    </row>
    <row r="39" spans="5:7" x14ac:dyDescent="0.25">
      <c r="E39" s="1">
        <v>1</v>
      </c>
      <c r="F39" s="1">
        <v>43</v>
      </c>
      <c r="G39" s="4">
        <f t="shared" si="0"/>
        <v>1.5E-5</v>
      </c>
    </row>
    <row r="40" spans="5:7" x14ac:dyDescent="0.25">
      <c r="E40" s="1">
        <v>1</v>
      </c>
      <c r="F40" s="1">
        <v>44</v>
      </c>
      <c r="G40" s="4">
        <f t="shared" si="0"/>
        <v>1.5E-5</v>
      </c>
    </row>
    <row r="41" spans="5:7" x14ac:dyDescent="0.25">
      <c r="E41" s="1">
        <v>1</v>
      </c>
      <c r="F41" s="1">
        <v>45</v>
      </c>
      <c r="G41" s="4">
        <f t="shared" si="0"/>
        <v>1.5E-5</v>
      </c>
    </row>
    <row r="42" spans="5:7" x14ac:dyDescent="0.25">
      <c r="E42" s="1">
        <v>1</v>
      </c>
      <c r="F42" s="1">
        <v>46</v>
      </c>
      <c r="G42" s="4">
        <f t="shared" si="0"/>
        <v>1.5E-5</v>
      </c>
    </row>
    <row r="43" spans="5:7" x14ac:dyDescent="0.25">
      <c r="E43" s="1">
        <v>1</v>
      </c>
      <c r="F43" s="1">
        <v>47</v>
      </c>
      <c r="G43" s="4">
        <f t="shared" si="0"/>
        <v>1.5E-5</v>
      </c>
    </row>
    <row r="44" spans="5:7" x14ac:dyDescent="0.25">
      <c r="E44" s="1">
        <v>1</v>
      </c>
      <c r="F44" s="1">
        <v>48</v>
      </c>
      <c r="G44" s="4">
        <f t="shared" si="0"/>
        <v>1.5E-5</v>
      </c>
    </row>
    <row r="45" spans="5:7" x14ac:dyDescent="0.25">
      <c r="E45" s="1">
        <v>1</v>
      </c>
      <c r="F45" s="1">
        <v>49</v>
      </c>
      <c r="G45" s="4">
        <f t="shared" si="0"/>
        <v>1.5E-5</v>
      </c>
    </row>
    <row r="46" spans="5:7" x14ac:dyDescent="0.25">
      <c r="E46" s="1">
        <v>1</v>
      </c>
      <c r="F46" s="1">
        <v>50</v>
      </c>
      <c r="G46" s="4">
        <f t="shared" si="0"/>
        <v>1.5E-5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FF49-EB63-484C-81F1-D71B0B7CB64F}">
  <dimension ref="A1:M72"/>
  <sheetViews>
    <sheetView tabSelected="1" workbookViewId="0">
      <selection activeCell="N20" sqref="N20"/>
    </sheetView>
  </sheetViews>
  <sheetFormatPr defaultRowHeight="15" x14ac:dyDescent="0.25"/>
  <sheetData>
    <row r="1" spans="1:13" x14ac:dyDescent="0.25">
      <c r="A1" s="17" t="s">
        <v>14</v>
      </c>
      <c r="B1" s="12"/>
      <c r="C1" s="12"/>
      <c r="D1" s="12"/>
      <c r="E1" s="12"/>
      <c r="I1" s="17" t="s">
        <v>23</v>
      </c>
      <c r="J1" s="12"/>
      <c r="K1" s="12"/>
      <c r="L1" s="12"/>
      <c r="M1" s="12"/>
    </row>
    <row r="2" spans="1:13" x14ac:dyDescent="0.25">
      <c r="A2" s="12"/>
      <c r="B2" s="12"/>
      <c r="C2" s="12"/>
      <c r="D2" s="12"/>
      <c r="E2" s="12"/>
      <c r="I2" s="12"/>
      <c r="J2" s="12"/>
      <c r="K2" s="12"/>
      <c r="L2" s="12"/>
      <c r="M2" s="12"/>
    </row>
    <row r="3" spans="1:13" x14ac:dyDescent="0.25">
      <c r="A3" s="1" t="s">
        <v>28</v>
      </c>
      <c r="B3" s="13"/>
      <c r="C3" s="13"/>
      <c r="D3" s="1" t="s">
        <v>15</v>
      </c>
      <c r="E3" s="14">
        <v>-5.2377099999999997E-5</v>
      </c>
      <c r="I3" s="1" t="s">
        <v>24</v>
      </c>
      <c r="J3" s="1"/>
      <c r="K3" s="1"/>
      <c r="L3" s="1" t="s">
        <v>15</v>
      </c>
      <c r="M3" s="1">
        <v>-732484</v>
      </c>
    </row>
    <row r="4" spans="1:13" x14ac:dyDescent="0.25">
      <c r="A4" s="13"/>
      <c r="B4" s="13"/>
      <c r="C4" s="13"/>
      <c r="D4" s="1" t="s">
        <v>16</v>
      </c>
      <c r="E4" s="14">
        <v>4.4936099999999998E-8</v>
      </c>
      <c r="I4" s="1"/>
      <c r="J4" s="1"/>
      <c r="K4" s="1"/>
      <c r="L4" s="1" t="s">
        <v>16</v>
      </c>
      <c r="M4" s="1">
        <v>3728.5</v>
      </c>
    </row>
    <row r="5" spans="1:13" x14ac:dyDescent="0.25">
      <c r="A5" s="19" t="s">
        <v>17</v>
      </c>
      <c r="B5" s="19" t="s">
        <v>18</v>
      </c>
      <c r="C5" s="19" t="s">
        <v>19</v>
      </c>
      <c r="D5" s="12"/>
      <c r="E5" s="12"/>
      <c r="I5" s="19" t="s">
        <v>17</v>
      </c>
      <c r="J5" s="19" t="s">
        <v>18</v>
      </c>
      <c r="K5" s="19" t="s">
        <v>25</v>
      </c>
      <c r="L5" s="1"/>
      <c r="M5" s="1"/>
    </row>
    <row r="6" spans="1:13" x14ac:dyDescent="0.25">
      <c r="A6" s="1">
        <v>1</v>
      </c>
      <c r="B6" s="1">
        <v>20</v>
      </c>
      <c r="C6" s="1">
        <f>6/1000000</f>
        <v>6.0000000000000002E-6</v>
      </c>
      <c r="D6" s="12"/>
      <c r="E6" s="12"/>
      <c r="I6" s="1">
        <v>1</v>
      </c>
      <c r="J6" s="1">
        <v>20</v>
      </c>
      <c r="K6" s="1">
        <v>794</v>
      </c>
      <c r="L6" s="1"/>
      <c r="M6" s="1"/>
    </row>
    <row r="7" spans="1:13" x14ac:dyDescent="0.25">
      <c r="A7" s="12">
        <v>1</v>
      </c>
      <c r="B7" s="12">
        <v>100</v>
      </c>
      <c r="C7" s="12">
        <f>8/1000000</f>
        <v>7.9999999999999996E-6</v>
      </c>
      <c r="D7" s="12"/>
      <c r="E7" s="12"/>
      <c r="I7" s="1">
        <v>1</v>
      </c>
      <c r="J7" s="1">
        <v>40</v>
      </c>
      <c r="K7" s="1">
        <v>2784</v>
      </c>
      <c r="L7" s="1"/>
      <c r="M7" s="1"/>
    </row>
    <row r="8" spans="1:13" x14ac:dyDescent="0.25">
      <c r="A8" s="12">
        <v>1</v>
      </c>
      <c r="B8" s="12">
        <v>500</v>
      </c>
      <c r="C8" s="12">
        <f>21/1000000</f>
        <v>2.0999999999999999E-5</v>
      </c>
      <c r="D8" s="12"/>
      <c r="E8" s="12"/>
      <c r="I8" s="1">
        <v>1</v>
      </c>
      <c r="J8" s="1">
        <v>80</v>
      </c>
      <c r="K8" s="1">
        <v>10364</v>
      </c>
      <c r="L8" s="1"/>
      <c r="M8" s="1"/>
    </row>
    <row r="9" spans="1:13" x14ac:dyDescent="0.25">
      <c r="A9" s="12">
        <v>1</v>
      </c>
      <c r="B9" s="12">
        <v>1000</v>
      </c>
      <c r="C9" s="12">
        <f>33/1000000</f>
        <v>3.3000000000000003E-5</v>
      </c>
      <c r="D9" s="12"/>
      <c r="E9" s="12"/>
      <c r="I9" s="1">
        <v>1</v>
      </c>
      <c r="J9" s="1">
        <v>160</v>
      </c>
      <c r="K9" s="1">
        <v>39924</v>
      </c>
      <c r="L9" s="1"/>
      <c r="M9" s="1"/>
    </row>
    <row r="10" spans="1:13" x14ac:dyDescent="0.25">
      <c r="A10" s="12">
        <v>1</v>
      </c>
      <c r="B10" s="12">
        <v>5000</v>
      </c>
      <c r="C10" s="12">
        <f>70/1000000</f>
        <v>6.9999999999999994E-5</v>
      </c>
      <c r="D10" s="12"/>
      <c r="E10" s="12"/>
      <c r="I10" s="1">
        <v>1</v>
      </c>
      <c r="J10" s="1">
        <v>320</v>
      </c>
      <c r="K10" s="1">
        <v>156644</v>
      </c>
      <c r="L10" s="1"/>
      <c r="M10" s="1"/>
    </row>
    <row r="11" spans="1:13" x14ac:dyDescent="0.25">
      <c r="A11" s="12">
        <v>1</v>
      </c>
      <c r="B11" s="12">
        <v>10000</v>
      </c>
      <c r="C11" s="12">
        <f>258/1000000</f>
        <v>2.5799999999999998E-4</v>
      </c>
      <c r="D11" s="12"/>
      <c r="E11" s="12"/>
      <c r="I11" s="1">
        <v>1</v>
      </c>
      <c r="J11" s="1">
        <v>640</v>
      </c>
      <c r="K11" s="1">
        <v>620484</v>
      </c>
      <c r="L11" s="1"/>
      <c r="M11" s="1"/>
    </row>
    <row r="12" spans="1:13" x14ac:dyDescent="0.25">
      <c r="A12" s="12">
        <v>1</v>
      </c>
      <c r="B12" s="12">
        <v>50000</v>
      </c>
      <c r="C12" s="12">
        <f>2231/1000000</f>
        <v>2.2309999999999999E-3</v>
      </c>
      <c r="D12" s="12"/>
      <c r="E12" s="12"/>
      <c r="I12" s="1">
        <v>1</v>
      </c>
      <c r="J12" s="1">
        <v>1280</v>
      </c>
      <c r="K12" s="1">
        <v>2469764</v>
      </c>
      <c r="L12" s="1"/>
      <c r="M12" s="1"/>
    </row>
    <row r="13" spans="1:13" x14ac:dyDescent="0.25">
      <c r="A13" s="12"/>
      <c r="B13" s="12"/>
      <c r="C13" s="12"/>
      <c r="D13" s="12"/>
      <c r="E13" s="12"/>
      <c r="I13" s="1">
        <v>1</v>
      </c>
      <c r="J13" s="1">
        <v>2560</v>
      </c>
      <c r="K13" s="1">
        <v>9854724</v>
      </c>
      <c r="L13" s="1"/>
      <c r="M13" s="1"/>
    </row>
    <row r="14" spans="1:13" x14ac:dyDescent="0.25">
      <c r="A14" s="19" t="s">
        <v>17</v>
      </c>
      <c r="B14" s="19" t="s">
        <v>18</v>
      </c>
      <c r="C14" s="1" t="s">
        <v>20</v>
      </c>
      <c r="D14" s="1" t="s">
        <v>21</v>
      </c>
      <c r="E14" s="1" t="s">
        <v>22</v>
      </c>
      <c r="I14" s="12"/>
      <c r="J14" s="12"/>
      <c r="K14" s="12"/>
      <c r="L14" s="12"/>
      <c r="M14" s="12"/>
    </row>
    <row r="15" spans="1:13" x14ac:dyDescent="0.25">
      <c r="A15" s="1">
        <v>1</v>
      </c>
      <c r="B15" s="1">
        <v>20</v>
      </c>
      <c r="C15" s="4">
        <f>($AE$6*B15)+($AE$5*A15)</f>
        <v>0</v>
      </c>
      <c r="D15" s="1">
        <f>(0.000000046)*B15</f>
        <v>9.2000000000000009E-7</v>
      </c>
      <c r="E15" s="4">
        <f>D15-C15</f>
        <v>9.2000000000000009E-7</v>
      </c>
      <c r="I15" s="12"/>
      <c r="J15" s="12"/>
      <c r="K15" s="12"/>
      <c r="L15" s="12"/>
      <c r="M15" s="12"/>
    </row>
    <row r="16" spans="1:13" x14ac:dyDescent="0.25">
      <c r="A16" s="1">
        <v>1</v>
      </c>
      <c r="B16" s="1">
        <v>50</v>
      </c>
      <c r="C16" s="4">
        <f t="shared" ref="C16:C68" si="0">($AE$6*B16)+($AE$5*A16)</f>
        <v>0</v>
      </c>
      <c r="D16" s="1">
        <f t="shared" ref="D16:D68" si="1">(0.000000046)*B16</f>
        <v>2.3E-6</v>
      </c>
      <c r="E16" s="4">
        <f t="shared" ref="E16:E68" si="2">D16-C16</f>
        <v>2.3E-6</v>
      </c>
      <c r="I16" s="19" t="s">
        <v>17</v>
      </c>
      <c r="J16" s="19" t="s">
        <v>18</v>
      </c>
      <c r="K16" s="19" t="s">
        <v>26</v>
      </c>
      <c r="L16" s="19" t="s">
        <v>27</v>
      </c>
      <c r="M16" s="19" t="s">
        <v>22</v>
      </c>
    </row>
    <row r="17" spans="1:13" x14ac:dyDescent="0.25">
      <c r="A17" s="1">
        <v>1</v>
      </c>
      <c r="B17" s="1">
        <v>100</v>
      </c>
      <c r="C17" s="4">
        <f t="shared" si="0"/>
        <v>0</v>
      </c>
      <c r="D17" s="1">
        <f t="shared" si="1"/>
        <v>4.6E-6</v>
      </c>
      <c r="E17" s="4">
        <f t="shared" si="2"/>
        <v>4.6E-6</v>
      </c>
      <c r="I17" s="1">
        <v>1</v>
      </c>
      <c r="J17" s="1">
        <v>20</v>
      </c>
      <c r="K17" s="1">
        <f>($I$7*J17)+($I$6*I17)</f>
        <v>21</v>
      </c>
      <c r="L17" s="1">
        <f>3730*J17</f>
        <v>74600</v>
      </c>
      <c r="M17" s="1">
        <f>L17-K17</f>
        <v>74579</v>
      </c>
    </row>
    <row r="18" spans="1:13" x14ac:dyDescent="0.25">
      <c r="A18" s="1">
        <v>1</v>
      </c>
      <c r="B18" s="1">
        <v>500</v>
      </c>
      <c r="C18" s="4">
        <f t="shared" si="0"/>
        <v>0</v>
      </c>
      <c r="D18" s="1">
        <f t="shared" si="1"/>
        <v>2.3E-5</v>
      </c>
      <c r="E18" s="4">
        <f t="shared" si="2"/>
        <v>2.3E-5</v>
      </c>
      <c r="I18" s="1">
        <v>1</v>
      </c>
      <c r="J18" s="1">
        <v>40</v>
      </c>
      <c r="K18" s="1">
        <f t="shared" ref="K18:K72" si="3">($I$7*J18)+($I$6*I18)</f>
        <v>41</v>
      </c>
      <c r="L18" s="1">
        <f t="shared" ref="L18:L72" si="4">3730*J18</f>
        <v>149200</v>
      </c>
      <c r="M18" s="1">
        <f t="shared" ref="M18:M72" si="5">L18-K18</f>
        <v>149159</v>
      </c>
    </row>
    <row r="19" spans="1:13" x14ac:dyDescent="0.25">
      <c r="A19" s="1">
        <v>1</v>
      </c>
      <c r="B19" s="1">
        <v>1000</v>
      </c>
      <c r="C19" s="4">
        <f t="shared" si="0"/>
        <v>0</v>
      </c>
      <c r="D19" s="1">
        <f t="shared" si="1"/>
        <v>4.6E-5</v>
      </c>
      <c r="E19" s="4">
        <f t="shared" si="2"/>
        <v>4.6E-5</v>
      </c>
      <c r="I19" s="1">
        <v>1</v>
      </c>
      <c r="J19" s="1">
        <v>80</v>
      </c>
      <c r="K19" s="1">
        <f t="shared" si="3"/>
        <v>81</v>
      </c>
      <c r="L19" s="1">
        <f t="shared" si="4"/>
        <v>298400</v>
      </c>
      <c r="M19" s="1">
        <f t="shared" si="5"/>
        <v>298319</v>
      </c>
    </row>
    <row r="20" spans="1:13" x14ac:dyDescent="0.25">
      <c r="A20" s="1">
        <v>1</v>
      </c>
      <c r="B20" s="1">
        <v>2000</v>
      </c>
      <c r="C20" s="4">
        <f t="shared" si="0"/>
        <v>0</v>
      </c>
      <c r="D20" s="1">
        <f t="shared" si="1"/>
        <v>9.2E-5</v>
      </c>
      <c r="E20" s="4">
        <f t="shared" si="2"/>
        <v>9.2E-5</v>
      </c>
      <c r="I20" s="1">
        <v>1</v>
      </c>
      <c r="J20" s="1">
        <v>160</v>
      </c>
      <c r="K20" s="1">
        <f t="shared" si="3"/>
        <v>161</v>
      </c>
      <c r="L20" s="1">
        <f t="shared" si="4"/>
        <v>596800</v>
      </c>
      <c r="M20" s="1">
        <f t="shared" si="5"/>
        <v>596639</v>
      </c>
    </row>
    <row r="21" spans="1:13" x14ac:dyDescent="0.25">
      <c r="A21" s="1">
        <v>1</v>
      </c>
      <c r="B21" s="1">
        <v>3000</v>
      </c>
      <c r="C21" s="4">
        <f t="shared" si="0"/>
        <v>0</v>
      </c>
      <c r="D21" s="1">
        <f t="shared" si="1"/>
        <v>1.3799999999999999E-4</v>
      </c>
      <c r="E21" s="4">
        <f t="shared" si="2"/>
        <v>1.3799999999999999E-4</v>
      </c>
      <c r="I21" s="1">
        <v>1</v>
      </c>
      <c r="J21" s="1">
        <v>240</v>
      </c>
      <c r="K21" s="1">
        <f t="shared" si="3"/>
        <v>241</v>
      </c>
      <c r="L21" s="1">
        <f t="shared" si="4"/>
        <v>895200</v>
      </c>
      <c r="M21" s="1">
        <f t="shared" si="5"/>
        <v>894959</v>
      </c>
    </row>
    <row r="22" spans="1:13" x14ac:dyDescent="0.25">
      <c r="A22" s="1">
        <v>1</v>
      </c>
      <c r="B22" s="1">
        <v>4000</v>
      </c>
      <c r="C22" s="4">
        <f t="shared" si="0"/>
        <v>0</v>
      </c>
      <c r="D22" s="1">
        <f t="shared" si="1"/>
        <v>1.84E-4</v>
      </c>
      <c r="E22" s="4">
        <f t="shared" si="2"/>
        <v>1.84E-4</v>
      </c>
      <c r="I22" s="1">
        <v>1</v>
      </c>
      <c r="J22" s="1">
        <v>320</v>
      </c>
      <c r="K22" s="1">
        <f t="shared" si="3"/>
        <v>321</v>
      </c>
      <c r="L22" s="1">
        <f t="shared" si="4"/>
        <v>1193600</v>
      </c>
      <c r="M22" s="1">
        <f t="shared" si="5"/>
        <v>1193279</v>
      </c>
    </row>
    <row r="23" spans="1:13" x14ac:dyDescent="0.25">
      <c r="A23" s="1">
        <v>1</v>
      </c>
      <c r="B23" s="1">
        <v>5000</v>
      </c>
      <c r="C23" s="4">
        <f t="shared" si="0"/>
        <v>0</v>
      </c>
      <c r="D23" s="1">
        <f t="shared" si="1"/>
        <v>2.3000000000000001E-4</v>
      </c>
      <c r="E23" s="4">
        <f t="shared" si="2"/>
        <v>2.3000000000000001E-4</v>
      </c>
      <c r="I23" s="1">
        <v>1</v>
      </c>
      <c r="J23" s="1">
        <v>400</v>
      </c>
      <c r="K23" s="1">
        <f t="shared" si="3"/>
        <v>401</v>
      </c>
      <c r="L23" s="1">
        <f t="shared" si="4"/>
        <v>1492000</v>
      </c>
      <c r="M23" s="1">
        <f t="shared" si="5"/>
        <v>1491599</v>
      </c>
    </row>
    <row r="24" spans="1:13" x14ac:dyDescent="0.25">
      <c r="A24" s="1">
        <v>1</v>
      </c>
      <c r="B24" s="1">
        <v>6000</v>
      </c>
      <c r="C24" s="4">
        <f t="shared" si="0"/>
        <v>0</v>
      </c>
      <c r="D24" s="1">
        <f t="shared" si="1"/>
        <v>2.7599999999999999E-4</v>
      </c>
      <c r="E24" s="4">
        <f t="shared" si="2"/>
        <v>2.7599999999999999E-4</v>
      </c>
      <c r="I24" s="1">
        <v>1</v>
      </c>
      <c r="J24" s="1">
        <v>480</v>
      </c>
      <c r="K24" s="1">
        <f t="shared" si="3"/>
        <v>481</v>
      </c>
      <c r="L24" s="1">
        <f t="shared" si="4"/>
        <v>1790400</v>
      </c>
      <c r="M24" s="1">
        <f t="shared" si="5"/>
        <v>1789919</v>
      </c>
    </row>
    <row r="25" spans="1:13" x14ac:dyDescent="0.25">
      <c r="A25" s="1">
        <v>1</v>
      </c>
      <c r="B25" s="1">
        <v>7000</v>
      </c>
      <c r="C25" s="4">
        <f t="shared" si="0"/>
        <v>0</v>
      </c>
      <c r="D25" s="1">
        <f t="shared" si="1"/>
        <v>3.2200000000000002E-4</v>
      </c>
      <c r="E25" s="4">
        <f t="shared" si="2"/>
        <v>3.2200000000000002E-4</v>
      </c>
      <c r="I25" s="1">
        <v>1</v>
      </c>
      <c r="J25" s="1">
        <v>560</v>
      </c>
      <c r="K25" s="1">
        <f t="shared" si="3"/>
        <v>561</v>
      </c>
      <c r="L25" s="1">
        <f t="shared" si="4"/>
        <v>2088800</v>
      </c>
      <c r="M25" s="1">
        <f t="shared" si="5"/>
        <v>2088239</v>
      </c>
    </row>
    <row r="26" spans="1:13" x14ac:dyDescent="0.25">
      <c r="A26" s="1">
        <v>1</v>
      </c>
      <c r="B26" s="1">
        <v>8000</v>
      </c>
      <c r="C26" s="4">
        <f t="shared" si="0"/>
        <v>0</v>
      </c>
      <c r="D26" s="1">
        <f t="shared" si="1"/>
        <v>3.68E-4</v>
      </c>
      <c r="E26" s="4">
        <f t="shared" si="2"/>
        <v>3.68E-4</v>
      </c>
      <c r="I26" s="1">
        <v>1</v>
      </c>
      <c r="J26" s="1">
        <v>640</v>
      </c>
      <c r="K26" s="1">
        <f t="shared" si="3"/>
        <v>641</v>
      </c>
      <c r="L26" s="1">
        <f t="shared" si="4"/>
        <v>2387200</v>
      </c>
      <c r="M26" s="1">
        <f t="shared" si="5"/>
        <v>2386559</v>
      </c>
    </row>
    <row r="27" spans="1:13" x14ac:dyDescent="0.25">
      <c r="A27" s="1">
        <v>1</v>
      </c>
      <c r="B27" s="1">
        <v>9000</v>
      </c>
      <c r="C27" s="4">
        <f t="shared" si="0"/>
        <v>0</v>
      </c>
      <c r="D27" s="1">
        <f t="shared" si="1"/>
        <v>4.1400000000000003E-4</v>
      </c>
      <c r="E27" s="4">
        <f t="shared" si="2"/>
        <v>4.1400000000000003E-4</v>
      </c>
      <c r="I27" s="1">
        <v>1</v>
      </c>
      <c r="J27" s="1">
        <v>720</v>
      </c>
      <c r="K27" s="1">
        <f t="shared" si="3"/>
        <v>721</v>
      </c>
      <c r="L27" s="1">
        <f t="shared" si="4"/>
        <v>2685600</v>
      </c>
      <c r="M27" s="1">
        <f t="shared" si="5"/>
        <v>2684879</v>
      </c>
    </row>
    <row r="28" spans="1:13" x14ac:dyDescent="0.25">
      <c r="A28" s="1">
        <v>1</v>
      </c>
      <c r="B28" s="1">
        <v>10000</v>
      </c>
      <c r="C28" s="4">
        <f t="shared" si="0"/>
        <v>0</v>
      </c>
      <c r="D28" s="1">
        <f t="shared" si="1"/>
        <v>4.6000000000000001E-4</v>
      </c>
      <c r="E28" s="4">
        <f t="shared" si="2"/>
        <v>4.6000000000000001E-4</v>
      </c>
      <c r="I28" s="1">
        <v>1</v>
      </c>
      <c r="J28" s="1">
        <v>800</v>
      </c>
      <c r="K28" s="1">
        <f t="shared" si="3"/>
        <v>801</v>
      </c>
      <c r="L28" s="1">
        <f t="shared" si="4"/>
        <v>2984000</v>
      </c>
      <c r="M28" s="1">
        <f t="shared" si="5"/>
        <v>2983199</v>
      </c>
    </row>
    <row r="29" spans="1:13" x14ac:dyDescent="0.25">
      <c r="A29" s="1">
        <v>1</v>
      </c>
      <c r="B29" s="1">
        <v>11000</v>
      </c>
      <c r="C29" s="4">
        <f t="shared" si="0"/>
        <v>0</v>
      </c>
      <c r="D29" s="1">
        <f t="shared" si="1"/>
        <v>5.0600000000000005E-4</v>
      </c>
      <c r="E29" s="4">
        <f t="shared" si="2"/>
        <v>5.0600000000000005E-4</v>
      </c>
      <c r="I29" s="1">
        <v>1</v>
      </c>
      <c r="J29" s="1">
        <v>880</v>
      </c>
      <c r="K29" s="1">
        <f t="shared" si="3"/>
        <v>881</v>
      </c>
      <c r="L29" s="1">
        <f t="shared" si="4"/>
        <v>3282400</v>
      </c>
      <c r="M29" s="1">
        <f t="shared" si="5"/>
        <v>3281519</v>
      </c>
    </row>
    <row r="30" spans="1:13" x14ac:dyDescent="0.25">
      <c r="A30" s="1">
        <v>1</v>
      </c>
      <c r="B30" s="1">
        <v>12000</v>
      </c>
      <c r="C30" s="4">
        <f t="shared" si="0"/>
        <v>0</v>
      </c>
      <c r="D30" s="1">
        <f t="shared" si="1"/>
        <v>5.5199999999999997E-4</v>
      </c>
      <c r="E30" s="4">
        <f t="shared" si="2"/>
        <v>5.5199999999999997E-4</v>
      </c>
      <c r="I30" s="1">
        <v>1</v>
      </c>
      <c r="J30" s="1">
        <v>960</v>
      </c>
      <c r="K30" s="1">
        <f t="shared" si="3"/>
        <v>961</v>
      </c>
      <c r="L30" s="1">
        <f t="shared" si="4"/>
        <v>3580800</v>
      </c>
      <c r="M30" s="1">
        <f t="shared" si="5"/>
        <v>3579839</v>
      </c>
    </row>
    <row r="31" spans="1:13" x14ac:dyDescent="0.25">
      <c r="A31" s="1">
        <v>1</v>
      </c>
      <c r="B31" s="1">
        <v>13000</v>
      </c>
      <c r="C31" s="4">
        <f t="shared" si="0"/>
        <v>0</v>
      </c>
      <c r="D31" s="1">
        <f t="shared" si="1"/>
        <v>5.9800000000000001E-4</v>
      </c>
      <c r="E31" s="4">
        <f t="shared" si="2"/>
        <v>5.9800000000000001E-4</v>
      </c>
      <c r="I31" s="1">
        <v>1</v>
      </c>
      <c r="J31" s="1">
        <v>1040</v>
      </c>
      <c r="K31" s="1">
        <f t="shared" si="3"/>
        <v>1041</v>
      </c>
      <c r="L31" s="1">
        <f t="shared" si="4"/>
        <v>3879200</v>
      </c>
      <c r="M31" s="1">
        <f t="shared" si="5"/>
        <v>3878159</v>
      </c>
    </row>
    <row r="32" spans="1:13" x14ac:dyDescent="0.25">
      <c r="A32" s="1">
        <v>1</v>
      </c>
      <c r="B32" s="1">
        <v>14000</v>
      </c>
      <c r="C32" s="4">
        <f t="shared" si="0"/>
        <v>0</v>
      </c>
      <c r="D32" s="1">
        <f t="shared" si="1"/>
        <v>6.4400000000000004E-4</v>
      </c>
      <c r="E32" s="4">
        <f t="shared" si="2"/>
        <v>6.4400000000000004E-4</v>
      </c>
      <c r="I32" s="1">
        <v>1</v>
      </c>
      <c r="J32" s="1">
        <v>1120</v>
      </c>
      <c r="K32" s="1">
        <f t="shared" si="3"/>
        <v>1121</v>
      </c>
      <c r="L32" s="1">
        <f t="shared" si="4"/>
        <v>4177600</v>
      </c>
      <c r="M32" s="1">
        <f t="shared" si="5"/>
        <v>4176479</v>
      </c>
    </row>
    <row r="33" spans="1:13" x14ac:dyDescent="0.25">
      <c r="A33" s="1">
        <v>1</v>
      </c>
      <c r="B33" s="1">
        <v>15000</v>
      </c>
      <c r="C33" s="4">
        <f t="shared" si="0"/>
        <v>0</v>
      </c>
      <c r="D33" s="1">
        <f t="shared" si="1"/>
        <v>6.9000000000000008E-4</v>
      </c>
      <c r="E33" s="4">
        <f t="shared" si="2"/>
        <v>6.9000000000000008E-4</v>
      </c>
      <c r="I33" s="1">
        <v>1</v>
      </c>
      <c r="J33" s="1">
        <v>1200</v>
      </c>
      <c r="K33" s="1">
        <f t="shared" si="3"/>
        <v>1201</v>
      </c>
      <c r="L33" s="1">
        <f t="shared" si="4"/>
        <v>4476000</v>
      </c>
      <c r="M33" s="1">
        <f t="shared" si="5"/>
        <v>4474799</v>
      </c>
    </row>
    <row r="34" spans="1:13" x14ac:dyDescent="0.25">
      <c r="A34" s="1">
        <v>1</v>
      </c>
      <c r="B34" s="1">
        <v>16000</v>
      </c>
      <c r="C34" s="4">
        <f t="shared" si="0"/>
        <v>0</v>
      </c>
      <c r="D34" s="1">
        <f t="shared" si="1"/>
        <v>7.36E-4</v>
      </c>
      <c r="E34" s="4">
        <f t="shared" si="2"/>
        <v>7.36E-4</v>
      </c>
      <c r="I34" s="1">
        <v>1</v>
      </c>
      <c r="J34" s="1">
        <v>1280</v>
      </c>
      <c r="K34" s="1">
        <f t="shared" si="3"/>
        <v>1281</v>
      </c>
      <c r="L34" s="1">
        <f t="shared" si="4"/>
        <v>4774400</v>
      </c>
      <c r="M34" s="1">
        <f t="shared" si="5"/>
        <v>4773119</v>
      </c>
    </row>
    <row r="35" spans="1:13" x14ac:dyDescent="0.25">
      <c r="A35" s="1">
        <v>1</v>
      </c>
      <c r="B35" s="1">
        <v>17000</v>
      </c>
      <c r="C35" s="4">
        <f t="shared" si="0"/>
        <v>0</v>
      </c>
      <c r="D35" s="1">
        <f t="shared" si="1"/>
        <v>7.8200000000000003E-4</v>
      </c>
      <c r="E35" s="4">
        <f t="shared" si="2"/>
        <v>7.8200000000000003E-4</v>
      </c>
      <c r="I35" s="1">
        <v>1</v>
      </c>
      <c r="J35" s="1">
        <v>1360</v>
      </c>
      <c r="K35" s="1">
        <f t="shared" si="3"/>
        <v>1361</v>
      </c>
      <c r="L35" s="1">
        <f t="shared" si="4"/>
        <v>5072800</v>
      </c>
      <c r="M35" s="1">
        <f t="shared" si="5"/>
        <v>5071439</v>
      </c>
    </row>
    <row r="36" spans="1:13" x14ac:dyDescent="0.25">
      <c r="A36" s="1">
        <v>1</v>
      </c>
      <c r="B36" s="1">
        <v>18000</v>
      </c>
      <c r="C36" s="4">
        <f t="shared" si="0"/>
        <v>0</v>
      </c>
      <c r="D36" s="1">
        <f t="shared" si="1"/>
        <v>8.2800000000000007E-4</v>
      </c>
      <c r="E36" s="4">
        <f t="shared" si="2"/>
        <v>8.2800000000000007E-4</v>
      </c>
      <c r="I36" s="1">
        <v>1</v>
      </c>
      <c r="J36" s="1">
        <v>1440</v>
      </c>
      <c r="K36" s="1">
        <f t="shared" si="3"/>
        <v>1441</v>
      </c>
      <c r="L36" s="1">
        <f t="shared" si="4"/>
        <v>5371200</v>
      </c>
      <c r="M36" s="1">
        <f t="shared" si="5"/>
        <v>5369759</v>
      </c>
    </row>
    <row r="37" spans="1:13" x14ac:dyDescent="0.25">
      <c r="A37" s="1">
        <v>1</v>
      </c>
      <c r="B37" s="1">
        <v>19000</v>
      </c>
      <c r="C37" s="4">
        <f t="shared" si="0"/>
        <v>0</v>
      </c>
      <c r="D37" s="1">
        <f t="shared" si="1"/>
        <v>8.7399999999999999E-4</v>
      </c>
      <c r="E37" s="4">
        <f t="shared" si="2"/>
        <v>8.7399999999999999E-4</v>
      </c>
      <c r="I37" s="1">
        <v>1</v>
      </c>
      <c r="J37" s="1">
        <v>1520</v>
      </c>
      <c r="K37" s="1">
        <f t="shared" si="3"/>
        <v>1521</v>
      </c>
      <c r="L37" s="1">
        <f t="shared" si="4"/>
        <v>5669600</v>
      </c>
      <c r="M37" s="1">
        <f t="shared" si="5"/>
        <v>5668079</v>
      </c>
    </row>
    <row r="38" spans="1:13" x14ac:dyDescent="0.25">
      <c r="A38" s="1">
        <v>1</v>
      </c>
      <c r="B38" s="1">
        <v>20000</v>
      </c>
      <c r="C38" s="4">
        <f t="shared" si="0"/>
        <v>0</v>
      </c>
      <c r="D38" s="1">
        <f t="shared" si="1"/>
        <v>9.2000000000000003E-4</v>
      </c>
      <c r="E38" s="4">
        <f t="shared" si="2"/>
        <v>9.2000000000000003E-4</v>
      </c>
      <c r="I38" s="1">
        <v>1</v>
      </c>
      <c r="J38" s="1">
        <v>1600</v>
      </c>
      <c r="K38" s="1">
        <f t="shared" si="3"/>
        <v>1601</v>
      </c>
      <c r="L38" s="1">
        <f t="shared" si="4"/>
        <v>5968000</v>
      </c>
      <c r="M38" s="1">
        <f t="shared" si="5"/>
        <v>5966399</v>
      </c>
    </row>
    <row r="39" spans="1:13" x14ac:dyDescent="0.25">
      <c r="A39" s="1">
        <v>1</v>
      </c>
      <c r="B39" s="1">
        <v>21000</v>
      </c>
      <c r="C39" s="4">
        <f t="shared" si="0"/>
        <v>0</v>
      </c>
      <c r="D39" s="1">
        <f t="shared" si="1"/>
        <v>9.6600000000000006E-4</v>
      </c>
      <c r="E39" s="4">
        <f t="shared" si="2"/>
        <v>9.6600000000000006E-4</v>
      </c>
      <c r="I39" s="1">
        <v>1</v>
      </c>
      <c r="J39" s="1">
        <v>1680</v>
      </c>
      <c r="K39" s="1">
        <f t="shared" si="3"/>
        <v>1681</v>
      </c>
      <c r="L39" s="1">
        <f t="shared" si="4"/>
        <v>6266400</v>
      </c>
      <c r="M39" s="1">
        <f t="shared" si="5"/>
        <v>6264719</v>
      </c>
    </row>
    <row r="40" spans="1:13" x14ac:dyDescent="0.25">
      <c r="A40" s="1">
        <v>1</v>
      </c>
      <c r="B40" s="1">
        <v>22000</v>
      </c>
      <c r="C40" s="4">
        <f t="shared" si="0"/>
        <v>0</v>
      </c>
      <c r="D40" s="1">
        <f t="shared" si="1"/>
        <v>1.0120000000000001E-3</v>
      </c>
      <c r="E40" s="4">
        <f t="shared" si="2"/>
        <v>1.0120000000000001E-3</v>
      </c>
      <c r="I40" s="1">
        <v>1</v>
      </c>
      <c r="J40" s="1">
        <v>1760</v>
      </c>
      <c r="K40" s="1">
        <f t="shared" si="3"/>
        <v>1761</v>
      </c>
      <c r="L40" s="1">
        <f t="shared" si="4"/>
        <v>6564800</v>
      </c>
      <c r="M40" s="1">
        <f t="shared" si="5"/>
        <v>6563039</v>
      </c>
    </row>
    <row r="41" spans="1:13" x14ac:dyDescent="0.25">
      <c r="A41" s="1">
        <v>1</v>
      </c>
      <c r="B41" s="1">
        <v>23000</v>
      </c>
      <c r="C41" s="4">
        <f t="shared" si="0"/>
        <v>0</v>
      </c>
      <c r="D41" s="1">
        <f t="shared" si="1"/>
        <v>1.0580000000000001E-3</v>
      </c>
      <c r="E41" s="4">
        <f t="shared" si="2"/>
        <v>1.0580000000000001E-3</v>
      </c>
      <c r="I41" s="1">
        <v>1</v>
      </c>
      <c r="J41" s="1">
        <v>1840</v>
      </c>
      <c r="K41" s="1">
        <f t="shared" si="3"/>
        <v>1841</v>
      </c>
      <c r="L41" s="1">
        <f t="shared" si="4"/>
        <v>6863200</v>
      </c>
      <c r="M41" s="1">
        <f t="shared" si="5"/>
        <v>6861359</v>
      </c>
    </row>
    <row r="42" spans="1:13" x14ac:dyDescent="0.25">
      <c r="A42" s="1">
        <v>1</v>
      </c>
      <c r="B42" s="1">
        <v>24000</v>
      </c>
      <c r="C42" s="4">
        <f t="shared" si="0"/>
        <v>0</v>
      </c>
      <c r="D42" s="1">
        <f t="shared" si="1"/>
        <v>1.1039999999999999E-3</v>
      </c>
      <c r="E42" s="4">
        <f t="shared" si="2"/>
        <v>1.1039999999999999E-3</v>
      </c>
      <c r="I42" s="1">
        <v>1</v>
      </c>
      <c r="J42" s="1">
        <v>1920</v>
      </c>
      <c r="K42" s="1">
        <f t="shared" si="3"/>
        <v>1921</v>
      </c>
      <c r="L42" s="1">
        <f t="shared" si="4"/>
        <v>7161600</v>
      </c>
      <c r="M42" s="1">
        <f t="shared" si="5"/>
        <v>7159679</v>
      </c>
    </row>
    <row r="43" spans="1:13" x14ac:dyDescent="0.25">
      <c r="A43" s="1">
        <v>1</v>
      </c>
      <c r="B43" s="1">
        <v>25000</v>
      </c>
      <c r="C43" s="4">
        <f t="shared" si="0"/>
        <v>0</v>
      </c>
      <c r="D43" s="1">
        <f t="shared" si="1"/>
        <v>1.15E-3</v>
      </c>
      <c r="E43" s="4">
        <f t="shared" si="2"/>
        <v>1.15E-3</v>
      </c>
      <c r="I43" s="1">
        <v>1</v>
      </c>
      <c r="J43" s="1">
        <v>2000</v>
      </c>
      <c r="K43" s="1">
        <f t="shared" si="3"/>
        <v>2001</v>
      </c>
      <c r="L43" s="1">
        <f t="shared" si="4"/>
        <v>7460000</v>
      </c>
      <c r="M43" s="1">
        <f t="shared" si="5"/>
        <v>7457999</v>
      </c>
    </row>
    <row r="44" spans="1:13" x14ac:dyDescent="0.25">
      <c r="A44" s="1">
        <v>1</v>
      </c>
      <c r="B44" s="1">
        <v>26000</v>
      </c>
      <c r="C44" s="4">
        <f t="shared" si="0"/>
        <v>0</v>
      </c>
      <c r="D44" s="1">
        <f t="shared" si="1"/>
        <v>1.196E-3</v>
      </c>
      <c r="E44" s="4">
        <f t="shared" si="2"/>
        <v>1.196E-3</v>
      </c>
      <c r="I44" s="1">
        <v>1</v>
      </c>
      <c r="J44" s="1">
        <v>2080</v>
      </c>
      <c r="K44" s="1">
        <f t="shared" si="3"/>
        <v>2081</v>
      </c>
      <c r="L44" s="1">
        <f t="shared" si="4"/>
        <v>7758400</v>
      </c>
      <c r="M44" s="1">
        <f t="shared" si="5"/>
        <v>7756319</v>
      </c>
    </row>
    <row r="45" spans="1:13" x14ac:dyDescent="0.25">
      <c r="A45" s="1">
        <v>1</v>
      </c>
      <c r="B45" s="1">
        <v>27000</v>
      </c>
      <c r="C45" s="4">
        <f t="shared" si="0"/>
        <v>0</v>
      </c>
      <c r="D45" s="1">
        <f t="shared" si="1"/>
        <v>1.242E-3</v>
      </c>
      <c r="E45" s="4">
        <f t="shared" si="2"/>
        <v>1.242E-3</v>
      </c>
      <c r="I45" s="1">
        <v>1</v>
      </c>
      <c r="J45" s="1">
        <v>2160</v>
      </c>
      <c r="K45" s="1">
        <f t="shared" si="3"/>
        <v>2161</v>
      </c>
      <c r="L45" s="1">
        <f t="shared" si="4"/>
        <v>8056800</v>
      </c>
      <c r="M45" s="1">
        <f t="shared" si="5"/>
        <v>8054639</v>
      </c>
    </row>
    <row r="46" spans="1:13" x14ac:dyDescent="0.25">
      <c r="A46" s="1">
        <v>1</v>
      </c>
      <c r="B46" s="1">
        <v>28000</v>
      </c>
      <c r="C46" s="4">
        <f t="shared" si="0"/>
        <v>0</v>
      </c>
      <c r="D46" s="1">
        <f t="shared" si="1"/>
        <v>1.2880000000000001E-3</v>
      </c>
      <c r="E46" s="4">
        <f t="shared" si="2"/>
        <v>1.2880000000000001E-3</v>
      </c>
      <c r="I46" s="1">
        <v>1</v>
      </c>
      <c r="J46" s="1">
        <v>2240</v>
      </c>
      <c r="K46" s="1">
        <f t="shared" si="3"/>
        <v>2241</v>
      </c>
      <c r="L46" s="1">
        <f t="shared" si="4"/>
        <v>8355200</v>
      </c>
      <c r="M46" s="1">
        <f t="shared" si="5"/>
        <v>8352959</v>
      </c>
    </row>
    <row r="47" spans="1:13" x14ac:dyDescent="0.25">
      <c r="A47" s="1">
        <v>1</v>
      </c>
      <c r="B47" s="1">
        <v>29000</v>
      </c>
      <c r="C47" s="4">
        <f t="shared" si="0"/>
        <v>0</v>
      </c>
      <c r="D47" s="1">
        <f t="shared" si="1"/>
        <v>1.3340000000000001E-3</v>
      </c>
      <c r="E47" s="4">
        <f t="shared" si="2"/>
        <v>1.3340000000000001E-3</v>
      </c>
      <c r="I47" s="1">
        <v>1</v>
      </c>
      <c r="J47" s="1">
        <v>2320</v>
      </c>
      <c r="K47" s="1">
        <f t="shared" si="3"/>
        <v>2321</v>
      </c>
      <c r="L47" s="1">
        <f t="shared" si="4"/>
        <v>8653600</v>
      </c>
      <c r="M47" s="1">
        <f t="shared" si="5"/>
        <v>8651279</v>
      </c>
    </row>
    <row r="48" spans="1:13" x14ac:dyDescent="0.25">
      <c r="A48" s="1">
        <v>1</v>
      </c>
      <c r="B48" s="1">
        <v>30000</v>
      </c>
      <c r="C48" s="4">
        <f t="shared" si="0"/>
        <v>0</v>
      </c>
      <c r="D48" s="1">
        <f t="shared" si="1"/>
        <v>1.3800000000000002E-3</v>
      </c>
      <c r="E48" s="4">
        <f t="shared" si="2"/>
        <v>1.3800000000000002E-3</v>
      </c>
      <c r="I48" s="1">
        <v>1</v>
      </c>
      <c r="J48" s="1">
        <v>2400</v>
      </c>
      <c r="K48" s="1">
        <f t="shared" si="3"/>
        <v>2401</v>
      </c>
      <c r="L48" s="1">
        <f t="shared" si="4"/>
        <v>8952000</v>
      </c>
      <c r="M48" s="1">
        <f t="shared" si="5"/>
        <v>8949599</v>
      </c>
    </row>
    <row r="49" spans="1:13" x14ac:dyDescent="0.25">
      <c r="A49" s="1">
        <v>1</v>
      </c>
      <c r="B49" s="1">
        <v>31000</v>
      </c>
      <c r="C49" s="4">
        <f t="shared" si="0"/>
        <v>0</v>
      </c>
      <c r="D49" s="1">
        <f t="shared" si="1"/>
        <v>1.426E-3</v>
      </c>
      <c r="E49" s="4">
        <f t="shared" si="2"/>
        <v>1.426E-3</v>
      </c>
      <c r="I49" s="1">
        <v>1</v>
      </c>
      <c r="J49" s="1">
        <v>2480</v>
      </c>
      <c r="K49" s="1">
        <f t="shared" si="3"/>
        <v>2481</v>
      </c>
      <c r="L49" s="1">
        <f t="shared" si="4"/>
        <v>9250400</v>
      </c>
      <c r="M49" s="1">
        <f t="shared" si="5"/>
        <v>9247919</v>
      </c>
    </row>
    <row r="50" spans="1:13" x14ac:dyDescent="0.25">
      <c r="A50" s="1">
        <v>1</v>
      </c>
      <c r="B50" s="1">
        <v>32000</v>
      </c>
      <c r="C50" s="4">
        <f t="shared" si="0"/>
        <v>0</v>
      </c>
      <c r="D50" s="1">
        <f t="shared" si="1"/>
        <v>1.472E-3</v>
      </c>
      <c r="E50" s="4">
        <f t="shared" si="2"/>
        <v>1.472E-3</v>
      </c>
      <c r="I50" s="1">
        <v>1</v>
      </c>
      <c r="J50" s="1">
        <v>2560</v>
      </c>
      <c r="K50" s="1">
        <f t="shared" si="3"/>
        <v>2561</v>
      </c>
      <c r="L50" s="1">
        <f t="shared" si="4"/>
        <v>9548800</v>
      </c>
      <c r="M50" s="1">
        <f t="shared" si="5"/>
        <v>9546239</v>
      </c>
    </row>
    <row r="51" spans="1:13" x14ac:dyDescent="0.25">
      <c r="A51" s="1">
        <v>1</v>
      </c>
      <c r="B51" s="1">
        <v>33000</v>
      </c>
      <c r="C51" s="4">
        <f t="shared" si="0"/>
        <v>0</v>
      </c>
      <c r="D51" s="1">
        <f t="shared" si="1"/>
        <v>1.518E-3</v>
      </c>
      <c r="E51" s="4">
        <f t="shared" si="2"/>
        <v>1.518E-3</v>
      </c>
      <c r="I51" s="1">
        <v>1</v>
      </c>
      <c r="J51" s="1">
        <v>2640</v>
      </c>
      <c r="K51" s="1">
        <f t="shared" si="3"/>
        <v>2641</v>
      </c>
      <c r="L51" s="1">
        <f t="shared" si="4"/>
        <v>9847200</v>
      </c>
      <c r="M51" s="1">
        <f t="shared" si="5"/>
        <v>9844559</v>
      </c>
    </row>
    <row r="52" spans="1:13" x14ac:dyDescent="0.25">
      <c r="A52" s="1">
        <v>1</v>
      </c>
      <c r="B52" s="1">
        <v>34000</v>
      </c>
      <c r="C52" s="4">
        <f t="shared" si="0"/>
        <v>0</v>
      </c>
      <c r="D52" s="1">
        <f t="shared" si="1"/>
        <v>1.5640000000000001E-3</v>
      </c>
      <c r="E52" s="4">
        <f t="shared" si="2"/>
        <v>1.5640000000000001E-3</v>
      </c>
      <c r="I52" s="1">
        <v>1</v>
      </c>
      <c r="J52" s="1">
        <v>2720</v>
      </c>
      <c r="K52" s="1">
        <f t="shared" si="3"/>
        <v>2721</v>
      </c>
      <c r="L52" s="1">
        <f t="shared" si="4"/>
        <v>10145600</v>
      </c>
      <c r="M52" s="1">
        <f t="shared" si="5"/>
        <v>10142879</v>
      </c>
    </row>
    <row r="53" spans="1:13" x14ac:dyDescent="0.25">
      <c r="A53" s="1">
        <v>1</v>
      </c>
      <c r="B53" s="1">
        <v>35000</v>
      </c>
      <c r="C53" s="4">
        <f t="shared" si="0"/>
        <v>0</v>
      </c>
      <c r="D53" s="1">
        <f t="shared" si="1"/>
        <v>1.6100000000000001E-3</v>
      </c>
      <c r="E53" s="4">
        <f t="shared" si="2"/>
        <v>1.6100000000000001E-3</v>
      </c>
      <c r="I53" s="1">
        <v>1</v>
      </c>
      <c r="J53" s="1">
        <v>2800</v>
      </c>
      <c r="K53" s="1">
        <f t="shared" si="3"/>
        <v>2801</v>
      </c>
      <c r="L53" s="1">
        <f t="shared" si="4"/>
        <v>10444000</v>
      </c>
      <c r="M53" s="1">
        <f t="shared" si="5"/>
        <v>10441199</v>
      </c>
    </row>
    <row r="54" spans="1:13" x14ac:dyDescent="0.25">
      <c r="A54" s="1">
        <v>1</v>
      </c>
      <c r="B54" s="1">
        <v>36000</v>
      </c>
      <c r="C54" s="4">
        <f t="shared" si="0"/>
        <v>0</v>
      </c>
      <c r="D54" s="1">
        <f t="shared" si="1"/>
        <v>1.6560000000000001E-3</v>
      </c>
      <c r="E54" s="4">
        <f t="shared" si="2"/>
        <v>1.6560000000000001E-3</v>
      </c>
      <c r="I54" s="1">
        <v>1</v>
      </c>
      <c r="J54" s="1">
        <v>2880</v>
      </c>
      <c r="K54" s="1">
        <f t="shared" si="3"/>
        <v>2881</v>
      </c>
      <c r="L54" s="1">
        <f t="shared" si="4"/>
        <v>10742400</v>
      </c>
      <c r="M54" s="1">
        <f t="shared" si="5"/>
        <v>10739519</v>
      </c>
    </row>
    <row r="55" spans="1:13" x14ac:dyDescent="0.25">
      <c r="A55" s="1">
        <v>1</v>
      </c>
      <c r="B55" s="1">
        <v>37000</v>
      </c>
      <c r="C55" s="4">
        <f t="shared" si="0"/>
        <v>0</v>
      </c>
      <c r="D55" s="1">
        <f t="shared" si="1"/>
        <v>1.702E-3</v>
      </c>
      <c r="E55" s="4">
        <f t="shared" si="2"/>
        <v>1.702E-3</v>
      </c>
      <c r="I55" s="1">
        <v>1</v>
      </c>
      <c r="J55" s="1">
        <v>2960</v>
      </c>
      <c r="K55" s="1">
        <f t="shared" si="3"/>
        <v>2961</v>
      </c>
      <c r="L55" s="1">
        <f t="shared" si="4"/>
        <v>11040800</v>
      </c>
      <c r="M55" s="1">
        <f t="shared" si="5"/>
        <v>11037839</v>
      </c>
    </row>
    <row r="56" spans="1:13" x14ac:dyDescent="0.25">
      <c r="A56" s="1">
        <v>1</v>
      </c>
      <c r="B56" s="1">
        <v>38000</v>
      </c>
      <c r="C56" s="4">
        <f t="shared" si="0"/>
        <v>0</v>
      </c>
      <c r="D56" s="1">
        <f t="shared" si="1"/>
        <v>1.748E-3</v>
      </c>
      <c r="E56" s="4">
        <f t="shared" si="2"/>
        <v>1.748E-3</v>
      </c>
      <c r="I56" s="1">
        <v>1</v>
      </c>
      <c r="J56" s="1">
        <v>3040</v>
      </c>
      <c r="K56" s="1">
        <f t="shared" si="3"/>
        <v>3041</v>
      </c>
      <c r="L56" s="1">
        <f t="shared" si="4"/>
        <v>11339200</v>
      </c>
      <c r="M56" s="1">
        <f t="shared" si="5"/>
        <v>11336159</v>
      </c>
    </row>
    <row r="57" spans="1:13" x14ac:dyDescent="0.25">
      <c r="A57" s="1">
        <v>1</v>
      </c>
      <c r="B57" s="1">
        <v>39000</v>
      </c>
      <c r="C57" s="4">
        <f t="shared" si="0"/>
        <v>0</v>
      </c>
      <c r="D57" s="1">
        <f t="shared" si="1"/>
        <v>1.794E-3</v>
      </c>
      <c r="E57" s="4">
        <f t="shared" si="2"/>
        <v>1.794E-3</v>
      </c>
      <c r="I57" s="1">
        <v>1</v>
      </c>
      <c r="J57" s="1">
        <v>3120</v>
      </c>
      <c r="K57" s="1">
        <f t="shared" si="3"/>
        <v>3121</v>
      </c>
      <c r="L57" s="1">
        <f t="shared" si="4"/>
        <v>11637600</v>
      </c>
      <c r="M57" s="1">
        <f t="shared" si="5"/>
        <v>11634479</v>
      </c>
    </row>
    <row r="58" spans="1:13" x14ac:dyDescent="0.25">
      <c r="A58" s="1">
        <v>1</v>
      </c>
      <c r="B58" s="1">
        <v>40000</v>
      </c>
      <c r="C58" s="4">
        <f t="shared" si="0"/>
        <v>0</v>
      </c>
      <c r="D58" s="1">
        <f t="shared" si="1"/>
        <v>1.8400000000000001E-3</v>
      </c>
      <c r="E58" s="4">
        <f t="shared" si="2"/>
        <v>1.8400000000000001E-3</v>
      </c>
      <c r="I58" s="1">
        <v>1</v>
      </c>
      <c r="J58" s="1">
        <v>3200</v>
      </c>
      <c r="K58" s="1">
        <f t="shared" si="3"/>
        <v>3201</v>
      </c>
      <c r="L58" s="1">
        <f t="shared" si="4"/>
        <v>11936000</v>
      </c>
      <c r="M58" s="1">
        <f t="shared" si="5"/>
        <v>11932799</v>
      </c>
    </row>
    <row r="59" spans="1:13" x14ac:dyDescent="0.25">
      <c r="A59" s="1">
        <v>1</v>
      </c>
      <c r="B59" s="1">
        <v>41000</v>
      </c>
      <c r="C59" s="4">
        <f t="shared" si="0"/>
        <v>0</v>
      </c>
      <c r="D59" s="1">
        <f t="shared" si="1"/>
        <v>1.8860000000000001E-3</v>
      </c>
      <c r="E59" s="4">
        <f t="shared" si="2"/>
        <v>1.8860000000000001E-3</v>
      </c>
      <c r="I59" s="1">
        <v>1</v>
      </c>
      <c r="J59" s="1">
        <v>3280</v>
      </c>
      <c r="K59" s="1">
        <f t="shared" si="3"/>
        <v>3281</v>
      </c>
      <c r="L59" s="1">
        <f t="shared" si="4"/>
        <v>12234400</v>
      </c>
      <c r="M59" s="1">
        <f t="shared" si="5"/>
        <v>12231119</v>
      </c>
    </row>
    <row r="60" spans="1:13" x14ac:dyDescent="0.25">
      <c r="A60" s="1">
        <v>1</v>
      </c>
      <c r="B60" s="1">
        <v>42000</v>
      </c>
      <c r="C60" s="4">
        <f t="shared" si="0"/>
        <v>0</v>
      </c>
      <c r="D60" s="1">
        <f t="shared" si="1"/>
        <v>1.9320000000000001E-3</v>
      </c>
      <c r="E60" s="4">
        <f t="shared" si="2"/>
        <v>1.9320000000000001E-3</v>
      </c>
      <c r="I60" s="1">
        <v>1</v>
      </c>
      <c r="J60" s="1">
        <v>3360</v>
      </c>
      <c r="K60" s="1">
        <f t="shared" si="3"/>
        <v>3361</v>
      </c>
      <c r="L60" s="1">
        <f t="shared" si="4"/>
        <v>12532800</v>
      </c>
      <c r="M60" s="1">
        <f t="shared" si="5"/>
        <v>12529439</v>
      </c>
    </row>
    <row r="61" spans="1:13" x14ac:dyDescent="0.25">
      <c r="A61" s="1">
        <v>1</v>
      </c>
      <c r="B61" s="1">
        <v>43000</v>
      </c>
      <c r="C61" s="4">
        <f t="shared" si="0"/>
        <v>0</v>
      </c>
      <c r="D61" s="1">
        <f t="shared" si="1"/>
        <v>1.9780000000000002E-3</v>
      </c>
      <c r="E61" s="4">
        <f t="shared" si="2"/>
        <v>1.9780000000000002E-3</v>
      </c>
      <c r="I61" s="1">
        <v>1</v>
      </c>
      <c r="J61" s="1">
        <v>3440</v>
      </c>
      <c r="K61" s="1">
        <f t="shared" si="3"/>
        <v>3441</v>
      </c>
      <c r="L61" s="1">
        <f t="shared" si="4"/>
        <v>12831200</v>
      </c>
      <c r="M61" s="1">
        <f t="shared" si="5"/>
        <v>12827759</v>
      </c>
    </row>
    <row r="62" spans="1:13" x14ac:dyDescent="0.25">
      <c r="A62" s="1">
        <v>1</v>
      </c>
      <c r="B62" s="1">
        <v>44000</v>
      </c>
      <c r="C62" s="4">
        <f t="shared" si="0"/>
        <v>0</v>
      </c>
      <c r="D62" s="1">
        <f t="shared" si="1"/>
        <v>2.0240000000000002E-3</v>
      </c>
      <c r="E62" s="4">
        <f t="shared" si="2"/>
        <v>2.0240000000000002E-3</v>
      </c>
      <c r="I62" s="1">
        <v>1</v>
      </c>
      <c r="J62" s="1">
        <v>3520</v>
      </c>
      <c r="K62" s="1">
        <f t="shared" si="3"/>
        <v>3521</v>
      </c>
      <c r="L62" s="1">
        <f t="shared" si="4"/>
        <v>13129600</v>
      </c>
      <c r="M62" s="1">
        <f t="shared" si="5"/>
        <v>13126079</v>
      </c>
    </row>
    <row r="63" spans="1:13" x14ac:dyDescent="0.25">
      <c r="A63" s="1">
        <v>1</v>
      </c>
      <c r="B63" s="1">
        <v>45000</v>
      </c>
      <c r="C63" s="4">
        <f t="shared" si="0"/>
        <v>0</v>
      </c>
      <c r="D63" s="1">
        <f t="shared" si="1"/>
        <v>2.0700000000000002E-3</v>
      </c>
      <c r="E63" s="4">
        <f t="shared" si="2"/>
        <v>2.0700000000000002E-3</v>
      </c>
      <c r="I63" s="1">
        <v>1</v>
      </c>
      <c r="J63" s="1">
        <v>3600</v>
      </c>
      <c r="K63" s="1">
        <f t="shared" si="3"/>
        <v>3601</v>
      </c>
      <c r="L63" s="1">
        <f t="shared" si="4"/>
        <v>13428000</v>
      </c>
      <c r="M63" s="1">
        <f t="shared" si="5"/>
        <v>13424399</v>
      </c>
    </row>
    <row r="64" spans="1:13" x14ac:dyDescent="0.25">
      <c r="A64" s="1">
        <v>1</v>
      </c>
      <c r="B64" s="1">
        <v>46000</v>
      </c>
      <c r="C64" s="4">
        <f t="shared" si="0"/>
        <v>0</v>
      </c>
      <c r="D64" s="1">
        <f t="shared" si="1"/>
        <v>2.1160000000000003E-3</v>
      </c>
      <c r="E64" s="4">
        <f t="shared" si="2"/>
        <v>2.1160000000000003E-3</v>
      </c>
      <c r="I64" s="1">
        <v>1</v>
      </c>
      <c r="J64" s="1">
        <v>3680</v>
      </c>
      <c r="K64" s="1">
        <f t="shared" si="3"/>
        <v>3681</v>
      </c>
      <c r="L64" s="1">
        <f t="shared" si="4"/>
        <v>13726400</v>
      </c>
      <c r="M64" s="1">
        <f t="shared" si="5"/>
        <v>13722719</v>
      </c>
    </row>
    <row r="65" spans="1:13" x14ac:dyDescent="0.25">
      <c r="A65" s="1">
        <v>1</v>
      </c>
      <c r="B65" s="1">
        <v>47000</v>
      </c>
      <c r="C65" s="4">
        <f t="shared" si="0"/>
        <v>0</v>
      </c>
      <c r="D65" s="1">
        <f t="shared" si="1"/>
        <v>2.1619999999999999E-3</v>
      </c>
      <c r="E65" s="4">
        <f t="shared" si="2"/>
        <v>2.1619999999999999E-3</v>
      </c>
      <c r="I65" s="1">
        <v>1</v>
      </c>
      <c r="J65" s="1">
        <v>3760</v>
      </c>
      <c r="K65" s="1">
        <f t="shared" si="3"/>
        <v>3761</v>
      </c>
      <c r="L65" s="1">
        <f t="shared" si="4"/>
        <v>14024800</v>
      </c>
      <c r="M65" s="1">
        <f t="shared" si="5"/>
        <v>14021039</v>
      </c>
    </row>
    <row r="66" spans="1:13" x14ac:dyDescent="0.25">
      <c r="A66" s="1">
        <v>1</v>
      </c>
      <c r="B66" s="1">
        <v>48000</v>
      </c>
      <c r="C66" s="4">
        <f t="shared" si="0"/>
        <v>0</v>
      </c>
      <c r="D66" s="1">
        <f t="shared" si="1"/>
        <v>2.2079999999999999E-3</v>
      </c>
      <c r="E66" s="4">
        <f t="shared" si="2"/>
        <v>2.2079999999999999E-3</v>
      </c>
      <c r="I66" s="1">
        <v>1</v>
      </c>
      <c r="J66" s="1">
        <v>3840</v>
      </c>
      <c r="K66" s="1">
        <f t="shared" si="3"/>
        <v>3841</v>
      </c>
      <c r="L66" s="1">
        <f t="shared" si="4"/>
        <v>14323200</v>
      </c>
      <c r="M66" s="1">
        <f t="shared" si="5"/>
        <v>14319359</v>
      </c>
    </row>
    <row r="67" spans="1:13" x14ac:dyDescent="0.25">
      <c r="A67" s="1">
        <v>1</v>
      </c>
      <c r="B67" s="1">
        <v>49000</v>
      </c>
      <c r="C67" s="4">
        <f t="shared" si="0"/>
        <v>0</v>
      </c>
      <c r="D67" s="1">
        <f t="shared" si="1"/>
        <v>2.2539999999999999E-3</v>
      </c>
      <c r="E67" s="4">
        <f t="shared" si="2"/>
        <v>2.2539999999999999E-3</v>
      </c>
      <c r="I67" s="1">
        <v>1</v>
      </c>
      <c r="J67" s="1">
        <v>3920</v>
      </c>
      <c r="K67" s="1">
        <f t="shared" si="3"/>
        <v>3921</v>
      </c>
      <c r="L67" s="1">
        <f t="shared" si="4"/>
        <v>14621600</v>
      </c>
      <c r="M67" s="1">
        <f t="shared" si="5"/>
        <v>14617679</v>
      </c>
    </row>
    <row r="68" spans="1:13" x14ac:dyDescent="0.25">
      <c r="A68" s="1">
        <v>1</v>
      </c>
      <c r="B68" s="1">
        <v>50000</v>
      </c>
      <c r="C68" s="4">
        <f t="shared" si="0"/>
        <v>0</v>
      </c>
      <c r="D68" s="1">
        <f t="shared" si="1"/>
        <v>2.3E-3</v>
      </c>
      <c r="E68" s="4">
        <f t="shared" si="2"/>
        <v>2.3E-3</v>
      </c>
      <c r="I68" s="1">
        <v>1</v>
      </c>
      <c r="J68" s="1">
        <v>4000</v>
      </c>
      <c r="K68" s="1">
        <f t="shared" si="3"/>
        <v>4001</v>
      </c>
      <c r="L68" s="1">
        <f t="shared" si="4"/>
        <v>14920000</v>
      </c>
      <c r="M68" s="1">
        <f t="shared" si="5"/>
        <v>14915999</v>
      </c>
    </row>
    <row r="69" spans="1:13" x14ac:dyDescent="0.25">
      <c r="I69" s="1">
        <v>1</v>
      </c>
      <c r="J69" s="1">
        <v>4080</v>
      </c>
      <c r="K69" s="1">
        <f t="shared" si="3"/>
        <v>4081</v>
      </c>
      <c r="L69" s="1">
        <f t="shared" si="4"/>
        <v>15218400</v>
      </c>
      <c r="M69" s="1">
        <f t="shared" si="5"/>
        <v>15214319</v>
      </c>
    </row>
    <row r="70" spans="1:13" x14ac:dyDescent="0.25">
      <c r="I70" s="1">
        <v>1</v>
      </c>
      <c r="J70" s="1">
        <v>4160</v>
      </c>
      <c r="K70" s="1">
        <f t="shared" si="3"/>
        <v>4161</v>
      </c>
      <c r="L70" s="1">
        <f t="shared" si="4"/>
        <v>15516800</v>
      </c>
      <c r="M70" s="1">
        <f t="shared" si="5"/>
        <v>15512639</v>
      </c>
    </row>
    <row r="71" spans="1:13" x14ac:dyDescent="0.25">
      <c r="I71" s="1">
        <v>1</v>
      </c>
      <c r="J71" s="1">
        <v>4240</v>
      </c>
      <c r="K71" s="1">
        <f t="shared" si="3"/>
        <v>4241</v>
      </c>
      <c r="L71" s="1">
        <f t="shared" si="4"/>
        <v>15815200</v>
      </c>
      <c r="M71" s="1">
        <f t="shared" si="5"/>
        <v>15810959</v>
      </c>
    </row>
    <row r="72" spans="1:13" x14ac:dyDescent="0.25">
      <c r="I72" s="1">
        <v>1</v>
      </c>
      <c r="J72" s="1">
        <v>4320</v>
      </c>
      <c r="K72" s="1">
        <f t="shared" si="3"/>
        <v>4321</v>
      </c>
      <c r="L72" s="1">
        <f t="shared" si="4"/>
        <v>16113600</v>
      </c>
      <c r="M72" s="1">
        <f t="shared" si="5"/>
        <v>16109279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vector</vt:lpstr>
      <vt:lpstr>optimal vector</vt:lpstr>
      <vt:lpstr>linked list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Kelly</dc:creator>
  <cp:lastModifiedBy>Williams, Kelly</cp:lastModifiedBy>
  <dcterms:created xsi:type="dcterms:W3CDTF">2023-05-10T04:28:52Z</dcterms:created>
  <dcterms:modified xsi:type="dcterms:W3CDTF">2023-05-10T04:56:51Z</dcterms:modified>
</cp:coreProperties>
</file>