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ndre20\Documents\EUC HYBRIDS\"/>
    </mc:Choice>
  </mc:AlternateContent>
  <bookViews>
    <workbookView xWindow="7020" yWindow="0" windowWidth="10980" windowHeight="7035"/>
  </bookViews>
  <sheets>
    <sheet name="Sheet1" sheetId="1" r:id="rId1"/>
    <sheet name="Sheet2" sheetId="2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1" l="1"/>
  <c r="I20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80" i="1"/>
  <c r="I181" i="1"/>
  <c r="I182" i="1"/>
  <c r="I183" i="1"/>
  <c r="I184" i="1"/>
  <c r="I185" i="1"/>
  <c r="I186" i="1"/>
  <c r="I187" i="1"/>
  <c r="I188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D93" i="1" l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5" i="1"/>
  <c r="D6" i="1"/>
  <c r="D7" i="1"/>
  <c r="D8" i="1"/>
  <c r="D9" i="1"/>
  <c r="D10" i="1"/>
  <c r="D11" i="1"/>
  <c r="D12" i="1"/>
  <c r="D24" i="1"/>
  <c r="D41" i="1"/>
  <c r="D42" i="1"/>
  <c r="D43" i="1"/>
  <c r="D44" i="1"/>
  <c r="D45" i="1"/>
  <c r="D46" i="1"/>
  <c r="D47" i="1"/>
  <c r="D48" i="1"/>
  <c r="D66" i="1"/>
  <c r="D67" i="1"/>
  <c r="D6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4" i="1"/>
  <c r="D13" i="1"/>
  <c r="D14" i="1"/>
  <c r="D15" i="1"/>
  <c r="D16" i="1"/>
  <c r="D17" i="1"/>
  <c r="D18" i="1"/>
  <c r="D19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75" i="1"/>
  <c r="D176" i="1"/>
  <c r="D177" i="1"/>
  <c r="D180" i="1"/>
  <c r="D181" i="1"/>
  <c r="D182" i="1"/>
  <c r="D118" i="1"/>
  <c r="D119" i="1"/>
  <c r="D120" i="1"/>
  <c r="D121" i="1"/>
  <c r="D122" i="1"/>
  <c r="D123" i="1"/>
  <c r="D124" i="1"/>
  <c r="D125" i="1"/>
  <c r="D183" i="1"/>
  <c r="D2" i="1"/>
  <c r="D20" i="1"/>
  <c r="D21" i="1"/>
  <c r="D22" i="1"/>
  <c r="D23" i="1"/>
  <c r="D167" i="1"/>
  <c r="D168" i="1"/>
  <c r="D169" i="1"/>
  <c r="D170" i="1"/>
  <c r="D171" i="1"/>
  <c r="D172" i="1"/>
  <c r="D173" i="1"/>
  <c r="D174" i="1"/>
  <c r="D178" i="1"/>
  <c r="D179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3" i="1"/>
</calcChain>
</file>

<file path=xl/sharedStrings.xml><?xml version="1.0" encoding="utf-8"?>
<sst xmlns="http://schemas.openxmlformats.org/spreadsheetml/2006/main" count="1258" uniqueCount="328">
  <si>
    <t>ele</t>
  </si>
  <si>
    <t>cmt</t>
  </si>
  <si>
    <t>Taxon</t>
  </si>
  <si>
    <t>J.Linney</t>
  </si>
  <si>
    <t>Eucalyptus baueriana</t>
  </si>
  <si>
    <t>TLC832</t>
  </si>
  <si>
    <t>TLC833</t>
  </si>
  <si>
    <t>TLC834</t>
  </si>
  <si>
    <t>TLC835</t>
  </si>
  <si>
    <t>TLC836</t>
  </si>
  <si>
    <t>TLC837</t>
  </si>
  <si>
    <t>TLC838</t>
  </si>
  <si>
    <t>TLC839</t>
  </si>
  <si>
    <t>TLC840</t>
  </si>
  <si>
    <t>TLC841</t>
  </si>
  <si>
    <t>TLC842</t>
  </si>
  <si>
    <t>TLC843</t>
  </si>
  <si>
    <t>TLC844</t>
  </si>
  <si>
    <t>TLC845</t>
  </si>
  <si>
    <t>TLC846</t>
  </si>
  <si>
    <t>TLC847</t>
  </si>
  <si>
    <t>TLC848</t>
  </si>
  <si>
    <t>TLC849</t>
  </si>
  <si>
    <t>TLC850</t>
  </si>
  <si>
    <t>TLC851</t>
  </si>
  <si>
    <t>TLC852</t>
  </si>
  <si>
    <t>TLC853</t>
  </si>
  <si>
    <t>TLC854</t>
  </si>
  <si>
    <t>TLC855</t>
  </si>
  <si>
    <t>TLC856</t>
  </si>
  <si>
    <t>TLC715</t>
  </si>
  <si>
    <t>Eucalyptus conica</t>
  </si>
  <si>
    <t>TLC716</t>
  </si>
  <si>
    <t>TLC719</t>
  </si>
  <si>
    <t>TLC720</t>
  </si>
  <si>
    <t>TLC721</t>
  </si>
  <si>
    <t>TLC724</t>
  </si>
  <si>
    <t>TLC725</t>
  </si>
  <si>
    <t>TLC726</t>
  </si>
  <si>
    <t>TLC741</t>
  </si>
  <si>
    <t>TLC768</t>
  </si>
  <si>
    <t>TLC769</t>
  </si>
  <si>
    <t>TLC770</t>
  </si>
  <si>
    <t>TLC772</t>
  </si>
  <si>
    <t>TLC773</t>
  </si>
  <si>
    <t>TLC775</t>
  </si>
  <si>
    <t>TLC776</t>
  </si>
  <si>
    <t>TLC780</t>
  </si>
  <si>
    <t>TLC804</t>
  </si>
  <si>
    <t>TLC805</t>
  </si>
  <si>
    <t>TLC806</t>
  </si>
  <si>
    <t>TLC785</t>
  </si>
  <si>
    <t>Eucalyptus dalveen</t>
  </si>
  <si>
    <t>TLC786</t>
  </si>
  <si>
    <t>TLC787</t>
  </si>
  <si>
    <t>TLC788</t>
  </si>
  <si>
    <t>TLC789</t>
  </si>
  <si>
    <t>TLC790</t>
  </si>
  <si>
    <t>TLC791</t>
  </si>
  <si>
    <t>TLC792</t>
  </si>
  <si>
    <t>TLC793</t>
  </si>
  <si>
    <t>TLC794</t>
  </si>
  <si>
    <t>TLC795</t>
  </si>
  <si>
    <t>TLC796</t>
  </si>
  <si>
    <t>TLC797</t>
  </si>
  <si>
    <t>TLC798</t>
  </si>
  <si>
    <t>TLC799</t>
  </si>
  <si>
    <t>TLC800</t>
  </si>
  <si>
    <t>TLC801</t>
  </si>
  <si>
    <t>TLC714</t>
  </si>
  <si>
    <t>Eucalyptus magnificata</t>
  </si>
  <si>
    <t>TLC727</t>
  </si>
  <si>
    <t>TLC728</t>
  </si>
  <si>
    <t>TLC730</t>
  </si>
  <si>
    <t>TLC731</t>
  </si>
  <si>
    <t>TLC732</t>
  </si>
  <si>
    <t>TLC733</t>
  </si>
  <si>
    <t>TLC734</t>
  </si>
  <si>
    <t>TLC750</t>
  </si>
  <si>
    <t>TLC751</t>
  </si>
  <si>
    <t>TLC752</t>
  </si>
  <si>
    <t>TLC753</t>
  </si>
  <si>
    <t>TLC754</t>
  </si>
  <si>
    <t>TLC755</t>
  </si>
  <si>
    <t>TLC756</t>
  </si>
  <si>
    <t>TLC757</t>
  </si>
  <si>
    <t>TLC758</t>
  </si>
  <si>
    <t>TLC760</t>
  </si>
  <si>
    <t>TLC761</t>
  </si>
  <si>
    <t>TLC762</t>
  </si>
  <si>
    <t>TLC763</t>
  </si>
  <si>
    <t>TLC764</t>
  </si>
  <si>
    <t>TLC766</t>
  </si>
  <si>
    <t>TLC767</t>
  </si>
  <si>
    <t>TLC807</t>
  </si>
  <si>
    <t>TLC808</t>
  </si>
  <si>
    <t>TLC809</t>
  </si>
  <si>
    <t>TLC810</t>
  </si>
  <si>
    <t>TLC811</t>
  </si>
  <si>
    <t>TLC812</t>
  </si>
  <si>
    <t>TLC813</t>
  </si>
  <si>
    <t>TLC814</t>
  </si>
  <si>
    <t>TLC815</t>
  </si>
  <si>
    <t>TLC816</t>
  </si>
  <si>
    <t>TLC817</t>
  </si>
  <si>
    <t>TLC818</t>
  </si>
  <si>
    <t>TLC819</t>
  </si>
  <si>
    <t>TLC820</t>
  </si>
  <si>
    <t>TLC821</t>
  </si>
  <si>
    <t>TLC822</t>
  </si>
  <si>
    <t>TLC823</t>
  </si>
  <si>
    <t>TLC824</t>
  </si>
  <si>
    <t>TLC825</t>
  </si>
  <si>
    <t>TLC826</t>
  </si>
  <si>
    <t>TLC827</t>
  </si>
  <si>
    <t>TLC828</t>
  </si>
  <si>
    <t>TLC830</t>
  </si>
  <si>
    <t>TLC831</t>
  </si>
  <si>
    <t>TLC866</t>
  </si>
  <si>
    <t>TLC868</t>
  </si>
  <si>
    <t>TLC869</t>
  </si>
  <si>
    <t>TLC870</t>
  </si>
  <si>
    <t>TLC871</t>
  </si>
  <si>
    <t>TLC872</t>
  </si>
  <si>
    <t>TLC873</t>
  </si>
  <si>
    <t>TLC874</t>
  </si>
  <si>
    <t>TLC875</t>
  </si>
  <si>
    <t>TLC876</t>
  </si>
  <si>
    <t>TLC877</t>
  </si>
  <si>
    <t>TLC878</t>
  </si>
  <si>
    <t>TLC879</t>
  </si>
  <si>
    <t>TLC880</t>
  </si>
  <si>
    <t>TLC881</t>
  </si>
  <si>
    <t>TLC882</t>
  </si>
  <si>
    <t>TLC883</t>
  </si>
  <si>
    <t>TLC884</t>
  </si>
  <si>
    <t>TLC885</t>
  </si>
  <si>
    <t>TLC886</t>
  </si>
  <si>
    <t>TLC887</t>
  </si>
  <si>
    <t>TLC888</t>
  </si>
  <si>
    <t>TLC889</t>
  </si>
  <si>
    <t>TLC890</t>
  </si>
  <si>
    <t>TLC891</t>
  </si>
  <si>
    <t>TLC892</t>
  </si>
  <si>
    <t>TLC893</t>
  </si>
  <si>
    <t>TLC894</t>
  </si>
  <si>
    <t>TLC895</t>
  </si>
  <si>
    <t>TLC896</t>
  </si>
  <si>
    <t>TLC897</t>
  </si>
  <si>
    <t>TLC898</t>
  </si>
  <si>
    <t>TLC899</t>
  </si>
  <si>
    <t>TLC900</t>
  </si>
  <si>
    <t>TLC901</t>
  </si>
  <si>
    <t>TLC902</t>
  </si>
  <si>
    <t>TLC903</t>
  </si>
  <si>
    <t>TLC904</t>
  </si>
  <si>
    <t>TLC905</t>
  </si>
  <si>
    <t>TLC906</t>
  </si>
  <si>
    <t>TLC907</t>
  </si>
  <si>
    <t>TLC916</t>
  </si>
  <si>
    <t>TLC917</t>
  </si>
  <si>
    <t>TLC918</t>
  </si>
  <si>
    <t>TLC939</t>
  </si>
  <si>
    <t>TLC940</t>
  </si>
  <si>
    <t>TLC941</t>
  </si>
  <si>
    <t>TLC857</t>
  </si>
  <si>
    <t>Eucalyptus polyanthemos</t>
  </si>
  <si>
    <t>TLC858</t>
  </si>
  <si>
    <t>TLC859</t>
  </si>
  <si>
    <t>TLC861</t>
  </si>
  <si>
    <t>TLC862</t>
  </si>
  <si>
    <t>TLC863</t>
  </si>
  <si>
    <t>TLC864</t>
  </si>
  <si>
    <t>TLC865</t>
  </si>
  <si>
    <t>TLC945</t>
  </si>
  <si>
    <t>TLC737</t>
  </si>
  <si>
    <t>TLC738</t>
  </si>
  <si>
    <t>TLC739</t>
  </si>
  <si>
    <t>TLC740</t>
  </si>
  <si>
    <t>TLC908</t>
  </si>
  <si>
    <t>TLC909</t>
  </si>
  <si>
    <t>TLC910</t>
  </si>
  <si>
    <t>TLC911</t>
  </si>
  <si>
    <t>TLC912</t>
  </si>
  <si>
    <t>TLC913</t>
  </si>
  <si>
    <t>TLC914</t>
  </si>
  <si>
    <t>TLC915</t>
  </si>
  <si>
    <t>TLC922</t>
  </si>
  <si>
    <t>TLC946</t>
  </si>
  <si>
    <t>TLC947</t>
  </si>
  <si>
    <t>TLC948</t>
  </si>
  <si>
    <t>TLC949</t>
  </si>
  <si>
    <t>TLC950</t>
  </si>
  <si>
    <t>TLC952</t>
  </si>
  <si>
    <t>TLC953A-F</t>
  </si>
  <si>
    <t>Terralto</t>
  </si>
  <si>
    <t>TLC963A-F</t>
  </si>
  <si>
    <t>TLC970</t>
  </si>
  <si>
    <t>Stockton</t>
  </si>
  <si>
    <t>WP1459</t>
  </si>
  <si>
    <t>WP1460</t>
  </si>
  <si>
    <t>WP1461</t>
  </si>
  <si>
    <t>WP1462</t>
  </si>
  <si>
    <t>Latitude</t>
  </si>
  <si>
    <t>Longitude</t>
  </si>
  <si>
    <t>Name</t>
  </si>
  <si>
    <t>Description</t>
  </si>
  <si>
    <t>Icon</t>
  </si>
  <si>
    <r>
      <t>Eucalyptus</t>
    </r>
    <r>
      <rPr>
        <sz val="11"/>
        <color theme="1"/>
        <rFont val="Calibri"/>
        <family val="2"/>
        <scheme val="minor"/>
      </rPr>
      <t xml:space="preserve"> sp. aff. </t>
    </r>
    <r>
      <rPr>
        <sz val="11"/>
        <color theme="1"/>
        <rFont val="Calibri"/>
        <family val="2"/>
        <scheme val="minor"/>
      </rPr>
      <t>magnificata</t>
    </r>
  </si>
  <si>
    <t>Henry River Falls (5)</t>
  </si>
  <si>
    <t>Wollomombi</t>
  </si>
  <si>
    <t>Teralto (6)</t>
  </si>
  <si>
    <t>Stockton (6)</t>
  </si>
  <si>
    <t>Cheyenne (2)</t>
  </si>
  <si>
    <t>Collector #</t>
  </si>
  <si>
    <t>Location</t>
  </si>
  <si>
    <t>Entity</t>
  </si>
  <si>
    <t>Abington Creek</t>
  </si>
  <si>
    <t>E. conica</t>
  </si>
  <si>
    <t>Bingara</t>
  </si>
  <si>
    <t>Cherry Gully</t>
  </si>
  <si>
    <t>Dalveen</t>
  </si>
  <si>
    <r>
      <t>E</t>
    </r>
    <r>
      <rPr>
        <sz val="12"/>
        <color theme="1"/>
        <rFont val="Times New Roman"/>
        <family val="1"/>
      </rPr>
      <t>. sp. Dalveen</t>
    </r>
  </si>
  <si>
    <t>Dundee</t>
  </si>
  <si>
    <t>Bendalong</t>
  </si>
  <si>
    <t>E. baueriana</t>
  </si>
  <si>
    <t>Sydney, Panania</t>
  </si>
  <si>
    <t>Sydney, St. Marys</t>
  </si>
  <si>
    <t>Canberra</t>
  </si>
  <si>
    <t>E. polyanthemos</t>
  </si>
  <si>
    <t>Capertee</t>
  </si>
  <si>
    <t>Rhylstone</t>
  </si>
  <si>
    <t>Enmore</t>
  </si>
  <si>
    <t>E. magnificata</t>
  </si>
  <si>
    <t>Henry River Falls</t>
  </si>
  <si>
    <r>
      <t>E</t>
    </r>
    <r>
      <rPr>
        <sz val="12"/>
        <color theme="1"/>
        <rFont val="Times New Roman"/>
        <family val="1"/>
      </rPr>
      <t xml:space="preserve">. sp. aff. </t>
    </r>
    <r>
      <rPr>
        <i/>
        <sz val="12"/>
        <color theme="1"/>
        <rFont val="Times New Roman"/>
        <family val="1"/>
      </rPr>
      <t>magnificata</t>
    </r>
  </si>
  <si>
    <t>Hillgrove</t>
  </si>
  <si>
    <t>Hillgrove turn</t>
  </si>
  <si>
    <t>Inglewood</t>
  </si>
  <si>
    <t>Long Point</t>
  </si>
  <si>
    <t>TLC829</t>
  </si>
  <si>
    <t>Metz Gorge</t>
  </si>
  <si>
    <t>TLC922-4</t>
  </si>
  <si>
    <t>TLC922-3</t>
  </si>
  <si>
    <t>TLC922-1</t>
  </si>
  <si>
    <t>TLC922-2</t>
  </si>
  <si>
    <t>TLC922-5</t>
  </si>
  <si>
    <t>TLC738-3</t>
  </si>
  <si>
    <t>Cheadle Mtn</t>
  </si>
  <si>
    <t>TLC738-1</t>
  </si>
  <si>
    <t>TLC738-4</t>
  </si>
  <si>
    <t>TLC738-2</t>
  </si>
  <si>
    <t>Cheyenne Station</t>
  </si>
  <si>
    <t>McDirtys Lookout</t>
  </si>
  <si>
    <t>Salisbury Waters</t>
  </si>
  <si>
    <t>Stanthorpe</t>
  </si>
  <si>
    <t>Tenterfield</t>
  </si>
  <si>
    <t>J.Linney s.n.</t>
  </si>
  <si>
    <t>Moruya</t>
  </si>
  <si>
    <t>Blank</t>
  </si>
  <si>
    <t>Wollomombi (5)</t>
  </si>
  <si>
    <t>Row Labels</t>
  </si>
  <si>
    <t>(blank)</t>
  </si>
  <si>
    <t>Grand Total</t>
  </si>
  <si>
    <t>E. sp. aff. magnificata</t>
  </si>
  <si>
    <t>E. sp. Dalveen</t>
  </si>
  <si>
    <t>Count of Collector #</t>
  </si>
  <si>
    <t>Cheadle Mountain (13)</t>
  </si>
  <si>
    <t>Dalveen (17)</t>
  </si>
  <si>
    <t>Enmore (9)</t>
  </si>
  <si>
    <t>Inglewood (3)</t>
  </si>
  <si>
    <t>Metz Gorge (5)</t>
  </si>
  <si>
    <t>Bingara (1)</t>
  </si>
  <si>
    <t>Hillgrove (25)</t>
  </si>
  <si>
    <t>Cherry Gully (5)</t>
  </si>
  <si>
    <t>Tenterfield (6)</t>
  </si>
  <si>
    <t>Long Point (51)</t>
  </si>
  <si>
    <t>St Mary's (10)</t>
  </si>
  <si>
    <t>Panania (5)</t>
  </si>
  <si>
    <t>Bendalong (7)</t>
  </si>
  <si>
    <t>Capertree (5)</t>
  </si>
  <si>
    <t>Rhylstone (3)</t>
  </si>
  <si>
    <t>McDirty's Lookout (3)</t>
  </si>
  <si>
    <t>Salisbury Waters (3)</t>
  </si>
  <si>
    <t>Canberra (1)</t>
  </si>
  <si>
    <t>Hillgrove turnoff</t>
  </si>
  <si>
    <t>Moruya (1)</t>
  </si>
  <si>
    <t xml:space="preserve">Dundee (2) </t>
  </si>
  <si>
    <t>Stanthorpe (2)</t>
  </si>
  <si>
    <t>Yarraford Rd</t>
  </si>
  <si>
    <t>sifted</t>
  </si>
  <si>
    <t>cleaned</t>
  </si>
  <si>
    <t>in box</t>
  </si>
  <si>
    <t>box within box</t>
  </si>
  <si>
    <t>Storm King</t>
  </si>
  <si>
    <t>sieved</t>
  </si>
  <si>
    <t>group envelope in box</t>
  </si>
  <si>
    <t>added to list</t>
  </si>
  <si>
    <t>moved to new small envelope because of leakage</t>
  </si>
  <si>
    <t>newspaper package</t>
  </si>
  <si>
    <t>TLC778</t>
  </si>
  <si>
    <t>E. populnea</t>
  </si>
  <si>
    <t>7 packets in white paper bag</t>
  </si>
  <si>
    <t>Eucalyptus hybrid?</t>
  </si>
  <si>
    <t>TLC759</t>
  </si>
  <si>
    <t>TLC743</t>
  </si>
  <si>
    <t>E. macrorhyncha</t>
  </si>
  <si>
    <t>TLC723</t>
  </si>
  <si>
    <t>no information</t>
  </si>
  <si>
    <t>taxon written on envelope</t>
  </si>
  <si>
    <t>TLC722</t>
  </si>
  <si>
    <t>Seed in box</t>
  </si>
  <si>
    <t>empty envelope</t>
  </si>
  <si>
    <t>empty envelope also found</t>
  </si>
  <si>
    <t>group paper bag in box</t>
  </si>
  <si>
    <t>wp502</t>
  </si>
  <si>
    <t>wp368</t>
  </si>
  <si>
    <t>in large paper bag</t>
  </si>
  <si>
    <t>E. quadrangulata</t>
  </si>
  <si>
    <t>taxon written on envelope, 'box bark'</t>
  </si>
  <si>
    <t>wp360</t>
  </si>
  <si>
    <t>E. brunnea?</t>
  </si>
  <si>
    <t>wp363</t>
  </si>
  <si>
    <t>E. retinens</t>
  </si>
  <si>
    <t>wp358</t>
  </si>
  <si>
    <t>E. andrewsii</t>
  </si>
  <si>
    <t>for numbers 1-6</t>
  </si>
  <si>
    <t>Seed in large paper bag - seed envelopes within bags with fruits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</si>
</sst>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1" fillId="0" borderId="2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5" fillId="0" borderId="0" xfId="0" applyFont="1"/>
    <xf numFmtId="0" fontId="5" fillId="2" borderId="0" xfId="0" applyFont="1" applyFill="1"/>
    <xf numFmtId="0" fontId="0" fillId="2" borderId="0" xfId="0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059.466423148151" createdVersion="5" refreshedVersion="5" minRefreshableVersion="3" recordCount="192">
  <cacheSource type="worksheet">
    <worksheetSource ref="A1:C193" sheet="Sheet2"/>
  </cacheSource>
  <cacheFields count="3">
    <cacheField name="Collector #" numFmtId="0">
      <sharedItems count="192">
        <s v="Hillgrove turn"/>
        <s v="J.Linney s.n."/>
        <s v="TLC714"/>
        <s v="TLC715"/>
        <s v="TLC716"/>
        <s v="TLC719"/>
        <s v="TLC720"/>
        <s v="TLC721"/>
        <s v="TLC724"/>
        <s v="TLC725"/>
        <s v="TLC726"/>
        <s v="TLC727"/>
        <s v="TLC728"/>
        <s v="TLC730"/>
        <s v="TLC731"/>
        <s v="TLC732"/>
        <s v="TLC733"/>
        <s v="TLC734"/>
        <s v="TLC737"/>
        <s v="TLC738-1"/>
        <s v="TLC738-2"/>
        <s v="TLC738-3"/>
        <s v="TLC738-4"/>
        <s v="TLC739"/>
        <s v="TLC740"/>
        <s v="TLC741"/>
        <s v="TLC750"/>
        <s v="TLC751"/>
        <s v="TLC752"/>
        <s v="TLC753"/>
        <s v="TLC754"/>
        <s v="TLC755"/>
        <s v="TLC756"/>
        <s v="TLC757"/>
        <s v="TLC758"/>
        <s v="TLC760"/>
        <s v="TLC761"/>
        <s v="TLC762"/>
        <s v="TLC763"/>
        <s v="TLC764"/>
        <s v="TLC766"/>
        <s v="TLC767"/>
        <s v="TLC768"/>
        <s v="TLC769"/>
        <s v="TLC770"/>
        <s v="TLC772"/>
        <s v="TLC773"/>
        <s v="TLC775"/>
        <s v="TLC776"/>
        <s v="TLC780"/>
        <s v="TLC785"/>
        <s v="TLC786"/>
        <s v="TLC787"/>
        <s v="TLC788"/>
        <s v="TLC789"/>
        <s v="TLC790"/>
        <s v="TLC791"/>
        <s v="TLC792"/>
        <s v="TLC793"/>
        <s v="TLC794"/>
        <s v="TLC795"/>
        <s v="TLC796"/>
        <s v="TLC797"/>
        <s v="TLC798"/>
        <s v="TLC799"/>
        <s v="TLC800"/>
        <s v="TLC801"/>
        <s v="TLC804"/>
        <s v="TLC805"/>
        <s v="TLC806"/>
        <s v="TLC807"/>
        <s v="TLC808"/>
        <s v="TLC809"/>
        <s v="TLC810"/>
        <s v="TLC811"/>
        <s v="TLC812"/>
        <s v="TLC813"/>
        <s v="TLC814"/>
        <s v="TLC815"/>
        <s v="TLC816"/>
        <s v="TLC817"/>
        <s v="TLC818"/>
        <s v="TLC819"/>
        <s v="TLC820"/>
        <s v="TLC821"/>
        <s v="TLC822"/>
        <s v="TLC823"/>
        <s v="TLC824"/>
        <s v="TLC825"/>
        <s v="TLC826"/>
        <s v="TLC827"/>
        <s v="TLC828"/>
        <s v="TLC829"/>
        <s v="TLC830"/>
        <s v="TLC831"/>
        <s v="TLC832"/>
        <s v="TLC833"/>
        <s v="TLC834"/>
        <s v="TLC835"/>
        <s v="TLC836"/>
        <s v="TLC837"/>
        <s v="TLC838"/>
        <s v="TLC839"/>
        <s v="TLC840"/>
        <s v="TLC841"/>
        <s v="TLC845"/>
        <s v="TLC846"/>
        <s v="TLC847"/>
        <s v="TLC848"/>
        <s v="TLC849"/>
        <s v="TLC850"/>
        <s v="TLC851"/>
        <s v="TLC852"/>
        <s v="TLC853"/>
        <s v="TLC854"/>
        <s v="TLC855"/>
        <s v="TLC856"/>
        <s v="TLC857"/>
        <s v="TLC858"/>
        <s v="TLC859"/>
        <s v="TLC861"/>
        <s v="TLC862"/>
        <s v="TLC863"/>
        <s v="TLC864"/>
        <s v="TLC865"/>
        <s v="TLC866"/>
        <s v="TLC868"/>
        <s v="TLC869"/>
        <s v="TLC870"/>
        <s v="TLC871"/>
        <s v="TLC872"/>
        <s v="TLC873"/>
        <s v="TLC874"/>
        <s v="TLC875"/>
        <s v="TLC876"/>
        <s v="TLC877"/>
        <s v="TLC878"/>
        <s v="TLC879"/>
        <s v="TLC880"/>
        <s v="TLC881"/>
        <s v="TLC882"/>
        <s v="TLC883"/>
        <s v="TLC884"/>
        <s v="TLC885"/>
        <s v="TLC886"/>
        <s v="TLC887"/>
        <s v="TLC888"/>
        <s v="TLC889"/>
        <s v="TLC890"/>
        <s v="TLC891"/>
        <s v="TLC892"/>
        <s v="TLC893"/>
        <s v="TLC894"/>
        <s v="TLC895"/>
        <s v="TLC896"/>
        <s v="TLC897"/>
        <s v="TLC898"/>
        <s v="TLC899"/>
        <s v="TLC900"/>
        <s v="TLC901"/>
        <s v="TLC902"/>
        <s v="TLC903"/>
        <s v="TLC904"/>
        <s v="TLC905"/>
        <s v="TLC906"/>
        <s v="TLC907"/>
        <s v="TLC908"/>
        <s v="TLC909"/>
        <s v="TLC910"/>
        <s v="TLC911"/>
        <s v="TLC912"/>
        <s v="TLC913"/>
        <s v="TLC914"/>
        <s v="TLC915"/>
        <s v="TLC916"/>
        <s v="TLC917"/>
        <s v="TLC918"/>
        <s v="TLC922-1"/>
        <s v="TLC922-2"/>
        <s v="TLC922-3"/>
        <s v="TLC922-4"/>
        <s v="TLC922-5"/>
        <s v="TLC939"/>
        <s v="TLC940"/>
        <s v="TLC941"/>
        <s v="TLC945"/>
        <s v="TLC946"/>
        <s v="TLC947"/>
        <s v="TLC948"/>
        <s v="TLC949"/>
        <s v="TLC950"/>
        <s v="Blank"/>
      </sharedItems>
    </cacheField>
    <cacheField name="Location" numFmtId="0">
      <sharedItems containsBlank="1" count="27">
        <s v="Stockton"/>
        <s v="Moruya"/>
        <s v="Hillgrove"/>
        <s v="Stanthorpe"/>
        <s v="Tenterfield"/>
        <s v="Dundee"/>
        <s v="Abington Creek"/>
        <s v="Cheadle Mtn"/>
        <s v="Bingara"/>
        <s v="Enmore"/>
        <s v="Metz Gorge"/>
        <s v="Cherry Gully"/>
        <s v="Inglewood"/>
        <s v="Dalveen"/>
        <s v="Long Point"/>
        <s v="Sydney, St. Marys"/>
        <s v="Sydney, Panania"/>
        <s v="Bendalong"/>
        <s v="Capertee"/>
        <s v="Rhylstone"/>
        <s v="Cheyenne Station"/>
        <s v="McDirtys Lookout"/>
        <s v="Wollomombi"/>
        <s v="Salisbury Waters"/>
        <s v="Canberra"/>
        <s v="Henry River Falls"/>
        <m/>
      </sharedItems>
    </cacheField>
    <cacheField name="Entity" numFmtId="0">
      <sharedItems containsBlank="1" count="7">
        <s v="E. sp. aff. magnificata"/>
        <s v="E. baueriana"/>
        <s v="E. magnificata"/>
        <s v="E. conica"/>
        <s v="E. sp. Dalveen"/>
        <s v="E. polyanthemo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2">
  <r>
    <x v="0"/>
    <x v="0"/>
    <x v="0"/>
  </r>
  <r>
    <x v="1"/>
    <x v="1"/>
    <x v="1"/>
  </r>
  <r>
    <x v="2"/>
    <x v="2"/>
    <x v="2"/>
  </r>
  <r>
    <x v="3"/>
    <x v="3"/>
    <x v="3"/>
  </r>
  <r>
    <x v="4"/>
    <x v="3"/>
    <x v="3"/>
  </r>
  <r>
    <x v="5"/>
    <x v="4"/>
    <x v="3"/>
  </r>
  <r>
    <x v="6"/>
    <x v="4"/>
    <x v="3"/>
  </r>
  <r>
    <x v="7"/>
    <x v="4"/>
    <x v="3"/>
  </r>
  <r>
    <x v="8"/>
    <x v="5"/>
    <x v="3"/>
  </r>
  <r>
    <x v="9"/>
    <x v="5"/>
    <x v="3"/>
  </r>
  <r>
    <x v="10"/>
    <x v="6"/>
    <x v="3"/>
  </r>
  <r>
    <x v="11"/>
    <x v="2"/>
    <x v="2"/>
  </r>
  <r>
    <x v="12"/>
    <x v="2"/>
    <x v="2"/>
  </r>
  <r>
    <x v="13"/>
    <x v="2"/>
    <x v="2"/>
  </r>
  <r>
    <x v="14"/>
    <x v="2"/>
    <x v="2"/>
  </r>
  <r>
    <x v="15"/>
    <x v="2"/>
    <x v="2"/>
  </r>
  <r>
    <x v="16"/>
    <x v="2"/>
    <x v="2"/>
  </r>
  <r>
    <x v="17"/>
    <x v="2"/>
    <x v="2"/>
  </r>
  <r>
    <x v="18"/>
    <x v="7"/>
    <x v="0"/>
  </r>
  <r>
    <x v="19"/>
    <x v="7"/>
    <x v="0"/>
  </r>
  <r>
    <x v="20"/>
    <x v="7"/>
    <x v="0"/>
  </r>
  <r>
    <x v="21"/>
    <x v="7"/>
    <x v="0"/>
  </r>
  <r>
    <x v="22"/>
    <x v="7"/>
    <x v="0"/>
  </r>
  <r>
    <x v="23"/>
    <x v="7"/>
    <x v="0"/>
  </r>
  <r>
    <x v="24"/>
    <x v="7"/>
    <x v="0"/>
  </r>
  <r>
    <x v="25"/>
    <x v="8"/>
    <x v="3"/>
  </r>
  <r>
    <x v="26"/>
    <x v="9"/>
    <x v="2"/>
  </r>
  <r>
    <x v="27"/>
    <x v="9"/>
    <x v="2"/>
  </r>
  <r>
    <x v="28"/>
    <x v="9"/>
    <x v="2"/>
  </r>
  <r>
    <x v="29"/>
    <x v="9"/>
    <x v="2"/>
  </r>
  <r>
    <x v="30"/>
    <x v="9"/>
    <x v="2"/>
  </r>
  <r>
    <x v="31"/>
    <x v="9"/>
    <x v="2"/>
  </r>
  <r>
    <x v="32"/>
    <x v="9"/>
    <x v="2"/>
  </r>
  <r>
    <x v="33"/>
    <x v="9"/>
    <x v="2"/>
  </r>
  <r>
    <x v="34"/>
    <x v="9"/>
    <x v="2"/>
  </r>
  <r>
    <x v="35"/>
    <x v="10"/>
    <x v="2"/>
  </r>
  <r>
    <x v="36"/>
    <x v="10"/>
    <x v="2"/>
  </r>
  <r>
    <x v="37"/>
    <x v="10"/>
    <x v="2"/>
  </r>
  <r>
    <x v="38"/>
    <x v="10"/>
    <x v="2"/>
  </r>
  <r>
    <x v="39"/>
    <x v="10"/>
    <x v="2"/>
  </r>
  <r>
    <x v="40"/>
    <x v="2"/>
    <x v="2"/>
  </r>
  <r>
    <x v="41"/>
    <x v="2"/>
    <x v="2"/>
  </r>
  <r>
    <x v="42"/>
    <x v="11"/>
    <x v="3"/>
  </r>
  <r>
    <x v="43"/>
    <x v="11"/>
    <x v="3"/>
  </r>
  <r>
    <x v="44"/>
    <x v="11"/>
    <x v="3"/>
  </r>
  <r>
    <x v="45"/>
    <x v="11"/>
    <x v="3"/>
  </r>
  <r>
    <x v="46"/>
    <x v="11"/>
    <x v="3"/>
  </r>
  <r>
    <x v="47"/>
    <x v="12"/>
    <x v="3"/>
  </r>
  <r>
    <x v="48"/>
    <x v="12"/>
    <x v="3"/>
  </r>
  <r>
    <x v="49"/>
    <x v="12"/>
    <x v="3"/>
  </r>
  <r>
    <x v="50"/>
    <x v="13"/>
    <x v="4"/>
  </r>
  <r>
    <x v="51"/>
    <x v="13"/>
    <x v="4"/>
  </r>
  <r>
    <x v="52"/>
    <x v="13"/>
    <x v="4"/>
  </r>
  <r>
    <x v="53"/>
    <x v="13"/>
    <x v="4"/>
  </r>
  <r>
    <x v="54"/>
    <x v="13"/>
    <x v="4"/>
  </r>
  <r>
    <x v="55"/>
    <x v="13"/>
    <x v="4"/>
  </r>
  <r>
    <x v="56"/>
    <x v="13"/>
    <x v="4"/>
  </r>
  <r>
    <x v="57"/>
    <x v="13"/>
    <x v="4"/>
  </r>
  <r>
    <x v="58"/>
    <x v="13"/>
    <x v="4"/>
  </r>
  <r>
    <x v="59"/>
    <x v="13"/>
    <x v="4"/>
  </r>
  <r>
    <x v="60"/>
    <x v="13"/>
    <x v="4"/>
  </r>
  <r>
    <x v="61"/>
    <x v="13"/>
    <x v="4"/>
  </r>
  <r>
    <x v="62"/>
    <x v="13"/>
    <x v="4"/>
  </r>
  <r>
    <x v="63"/>
    <x v="13"/>
    <x v="4"/>
  </r>
  <r>
    <x v="64"/>
    <x v="13"/>
    <x v="4"/>
  </r>
  <r>
    <x v="65"/>
    <x v="13"/>
    <x v="4"/>
  </r>
  <r>
    <x v="66"/>
    <x v="13"/>
    <x v="4"/>
  </r>
  <r>
    <x v="67"/>
    <x v="4"/>
    <x v="3"/>
  </r>
  <r>
    <x v="68"/>
    <x v="4"/>
    <x v="3"/>
  </r>
  <r>
    <x v="69"/>
    <x v="4"/>
    <x v="3"/>
  </r>
  <r>
    <x v="70"/>
    <x v="2"/>
    <x v="2"/>
  </r>
  <r>
    <x v="71"/>
    <x v="2"/>
    <x v="2"/>
  </r>
  <r>
    <x v="72"/>
    <x v="2"/>
    <x v="2"/>
  </r>
  <r>
    <x v="73"/>
    <x v="2"/>
    <x v="2"/>
  </r>
  <r>
    <x v="74"/>
    <x v="2"/>
    <x v="2"/>
  </r>
  <r>
    <x v="75"/>
    <x v="2"/>
    <x v="2"/>
  </r>
  <r>
    <x v="76"/>
    <x v="14"/>
    <x v="2"/>
  </r>
  <r>
    <x v="77"/>
    <x v="14"/>
    <x v="2"/>
  </r>
  <r>
    <x v="78"/>
    <x v="14"/>
    <x v="2"/>
  </r>
  <r>
    <x v="79"/>
    <x v="14"/>
    <x v="2"/>
  </r>
  <r>
    <x v="80"/>
    <x v="14"/>
    <x v="2"/>
  </r>
  <r>
    <x v="81"/>
    <x v="14"/>
    <x v="2"/>
  </r>
  <r>
    <x v="82"/>
    <x v="14"/>
    <x v="2"/>
  </r>
  <r>
    <x v="83"/>
    <x v="14"/>
    <x v="2"/>
  </r>
  <r>
    <x v="84"/>
    <x v="14"/>
    <x v="2"/>
  </r>
  <r>
    <x v="85"/>
    <x v="14"/>
    <x v="2"/>
  </r>
  <r>
    <x v="86"/>
    <x v="14"/>
    <x v="2"/>
  </r>
  <r>
    <x v="87"/>
    <x v="14"/>
    <x v="2"/>
  </r>
  <r>
    <x v="88"/>
    <x v="14"/>
    <x v="2"/>
  </r>
  <r>
    <x v="89"/>
    <x v="14"/>
    <x v="2"/>
  </r>
  <r>
    <x v="90"/>
    <x v="14"/>
    <x v="2"/>
  </r>
  <r>
    <x v="91"/>
    <x v="14"/>
    <x v="2"/>
  </r>
  <r>
    <x v="92"/>
    <x v="14"/>
    <x v="2"/>
  </r>
  <r>
    <x v="93"/>
    <x v="14"/>
    <x v="2"/>
  </r>
  <r>
    <x v="94"/>
    <x v="14"/>
    <x v="2"/>
  </r>
  <r>
    <x v="95"/>
    <x v="15"/>
    <x v="1"/>
  </r>
  <r>
    <x v="96"/>
    <x v="15"/>
    <x v="1"/>
  </r>
  <r>
    <x v="97"/>
    <x v="15"/>
    <x v="1"/>
  </r>
  <r>
    <x v="98"/>
    <x v="15"/>
    <x v="1"/>
  </r>
  <r>
    <x v="99"/>
    <x v="15"/>
    <x v="1"/>
  </r>
  <r>
    <x v="100"/>
    <x v="15"/>
    <x v="1"/>
  </r>
  <r>
    <x v="101"/>
    <x v="15"/>
    <x v="1"/>
  </r>
  <r>
    <x v="102"/>
    <x v="15"/>
    <x v="1"/>
  </r>
  <r>
    <x v="103"/>
    <x v="15"/>
    <x v="1"/>
  </r>
  <r>
    <x v="104"/>
    <x v="15"/>
    <x v="1"/>
  </r>
  <r>
    <x v="105"/>
    <x v="16"/>
    <x v="1"/>
  </r>
  <r>
    <x v="106"/>
    <x v="16"/>
    <x v="1"/>
  </r>
  <r>
    <x v="107"/>
    <x v="16"/>
    <x v="1"/>
  </r>
  <r>
    <x v="108"/>
    <x v="16"/>
    <x v="1"/>
  </r>
  <r>
    <x v="109"/>
    <x v="16"/>
    <x v="1"/>
  </r>
  <r>
    <x v="110"/>
    <x v="17"/>
    <x v="1"/>
  </r>
  <r>
    <x v="111"/>
    <x v="17"/>
    <x v="1"/>
  </r>
  <r>
    <x v="112"/>
    <x v="17"/>
    <x v="1"/>
  </r>
  <r>
    <x v="113"/>
    <x v="17"/>
    <x v="1"/>
  </r>
  <r>
    <x v="114"/>
    <x v="17"/>
    <x v="1"/>
  </r>
  <r>
    <x v="115"/>
    <x v="17"/>
    <x v="1"/>
  </r>
  <r>
    <x v="116"/>
    <x v="17"/>
    <x v="1"/>
  </r>
  <r>
    <x v="117"/>
    <x v="18"/>
    <x v="5"/>
  </r>
  <r>
    <x v="118"/>
    <x v="18"/>
    <x v="5"/>
  </r>
  <r>
    <x v="119"/>
    <x v="18"/>
    <x v="5"/>
  </r>
  <r>
    <x v="120"/>
    <x v="18"/>
    <x v="5"/>
  </r>
  <r>
    <x v="121"/>
    <x v="18"/>
    <x v="5"/>
  </r>
  <r>
    <x v="122"/>
    <x v="19"/>
    <x v="5"/>
  </r>
  <r>
    <x v="123"/>
    <x v="19"/>
    <x v="5"/>
  </r>
  <r>
    <x v="124"/>
    <x v="19"/>
    <x v="5"/>
  </r>
  <r>
    <x v="125"/>
    <x v="14"/>
    <x v="2"/>
  </r>
  <r>
    <x v="126"/>
    <x v="14"/>
    <x v="2"/>
  </r>
  <r>
    <x v="127"/>
    <x v="14"/>
    <x v="2"/>
  </r>
  <r>
    <x v="128"/>
    <x v="14"/>
    <x v="2"/>
  </r>
  <r>
    <x v="129"/>
    <x v="14"/>
    <x v="2"/>
  </r>
  <r>
    <x v="130"/>
    <x v="14"/>
    <x v="2"/>
  </r>
  <r>
    <x v="131"/>
    <x v="14"/>
    <x v="2"/>
  </r>
  <r>
    <x v="132"/>
    <x v="14"/>
    <x v="2"/>
  </r>
  <r>
    <x v="133"/>
    <x v="14"/>
    <x v="2"/>
  </r>
  <r>
    <x v="134"/>
    <x v="14"/>
    <x v="2"/>
  </r>
  <r>
    <x v="135"/>
    <x v="14"/>
    <x v="2"/>
  </r>
  <r>
    <x v="136"/>
    <x v="14"/>
    <x v="2"/>
  </r>
  <r>
    <x v="137"/>
    <x v="14"/>
    <x v="2"/>
  </r>
  <r>
    <x v="138"/>
    <x v="14"/>
    <x v="2"/>
  </r>
  <r>
    <x v="139"/>
    <x v="14"/>
    <x v="2"/>
  </r>
  <r>
    <x v="140"/>
    <x v="14"/>
    <x v="2"/>
  </r>
  <r>
    <x v="141"/>
    <x v="14"/>
    <x v="2"/>
  </r>
  <r>
    <x v="142"/>
    <x v="14"/>
    <x v="2"/>
  </r>
  <r>
    <x v="143"/>
    <x v="14"/>
    <x v="2"/>
  </r>
  <r>
    <x v="144"/>
    <x v="14"/>
    <x v="2"/>
  </r>
  <r>
    <x v="145"/>
    <x v="14"/>
    <x v="2"/>
  </r>
  <r>
    <x v="146"/>
    <x v="14"/>
    <x v="2"/>
  </r>
  <r>
    <x v="147"/>
    <x v="14"/>
    <x v="2"/>
  </r>
  <r>
    <x v="148"/>
    <x v="14"/>
    <x v="2"/>
  </r>
  <r>
    <x v="149"/>
    <x v="14"/>
    <x v="2"/>
  </r>
  <r>
    <x v="150"/>
    <x v="14"/>
    <x v="2"/>
  </r>
  <r>
    <x v="151"/>
    <x v="14"/>
    <x v="2"/>
  </r>
  <r>
    <x v="152"/>
    <x v="14"/>
    <x v="2"/>
  </r>
  <r>
    <x v="153"/>
    <x v="14"/>
    <x v="2"/>
  </r>
  <r>
    <x v="154"/>
    <x v="14"/>
    <x v="2"/>
  </r>
  <r>
    <x v="155"/>
    <x v="14"/>
    <x v="2"/>
  </r>
  <r>
    <x v="156"/>
    <x v="14"/>
    <x v="2"/>
  </r>
  <r>
    <x v="157"/>
    <x v="2"/>
    <x v="2"/>
  </r>
  <r>
    <x v="158"/>
    <x v="2"/>
    <x v="2"/>
  </r>
  <r>
    <x v="159"/>
    <x v="2"/>
    <x v="2"/>
  </r>
  <r>
    <x v="160"/>
    <x v="2"/>
    <x v="2"/>
  </r>
  <r>
    <x v="161"/>
    <x v="2"/>
    <x v="2"/>
  </r>
  <r>
    <x v="162"/>
    <x v="2"/>
    <x v="2"/>
  </r>
  <r>
    <x v="163"/>
    <x v="2"/>
    <x v="2"/>
  </r>
  <r>
    <x v="164"/>
    <x v="2"/>
    <x v="2"/>
  </r>
  <r>
    <x v="165"/>
    <x v="2"/>
    <x v="2"/>
  </r>
  <r>
    <x v="166"/>
    <x v="7"/>
    <x v="0"/>
  </r>
  <r>
    <x v="167"/>
    <x v="7"/>
    <x v="0"/>
  </r>
  <r>
    <x v="168"/>
    <x v="7"/>
    <x v="0"/>
  </r>
  <r>
    <x v="169"/>
    <x v="7"/>
    <x v="0"/>
  </r>
  <r>
    <x v="170"/>
    <x v="7"/>
    <x v="0"/>
  </r>
  <r>
    <x v="171"/>
    <x v="7"/>
    <x v="0"/>
  </r>
  <r>
    <x v="172"/>
    <x v="20"/>
    <x v="0"/>
  </r>
  <r>
    <x v="173"/>
    <x v="20"/>
    <x v="0"/>
  </r>
  <r>
    <x v="174"/>
    <x v="21"/>
    <x v="2"/>
  </r>
  <r>
    <x v="175"/>
    <x v="21"/>
    <x v="2"/>
  </r>
  <r>
    <x v="176"/>
    <x v="21"/>
    <x v="2"/>
  </r>
  <r>
    <x v="177"/>
    <x v="22"/>
    <x v="0"/>
  </r>
  <r>
    <x v="178"/>
    <x v="22"/>
    <x v="0"/>
  </r>
  <r>
    <x v="179"/>
    <x v="22"/>
    <x v="0"/>
  </r>
  <r>
    <x v="180"/>
    <x v="22"/>
    <x v="0"/>
  </r>
  <r>
    <x v="181"/>
    <x v="22"/>
    <x v="0"/>
  </r>
  <r>
    <x v="182"/>
    <x v="23"/>
    <x v="2"/>
  </r>
  <r>
    <x v="183"/>
    <x v="23"/>
    <x v="2"/>
  </r>
  <r>
    <x v="184"/>
    <x v="23"/>
    <x v="2"/>
  </r>
  <r>
    <x v="185"/>
    <x v="24"/>
    <x v="5"/>
  </r>
  <r>
    <x v="186"/>
    <x v="25"/>
    <x v="0"/>
  </r>
  <r>
    <x v="187"/>
    <x v="25"/>
    <x v="0"/>
  </r>
  <r>
    <x v="188"/>
    <x v="25"/>
    <x v="0"/>
  </r>
  <r>
    <x v="189"/>
    <x v="25"/>
    <x v="0"/>
  </r>
  <r>
    <x v="190"/>
    <x v="25"/>
    <x v="0"/>
  </r>
  <r>
    <x v="191"/>
    <x v="26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G2:H37" firstHeaderRow="1" firstDataRow="1" firstDataCol="1"/>
  <pivotFields count="3">
    <pivotField dataField="1" showAll="0">
      <items count="193">
        <item x="19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t="default"/>
      </items>
    </pivotField>
    <pivotField axis="axisRow" showAll="0">
      <items count="28">
        <item x="6"/>
        <item x="17"/>
        <item x="8"/>
        <item x="24"/>
        <item x="18"/>
        <item x="7"/>
        <item x="11"/>
        <item x="20"/>
        <item x="13"/>
        <item x="5"/>
        <item x="9"/>
        <item x="25"/>
        <item x="2"/>
        <item x="12"/>
        <item x="14"/>
        <item x="21"/>
        <item x="10"/>
        <item x="1"/>
        <item x="19"/>
        <item x="23"/>
        <item x="3"/>
        <item x="0"/>
        <item x="16"/>
        <item x="15"/>
        <item x="4"/>
        <item x="22"/>
        <item x="26"/>
        <item t="default"/>
      </items>
    </pivotField>
    <pivotField axis="axisRow" showAll="0">
      <items count="8">
        <item x="1"/>
        <item x="3"/>
        <item x="2"/>
        <item x="5"/>
        <item x="0"/>
        <item x="4"/>
        <item x="6"/>
        <item t="default"/>
      </items>
    </pivotField>
  </pivotFields>
  <rowFields count="2">
    <field x="2"/>
    <field x="1"/>
  </rowFields>
  <rowItems count="35">
    <i>
      <x/>
    </i>
    <i r="1">
      <x v="1"/>
    </i>
    <i r="1">
      <x v="17"/>
    </i>
    <i r="1">
      <x v="22"/>
    </i>
    <i r="1">
      <x v="23"/>
    </i>
    <i>
      <x v="1"/>
    </i>
    <i r="1">
      <x/>
    </i>
    <i r="1">
      <x v="2"/>
    </i>
    <i r="1">
      <x v="6"/>
    </i>
    <i r="1">
      <x v="9"/>
    </i>
    <i r="1">
      <x v="13"/>
    </i>
    <i r="1">
      <x v="20"/>
    </i>
    <i r="1">
      <x v="24"/>
    </i>
    <i>
      <x v="2"/>
    </i>
    <i r="1">
      <x v="10"/>
    </i>
    <i r="1">
      <x v="12"/>
    </i>
    <i r="1">
      <x v="14"/>
    </i>
    <i r="1">
      <x v="15"/>
    </i>
    <i r="1">
      <x v="16"/>
    </i>
    <i r="1">
      <x v="19"/>
    </i>
    <i>
      <x v="3"/>
    </i>
    <i r="1">
      <x v="3"/>
    </i>
    <i r="1">
      <x v="4"/>
    </i>
    <i r="1">
      <x v="18"/>
    </i>
    <i>
      <x v="4"/>
    </i>
    <i r="1">
      <x v="5"/>
    </i>
    <i r="1">
      <x v="7"/>
    </i>
    <i r="1">
      <x v="11"/>
    </i>
    <i r="1">
      <x v="21"/>
    </i>
    <i r="1">
      <x v="25"/>
    </i>
    <i>
      <x v="5"/>
    </i>
    <i r="1">
      <x v="8"/>
    </i>
    <i>
      <x v="6"/>
    </i>
    <i r="1">
      <x v="26"/>
    </i>
    <i t="grand">
      <x/>
    </i>
  </rowItems>
  <colItems count="1">
    <i/>
  </colItems>
  <dataFields count="1">
    <dataField name="Count of Collector #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7"/>
  <sheetViews>
    <sheetView tabSelected="1" topLeftCell="D170" workbookViewId="0">
      <selection activeCell="F181" sqref="F181"/>
    </sheetView>
  </sheetViews>
  <sheetFormatPr defaultColWidth="12.42578125" defaultRowHeight="15" x14ac:dyDescent="0.25"/>
  <cols>
    <col min="1" max="1" width="12.7109375" bestFit="1" customWidth="1"/>
    <col min="2" max="2" width="12" bestFit="1" customWidth="1"/>
    <col min="3" max="3" width="21.5703125" bestFit="1" customWidth="1"/>
    <col min="4" max="4" width="28.140625" bestFit="1" customWidth="1"/>
    <col min="5" max="5" width="4.7109375" bestFit="1" customWidth="1"/>
    <col min="6" max="6" width="28.140625" customWidth="1"/>
    <col min="7" max="7" width="12" bestFit="1" customWidth="1"/>
    <col min="8" max="8" width="15.85546875" style="10" bestFit="1" customWidth="1"/>
    <col min="9" max="9" width="16.85546875" bestFit="1" customWidth="1"/>
    <col min="10" max="12" width="12.42578125" style="12"/>
  </cols>
  <sheetData>
    <row r="1" spans="1:13" s="10" customFormat="1" x14ac:dyDescent="0.25">
      <c r="A1" s="10" t="s">
        <v>203</v>
      </c>
      <c r="B1" s="10" t="s">
        <v>204</v>
      </c>
      <c r="C1" s="10" t="s">
        <v>205</v>
      </c>
      <c r="D1" s="10" t="s">
        <v>206</v>
      </c>
      <c r="E1" s="10" t="s">
        <v>207</v>
      </c>
      <c r="F1" s="10" t="s">
        <v>2</v>
      </c>
      <c r="G1" s="10" t="s">
        <v>0</v>
      </c>
      <c r="H1" s="10" t="s">
        <v>1</v>
      </c>
      <c r="I1" s="10" t="s">
        <v>215</v>
      </c>
      <c r="J1" s="11" t="s">
        <v>311</v>
      </c>
      <c r="K1" s="11" t="s">
        <v>311</v>
      </c>
      <c r="L1" s="11" t="s">
        <v>311</v>
      </c>
      <c r="M1" s="10" t="s">
        <v>327</v>
      </c>
    </row>
    <row r="2" spans="1:13" x14ac:dyDescent="0.25">
      <c r="A2">
        <v>-30.525971999999999</v>
      </c>
      <c r="B2">
        <v>151.91803329999999</v>
      </c>
      <c r="C2" t="s">
        <v>212</v>
      </c>
      <c r="D2" t="str">
        <f>F2</f>
        <v>Eucalyptus sp. aff. magnificata</v>
      </c>
      <c r="E2">
        <v>165</v>
      </c>
      <c r="F2" t="s">
        <v>208</v>
      </c>
      <c r="H2" s="10" t="s">
        <v>285</v>
      </c>
      <c r="I2" t="s">
        <v>198</v>
      </c>
    </row>
    <row r="3" spans="1:13" x14ac:dyDescent="0.25">
      <c r="A3">
        <v>-35.924188999999998</v>
      </c>
      <c r="B3">
        <v>150.077225</v>
      </c>
      <c r="C3" t="s">
        <v>286</v>
      </c>
      <c r="D3" t="str">
        <f>F3</f>
        <v>Eucalyptus baueriana</v>
      </c>
      <c r="E3">
        <v>170</v>
      </c>
      <c r="F3" t="s">
        <v>4</v>
      </c>
      <c r="H3" s="10" t="s">
        <v>3</v>
      </c>
      <c r="I3" t="s">
        <v>258</v>
      </c>
    </row>
    <row r="4" spans="1:13" x14ac:dyDescent="0.25">
      <c r="A4">
        <v>-30.555264009999998</v>
      </c>
      <c r="B4">
        <v>151.905034</v>
      </c>
      <c r="D4" t="str">
        <f>F4</f>
        <v>Eucalyptus magnificata</v>
      </c>
      <c r="E4">
        <v>155</v>
      </c>
      <c r="F4" t="s">
        <v>70</v>
      </c>
      <c r="G4">
        <v>1001.650085</v>
      </c>
      <c r="H4" s="10" t="s">
        <v>69</v>
      </c>
      <c r="I4" t="str">
        <f>VLOOKUP(H4,Sheet2!A:C,2,FALSE)</f>
        <v>Hillgrove</v>
      </c>
    </row>
    <row r="5" spans="1:13" x14ac:dyDescent="0.25">
      <c r="A5">
        <v>-28.687570040000001</v>
      </c>
      <c r="B5">
        <v>151.962399</v>
      </c>
      <c r="C5" t="s">
        <v>288</v>
      </c>
      <c r="D5" t="str">
        <f>F5</f>
        <v>Eucalyptus conica</v>
      </c>
      <c r="E5">
        <v>175</v>
      </c>
      <c r="F5" t="s">
        <v>31</v>
      </c>
      <c r="G5">
        <v>851.99475099999995</v>
      </c>
      <c r="H5" s="10" t="s">
        <v>30</v>
      </c>
      <c r="I5" t="str">
        <f>VLOOKUP(H5,Sheet2!A:C,2,FALSE)</f>
        <v>Stanthorpe</v>
      </c>
      <c r="J5" s="12" t="s">
        <v>290</v>
      </c>
      <c r="L5" s="12" t="s">
        <v>294</v>
      </c>
    </row>
    <row r="6" spans="1:13" x14ac:dyDescent="0.25">
      <c r="A6">
        <v>-28.68787296</v>
      </c>
      <c r="B6">
        <v>151.962637</v>
      </c>
      <c r="D6" t="str">
        <f>F6</f>
        <v>Eucalyptus conica</v>
      </c>
      <c r="E6">
        <v>175</v>
      </c>
      <c r="F6" t="s">
        <v>31</v>
      </c>
      <c r="G6">
        <v>850.56793200000004</v>
      </c>
      <c r="H6" s="10" t="s">
        <v>32</v>
      </c>
      <c r="I6" t="str">
        <f>VLOOKUP(H6,Sheet2!A:C,2,FALSE)</f>
        <v>Stanthorpe</v>
      </c>
      <c r="J6" s="12" t="s">
        <v>295</v>
      </c>
      <c r="K6" s="12" t="s">
        <v>292</v>
      </c>
      <c r="L6" s="12" t="s">
        <v>294</v>
      </c>
    </row>
    <row r="7" spans="1:13" x14ac:dyDescent="0.25">
      <c r="A7">
        <v>-29.064281009999998</v>
      </c>
      <c r="B7">
        <v>151.988461</v>
      </c>
      <c r="C7" t="s">
        <v>275</v>
      </c>
      <c r="D7" t="str">
        <f>F7</f>
        <v>Eucalyptus conica</v>
      </c>
      <c r="E7">
        <v>175</v>
      </c>
      <c r="F7" t="s">
        <v>31</v>
      </c>
      <c r="G7">
        <v>906.398865</v>
      </c>
      <c r="H7" s="10" t="s">
        <v>33</v>
      </c>
      <c r="I7" t="str">
        <f>VLOOKUP(H7,Sheet2!A:C,2,FALSE)</f>
        <v>Tenterfield</v>
      </c>
      <c r="J7" s="12" t="s">
        <v>295</v>
      </c>
      <c r="K7" s="12" t="s">
        <v>292</v>
      </c>
    </row>
    <row r="8" spans="1:13" x14ac:dyDescent="0.25">
      <c r="A8">
        <v>-29.065696970000001</v>
      </c>
      <c r="B8">
        <v>151.98832300000001</v>
      </c>
      <c r="D8" t="str">
        <f>F8</f>
        <v>Eucalyptus conica</v>
      </c>
      <c r="E8">
        <v>175</v>
      </c>
      <c r="F8" t="s">
        <v>31</v>
      </c>
      <c r="G8">
        <v>895.31506300000001</v>
      </c>
      <c r="H8" s="10" t="s">
        <v>34</v>
      </c>
      <c r="I8" t="str">
        <f>VLOOKUP(H8,Sheet2!A:C,2,FALSE)</f>
        <v>Tenterfield</v>
      </c>
      <c r="J8" s="12" t="s">
        <v>295</v>
      </c>
      <c r="K8" s="12" t="s">
        <v>292</v>
      </c>
    </row>
    <row r="9" spans="1:13" x14ac:dyDescent="0.25">
      <c r="A9">
        <v>-29.065718010000001</v>
      </c>
      <c r="B9">
        <v>151.98828800000001</v>
      </c>
      <c r="D9" t="str">
        <f>F9</f>
        <v>Eucalyptus conica</v>
      </c>
      <c r="E9">
        <v>175</v>
      </c>
      <c r="F9" t="s">
        <v>31</v>
      </c>
      <c r="G9">
        <v>894.40594499999997</v>
      </c>
      <c r="H9" s="10" t="s">
        <v>35</v>
      </c>
      <c r="I9" t="str">
        <f>VLOOKUP(H9,Sheet2!A:C,2,FALSE)</f>
        <v>Tenterfield</v>
      </c>
    </row>
    <row r="10" spans="1:13" x14ac:dyDescent="0.25">
      <c r="A10">
        <v>-29.605606030000001</v>
      </c>
      <c r="B10">
        <v>151.86807099999999</v>
      </c>
      <c r="C10" t="s">
        <v>287</v>
      </c>
      <c r="D10" t="str">
        <f>F10</f>
        <v>Eucalyptus conica</v>
      </c>
      <c r="E10">
        <v>175</v>
      </c>
      <c r="F10" t="s">
        <v>31</v>
      </c>
      <c r="G10">
        <v>1037.9375</v>
      </c>
      <c r="H10" s="10" t="s">
        <v>36</v>
      </c>
      <c r="I10" t="str">
        <f>VLOOKUP(H10,Sheet2!A:C,2,FALSE)</f>
        <v>Dundee</v>
      </c>
    </row>
    <row r="11" spans="1:13" x14ac:dyDescent="0.25">
      <c r="A11">
        <v>-29.60565004</v>
      </c>
      <c r="B11">
        <v>151.86797799999999</v>
      </c>
      <c r="D11" t="str">
        <f>F11</f>
        <v>Eucalyptus conica</v>
      </c>
      <c r="E11">
        <v>175</v>
      </c>
      <c r="F11" t="s">
        <v>31</v>
      </c>
      <c r="G11">
        <v>1038.6723629999999</v>
      </c>
      <c r="H11" s="10" t="s">
        <v>37</v>
      </c>
      <c r="I11" t="str">
        <f>VLOOKUP(H11,Sheet2!A:C,2,FALSE)</f>
        <v>Dundee</v>
      </c>
      <c r="J11" s="12" t="s">
        <v>295</v>
      </c>
      <c r="K11" s="12" t="s">
        <v>292</v>
      </c>
    </row>
    <row r="12" spans="1:13" x14ac:dyDescent="0.25">
      <c r="A12">
        <v>-30.282427999999999</v>
      </c>
      <c r="B12">
        <v>151.19572500000001</v>
      </c>
      <c r="D12" t="str">
        <f>F12</f>
        <v>Eucalyptus conica</v>
      </c>
      <c r="E12">
        <v>175</v>
      </c>
      <c r="F12" t="s">
        <v>31</v>
      </c>
      <c r="H12" s="10" t="s">
        <v>38</v>
      </c>
      <c r="I12" t="str">
        <f>VLOOKUP(H12,Sheet2!A:C,2,FALSE)</f>
        <v>Abington Creek</v>
      </c>
    </row>
    <row r="13" spans="1:13" x14ac:dyDescent="0.25">
      <c r="A13">
        <v>-30.555413040000001</v>
      </c>
      <c r="B13">
        <v>151.906003</v>
      </c>
      <c r="D13" t="str">
        <f>F13</f>
        <v>Eucalyptus magnificata</v>
      </c>
      <c r="E13">
        <v>155</v>
      </c>
      <c r="F13" t="s">
        <v>70</v>
      </c>
      <c r="G13">
        <v>993</v>
      </c>
      <c r="H13" s="10" t="s">
        <v>71</v>
      </c>
      <c r="I13" t="str">
        <f>VLOOKUP(H13,Sheet2!A:C,2,FALSE)</f>
        <v>Hillgrove</v>
      </c>
    </row>
    <row r="14" spans="1:13" x14ac:dyDescent="0.25">
      <c r="A14">
        <v>-30.555579000000002</v>
      </c>
      <c r="B14">
        <v>151.906014</v>
      </c>
      <c r="D14" t="str">
        <f>F14</f>
        <v>Eucalyptus magnificata</v>
      </c>
      <c r="E14">
        <v>155</v>
      </c>
      <c r="F14" t="s">
        <v>70</v>
      </c>
      <c r="G14">
        <v>1002</v>
      </c>
      <c r="H14" s="10" t="s">
        <v>72</v>
      </c>
      <c r="I14" t="str">
        <f>VLOOKUP(H14,Sheet2!A:C,2,FALSE)</f>
        <v>Hillgrove</v>
      </c>
    </row>
    <row r="15" spans="1:13" x14ac:dyDescent="0.25">
      <c r="A15">
        <v>-30.575621980000001</v>
      </c>
      <c r="B15">
        <v>151.902781</v>
      </c>
      <c r="D15" t="str">
        <f>F15</f>
        <v>Eucalyptus magnificata</v>
      </c>
      <c r="E15">
        <v>155</v>
      </c>
      <c r="F15" t="s">
        <v>70</v>
      </c>
      <c r="G15">
        <v>975.99511700000005</v>
      </c>
      <c r="H15" s="10" t="s">
        <v>73</v>
      </c>
      <c r="I15" t="str">
        <f>VLOOKUP(H15,Sheet2!A:C,2,FALSE)</f>
        <v>Hillgrove</v>
      </c>
    </row>
    <row r="16" spans="1:13" x14ac:dyDescent="0.25">
      <c r="A16">
        <v>-30.552521030000001</v>
      </c>
      <c r="B16">
        <v>151.89751999999999</v>
      </c>
      <c r="D16" t="str">
        <f>F16</f>
        <v>Eucalyptus magnificata</v>
      </c>
      <c r="E16">
        <v>155</v>
      </c>
      <c r="F16" t="s">
        <v>70</v>
      </c>
      <c r="G16">
        <v>975</v>
      </c>
      <c r="H16" s="10" t="s">
        <v>74</v>
      </c>
      <c r="I16" t="str">
        <f>VLOOKUP(H16,Sheet2!A:C,2,FALSE)</f>
        <v>Hillgrove</v>
      </c>
    </row>
    <row r="17" spans="1:15" x14ac:dyDescent="0.25">
      <c r="A17">
        <v>-30.575078999999999</v>
      </c>
      <c r="B17">
        <v>151.903794</v>
      </c>
      <c r="D17" t="str">
        <f>F17</f>
        <v>Eucalyptus magnificata</v>
      </c>
      <c r="E17">
        <v>155</v>
      </c>
      <c r="F17" t="s">
        <v>70</v>
      </c>
      <c r="G17">
        <v>979</v>
      </c>
      <c r="H17" s="10" t="s">
        <v>75</v>
      </c>
      <c r="I17" t="str">
        <f>VLOOKUP(H17,Sheet2!A:C,2,FALSE)</f>
        <v>Hillgrove</v>
      </c>
      <c r="J17" s="12" t="s">
        <v>295</v>
      </c>
      <c r="K17" s="12" t="s">
        <v>292</v>
      </c>
    </row>
    <row r="18" spans="1:15" x14ac:dyDescent="0.25">
      <c r="A18">
        <v>-30.575042029999999</v>
      </c>
      <c r="B18">
        <v>151.90330700000001</v>
      </c>
      <c r="D18" t="str">
        <f>F18</f>
        <v>Eucalyptus magnificata</v>
      </c>
      <c r="E18">
        <v>155</v>
      </c>
      <c r="F18" t="s">
        <v>70</v>
      </c>
      <c r="G18">
        <v>974</v>
      </c>
      <c r="H18" s="10" t="s">
        <v>76</v>
      </c>
      <c r="I18" t="str">
        <f>VLOOKUP(H18,Sheet2!A:C,2,FALSE)</f>
        <v>Hillgrove</v>
      </c>
    </row>
    <row r="19" spans="1:15" x14ac:dyDescent="0.25">
      <c r="A19">
        <v>-30.552603009999999</v>
      </c>
      <c r="B19">
        <v>151.896692</v>
      </c>
      <c r="D19" t="str">
        <f>F19</f>
        <v>Eucalyptus magnificata</v>
      </c>
      <c r="E19">
        <v>155</v>
      </c>
      <c r="F19" t="s">
        <v>70</v>
      </c>
      <c r="G19">
        <v>972</v>
      </c>
      <c r="H19" s="10" t="s">
        <v>77</v>
      </c>
      <c r="I19" t="str">
        <f>VLOOKUP(H19,Sheet2!A:C,2,FALSE)</f>
        <v>Hillgrove</v>
      </c>
      <c r="J19" s="12" t="s">
        <v>295</v>
      </c>
      <c r="K19" s="12" t="s">
        <v>292</v>
      </c>
    </row>
    <row r="20" spans="1:15" x14ac:dyDescent="0.25">
      <c r="A20">
        <v>-30.84725096</v>
      </c>
      <c r="B20">
        <v>151.861377</v>
      </c>
      <c r="C20" t="s">
        <v>267</v>
      </c>
      <c r="D20" t="str">
        <f>F20</f>
        <v>Eucalyptus sp. aff. magnificata</v>
      </c>
      <c r="E20">
        <v>165</v>
      </c>
      <c r="F20" t="s">
        <v>208</v>
      </c>
      <c r="G20">
        <v>1003.350281</v>
      </c>
      <c r="H20" s="10" t="s">
        <v>175</v>
      </c>
      <c r="I20" t="str">
        <f>VLOOKUP(H20,Sheet2!A:C,2,FALSE)</f>
        <v>Cheadle Mtn</v>
      </c>
    </row>
    <row r="21" spans="1:15" x14ac:dyDescent="0.25">
      <c r="A21">
        <v>-30.854718980000001</v>
      </c>
      <c r="B21">
        <v>151.85867300000001</v>
      </c>
      <c r="D21" t="str">
        <f>F21</f>
        <v>Eucalyptus sp. aff. magnificata</v>
      </c>
      <c r="E21">
        <v>165</v>
      </c>
      <c r="F21" t="s">
        <v>208</v>
      </c>
      <c r="G21">
        <v>1054.764404</v>
      </c>
      <c r="H21" s="10" t="s">
        <v>176</v>
      </c>
      <c r="I21" t="s">
        <v>248</v>
      </c>
      <c r="J21" s="12" t="s">
        <v>295</v>
      </c>
      <c r="K21" s="12" t="s">
        <v>292</v>
      </c>
      <c r="L21" s="12" t="s">
        <v>302</v>
      </c>
      <c r="M21" t="s">
        <v>295</v>
      </c>
      <c r="N21" t="s">
        <v>317</v>
      </c>
      <c r="O21" s="12" t="s">
        <v>326</v>
      </c>
    </row>
    <row r="22" spans="1:15" x14ac:dyDescent="0.25">
      <c r="A22">
        <v>-30.85471798</v>
      </c>
      <c r="B22">
        <v>151.858588</v>
      </c>
      <c r="D22" t="str">
        <f>F22</f>
        <v>Eucalyptus sp. aff. magnificata</v>
      </c>
      <c r="E22">
        <v>165</v>
      </c>
      <c r="F22" t="s">
        <v>208</v>
      </c>
      <c r="G22">
        <v>1055.2539059999999</v>
      </c>
      <c r="H22" s="10" t="s">
        <v>177</v>
      </c>
      <c r="I22" t="str">
        <f>VLOOKUP(H22,Sheet2!A:C,2,FALSE)</f>
        <v>Cheadle Mtn</v>
      </c>
      <c r="J22" s="12" t="s">
        <v>295</v>
      </c>
      <c r="K22" s="12" t="s">
        <v>292</v>
      </c>
    </row>
    <row r="23" spans="1:15" x14ac:dyDescent="0.25">
      <c r="A23">
        <v>-30.854524019999999</v>
      </c>
      <c r="B23">
        <v>151.85845900000001</v>
      </c>
      <c r="D23" t="str">
        <f>F23</f>
        <v>Eucalyptus sp. aff. magnificata</v>
      </c>
      <c r="E23">
        <v>165</v>
      </c>
      <c r="F23" t="s">
        <v>208</v>
      </c>
      <c r="G23">
        <v>1052.628052</v>
      </c>
      <c r="H23" s="10" t="s">
        <v>178</v>
      </c>
      <c r="I23" t="str">
        <f>VLOOKUP(H23,Sheet2!A:C,2,FALSE)</f>
        <v>Cheadle Mtn</v>
      </c>
    </row>
    <row r="24" spans="1:15" x14ac:dyDescent="0.25">
      <c r="A24">
        <v>-30.01711397</v>
      </c>
      <c r="B24">
        <v>150.62056799999999</v>
      </c>
      <c r="C24" t="s">
        <v>272</v>
      </c>
      <c r="D24" t="str">
        <f>F24</f>
        <v>Eucalyptus conica</v>
      </c>
      <c r="E24">
        <v>175</v>
      </c>
      <c r="F24" t="s">
        <v>31</v>
      </c>
      <c r="G24">
        <v>462.76333599999998</v>
      </c>
      <c r="H24" s="10" t="s">
        <v>39</v>
      </c>
      <c r="I24" t="str">
        <f>VLOOKUP(H24,Sheet2!A:C,2,FALSE)</f>
        <v>Bingara</v>
      </c>
      <c r="J24" s="12" t="s">
        <v>295</v>
      </c>
      <c r="K24" s="12" t="s">
        <v>292</v>
      </c>
    </row>
    <row r="25" spans="1:15" x14ac:dyDescent="0.25">
      <c r="A25">
        <v>-30.719973020000001</v>
      </c>
      <c r="B25">
        <v>151.72217000000001</v>
      </c>
      <c r="C25" t="s">
        <v>269</v>
      </c>
      <c r="D25" t="str">
        <f>F25</f>
        <v>Eucalyptus magnificata</v>
      </c>
      <c r="E25">
        <v>155</v>
      </c>
      <c r="F25" t="s">
        <v>70</v>
      </c>
      <c r="G25">
        <v>984</v>
      </c>
      <c r="H25" s="10" t="s">
        <v>78</v>
      </c>
      <c r="I25" t="str">
        <f>VLOOKUP(H25,Sheet2!A:C,2,FALSE)</f>
        <v>Enmore</v>
      </c>
    </row>
    <row r="26" spans="1:15" x14ac:dyDescent="0.25">
      <c r="A26">
        <v>-30.720168990000001</v>
      </c>
      <c r="B26">
        <v>151.72256200000001</v>
      </c>
      <c r="D26" t="str">
        <f>F26</f>
        <v>Eucalyptus magnificata</v>
      </c>
      <c r="E26">
        <v>155</v>
      </c>
      <c r="F26" t="s">
        <v>70</v>
      </c>
      <c r="G26">
        <v>979.10668899999996</v>
      </c>
      <c r="H26" s="10" t="s">
        <v>79</v>
      </c>
      <c r="I26" t="str">
        <f>VLOOKUP(H26,Sheet2!A:C,2,FALSE)</f>
        <v>Enmore</v>
      </c>
    </row>
    <row r="27" spans="1:15" x14ac:dyDescent="0.25">
      <c r="A27">
        <v>-30.71996296</v>
      </c>
      <c r="B27">
        <v>151.72261800000001</v>
      </c>
      <c r="D27" t="str">
        <f>F27</f>
        <v>Eucalyptus magnificata</v>
      </c>
      <c r="E27">
        <v>155</v>
      </c>
      <c r="F27" t="s">
        <v>70</v>
      </c>
      <c r="G27">
        <v>981.69921899999997</v>
      </c>
      <c r="H27" s="10" t="s">
        <v>80</v>
      </c>
      <c r="I27" t="str">
        <f>VLOOKUP(H27,Sheet2!A:C,2,FALSE)</f>
        <v>Enmore</v>
      </c>
    </row>
    <row r="28" spans="1:15" x14ac:dyDescent="0.25">
      <c r="A28">
        <v>-30.71953598</v>
      </c>
      <c r="B28">
        <v>151.72227000000001</v>
      </c>
      <c r="D28" t="str">
        <f>F28</f>
        <v>Eucalyptus magnificata</v>
      </c>
      <c r="E28">
        <v>155</v>
      </c>
      <c r="F28" t="s">
        <v>70</v>
      </c>
      <c r="G28">
        <v>982.80071999999996</v>
      </c>
      <c r="H28" s="10" t="s">
        <v>81</v>
      </c>
      <c r="I28" t="str">
        <f>VLOOKUP(H28,Sheet2!A:C,2,FALSE)</f>
        <v>Enmore</v>
      </c>
    </row>
    <row r="29" spans="1:15" x14ac:dyDescent="0.25">
      <c r="A29">
        <v>-30.719119989999999</v>
      </c>
      <c r="B29">
        <v>151.72152299999999</v>
      </c>
      <c r="D29" t="str">
        <f>F29</f>
        <v>Eucalyptus magnificata</v>
      </c>
      <c r="E29">
        <v>155</v>
      </c>
      <c r="F29" t="s">
        <v>70</v>
      </c>
      <c r="G29">
        <v>984.77288799999997</v>
      </c>
      <c r="H29" s="10" t="s">
        <v>82</v>
      </c>
      <c r="I29" t="str">
        <f>VLOOKUP(H29,Sheet2!A:C,2,FALSE)</f>
        <v>Enmore</v>
      </c>
    </row>
    <row r="30" spans="1:15" x14ac:dyDescent="0.25">
      <c r="A30">
        <v>-30.71747001</v>
      </c>
      <c r="B30">
        <v>151.72025300000001</v>
      </c>
      <c r="D30" t="str">
        <f>F30</f>
        <v>Eucalyptus magnificata</v>
      </c>
      <c r="E30">
        <v>155</v>
      </c>
      <c r="F30" t="s">
        <v>70</v>
      </c>
      <c r="G30">
        <v>986.68328899999995</v>
      </c>
      <c r="H30" s="10" t="s">
        <v>83</v>
      </c>
      <c r="I30" t="str">
        <f>VLOOKUP(H30,Sheet2!A:C,2,FALSE)</f>
        <v>Enmore</v>
      </c>
    </row>
    <row r="31" spans="1:15" x14ac:dyDescent="0.25">
      <c r="A31">
        <v>-30.71836897</v>
      </c>
      <c r="B31">
        <v>151.721228</v>
      </c>
      <c r="D31" t="str">
        <f>F31</f>
        <v>Eucalyptus magnificata</v>
      </c>
      <c r="E31">
        <v>155</v>
      </c>
      <c r="F31" t="s">
        <v>70</v>
      </c>
      <c r="G31">
        <v>983.12115500000004</v>
      </c>
      <c r="H31" s="10" t="s">
        <v>84</v>
      </c>
      <c r="I31" t="str">
        <f>VLOOKUP(H31,Sheet2!A:C,2,FALSE)</f>
        <v>Enmore</v>
      </c>
    </row>
    <row r="32" spans="1:15" x14ac:dyDescent="0.25">
      <c r="A32">
        <v>-30.719070030000001</v>
      </c>
      <c r="B32">
        <v>151.72181699999999</v>
      </c>
      <c r="D32" t="str">
        <f>F32</f>
        <v>Eucalyptus magnificata</v>
      </c>
      <c r="E32">
        <v>155</v>
      </c>
      <c r="F32" t="s">
        <v>70</v>
      </c>
      <c r="G32">
        <v>981.43426499999998</v>
      </c>
      <c r="H32" s="10" t="s">
        <v>85</v>
      </c>
      <c r="I32" t="str">
        <f>VLOOKUP(H32,Sheet2!A:C,2,FALSE)</f>
        <v>Enmore</v>
      </c>
      <c r="J32" s="12" t="s">
        <v>291</v>
      </c>
      <c r="K32" s="12" t="s">
        <v>293</v>
      </c>
      <c r="L32" s="12" t="s">
        <v>313</v>
      </c>
    </row>
    <row r="33" spans="1:11" x14ac:dyDescent="0.25">
      <c r="A33">
        <v>-30.71955401</v>
      </c>
      <c r="B33">
        <v>151.72279499999999</v>
      </c>
      <c r="D33" t="str">
        <f>F33</f>
        <v>Eucalyptus magnificata</v>
      </c>
      <c r="E33">
        <v>155</v>
      </c>
      <c r="F33" t="s">
        <v>70</v>
      </c>
      <c r="G33">
        <v>977</v>
      </c>
      <c r="H33" s="10" t="s">
        <v>86</v>
      </c>
      <c r="I33" t="str">
        <f>VLOOKUP(H33,Sheet2!A:C,2,FALSE)</f>
        <v>Enmore</v>
      </c>
      <c r="J33" s="12" t="s">
        <v>312</v>
      </c>
    </row>
    <row r="34" spans="1:11" x14ac:dyDescent="0.25">
      <c r="A34">
        <v>-30.574908010000001</v>
      </c>
      <c r="B34">
        <v>151.88406599999999</v>
      </c>
      <c r="C34" t="s">
        <v>271</v>
      </c>
      <c r="D34" t="str">
        <f>F34</f>
        <v>Eucalyptus magnificata</v>
      </c>
      <c r="E34">
        <v>155</v>
      </c>
      <c r="F34" t="s">
        <v>70</v>
      </c>
      <c r="G34">
        <v>985</v>
      </c>
      <c r="H34" s="10" t="s">
        <v>87</v>
      </c>
      <c r="I34" t="str">
        <f>VLOOKUP(H34,Sheet2!A:C,2,FALSE)</f>
        <v>Metz Gorge</v>
      </c>
      <c r="J34" s="12" t="s">
        <v>312</v>
      </c>
    </row>
    <row r="35" spans="1:11" x14ac:dyDescent="0.25">
      <c r="A35">
        <v>-30.57479996</v>
      </c>
      <c r="B35">
        <v>151.88427799999999</v>
      </c>
      <c r="D35" t="str">
        <f>F35</f>
        <v>Eucalyptus magnificata</v>
      </c>
      <c r="E35">
        <v>155</v>
      </c>
      <c r="F35" t="s">
        <v>70</v>
      </c>
      <c r="G35">
        <v>990</v>
      </c>
      <c r="H35" s="10" t="s">
        <v>88</v>
      </c>
      <c r="I35" t="str">
        <f>VLOOKUP(H35,Sheet2!A:C,2,FALSE)</f>
        <v>Metz Gorge</v>
      </c>
      <c r="J35" s="12" t="s">
        <v>312</v>
      </c>
    </row>
    <row r="36" spans="1:11" x14ac:dyDescent="0.25">
      <c r="A36">
        <v>-30.57475998</v>
      </c>
      <c r="B36">
        <v>151.88421199999999</v>
      </c>
      <c r="D36" t="str">
        <f>F36</f>
        <v>Eucalyptus magnificata</v>
      </c>
      <c r="E36">
        <v>155</v>
      </c>
      <c r="F36" t="s">
        <v>70</v>
      </c>
      <c r="G36">
        <v>993</v>
      </c>
      <c r="H36" s="10" t="s">
        <v>89</v>
      </c>
      <c r="I36" t="str">
        <f>VLOOKUP(H36,Sheet2!A:C,2,FALSE)</f>
        <v>Metz Gorge</v>
      </c>
    </row>
    <row r="37" spans="1:11" x14ac:dyDescent="0.25">
      <c r="A37">
        <v>-30.574573990000001</v>
      </c>
      <c r="B37">
        <v>151.884747</v>
      </c>
      <c r="D37" t="str">
        <f>F37</f>
        <v>Eucalyptus magnificata</v>
      </c>
      <c r="E37">
        <v>155</v>
      </c>
      <c r="F37" t="s">
        <v>70</v>
      </c>
      <c r="G37">
        <v>990</v>
      </c>
      <c r="H37" s="10" t="s">
        <v>90</v>
      </c>
      <c r="I37" t="str">
        <f>VLOOKUP(H37,Sheet2!A:C,2,FALSE)</f>
        <v>Metz Gorge</v>
      </c>
    </row>
    <row r="38" spans="1:11" x14ac:dyDescent="0.25">
      <c r="A38">
        <v>-30.574335019999999</v>
      </c>
      <c r="B38">
        <v>151.88523900000001</v>
      </c>
      <c r="D38" t="str">
        <f>F38</f>
        <v>Eucalyptus magnificata</v>
      </c>
      <c r="E38">
        <v>155</v>
      </c>
      <c r="F38" t="s">
        <v>70</v>
      </c>
      <c r="G38">
        <v>977</v>
      </c>
      <c r="H38" s="10" t="s">
        <v>91</v>
      </c>
      <c r="I38" t="str">
        <f>VLOOKUP(H38,Sheet2!A:C,2,FALSE)</f>
        <v>Metz Gorge</v>
      </c>
    </row>
    <row r="39" spans="1:11" x14ac:dyDescent="0.25">
      <c r="A39">
        <v>-30.556242009999998</v>
      </c>
      <c r="B39">
        <v>151.907689</v>
      </c>
      <c r="C39" t="s">
        <v>273</v>
      </c>
      <c r="D39" t="str">
        <f>F39</f>
        <v>Eucalyptus magnificata</v>
      </c>
      <c r="E39">
        <v>155</v>
      </c>
      <c r="F39" t="s">
        <v>70</v>
      </c>
      <c r="G39">
        <v>1004</v>
      </c>
      <c r="H39" s="10" t="s">
        <v>92</v>
      </c>
      <c r="I39" t="str">
        <f>VLOOKUP(H39,Sheet2!A:C,2,FALSE)</f>
        <v>Hillgrove</v>
      </c>
    </row>
    <row r="40" spans="1:11" x14ac:dyDescent="0.25">
      <c r="A40">
        <v>-30.556022989999999</v>
      </c>
      <c r="B40">
        <v>151.90623199999999</v>
      </c>
      <c r="D40" t="str">
        <f>F40</f>
        <v>Eucalyptus magnificata</v>
      </c>
      <c r="E40">
        <v>155</v>
      </c>
      <c r="F40" t="s">
        <v>70</v>
      </c>
      <c r="G40">
        <v>997</v>
      </c>
      <c r="H40" s="10" t="s">
        <v>93</v>
      </c>
      <c r="I40" t="str">
        <f>VLOOKUP(H40,Sheet2!A:C,2,FALSE)</f>
        <v>Hillgrove</v>
      </c>
    </row>
    <row r="41" spans="1:11" x14ac:dyDescent="0.25">
      <c r="A41">
        <v>-28.40674301</v>
      </c>
      <c r="B41">
        <v>152.06188700000001</v>
      </c>
      <c r="C41" t="s">
        <v>274</v>
      </c>
      <c r="D41" t="str">
        <f>F41</f>
        <v>Eucalyptus conica</v>
      </c>
      <c r="E41">
        <v>175</v>
      </c>
      <c r="F41" t="s">
        <v>31</v>
      </c>
      <c r="G41">
        <v>684</v>
      </c>
      <c r="H41" s="10" t="s">
        <v>40</v>
      </c>
      <c r="I41" t="str">
        <f>VLOOKUP(H41,Sheet2!A:C,2,FALSE)</f>
        <v>Cherry Gully</v>
      </c>
    </row>
    <row r="42" spans="1:11" x14ac:dyDescent="0.25">
      <c r="A42">
        <v>-28.40662197</v>
      </c>
      <c r="B42">
        <v>152.06190900000001</v>
      </c>
      <c r="D42" t="str">
        <f>F42</f>
        <v>Eucalyptus conica</v>
      </c>
      <c r="E42">
        <v>175</v>
      </c>
      <c r="F42" t="s">
        <v>31</v>
      </c>
      <c r="G42">
        <v>686</v>
      </c>
      <c r="H42" s="10" t="s">
        <v>41</v>
      </c>
      <c r="I42" t="str">
        <f>VLOOKUP(H42,Sheet2!A:C,2,FALSE)</f>
        <v>Cherry Gully</v>
      </c>
    </row>
    <row r="43" spans="1:11" x14ac:dyDescent="0.25">
      <c r="A43">
        <v>-28.40673898</v>
      </c>
      <c r="B43">
        <v>152.06207499999999</v>
      </c>
      <c r="D43" t="str">
        <f>F43</f>
        <v>Eucalyptus conica</v>
      </c>
      <c r="E43">
        <v>175</v>
      </c>
      <c r="F43" t="s">
        <v>31</v>
      </c>
      <c r="G43">
        <v>687</v>
      </c>
      <c r="H43" s="10" t="s">
        <v>42</v>
      </c>
      <c r="I43" t="str">
        <f>VLOOKUP(H43,Sheet2!A:C,2,FALSE)</f>
        <v>Cherry Gully</v>
      </c>
    </row>
    <row r="44" spans="1:11" x14ac:dyDescent="0.25">
      <c r="A44">
        <v>-28.406803020000002</v>
      </c>
      <c r="B44">
        <v>152.06199100000001</v>
      </c>
      <c r="D44" t="str">
        <f>F44</f>
        <v>Eucalyptus conica</v>
      </c>
      <c r="E44">
        <v>175</v>
      </c>
      <c r="F44" t="s">
        <v>31</v>
      </c>
      <c r="G44">
        <v>688</v>
      </c>
      <c r="H44" s="10" t="s">
        <v>43</v>
      </c>
      <c r="I44" t="str">
        <f>VLOOKUP(H44,Sheet2!A:C,2,FALSE)</f>
        <v>Cherry Gully</v>
      </c>
    </row>
    <row r="45" spans="1:11" x14ac:dyDescent="0.25">
      <c r="A45">
        <v>-28.406646030000001</v>
      </c>
      <c r="B45">
        <v>152.06214399999999</v>
      </c>
      <c r="D45" t="str">
        <f>F45</f>
        <v>Eucalyptus conica</v>
      </c>
      <c r="E45">
        <v>175</v>
      </c>
      <c r="F45" t="s">
        <v>31</v>
      </c>
      <c r="G45">
        <v>689</v>
      </c>
      <c r="H45" s="10" t="s">
        <v>44</v>
      </c>
      <c r="I45" t="str">
        <f>VLOOKUP(H45,Sheet2!A:C,2,FALSE)</f>
        <v>Cherry Gully</v>
      </c>
    </row>
    <row r="46" spans="1:11" x14ac:dyDescent="0.25">
      <c r="A46">
        <v>-28.395041030000002</v>
      </c>
      <c r="B46">
        <v>151.31196499999999</v>
      </c>
      <c r="C46" t="s">
        <v>270</v>
      </c>
      <c r="D46" t="str">
        <f>F46</f>
        <v>Eucalyptus conica</v>
      </c>
      <c r="E46">
        <v>175</v>
      </c>
      <c r="F46" t="s">
        <v>31</v>
      </c>
      <c r="G46">
        <v>344</v>
      </c>
      <c r="H46" s="10" t="s">
        <v>45</v>
      </c>
      <c r="I46" t="str">
        <f>VLOOKUP(H46,Sheet2!A:C,2,FALSE)</f>
        <v>Inglewood</v>
      </c>
      <c r="J46" s="12" t="s">
        <v>291</v>
      </c>
      <c r="K46" s="12" t="s">
        <v>293</v>
      </c>
    </row>
    <row r="47" spans="1:11" x14ac:dyDescent="0.25">
      <c r="A47">
        <v>-28.395164999999999</v>
      </c>
      <c r="B47">
        <v>151.310923</v>
      </c>
      <c r="D47" t="str">
        <f>F47</f>
        <v>Eucalyptus conica</v>
      </c>
      <c r="E47">
        <v>175</v>
      </c>
      <c r="F47" t="s">
        <v>31</v>
      </c>
      <c r="G47">
        <v>342</v>
      </c>
      <c r="H47" s="10" t="s">
        <v>46</v>
      </c>
      <c r="I47" t="str">
        <f>VLOOKUP(H47,Sheet2!A:C,2,FALSE)</f>
        <v>Inglewood</v>
      </c>
      <c r="J47" s="12" t="s">
        <v>295</v>
      </c>
      <c r="K47" s="12" t="s">
        <v>292</v>
      </c>
    </row>
    <row r="48" spans="1:11" x14ac:dyDescent="0.25">
      <c r="A48">
        <v>-28.390892999999998</v>
      </c>
      <c r="B48">
        <v>151.32087999999999</v>
      </c>
      <c r="D48" t="str">
        <f>F48</f>
        <v>Eucalyptus conica</v>
      </c>
      <c r="E48">
        <v>175</v>
      </c>
      <c r="F48" t="s">
        <v>31</v>
      </c>
      <c r="G48">
        <v>332</v>
      </c>
      <c r="H48" s="10" t="s">
        <v>47</v>
      </c>
      <c r="I48" t="str">
        <f>VLOOKUP(H48,Sheet2!A:C,2,FALSE)</f>
        <v>Inglewood</v>
      </c>
    </row>
    <row r="49" spans="1:11" x14ac:dyDescent="0.25">
      <c r="A49">
        <v>-28.495849010000001</v>
      </c>
      <c r="B49">
        <v>151.963087</v>
      </c>
      <c r="C49" t="s">
        <v>268</v>
      </c>
      <c r="D49" t="str">
        <f>F49</f>
        <v>Eucalyptus dalveen</v>
      </c>
      <c r="E49">
        <v>185</v>
      </c>
      <c r="F49" t="s">
        <v>52</v>
      </c>
      <c r="G49">
        <v>893</v>
      </c>
      <c r="H49" s="10" t="s">
        <v>51</v>
      </c>
      <c r="I49" t="str">
        <f>VLOOKUP(H49,Sheet2!A:C,2,FALSE)</f>
        <v>Dalveen</v>
      </c>
      <c r="J49" s="12" t="s">
        <v>295</v>
      </c>
      <c r="K49" s="12" t="s">
        <v>292</v>
      </c>
    </row>
    <row r="50" spans="1:11" x14ac:dyDescent="0.25">
      <c r="A50">
        <v>-28.49585999</v>
      </c>
      <c r="B50">
        <v>151.963213</v>
      </c>
      <c r="D50" t="str">
        <f>F50</f>
        <v>Eucalyptus dalveen</v>
      </c>
      <c r="E50">
        <v>185</v>
      </c>
      <c r="F50" t="s">
        <v>52</v>
      </c>
      <c r="G50">
        <v>893</v>
      </c>
      <c r="H50" s="10" t="s">
        <v>53</v>
      </c>
      <c r="I50" t="str">
        <f>VLOOKUP(H50,Sheet2!A:C,2,FALSE)</f>
        <v>Dalveen</v>
      </c>
      <c r="J50" s="12" t="s">
        <v>291</v>
      </c>
      <c r="K50" s="12" t="s">
        <v>293</v>
      </c>
    </row>
    <row r="51" spans="1:11" x14ac:dyDescent="0.25">
      <c r="A51">
        <v>-28.496147990000001</v>
      </c>
      <c r="B51">
        <v>151.96245400000001</v>
      </c>
      <c r="D51" t="str">
        <f>F51</f>
        <v>Eucalyptus dalveen</v>
      </c>
      <c r="E51">
        <v>185</v>
      </c>
      <c r="F51" t="s">
        <v>52</v>
      </c>
      <c r="G51">
        <v>893</v>
      </c>
      <c r="H51" s="10" t="s">
        <v>54</v>
      </c>
      <c r="I51" t="str">
        <f>VLOOKUP(H51,Sheet2!A:C,2,FALSE)</f>
        <v>Dalveen</v>
      </c>
      <c r="J51" s="12" t="s">
        <v>295</v>
      </c>
      <c r="K51" s="12" t="s">
        <v>292</v>
      </c>
    </row>
    <row r="52" spans="1:11" x14ac:dyDescent="0.25">
      <c r="A52">
        <v>-28.49595596</v>
      </c>
      <c r="B52">
        <v>151.964192</v>
      </c>
      <c r="D52" t="str">
        <f>F52</f>
        <v>Eucalyptus dalveen</v>
      </c>
      <c r="E52">
        <v>185</v>
      </c>
      <c r="F52" t="s">
        <v>52</v>
      </c>
      <c r="G52">
        <v>894</v>
      </c>
      <c r="H52" s="10" t="s">
        <v>55</v>
      </c>
      <c r="I52" t="str">
        <f>VLOOKUP(H52,Sheet2!A:C,2,FALSE)</f>
        <v>Dalveen</v>
      </c>
      <c r="J52" s="12" t="s">
        <v>295</v>
      </c>
      <c r="K52" s="12" t="s">
        <v>292</v>
      </c>
    </row>
    <row r="53" spans="1:11" x14ac:dyDescent="0.25">
      <c r="A53">
        <v>-28.495902990000001</v>
      </c>
      <c r="B53">
        <v>151.96336400000001</v>
      </c>
      <c r="D53" t="str">
        <f>F53</f>
        <v>Eucalyptus dalveen</v>
      </c>
      <c r="E53">
        <v>185</v>
      </c>
      <c r="F53" t="s">
        <v>52</v>
      </c>
      <c r="G53">
        <v>894</v>
      </c>
      <c r="H53" s="10" t="s">
        <v>56</v>
      </c>
      <c r="I53" t="str">
        <f>VLOOKUP(H53,Sheet2!A:C,2,FALSE)</f>
        <v>Dalveen</v>
      </c>
      <c r="J53" s="12" t="s">
        <v>291</v>
      </c>
      <c r="K53" s="12" t="s">
        <v>293</v>
      </c>
    </row>
    <row r="54" spans="1:11" x14ac:dyDescent="0.25">
      <c r="A54">
        <v>-28.49582998</v>
      </c>
      <c r="B54">
        <v>151.962896</v>
      </c>
      <c r="D54" t="str">
        <f>F54</f>
        <v>Eucalyptus dalveen</v>
      </c>
      <c r="E54">
        <v>185</v>
      </c>
      <c r="F54" t="s">
        <v>52</v>
      </c>
      <c r="G54">
        <v>893</v>
      </c>
      <c r="H54" s="10" t="s">
        <v>57</v>
      </c>
      <c r="I54" t="str">
        <f>VLOOKUP(H54,Sheet2!A:C,2,FALSE)</f>
        <v>Dalveen</v>
      </c>
      <c r="J54" s="12" t="s">
        <v>295</v>
      </c>
      <c r="K54" s="12" t="s">
        <v>292</v>
      </c>
    </row>
    <row r="55" spans="1:11" x14ac:dyDescent="0.25">
      <c r="A55">
        <v>-28.495700979999999</v>
      </c>
      <c r="B55">
        <v>151.964204</v>
      </c>
      <c r="D55" t="str">
        <f>F55</f>
        <v>Eucalyptus dalveen</v>
      </c>
      <c r="E55">
        <v>185</v>
      </c>
      <c r="F55" t="s">
        <v>52</v>
      </c>
      <c r="G55">
        <v>893</v>
      </c>
      <c r="H55" s="10" t="s">
        <v>58</v>
      </c>
      <c r="I55" t="str">
        <f>VLOOKUP(H55,Sheet2!A:C,2,FALSE)</f>
        <v>Dalveen</v>
      </c>
    </row>
    <row r="56" spans="1:11" x14ac:dyDescent="0.25">
      <c r="A56">
        <v>-28.496103990000002</v>
      </c>
      <c r="B56">
        <v>151.96233599999999</v>
      </c>
      <c r="D56" t="str">
        <f>F56</f>
        <v>Eucalyptus dalveen</v>
      </c>
      <c r="E56">
        <v>185</v>
      </c>
      <c r="F56" t="s">
        <v>52</v>
      </c>
      <c r="G56">
        <v>891</v>
      </c>
      <c r="H56" s="10" t="s">
        <v>59</v>
      </c>
      <c r="I56" t="str">
        <f>VLOOKUP(H56,Sheet2!A:C,2,FALSE)</f>
        <v>Dalveen</v>
      </c>
      <c r="J56" s="12" t="s">
        <v>295</v>
      </c>
      <c r="K56" s="12" t="s">
        <v>292</v>
      </c>
    </row>
    <row r="57" spans="1:11" x14ac:dyDescent="0.25">
      <c r="A57">
        <v>-28.495783960000001</v>
      </c>
      <c r="B57">
        <v>151.96248199999999</v>
      </c>
      <c r="D57" t="str">
        <f>F57</f>
        <v>Eucalyptus dalveen</v>
      </c>
      <c r="E57">
        <v>185</v>
      </c>
      <c r="F57" t="s">
        <v>52</v>
      </c>
      <c r="G57">
        <v>893</v>
      </c>
      <c r="H57" s="10" t="s">
        <v>60</v>
      </c>
      <c r="I57" t="str">
        <f>VLOOKUP(H57,Sheet2!A:C,2,FALSE)</f>
        <v>Dalveen</v>
      </c>
      <c r="J57" s="12" t="s">
        <v>295</v>
      </c>
      <c r="K57" s="12" t="s">
        <v>292</v>
      </c>
    </row>
    <row r="58" spans="1:11" x14ac:dyDescent="0.25">
      <c r="A58">
        <v>-28.496621990000001</v>
      </c>
      <c r="B58">
        <v>151.96273199999999</v>
      </c>
      <c r="D58" t="str">
        <f>F58</f>
        <v>Eucalyptus dalveen</v>
      </c>
      <c r="E58">
        <v>185</v>
      </c>
      <c r="F58" t="s">
        <v>52</v>
      </c>
      <c r="G58">
        <v>899</v>
      </c>
      <c r="H58" s="10" t="s">
        <v>61</v>
      </c>
      <c r="I58" t="str">
        <f>VLOOKUP(H58,Sheet2!A:C,2,FALSE)</f>
        <v>Dalveen</v>
      </c>
      <c r="J58" s="12" t="s">
        <v>295</v>
      </c>
      <c r="K58" s="12" t="s">
        <v>292</v>
      </c>
    </row>
    <row r="59" spans="1:11" x14ac:dyDescent="0.25">
      <c r="A59">
        <v>-28.495775999999999</v>
      </c>
      <c r="B59">
        <v>151.96256299999999</v>
      </c>
      <c r="D59" t="str">
        <f>F59</f>
        <v>Eucalyptus dalveen</v>
      </c>
      <c r="E59">
        <v>185</v>
      </c>
      <c r="F59" t="s">
        <v>52</v>
      </c>
      <c r="G59">
        <v>894</v>
      </c>
      <c r="H59" s="10" t="s">
        <v>62</v>
      </c>
      <c r="I59" t="str">
        <f>VLOOKUP(H59,Sheet2!A:C,2,FALSE)</f>
        <v>Dalveen</v>
      </c>
      <c r="J59" s="12" t="s">
        <v>295</v>
      </c>
      <c r="K59" s="12" t="s">
        <v>292</v>
      </c>
    </row>
    <row r="60" spans="1:11" x14ac:dyDescent="0.25">
      <c r="A60">
        <v>-28.496624000000001</v>
      </c>
      <c r="B60">
        <v>151.962616</v>
      </c>
      <c r="D60" t="str">
        <f>F60</f>
        <v>Eucalyptus dalveen</v>
      </c>
      <c r="E60">
        <v>185</v>
      </c>
      <c r="F60" t="s">
        <v>52</v>
      </c>
      <c r="G60">
        <v>898</v>
      </c>
      <c r="H60" s="10" t="s">
        <v>63</v>
      </c>
      <c r="I60" t="str">
        <f>VLOOKUP(H60,Sheet2!A:C,2,FALSE)</f>
        <v>Dalveen</v>
      </c>
      <c r="J60" s="12" t="s">
        <v>295</v>
      </c>
      <c r="K60" s="12" t="s">
        <v>292</v>
      </c>
    </row>
    <row r="61" spans="1:11" x14ac:dyDescent="0.25">
      <c r="A61">
        <v>-28.496277989999999</v>
      </c>
      <c r="B61">
        <v>151.96235100000001</v>
      </c>
      <c r="D61" t="str">
        <f>F61</f>
        <v>Eucalyptus dalveen</v>
      </c>
      <c r="E61">
        <v>185</v>
      </c>
      <c r="F61" t="s">
        <v>52</v>
      </c>
      <c r="G61">
        <v>893</v>
      </c>
      <c r="H61" s="10" t="s">
        <v>64</v>
      </c>
      <c r="I61" t="str">
        <f>VLOOKUP(H61,Sheet2!A:C,2,FALSE)</f>
        <v>Dalveen</v>
      </c>
      <c r="J61" s="12" t="s">
        <v>295</v>
      </c>
      <c r="K61" s="12" t="s">
        <v>292</v>
      </c>
    </row>
    <row r="62" spans="1:11" x14ac:dyDescent="0.25">
      <c r="A62">
        <v>-28.496437</v>
      </c>
      <c r="B62">
        <v>151.96251100000001</v>
      </c>
      <c r="D62" t="str">
        <f>F62</f>
        <v>Eucalyptus dalveen</v>
      </c>
      <c r="E62">
        <v>185</v>
      </c>
      <c r="F62" t="s">
        <v>52</v>
      </c>
      <c r="G62">
        <v>897</v>
      </c>
      <c r="H62" s="10" t="s">
        <v>65</v>
      </c>
      <c r="I62" t="str">
        <f>VLOOKUP(H62,Sheet2!A:C,2,FALSE)</f>
        <v>Dalveen</v>
      </c>
      <c r="J62" s="12" t="s">
        <v>295</v>
      </c>
      <c r="K62" s="12" t="s">
        <v>292</v>
      </c>
    </row>
    <row r="63" spans="1:11" x14ac:dyDescent="0.25">
      <c r="A63">
        <v>-28.496020000000001</v>
      </c>
      <c r="B63">
        <v>151.962309</v>
      </c>
      <c r="D63" t="str">
        <f>F63</f>
        <v>Eucalyptus dalveen</v>
      </c>
      <c r="E63">
        <v>185</v>
      </c>
      <c r="F63" t="s">
        <v>52</v>
      </c>
      <c r="G63">
        <v>891</v>
      </c>
      <c r="H63" s="10" t="s">
        <v>66</v>
      </c>
      <c r="I63" t="str">
        <f>VLOOKUP(H63,Sheet2!A:C,2,FALSE)</f>
        <v>Dalveen</v>
      </c>
      <c r="J63" s="12" t="s">
        <v>295</v>
      </c>
      <c r="K63" s="12" t="s">
        <v>292</v>
      </c>
    </row>
    <row r="64" spans="1:11" x14ac:dyDescent="0.25">
      <c r="A64">
        <v>-28.495864009999998</v>
      </c>
      <c r="B64">
        <v>151.96315100000001</v>
      </c>
      <c r="D64" t="str">
        <f>F64</f>
        <v>Eucalyptus dalveen</v>
      </c>
      <c r="E64">
        <v>185</v>
      </c>
      <c r="F64" t="s">
        <v>52</v>
      </c>
      <c r="G64">
        <v>893</v>
      </c>
      <c r="H64" s="10" t="s">
        <v>67</v>
      </c>
      <c r="I64" t="str">
        <f>VLOOKUP(H64,Sheet2!A:C,2,FALSE)</f>
        <v>Dalveen</v>
      </c>
      <c r="J64" s="12" t="s">
        <v>295</v>
      </c>
      <c r="K64" s="12" t="s">
        <v>292</v>
      </c>
    </row>
    <row r="65" spans="1:11" x14ac:dyDescent="0.25">
      <c r="A65">
        <v>-28.495788990000001</v>
      </c>
      <c r="B65">
        <v>151.962659</v>
      </c>
      <c r="D65" t="str">
        <f>F65</f>
        <v>Eucalyptus dalveen</v>
      </c>
      <c r="E65">
        <v>185</v>
      </c>
      <c r="F65" t="s">
        <v>52</v>
      </c>
      <c r="G65">
        <v>893</v>
      </c>
      <c r="H65" s="10" t="s">
        <v>68</v>
      </c>
      <c r="I65" t="str">
        <f>VLOOKUP(H65,Sheet2!A:C,2,FALSE)</f>
        <v>Dalveen</v>
      </c>
      <c r="J65" s="12" t="s">
        <v>291</v>
      </c>
      <c r="K65" s="12" t="s">
        <v>293</v>
      </c>
    </row>
    <row r="66" spans="1:11" x14ac:dyDescent="0.25">
      <c r="A66">
        <v>-29.06747301</v>
      </c>
      <c r="B66">
        <v>151.99005099999999</v>
      </c>
      <c r="D66" t="str">
        <f>F66</f>
        <v>Eucalyptus conica</v>
      </c>
      <c r="E66">
        <v>175</v>
      </c>
      <c r="F66" t="s">
        <v>31</v>
      </c>
      <c r="G66">
        <v>907</v>
      </c>
      <c r="H66" s="10" t="s">
        <v>48</v>
      </c>
      <c r="I66" t="str">
        <f>VLOOKUP(H66,Sheet2!A:C,2,FALSE)</f>
        <v>Tenterfield</v>
      </c>
    </row>
    <row r="67" spans="1:11" x14ac:dyDescent="0.25">
      <c r="A67">
        <v>-29.067457000000001</v>
      </c>
      <c r="B67">
        <v>151.98957200000001</v>
      </c>
      <c r="D67" t="str">
        <f>F67</f>
        <v>Eucalyptus conica</v>
      </c>
      <c r="E67">
        <v>175</v>
      </c>
      <c r="F67" t="s">
        <v>31</v>
      </c>
      <c r="G67">
        <v>908</v>
      </c>
      <c r="H67" s="10" t="s">
        <v>49</v>
      </c>
      <c r="I67" t="str">
        <f>VLOOKUP(H67,Sheet2!A:C,2,FALSE)</f>
        <v>Tenterfield</v>
      </c>
      <c r="J67" s="12" t="s">
        <v>295</v>
      </c>
      <c r="K67" s="12" t="s">
        <v>292</v>
      </c>
    </row>
    <row r="68" spans="1:11" x14ac:dyDescent="0.25">
      <c r="A68">
        <v>-29.067188030000001</v>
      </c>
      <c r="B68">
        <v>151.99026499999999</v>
      </c>
      <c r="D68" t="str">
        <f>F68</f>
        <v>Eucalyptus conica</v>
      </c>
      <c r="E68">
        <v>175</v>
      </c>
      <c r="F68" t="s">
        <v>31</v>
      </c>
      <c r="G68">
        <v>903</v>
      </c>
      <c r="H68" s="10" t="s">
        <v>50</v>
      </c>
      <c r="I68" t="str">
        <f>VLOOKUP(H68,Sheet2!A:C,2,FALSE)</f>
        <v>Tenterfield</v>
      </c>
      <c r="J68" s="12" t="s">
        <v>295</v>
      </c>
      <c r="K68" s="12" t="s">
        <v>292</v>
      </c>
    </row>
    <row r="69" spans="1:11" x14ac:dyDescent="0.25">
      <c r="A69">
        <v>-30.57603898</v>
      </c>
      <c r="B69">
        <v>151.90429</v>
      </c>
      <c r="D69" t="str">
        <f>F69</f>
        <v>Eucalyptus magnificata</v>
      </c>
      <c r="E69">
        <v>155</v>
      </c>
      <c r="F69" t="s">
        <v>70</v>
      </c>
      <c r="G69">
        <v>986</v>
      </c>
      <c r="H69" s="10" t="s">
        <v>94</v>
      </c>
      <c r="I69" t="str">
        <f>VLOOKUP(H69,Sheet2!A:C,2,FALSE)</f>
        <v>Hillgrove</v>
      </c>
      <c r="J69" s="12" t="s">
        <v>291</v>
      </c>
      <c r="K69" s="12" t="s">
        <v>293</v>
      </c>
    </row>
    <row r="70" spans="1:11" x14ac:dyDescent="0.25">
      <c r="A70">
        <v>-30.574386990000001</v>
      </c>
      <c r="B70">
        <v>151.90814700000001</v>
      </c>
      <c r="D70" t="str">
        <f>F70</f>
        <v>Eucalyptus magnificata</v>
      </c>
      <c r="E70">
        <v>155</v>
      </c>
      <c r="F70" t="s">
        <v>70</v>
      </c>
      <c r="G70">
        <v>995</v>
      </c>
      <c r="H70" s="10" t="s">
        <v>95</v>
      </c>
      <c r="I70" t="str">
        <f>VLOOKUP(H70,Sheet2!A:C,2,FALSE)</f>
        <v>Hillgrove</v>
      </c>
    </row>
    <row r="71" spans="1:11" x14ac:dyDescent="0.25">
      <c r="A71">
        <v>-30.575508989999999</v>
      </c>
      <c r="B71">
        <v>151.904931</v>
      </c>
      <c r="D71" t="str">
        <f>F71</f>
        <v>Eucalyptus magnificata</v>
      </c>
      <c r="E71">
        <v>155</v>
      </c>
      <c r="F71" t="s">
        <v>70</v>
      </c>
      <c r="G71">
        <v>981</v>
      </c>
      <c r="H71" s="10" t="s">
        <v>96</v>
      </c>
      <c r="I71" t="str">
        <f>VLOOKUP(H71,Sheet2!A:C,2,FALSE)</f>
        <v>Hillgrove</v>
      </c>
    </row>
    <row r="72" spans="1:11" x14ac:dyDescent="0.25">
      <c r="A72">
        <v>-30.551833970000001</v>
      </c>
      <c r="B72">
        <v>151.89708999999999</v>
      </c>
      <c r="D72" t="str">
        <f>F72</f>
        <v>Eucalyptus magnificata</v>
      </c>
      <c r="E72">
        <v>155</v>
      </c>
      <c r="F72" t="s">
        <v>70</v>
      </c>
      <c r="G72">
        <v>976</v>
      </c>
      <c r="H72" s="10" t="s">
        <v>97</v>
      </c>
      <c r="I72" t="str">
        <f>VLOOKUP(H72,Sheet2!A:C,2,FALSE)</f>
        <v>Hillgrove</v>
      </c>
    </row>
    <row r="73" spans="1:11" x14ac:dyDescent="0.25">
      <c r="A73">
        <v>-30.553048</v>
      </c>
      <c r="B73">
        <v>151.898912</v>
      </c>
      <c r="D73" t="str">
        <f>F73</f>
        <v>Eucalyptus magnificata</v>
      </c>
      <c r="E73">
        <v>155</v>
      </c>
      <c r="F73" t="s">
        <v>70</v>
      </c>
      <c r="G73">
        <v>985</v>
      </c>
      <c r="H73" s="10" t="s">
        <v>98</v>
      </c>
      <c r="I73" t="str">
        <f>VLOOKUP(H73,Sheet2!A:C,2,FALSE)</f>
        <v>Hillgrove</v>
      </c>
    </row>
    <row r="74" spans="1:11" x14ac:dyDescent="0.25">
      <c r="A74">
        <v>-30.55338596</v>
      </c>
      <c r="B74">
        <v>151.89883599999999</v>
      </c>
      <c r="D74" t="str">
        <f>F74</f>
        <v>Eucalyptus magnificata</v>
      </c>
      <c r="E74">
        <v>155</v>
      </c>
      <c r="F74" t="s">
        <v>70</v>
      </c>
      <c r="G74">
        <v>984</v>
      </c>
      <c r="H74" s="10" t="s">
        <v>99</v>
      </c>
      <c r="I74" t="str">
        <f>VLOOKUP(H74,Sheet2!A:C,2,FALSE)</f>
        <v>Hillgrove</v>
      </c>
    </row>
    <row r="75" spans="1:11" x14ac:dyDescent="0.25">
      <c r="A75">
        <v>-30.615214980000001</v>
      </c>
      <c r="B75">
        <v>151.94155599999999</v>
      </c>
      <c r="C75" t="s">
        <v>276</v>
      </c>
      <c r="D75" t="str">
        <f>F75</f>
        <v>Eucalyptus magnificata</v>
      </c>
      <c r="E75">
        <v>155</v>
      </c>
      <c r="F75" t="s">
        <v>70</v>
      </c>
      <c r="G75">
        <v>996</v>
      </c>
      <c r="H75" s="10" t="s">
        <v>100</v>
      </c>
      <c r="I75" t="str">
        <f>VLOOKUP(H75,Sheet2!A:C,2,FALSE)</f>
        <v>Long Point</v>
      </c>
    </row>
    <row r="76" spans="1:11" x14ac:dyDescent="0.25">
      <c r="A76">
        <v>-30.615047010000001</v>
      </c>
      <c r="B76">
        <v>151.941554</v>
      </c>
      <c r="D76" t="str">
        <f>F76</f>
        <v>Eucalyptus magnificata</v>
      </c>
      <c r="E76">
        <v>155</v>
      </c>
      <c r="F76" t="s">
        <v>70</v>
      </c>
      <c r="G76">
        <v>997</v>
      </c>
      <c r="H76" s="10" t="s">
        <v>101</v>
      </c>
      <c r="I76" t="str">
        <f>VLOOKUP(H76,Sheet2!A:C,2,FALSE)</f>
        <v>Long Point</v>
      </c>
    </row>
    <row r="77" spans="1:11" x14ac:dyDescent="0.25">
      <c r="A77">
        <v>-30.61480796</v>
      </c>
      <c r="B77">
        <v>151.94157799999999</v>
      </c>
      <c r="D77" t="str">
        <f>F77</f>
        <v>Eucalyptus magnificata</v>
      </c>
      <c r="E77">
        <v>155</v>
      </c>
      <c r="F77" t="s">
        <v>70</v>
      </c>
      <c r="G77">
        <v>997</v>
      </c>
      <c r="H77" s="10" t="s">
        <v>102</v>
      </c>
      <c r="I77" t="str">
        <f>VLOOKUP(H77,Sheet2!A:C,2,FALSE)</f>
        <v>Long Point</v>
      </c>
    </row>
    <row r="78" spans="1:11" x14ac:dyDescent="0.25">
      <c r="A78">
        <v>-30.61466102</v>
      </c>
      <c r="B78">
        <v>151.94156100000001</v>
      </c>
      <c r="D78" t="str">
        <f>F78</f>
        <v>Eucalyptus magnificata</v>
      </c>
      <c r="E78">
        <v>155</v>
      </c>
      <c r="F78" t="s">
        <v>70</v>
      </c>
      <c r="G78">
        <v>997</v>
      </c>
      <c r="H78" s="10" t="s">
        <v>103</v>
      </c>
      <c r="I78" t="str">
        <f>VLOOKUP(H78,Sheet2!A:C,2,FALSE)</f>
        <v>Long Point</v>
      </c>
    </row>
    <row r="79" spans="1:11" x14ac:dyDescent="0.25">
      <c r="A79">
        <v>-30.614593970000001</v>
      </c>
      <c r="B79">
        <v>151.94155900000001</v>
      </c>
      <c r="D79" t="str">
        <f>F79</f>
        <v>Eucalyptus magnificata</v>
      </c>
      <c r="E79">
        <v>155</v>
      </c>
      <c r="F79" t="s">
        <v>70</v>
      </c>
      <c r="G79">
        <v>998</v>
      </c>
      <c r="H79" s="10" t="s">
        <v>104</v>
      </c>
      <c r="I79" t="str">
        <f>VLOOKUP(H79,Sheet2!A:C,2,FALSE)</f>
        <v>Long Point</v>
      </c>
    </row>
    <row r="80" spans="1:11" x14ac:dyDescent="0.25">
      <c r="A80">
        <v>-30.614643000000001</v>
      </c>
      <c r="B80">
        <v>151.94136</v>
      </c>
      <c r="D80" t="str">
        <f>F80</f>
        <v>Eucalyptus magnificata</v>
      </c>
      <c r="E80">
        <v>155</v>
      </c>
      <c r="F80" t="s">
        <v>70</v>
      </c>
      <c r="G80">
        <v>1000</v>
      </c>
      <c r="H80" s="10" t="s">
        <v>105</v>
      </c>
      <c r="I80" t="str">
        <f>VLOOKUP(H80,Sheet2!A:C,2,FALSE)</f>
        <v>Long Point</v>
      </c>
    </row>
    <row r="81" spans="1:11" x14ac:dyDescent="0.25">
      <c r="A81">
        <v>-30.614535969999999</v>
      </c>
      <c r="B81">
        <v>151.94139799999999</v>
      </c>
      <c r="D81" t="str">
        <f>F81</f>
        <v>Eucalyptus magnificata</v>
      </c>
      <c r="E81">
        <v>155</v>
      </c>
      <c r="F81" t="s">
        <v>70</v>
      </c>
      <c r="G81">
        <v>1000</v>
      </c>
      <c r="H81" s="10" t="s">
        <v>106</v>
      </c>
      <c r="I81" t="str">
        <f>VLOOKUP(H81,Sheet2!A:C,2,FALSE)</f>
        <v>Long Point</v>
      </c>
    </row>
    <row r="82" spans="1:11" x14ac:dyDescent="0.25">
      <c r="A82">
        <v>-30.614331029999999</v>
      </c>
      <c r="B82">
        <v>151.94137499999999</v>
      </c>
      <c r="D82" t="str">
        <f>F82</f>
        <v>Eucalyptus magnificata</v>
      </c>
      <c r="E82">
        <v>155</v>
      </c>
      <c r="F82" t="s">
        <v>70</v>
      </c>
      <c r="G82">
        <v>999</v>
      </c>
      <c r="H82" s="10" t="s">
        <v>107</v>
      </c>
      <c r="I82" t="str">
        <f>VLOOKUP(H82,Sheet2!A:C,2,FALSE)</f>
        <v>Long Point</v>
      </c>
    </row>
    <row r="83" spans="1:11" x14ac:dyDescent="0.25">
      <c r="A83">
        <v>-30.61426599</v>
      </c>
      <c r="B83">
        <v>151.94136800000001</v>
      </c>
      <c r="D83" t="str">
        <f>F83</f>
        <v>Eucalyptus magnificata</v>
      </c>
      <c r="E83">
        <v>155</v>
      </c>
      <c r="F83" t="s">
        <v>70</v>
      </c>
      <c r="G83">
        <v>999</v>
      </c>
      <c r="H83" s="10" t="s">
        <v>108</v>
      </c>
      <c r="I83" t="str">
        <f>VLOOKUP(H83,Sheet2!A:C,2,FALSE)</f>
        <v>Long Point</v>
      </c>
    </row>
    <row r="84" spans="1:11" x14ac:dyDescent="0.25">
      <c r="A84">
        <v>-30.61406801</v>
      </c>
      <c r="B84">
        <v>151.94139699999999</v>
      </c>
      <c r="D84" t="str">
        <f>F84</f>
        <v>Eucalyptus magnificata</v>
      </c>
      <c r="E84">
        <v>155</v>
      </c>
      <c r="F84" t="s">
        <v>70</v>
      </c>
      <c r="G84">
        <v>997</v>
      </c>
      <c r="H84" s="10" t="s">
        <v>109</v>
      </c>
      <c r="I84" t="str">
        <f>VLOOKUP(H84,Sheet2!A:C,2,FALSE)</f>
        <v>Long Point</v>
      </c>
    </row>
    <row r="85" spans="1:11" x14ac:dyDescent="0.25">
      <c r="A85">
        <v>-30.614879040000002</v>
      </c>
      <c r="B85">
        <v>151.94104100000001</v>
      </c>
      <c r="D85" t="str">
        <f>F85</f>
        <v>Eucalyptus magnificata</v>
      </c>
      <c r="E85">
        <v>155</v>
      </c>
      <c r="F85" t="s">
        <v>70</v>
      </c>
      <c r="G85">
        <v>1001</v>
      </c>
      <c r="H85" s="10" t="s">
        <v>110</v>
      </c>
      <c r="I85" t="str">
        <f>VLOOKUP(H85,Sheet2!A:C,2,FALSE)</f>
        <v>Long Point</v>
      </c>
    </row>
    <row r="86" spans="1:11" x14ac:dyDescent="0.25">
      <c r="A86">
        <v>-30.614876020000001</v>
      </c>
      <c r="B86">
        <v>151.94023300000001</v>
      </c>
      <c r="D86" t="str">
        <f>F86</f>
        <v>Eucalyptus magnificata</v>
      </c>
      <c r="E86">
        <v>155</v>
      </c>
      <c r="F86" t="s">
        <v>70</v>
      </c>
      <c r="G86">
        <v>996</v>
      </c>
      <c r="H86" s="10" t="s">
        <v>111</v>
      </c>
      <c r="I86" t="str">
        <f>VLOOKUP(H86,Sheet2!A:C,2,FALSE)</f>
        <v>Long Point</v>
      </c>
    </row>
    <row r="87" spans="1:11" x14ac:dyDescent="0.25">
      <c r="A87">
        <v>-30.61477996</v>
      </c>
      <c r="B87">
        <v>151.940809</v>
      </c>
      <c r="D87" t="str">
        <f>F87</f>
        <v>Eucalyptus magnificata</v>
      </c>
      <c r="E87">
        <v>155</v>
      </c>
      <c r="F87" t="s">
        <v>70</v>
      </c>
      <c r="G87">
        <v>1000</v>
      </c>
      <c r="H87" s="10" t="s">
        <v>112</v>
      </c>
      <c r="I87" t="str">
        <f>VLOOKUP(H87,Sheet2!A:C,2,FALSE)</f>
        <v>Long Point</v>
      </c>
    </row>
    <row r="88" spans="1:11" x14ac:dyDescent="0.25">
      <c r="A88">
        <v>-30.61463303</v>
      </c>
      <c r="B88">
        <v>151.94101900000001</v>
      </c>
      <c r="D88" t="str">
        <f>F88</f>
        <v>Eucalyptus magnificata</v>
      </c>
      <c r="E88">
        <v>155</v>
      </c>
      <c r="F88" t="s">
        <v>70</v>
      </c>
      <c r="G88">
        <v>1002</v>
      </c>
      <c r="H88" s="10" t="s">
        <v>113</v>
      </c>
      <c r="I88" t="str">
        <f>VLOOKUP(H88,Sheet2!A:C,2,FALSE)</f>
        <v>Long Point</v>
      </c>
    </row>
    <row r="89" spans="1:11" x14ac:dyDescent="0.25">
      <c r="A89">
        <v>-30.61447897</v>
      </c>
      <c r="B89">
        <v>151.94076100000001</v>
      </c>
      <c r="D89" t="str">
        <f>F89</f>
        <v>Eucalyptus magnificata</v>
      </c>
      <c r="E89">
        <v>155</v>
      </c>
      <c r="F89" t="s">
        <v>70</v>
      </c>
      <c r="G89">
        <v>1001</v>
      </c>
      <c r="H89" s="10" t="s">
        <v>114</v>
      </c>
      <c r="I89" t="str">
        <f>VLOOKUP(H89,Sheet2!A:C,2,FALSE)</f>
        <v>Long Point</v>
      </c>
      <c r="J89" s="12" t="s">
        <v>295</v>
      </c>
      <c r="K89" s="12" t="s">
        <v>296</v>
      </c>
    </row>
    <row r="90" spans="1:11" x14ac:dyDescent="0.25">
      <c r="A90">
        <v>-30.613910010000001</v>
      </c>
      <c r="B90">
        <v>151.94102100000001</v>
      </c>
      <c r="D90" t="str">
        <f>F90</f>
        <v>Eucalyptus magnificata</v>
      </c>
      <c r="E90">
        <v>155</v>
      </c>
      <c r="F90" t="s">
        <v>70</v>
      </c>
      <c r="G90">
        <v>994</v>
      </c>
      <c r="H90" s="10" t="s">
        <v>115</v>
      </c>
      <c r="I90" t="str">
        <f>VLOOKUP(H90,Sheet2!A:C,2,FALSE)</f>
        <v>Long Point</v>
      </c>
    </row>
    <row r="91" spans="1:11" x14ac:dyDescent="0.25">
      <c r="A91">
        <v>-30.616202959999999</v>
      </c>
      <c r="B91">
        <v>151.938109</v>
      </c>
      <c r="D91" t="str">
        <f>F91</f>
        <v>Eucalyptus magnificata</v>
      </c>
      <c r="E91">
        <v>155</v>
      </c>
      <c r="F91" t="s">
        <v>70</v>
      </c>
      <c r="G91">
        <v>994</v>
      </c>
      <c r="H91" s="10" t="s">
        <v>116</v>
      </c>
      <c r="I91" t="str">
        <f>VLOOKUP(H91,Sheet2!A:C,2,FALSE)</f>
        <v>Long Point</v>
      </c>
      <c r="J91" s="12" t="s">
        <v>295</v>
      </c>
      <c r="K91" s="12" t="s">
        <v>296</v>
      </c>
    </row>
    <row r="92" spans="1:11" x14ac:dyDescent="0.25">
      <c r="A92">
        <v>-30.61607497</v>
      </c>
      <c r="B92">
        <v>151.938129</v>
      </c>
      <c r="D92" t="str">
        <f>F92</f>
        <v>Eucalyptus magnificata</v>
      </c>
      <c r="E92">
        <v>155</v>
      </c>
      <c r="F92" t="s">
        <v>70</v>
      </c>
      <c r="G92">
        <v>996</v>
      </c>
      <c r="H92" s="10" t="s">
        <v>117</v>
      </c>
      <c r="I92" t="str">
        <f>VLOOKUP(H92,Sheet2!A:C,2,FALSE)</f>
        <v>Long Point</v>
      </c>
      <c r="J92" s="12" t="s">
        <v>295</v>
      </c>
      <c r="K92" s="12" t="s">
        <v>296</v>
      </c>
    </row>
    <row r="93" spans="1:11" x14ac:dyDescent="0.25">
      <c r="A93">
        <v>-33.742435999999998</v>
      </c>
      <c r="B93">
        <v>150.779629</v>
      </c>
      <c r="C93" t="s">
        <v>277</v>
      </c>
      <c r="D93" t="str">
        <f>F93</f>
        <v>Eucalyptus baueriana</v>
      </c>
      <c r="E93">
        <v>170</v>
      </c>
      <c r="F93" t="s">
        <v>4</v>
      </c>
      <c r="G93">
        <v>21</v>
      </c>
      <c r="H93" s="10" t="s">
        <v>5</v>
      </c>
      <c r="I93" t="str">
        <f>VLOOKUP(H93,Sheet2!A:C,2,FALSE)</f>
        <v>Sydney, St. Marys</v>
      </c>
    </row>
    <row r="94" spans="1:11" x14ac:dyDescent="0.25">
      <c r="A94">
        <v>-33.74220802</v>
      </c>
      <c r="B94">
        <v>150.77965599999999</v>
      </c>
      <c r="D94" t="str">
        <f>F94</f>
        <v>Eucalyptus baueriana</v>
      </c>
      <c r="E94">
        <v>170</v>
      </c>
      <c r="F94" t="s">
        <v>4</v>
      </c>
      <c r="G94">
        <v>25</v>
      </c>
      <c r="H94" s="10" t="s">
        <v>6</v>
      </c>
      <c r="I94" t="str">
        <f>VLOOKUP(H94,Sheet2!A:C,2,FALSE)</f>
        <v>Sydney, St. Marys</v>
      </c>
      <c r="J94" s="12" t="s">
        <v>295</v>
      </c>
      <c r="K94" s="12" t="s">
        <v>296</v>
      </c>
    </row>
    <row r="95" spans="1:11" x14ac:dyDescent="0.25">
      <c r="A95">
        <v>-33.741897969999997</v>
      </c>
      <c r="B95">
        <v>150.779999</v>
      </c>
      <c r="D95" t="str">
        <f>F95</f>
        <v>Eucalyptus baueriana</v>
      </c>
      <c r="E95">
        <v>170</v>
      </c>
      <c r="F95" t="s">
        <v>4</v>
      </c>
      <c r="G95">
        <v>27</v>
      </c>
      <c r="H95" s="10" t="s">
        <v>7</v>
      </c>
      <c r="I95" t="str">
        <f>VLOOKUP(H95,Sheet2!A:C,2,FALSE)</f>
        <v>Sydney, St. Marys</v>
      </c>
    </row>
    <row r="96" spans="1:11" x14ac:dyDescent="0.25">
      <c r="A96">
        <v>-33.742065019999998</v>
      </c>
      <c r="B96">
        <v>150.78020799999999</v>
      </c>
      <c r="D96" t="str">
        <f>F96</f>
        <v>Eucalyptus baueriana</v>
      </c>
      <c r="E96">
        <v>170</v>
      </c>
      <c r="F96" t="s">
        <v>4</v>
      </c>
      <c r="G96">
        <v>28</v>
      </c>
      <c r="H96" s="10" t="s">
        <v>8</v>
      </c>
      <c r="I96" t="str">
        <f>VLOOKUP(H96,Sheet2!A:C,2,FALSE)</f>
        <v>Sydney, St. Marys</v>
      </c>
    </row>
    <row r="97" spans="1:11" x14ac:dyDescent="0.25">
      <c r="A97">
        <v>-33.740741010000001</v>
      </c>
      <c r="B97">
        <v>150.77884599999999</v>
      </c>
      <c r="D97" t="str">
        <f>F97</f>
        <v>Eucalyptus baueriana</v>
      </c>
      <c r="E97">
        <v>170</v>
      </c>
      <c r="F97" t="s">
        <v>4</v>
      </c>
      <c r="G97">
        <v>31</v>
      </c>
      <c r="H97" s="10" t="s">
        <v>9</v>
      </c>
      <c r="I97" t="str">
        <f>VLOOKUP(H97,Sheet2!A:C,2,FALSE)</f>
        <v>Sydney, St. Marys</v>
      </c>
      <c r="J97" s="12" t="s">
        <v>295</v>
      </c>
      <c r="K97" s="12" t="s">
        <v>296</v>
      </c>
    </row>
    <row r="98" spans="1:11" x14ac:dyDescent="0.25">
      <c r="A98">
        <v>-33.740572040000004</v>
      </c>
      <c r="B98">
        <v>150.778885</v>
      </c>
      <c r="D98" t="str">
        <f>F98</f>
        <v>Eucalyptus baueriana</v>
      </c>
      <c r="E98">
        <v>170</v>
      </c>
      <c r="F98" t="s">
        <v>4</v>
      </c>
      <c r="G98">
        <v>31</v>
      </c>
      <c r="H98" s="10" t="s">
        <v>10</v>
      </c>
      <c r="I98" t="str">
        <f>VLOOKUP(H98,Sheet2!A:C,2,FALSE)</f>
        <v>Sydney, St. Marys</v>
      </c>
      <c r="J98" s="12" t="s">
        <v>295</v>
      </c>
      <c r="K98" s="12" t="s">
        <v>296</v>
      </c>
    </row>
    <row r="99" spans="1:11" x14ac:dyDescent="0.25">
      <c r="A99">
        <v>-33.740315969999997</v>
      </c>
      <c r="B99">
        <v>150.778898</v>
      </c>
      <c r="D99" t="str">
        <f>F99</f>
        <v>Eucalyptus baueriana</v>
      </c>
      <c r="E99">
        <v>170</v>
      </c>
      <c r="F99" t="s">
        <v>4</v>
      </c>
      <c r="G99">
        <v>31</v>
      </c>
      <c r="H99" s="10" t="s">
        <v>11</v>
      </c>
      <c r="I99" t="str">
        <f>VLOOKUP(H99,Sheet2!A:C,2,FALSE)</f>
        <v>Sydney, St. Marys</v>
      </c>
    </row>
    <row r="100" spans="1:11" x14ac:dyDescent="0.25">
      <c r="A100">
        <v>-33.740368019999998</v>
      </c>
      <c r="B100">
        <v>150.779135</v>
      </c>
      <c r="D100" t="str">
        <f>F100</f>
        <v>Eucalyptus baueriana</v>
      </c>
      <c r="E100">
        <v>170</v>
      </c>
      <c r="F100" t="s">
        <v>4</v>
      </c>
      <c r="G100">
        <v>31</v>
      </c>
      <c r="H100" s="10" t="s">
        <v>12</v>
      </c>
      <c r="I100" t="str">
        <f>VLOOKUP(H100,Sheet2!A:C,2,FALSE)</f>
        <v>Sydney, St. Marys</v>
      </c>
      <c r="J100" s="12" t="s">
        <v>295</v>
      </c>
      <c r="K100" s="12" t="s">
        <v>292</v>
      </c>
    </row>
    <row r="101" spans="1:11" x14ac:dyDescent="0.25">
      <c r="A101">
        <v>-33.740620989999996</v>
      </c>
      <c r="B101">
        <v>150.77907099999999</v>
      </c>
      <c r="D101" t="str">
        <f>F101</f>
        <v>Eucalyptus baueriana</v>
      </c>
      <c r="E101">
        <v>170</v>
      </c>
      <c r="F101" t="s">
        <v>4</v>
      </c>
      <c r="G101">
        <v>32</v>
      </c>
      <c r="H101" s="10" t="s">
        <v>13</v>
      </c>
      <c r="I101" t="str">
        <f>VLOOKUP(H101,Sheet2!A:C,2,FALSE)</f>
        <v>Sydney, St. Marys</v>
      </c>
      <c r="J101" s="12" t="s">
        <v>295</v>
      </c>
      <c r="K101" s="12" t="s">
        <v>296</v>
      </c>
    </row>
    <row r="102" spans="1:11" x14ac:dyDescent="0.25">
      <c r="A102">
        <v>-33.74112298</v>
      </c>
      <c r="B102">
        <v>150.779055</v>
      </c>
      <c r="D102" t="str">
        <f>F102</f>
        <v>Eucalyptus baueriana</v>
      </c>
      <c r="E102">
        <v>170</v>
      </c>
      <c r="F102" t="s">
        <v>4</v>
      </c>
      <c r="G102">
        <v>32</v>
      </c>
      <c r="H102" s="10" t="s">
        <v>14</v>
      </c>
      <c r="I102" t="str">
        <f>VLOOKUP(H102,Sheet2!A:C,2,FALSE)</f>
        <v>Sydney, St. Marys</v>
      </c>
      <c r="J102" s="12" t="s">
        <v>295</v>
      </c>
      <c r="K102" s="12" t="s">
        <v>296</v>
      </c>
    </row>
    <row r="103" spans="1:11" x14ac:dyDescent="0.25">
      <c r="A103">
        <v>-33.74119297</v>
      </c>
      <c r="B103">
        <v>150.77871200000001</v>
      </c>
      <c r="D103" t="str">
        <f>F103</f>
        <v>Eucalyptus baueriana</v>
      </c>
      <c r="E103">
        <v>170</v>
      </c>
      <c r="F103" t="s">
        <v>4</v>
      </c>
      <c r="G103">
        <v>32</v>
      </c>
      <c r="H103" s="10" t="s">
        <v>15</v>
      </c>
      <c r="I103" t="e">
        <f>VLOOKUP(H103,Sheet2!A:C,2,FALSE)</f>
        <v>#N/A</v>
      </c>
      <c r="J103" s="12" t="s">
        <v>291</v>
      </c>
      <c r="K103" s="12" t="s">
        <v>293</v>
      </c>
    </row>
    <row r="104" spans="1:11" x14ac:dyDescent="0.25">
      <c r="A104">
        <v>-33.972804979999999</v>
      </c>
      <c r="B104">
        <v>150.99728999999999</v>
      </c>
      <c r="D104" t="str">
        <f>F104</f>
        <v>Eucalyptus baueriana</v>
      </c>
      <c r="E104">
        <v>170</v>
      </c>
      <c r="F104" t="s">
        <v>4</v>
      </c>
      <c r="G104">
        <v>8</v>
      </c>
      <c r="H104" s="10" t="s">
        <v>16</v>
      </c>
      <c r="I104" t="e">
        <f>VLOOKUP(H104,Sheet2!A:C,2,FALSE)</f>
        <v>#N/A</v>
      </c>
      <c r="J104" s="12" t="s">
        <v>291</v>
      </c>
      <c r="K104" s="12" t="s">
        <v>293</v>
      </c>
    </row>
    <row r="105" spans="1:11" x14ac:dyDescent="0.25">
      <c r="A105">
        <v>-33.951533980000001</v>
      </c>
      <c r="B105">
        <v>150.97682800000001</v>
      </c>
      <c r="D105" t="str">
        <f>F105</f>
        <v>Eucalyptus baueriana</v>
      </c>
      <c r="E105">
        <v>170</v>
      </c>
      <c r="F105" t="s">
        <v>4</v>
      </c>
      <c r="G105">
        <v>7</v>
      </c>
      <c r="H105" s="10" t="s">
        <v>17</v>
      </c>
      <c r="I105" t="e">
        <f>VLOOKUP(H105,Sheet2!A:C,2,FALSE)</f>
        <v>#N/A</v>
      </c>
      <c r="J105" s="12" t="s">
        <v>295</v>
      </c>
      <c r="K105" s="12" t="s">
        <v>296</v>
      </c>
    </row>
    <row r="106" spans="1:11" x14ac:dyDescent="0.25">
      <c r="A106">
        <v>-33.948653030000003</v>
      </c>
      <c r="B106">
        <v>150.98146800000001</v>
      </c>
      <c r="C106" t="s">
        <v>278</v>
      </c>
      <c r="D106" t="str">
        <f>F106</f>
        <v>Eucalyptus baueriana</v>
      </c>
      <c r="E106">
        <v>170</v>
      </c>
      <c r="F106" t="s">
        <v>4</v>
      </c>
      <c r="G106">
        <v>10</v>
      </c>
      <c r="H106" s="10" t="s">
        <v>18</v>
      </c>
      <c r="I106" t="str">
        <f>VLOOKUP(H106,Sheet2!A:C,2,FALSE)</f>
        <v>Sydney, Panania</v>
      </c>
      <c r="J106" s="12" t="s">
        <v>295</v>
      </c>
      <c r="K106" s="12" t="s">
        <v>296</v>
      </c>
    </row>
    <row r="107" spans="1:11" x14ac:dyDescent="0.25">
      <c r="A107">
        <v>-33.94846201</v>
      </c>
      <c r="B107">
        <v>150.98148800000001</v>
      </c>
      <c r="D107" t="str">
        <f>F107</f>
        <v>Eucalyptus baueriana</v>
      </c>
      <c r="E107">
        <v>170</v>
      </c>
      <c r="F107" t="s">
        <v>4</v>
      </c>
      <c r="G107">
        <v>8</v>
      </c>
      <c r="H107" s="10" t="s">
        <v>19</v>
      </c>
      <c r="I107" t="str">
        <f>VLOOKUP(H107,Sheet2!A:C,2,FALSE)</f>
        <v>Sydney, Panania</v>
      </c>
      <c r="J107" s="12" t="s">
        <v>295</v>
      </c>
      <c r="K107" s="12" t="s">
        <v>296</v>
      </c>
    </row>
    <row r="108" spans="1:11" x14ac:dyDescent="0.25">
      <c r="A108">
        <v>-33.948206030000001</v>
      </c>
      <c r="B108">
        <v>150.981514</v>
      </c>
      <c r="D108" t="str">
        <f>F108</f>
        <v>Eucalyptus baueriana</v>
      </c>
      <c r="E108">
        <v>170</v>
      </c>
      <c r="F108" t="s">
        <v>4</v>
      </c>
      <c r="G108">
        <v>8</v>
      </c>
      <c r="H108" s="10" t="s">
        <v>20</v>
      </c>
      <c r="I108" t="str">
        <f>VLOOKUP(H108,Sheet2!A:C,2,FALSE)</f>
        <v>Sydney, Panania</v>
      </c>
      <c r="J108" s="12" t="s">
        <v>295</v>
      </c>
      <c r="K108" s="12" t="s">
        <v>296</v>
      </c>
    </row>
    <row r="109" spans="1:11" x14ac:dyDescent="0.25">
      <c r="A109">
        <v>-33.94809798</v>
      </c>
      <c r="B109">
        <v>150.98101700000001</v>
      </c>
      <c r="D109" t="str">
        <f>F109</f>
        <v>Eucalyptus baueriana</v>
      </c>
      <c r="E109">
        <v>170</v>
      </c>
      <c r="F109" t="s">
        <v>4</v>
      </c>
      <c r="G109">
        <v>6</v>
      </c>
      <c r="H109" s="10" t="s">
        <v>21</v>
      </c>
      <c r="I109" t="str">
        <f>VLOOKUP(H109,Sheet2!A:C,2,FALSE)</f>
        <v>Sydney, Panania</v>
      </c>
      <c r="J109" s="12" t="s">
        <v>295</v>
      </c>
      <c r="K109" s="12" t="s">
        <v>296</v>
      </c>
    </row>
    <row r="110" spans="1:11" x14ac:dyDescent="0.25">
      <c r="A110">
        <v>-33.948045010000001</v>
      </c>
      <c r="B110">
        <v>150.98026899999999</v>
      </c>
      <c r="D110" t="str">
        <f>F110</f>
        <v>Eucalyptus baueriana</v>
      </c>
      <c r="E110">
        <v>170</v>
      </c>
      <c r="F110" t="s">
        <v>4</v>
      </c>
      <c r="G110">
        <v>6</v>
      </c>
      <c r="H110" s="10" t="s">
        <v>22</v>
      </c>
      <c r="I110" t="str">
        <f>VLOOKUP(H110,Sheet2!A:C,2,FALSE)</f>
        <v>Sydney, Panania</v>
      </c>
      <c r="J110" s="12" t="s">
        <v>295</v>
      </c>
      <c r="K110" s="12" t="s">
        <v>296</v>
      </c>
    </row>
    <row r="111" spans="1:11" x14ac:dyDescent="0.25">
      <c r="A111">
        <v>-35.246949989999997</v>
      </c>
      <c r="B111">
        <v>150.531306</v>
      </c>
      <c r="C111" t="s">
        <v>279</v>
      </c>
      <c r="D111" t="str">
        <f>F111</f>
        <v>Eucalyptus baueriana</v>
      </c>
      <c r="E111">
        <v>170</v>
      </c>
      <c r="F111" t="s">
        <v>4</v>
      </c>
      <c r="G111">
        <v>32</v>
      </c>
      <c r="H111" s="10" t="s">
        <v>23</v>
      </c>
      <c r="I111" t="str">
        <f>VLOOKUP(H111,Sheet2!A:C,2,FALSE)</f>
        <v>Bendalong</v>
      </c>
      <c r="J111" s="12" t="s">
        <v>295</v>
      </c>
    </row>
    <row r="112" spans="1:11" x14ac:dyDescent="0.25">
      <c r="A112">
        <v>-35.246956019999999</v>
      </c>
      <c r="B112">
        <v>150.532207</v>
      </c>
      <c r="D112" t="str">
        <f>F112</f>
        <v>Eucalyptus baueriana</v>
      </c>
      <c r="E112">
        <v>170</v>
      </c>
      <c r="F112" t="s">
        <v>4</v>
      </c>
      <c r="G112">
        <v>30</v>
      </c>
      <c r="H112" s="10" t="s">
        <v>24</v>
      </c>
      <c r="I112" t="str">
        <f>VLOOKUP(H112,Sheet2!A:C,2,FALSE)</f>
        <v>Bendalong</v>
      </c>
      <c r="J112" s="12" t="s">
        <v>295</v>
      </c>
      <c r="K112" s="12" t="s">
        <v>296</v>
      </c>
    </row>
    <row r="113" spans="1:12" x14ac:dyDescent="0.25">
      <c r="A113">
        <v>-35.246836999999999</v>
      </c>
      <c r="B113">
        <v>150.53228999999999</v>
      </c>
      <c r="D113" t="str">
        <f>F113</f>
        <v>Eucalyptus baueriana</v>
      </c>
      <c r="E113">
        <v>170</v>
      </c>
      <c r="F113" t="s">
        <v>4</v>
      </c>
      <c r="G113">
        <v>34</v>
      </c>
      <c r="H113" s="10" t="s">
        <v>25</v>
      </c>
      <c r="I113" t="str">
        <f>VLOOKUP(H113,Sheet2!A:C,2,FALSE)</f>
        <v>Bendalong</v>
      </c>
      <c r="J113" s="12" t="s">
        <v>291</v>
      </c>
      <c r="K113" s="12" t="s">
        <v>293</v>
      </c>
    </row>
    <row r="114" spans="1:12" x14ac:dyDescent="0.25">
      <c r="A114">
        <v>-35.246816969999998</v>
      </c>
      <c r="B114">
        <v>150.53254200000001</v>
      </c>
      <c r="D114" t="str">
        <f>F114</f>
        <v>Eucalyptus baueriana</v>
      </c>
      <c r="E114">
        <v>170</v>
      </c>
      <c r="F114" t="s">
        <v>4</v>
      </c>
      <c r="G114">
        <v>35</v>
      </c>
      <c r="H114" s="10" t="s">
        <v>26</v>
      </c>
      <c r="I114" t="str">
        <f>VLOOKUP(H114,Sheet2!A:C,2,FALSE)</f>
        <v>Bendalong</v>
      </c>
      <c r="J114" s="12" t="s">
        <v>295</v>
      </c>
      <c r="K114" s="12" t="s">
        <v>296</v>
      </c>
    </row>
    <row r="115" spans="1:12" x14ac:dyDescent="0.25">
      <c r="A115">
        <v>-35.247040009999999</v>
      </c>
      <c r="B115">
        <v>150.53278499999999</v>
      </c>
      <c r="D115" t="str">
        <f>F115</f>
        <v>Eucalyptus baueriana</v>
      </c>
      <c r="E115">
        <v>170</v>
      </c>
      <c r="F115" t="s">
        <v>4</v>
      </c>
      <c r="G115">
        <v>35</v>
      </c>
      <c r="H115" s="10" t="s">
        <v>27</v>
      </c>
      <c r="I115" t="str">
        <f>VLOOKUP(H115,Sheet2!A:C,2,FALSE)</f>
        <v>Bendalong</v>
      </c>
      <c r="J115" s="12" t="s">
        <v>295</v>
      </c>
      <c r="K115" s="12" t="s">
        <v>296</v>
      </c>
      <c r="L115" s="12" t="s">
        <v>298</v>
      </c>
    </row>
    <row r="116" spans="1:12" x14ac:dyDescent="0.25">
      <c r="A116">
        <v>-35.246900029999999</v>
      </c>
      <c r="B116">
        <v>150.534075</v>
      </c>
      <c r="D116" t="str">
        <f>F116</f>
        <v>Eucalyptus baueriana</v>
      </c>
      <c r="E116">
        <v>170</v>
      </c>
      <c r="F116" t="s">
        <v>4</v>
      </c>
      <c r="G116">
        <v>34</v>
      </c>
      <c r="H116" s="10" t="s">
        <v>28</v>
      </c>
      <c r="I116" t="str">
        <f>VLOOKUP(H116,Sheet2!A:C,2,FALSE)</f>
        <v>Bendalong</v>
      </c>
      <c r="J116" s="12" t="s">
        <v>295</v>
      </c>
      <c r="K116" s="12" t="s">
        <v>296</v>
      </c>
    </row>
    <row r="117" spans="1:12" x14ac:dyDescent="0.25">
      <c r="A117">
        <v>-35.247368999999999</v>
      </c>
      <c r="B117">
        <v>150.53513799999999</v>
      </c>
      <c r="D117" t="str">
        <f>F117</f>
        <v>Eucalyptus baueriana</v>
      </c>
      <c r="E117">
        <v>170</v>
      </c>
      <c r="F117" t="s">
        <v>4</v>
      </c>
      <c r="G117">
        <v>31</v>
      </c>
      <c r="H117" s="10" t="s">
        <v>29</v>
      </c>
      <c r="I117" t="str">
        <f>VLOOKUP(H117,Sheet2!A:C,2,FALSE)</f>
        <v>Bendalong</v>
      </c>
    </row>
    <row r="118" spans="1:12" x14ac:dyDescent="0.25">
      <c r="A118">
        <v>-33.127690039999997</v>
      </c>
      <c r="B118">
        <v>149.99642</v>
      </c>
      <c r="C118" t="s">
        <v>280</v>
      </c>
      <c r="D118" t="str">
        <f>F118</f>
        <v>Eucalyptus polyanthemos</v>
      </c>
      <c r="E118">
        <v>180</v>
      </c>
      <c r="F118" t="s">
        <v>166</v>
      </c>
      <c r="G118">
        <v>733</v>
      </c>
      <c r="H118" s="10" t="s">
        <v>165</v>
      </c>
      <c r="I118" t="str">
        <f>VLOOKUP(H118,Sheet2!A:C,2,FALSE)</f>
        <v>Capertee</v>
      </c>
    </row>
    <row r="119" spans="1:12" x14ac:dyDescent="0.25">
      <c r="A119">
        <v>-33.128213989999999</v>
      </c>
      <c r="B119">
        <v>149.99613500000001</v>
      </c>
      <c r="D119" t="str">
        <f>F119</f>
        <v>Eucalyptus polyanthemos</v>
      </c>
      <c r="E119">
        <v>180</v>
      </c>
      <c r="F119" t="s">
        <v>166</v>
      </c>
      <c r="G119">
        <v>736</v>
      </c>
      <c r="H119" s="10" t="s">
        <v>167</v>
      </c>
      <c r="I119" t="str">
        <f>VLOOKUP(H119,Sheet2!A:C,2,FALSE)</f>
        <v>Capertee</v>
      </c>
    </row>
    <row r="120" spans="1:12" x14ac:dyDescent="0.25">
      <c r="A120">
        <v>-33.125314019999998</v>
      </c>
      <c r="B120">
        <v>150.009007</v>
      </c>
      <c r="D120" t="str">
        <f>F120</f>
        <v>Eucalyptus polyanthemos</v>
      </c>
      <c r="E120">
        <v>180</v>
      </c>
      <c r="F120" t="s">
        <v>166</v>
      </c>
      <c r="G120">
        <v>727</v>
      </c>
      <c r="H120" s="10" t="s">
        <v>168</v>
      </c>
      <c r="I120" t="str">
        <f>VLOOKUP(H120,Sheet2!A:C,2,FALSE)</f>
        <v>Capertee</v>
      </c>
    </row>
    <row r="121" spans="1:12" x14ac:dyDescent="0.25">
      <c r="A121">
        <v>-33.125130040000002</v>
      </c>
      <c r="B121">
        <v>150.00871699999999</v>
      </c>
      <c r="D121" t="str">
        <f>F121</f>
        <v>Eucalyptus polyanthemos</v>
      </c>
      <c r="E121">
        <v>180</v>
      </c>
      <c r="F121" t="s">
        <v>166</v>
      </c>
      <c r="G121">
        <v>726</v>
      </c>
      <c r="H121" s="10" t="s">
        <v>169</v>
      </c>
      <c r="I121" t="str">
        <f>VLOOKUP(H121,Sheet2!A:C,2,FALSE)</f>
        <v>Capertee</v>
      </c>
    </row>
    <row r="122" spans="1:12" x14ac:dyDescent="0.25">
      <c r="A122">
        <v>-33.12264699</v>
      </c>
      <c r="B122">
        <v>150.018213</v>
      </c>
      <c r="D122" t="str">
        <f>F122</f>
        <v>Eucalyptus polyanthemos</v>
      </c>
      <c r="E122">
        <v>180</v>
      </c>
      <c r="F122" t="s">
        <v>166</v>
      </c>
      <c r="G122">
        <v>724</v>
      </c>
      <c r="H122" s="10" t="s">
        <v>170</v>
      </c>
      <c r="I122" t="str">
        <f>VLOOKUP(H122,Sheet2!A:C,2,FALSE)</f>
        <v>Capertee</v>
      </c>
      <c r="J122" s="12" t="s">
        <v>295</v>
      </c>
      <c r="K122" s="12" t="s">
        <v>296</v>
      </c>
    </row>
    <row r="123" spans="1:12" x14ac:dyDescent="0.25">
      <c r="A123">
        <v>-32.687430999999997</v>
      </c>
      <c r="B123">
        <v>150.00526300000001</v>
      </c>
      <c r="C123" t="s">
        <v>281</v>
      </c>
      <c r="D123" t="str">
        <f>F123</f>
        <v>Eucalyptus polyanthemos</v>
      </c>
      <c r="E123">
        <v>180</v>
      </c>
      <c r="F123" t="s">
        <v>166</v>
      </c>
      <c r="G123">
        <v>707</v>
      </c>
      <c r="H123" s="10" t="s">
        <v>171</v>
      </c>
      <c r="I123" t="str">
        <f>VLOOKUP(H123,Sheet2!A:C,2,FALSE)</f>
        <v>Rhylstone</v>
      </c>
      <c r="J123" s="12" t="s">
        <v>295</v>
      </c>
      <c r="K123" s="12" t="s">
        <v>296</v>
      </c>
    </row>
    <row r="124" spans="1:12" x14ac:dyDescent="0.25">
      <c r="A124">
        <v>-32.686279990000003</v>
      </c>
      <c r="B124">
        <v>150.00580400000001</v>
      </c>
      <c r="D124" t="str">
        <f>F124</f>
        <v>Eucalyptus polyanthemos</v>
      </c>
      <c r="E124">
        <v>180</v>
      </c>
      <c r="F124" t="s">
        <v>166</v>
      </c>
      <c r="G124">
        <v>698</v>
      </c>
      <c r="H124" s="10" t="s">
        <v>172</v>
      </c>
      <c r="I124" t="str">
        <f>VLOOKUP(H124,Sheet2!A:C,2,FALSE)</f>
        <v>Rhylstone</v>
      </c>
      <c r="J124" s="12" t="s">
        <v>295</v>
      </c>
      <c r="K124" s="12" t="s">
        <v>296</v>
      </c>
    </row>
    <row r="125" spans="1:12" x14ac:dyDescent="0.25">
      <c r="A125">
        <v>-32.686062990000003</v>
      </c>
      <c r="B125">
        <v>150.005866</v>
      </c>
      <c r="D125" t="str">
        <f>F125</f>
        <v>Eucalyptus polyanthemos</v>
      </c>
      <c r="E125">
        <v>180</v>
      </c>
      <c r="F125" t="s">
        <v>166</v>
      </c>
      <c r="G125">
        <v>695</v>
      </c>
      <c r="H125" s="10" t="s">
        <v>173</v>
      </c>
      <c r="I125" t="str">
        <f>VLOOKUP(H125,Sheet2!A:C,2,FALSE)</f>
        <v>Rhylstone</v>
      </c>
      <c r="J125" s="12" t="s">
        <v>295</v>
      </c>
      <c r="K125" s="12" t="s">
        <v>296</v>
      </c>
    </row>
    <row r="126" spans="1:12" x14ac:dyDescent="0.25">
      <c r="A126">
        <v>-30.61454896</v>
      </c>
      <c r="B126">
        <v>151.94190599999999</v>
      </c>
      <c r="D126" t="str">
        <f>F126</f>
        <v>Eucalyptus magnificata</v>
      </c>
      <c r="E126">
        <v>155</v>
      </c>
      <c r="F126" t="s">
        <v>70</v>
      </c>
      <c r="G126">
        <v>990</v>
      </c>
      <c r="H126" s="10" t="s">
        <v>118</v>
      </c>
      <c r="I126" t="str">
        <f>VLOOKUP(H126,Sheet2!A:C,2,FALSE)</f>
        <v>Long Point</v>
      </c>
    </row>
    <row r="127" spans="1:12" x14ac:dyDescent="0.25">
      <c r="A127">
        <v>-30.614415019999999</v>
      </c>
      <c r="B127">
        <v>151.94224700000001</v>
      </c>
      <c r="D127" t="str">
        <f>F127</f>
        <v>Eucalyptus magnificata</v>
      </c>
      <c r="E127">
        <v>155</v>
      </c>
      <c r="F127" t="s">
        <v>70</v>
      </c>
      <c r="G127">
        <v>986</v>
      </c>
      <c r="H127" s="10" t="s">
        <v>119</v>
      </c>
      <c r="I127" t="str">
        <f>VLOOKUP(H127,Sheet2!A:C,2,FALSE)</f>
        <v>Long Point</v>
      </c>
    </row>
    <row r="128" spans="1:12" x14ac:dyDescent="0.25">
      <c r="A128">
        <v>-30.614185020000001</v>
      </c>
      <c r="B128">
        <v>151.94225299999999</v>
      </c>
      <c r="D128" t="str">
        <f>F128</f>
        <v>Eucalyptus magnificata</v>
      </c>
      <c r="E128">
        <v>155</v>
      </c>
      <c r="F128" t="s">
        <v>70</v>
      </c>
      <c r="G128">
        <v>989</v>
      </c>
      <c r="H128" s="10" t="s">
        <v>120</v>
      </c>
      <c r="I128" t="str">
        <f>VLOOKUP(H128,Sheet2!A:C,2,FALSE)</f>
        <v>Long Point</v>
      </c>
    </row>
    <row r="129" spans="1:9" x14ac:dyDescent="0.25">
      <c r="A129">
        <v>-30.61388402</v>
      </c>
      <c r="B129">
        <v>151.942521</v>
      </c>
      <c r="D129" t="str">
        <f>F129</f>
        <v>Eucalyptus magnificata</v>
      </c>
      <c r="E129">
        <v>155</v>
      </c>
      <c r="F129" t="s">
        <v>70</v>
      </c>
      <c r="G129">
        <v>991</v>
      </c>
      <c r="H129" s="10" t="s">
        <v>121</v>
      </c>
      <c r="I129" t="str">
        <f>VLOOKUP(H129,Sheet2!A:C,2,FALSE)</f>
        <v>Long Point</v>
      </c>
    </row>
    <row r="130" spans="1:9" x14ac:dyDescent="0.25">
      <c r="A130">
        <v>-30.613876980000001</v>
      </c>
      <c r="B130">
        <v>151.94282799999999</v>
      </c>
      <c r="D130" t="str">
        <f>F130</f>
        <v>Eucalyptus magnificata</v>
      </c>
      <c r="E130">
        <v>155</v>
      </c>
      <c r="F130" t="s">
        <v>70</v>
      </c>
      <c r="G130">
        <v>988</v>
      </c>
      <c r="H130" s="10" t="s">
        <v>122</v>
      </c>
      <c r="I130" t="str">
        <f>VLOOKUP(H130,Sheet2!A:C,2,FALSE)</f>
        <v>Long Point</v>
      </c>
    </row>
    <row r="131" spans="1:9" x14ac:dyDescent="0.25">
      <c r="A131">
        <v>-30.613483030000001</v>
      </c>
      <c r="B131">
        <v>151.94281599999999</v>
      </c>
      <c r="D131" t="str">
        <f>F131</f>
        <v>Eucalyptus magnificata</v>
      </c>
      <c r="E131">
        <v>155</v>
      </c>
      <c r="F131" t="s">
        <v>70</v>
      </c>
      <c r="G131">
        <v>989</v>
      </c>
      <c r="H131" s="10" t="s">
        <v>123</v>
      </c>
      <c r="I131" t="str">
        <f>VLOOKUP(H131,Sheet2!A:C,2,FALSE)</f>
        <v>Long Point</v>
      </c>
    </row>
    <row r="132" spans="1:9" x14ac:dyDescent="0.25">
      <c r="A132">
        <v>-30.613688979999999</v>
      </c>
      <c r="B132">
        <v>151.94275400000001</v>
      </c>
      <c r="D132" t="str">
        <f>F132</f>
        <v>Eucalyptus magnificata</v>
      </c>
      <c r="E132">
        <v>155</v>
      </c>
      <c r="F132" t="s">
        <v>70</v>
      </c>
      <c r="G132">
        <v>988</v>
      </c>
      <c r="H132" s="10" t="s">
        <v>124</v>
      </c>
      <c r="I132" t="str">
        <f>VLOOKUP(H132,Sheet2!A:C,2,FALSE)</f>
        <v>Long Point</v>
      </c>
    </row>
    <row r="133" spans="1:9" x14ac:dyDescent="0.25">
      <c r="A133">
        <v>-30.613465009999999</v>
      </c>
      <c r="B133">
        <v>151.942117</v>
      </c>
      <c r="D133" t="str">
        <f>F133</f>
        <v>Eucalyptus magnificata</v>
      </c>
      <c r="E133">
        <v>155</v>
      </c>
      <c r="F133" t="s">
        <v>70</v>
      </c>
      <c r="G133">
        <v>987</v>
      </c>
      <c r="H133" s="10" t="s">
        <v>125</v>
      </c>
      <c r="I133" t="str">
        <f>VLOOKUP(H133,Sheet2!A:C,2,FALSE)</f>
        <v>Long Point</v>
      </c>
    </row>
    <row r="134" spans="1:9" x14ac:dyDescent="0.25">
      <c r="A134">
        <v>-30.613320000000002</v>
      </c>
      <c r="B134">
        <v>151.94227100000001</v>
      </c>
      <c r="D134" t="str">
        <f>F134</f>
        <v>Eucalyptus magnificata</v>
      </c>
      <c r="E134">
        <v>155</v>
      </c>
      <c r="F134" t="s">
        <v>70</v>
      </c>
      <c r="G134">
        <v>989</v>
      </c>
      <c r="H134" s="10" t="s">
        <v>126</v>
      </c>
      <c r="I134" t="str">
        <f>VLOOKUP(H134,Sheet2!A:C,2,FALSE)</f>
        <v>Long Point</v>
      </c>
    </row>
    <row r="135" spans="1:9" x14ac:dyDescent="0.25">
      <c r="A135">
        <v>-30.613125960000001</v>
      </c>
      <c r="B135">
        <v>151.942215</v>
      </c>
      <c r="D135" t="str">
        <f>F135</f>
        <v>Eucalyptus magnificata</v>
      </c>
      <c r="E135">
        <v>155</v>
      </c>
      <c r="F135" t="s">
        <v>70</v>
      </c>
      <c r="G135">
        <v>989</v>
      </c>
      <c r="H135" s="10" t="s">
        <v>127</v>
      </c>
      <c r="I135" t="str">
        <f>VLOOKUP(H135,Sheet2!A:C,2,FALSE)</f>
        <v>Long Point</v>
      </c>
    </row>
    <row r="136" spans="1:9" x14ac:dyDescent="0.25">
      <c r="A136">
        <v>-30.613182040000002</v>
      </c>
      <c r="B136">
        <v>151.94249600000001</v>
      </c>
      <c r="D136" t="str">
        <f>F136</f>
        <v>Eucalyptus magnificata</v>
      </c>
      <c r="E136">
        <v>155</v>
      </c>
      <c r="F136" t="s">
        <v>70</v>
      </c>
      <c r="G136">
        <v>989</v>
      </c>
      <c r="H136" s="10" t="s">
        <v>128</v>
      </c>
      <c r="I136" t="str">
        <f>VLOOKUP(H136,Sheet2!A:C,2,FALSE)</f>
        <v>Long Point</v>
      </c>
    </row>
    <row r="137" spans="1:9" x14ac:dyDescent="0.25">
      <c r="A137">
        <v>-30.61316703</v>
      </c>
      <c r="B137">
        <v>151.94275200000001</v>
      </c>
      <c r="D137" t="str">
        <f>F137</f>
        <v>Eucalyptus magnificata</v>
      </c>
      <c r="E137">
        <v>155</v>
      </c>
      <c r="F137" t="s">
        <v>70</v>
      </c>
      <c r="G137">
        <v>987</v>
      </c>
      <c r="H137" s="10" t="s">
        <v>129</v>
      </c>
      <c r="I137" t="str">
        <f>VLOOKUP(H137,Sheet2!A:C,2,FALSE)</f>
        <v>Long Point</v>
      </c>
    </row>
    <row r="138" spans="1:9" x14ac:dyDescent="0.25">
      <c r="A138">
        <v>-30.61361999</v>
      </c>
      <c r="B138">
        <v>151.94187400000001</v>
      </c>
      <c r="D138" t="str">
        <f>F138</f>
        <v>Eucalyptus magnificata</v>
      </c>
      <c r="E138">
        <v>155</v>
      </c>
      <c r="F138" t="s">
        <v>70</v>
      </c>
      <c r="G138">
        <v>988</v>
      </c>
      <c r="H138" s="10" t="s">
        <v>130</v>
      </c>
      <c r="I138" t="str">
        <f>VLOOKUP(H138,Sheet2!A:C,2,FALSE)</f>
        <v>Long Point</v>
      </c>
    </row>
    <row r="139" spans="1:9" x14ac:dyDescent="0.25">
      <c r="A139">
        <v>-30.613212969999999</v>
      </c>
      <c r="B139">
        <v>151.943026</v>
      </c>
      <c r="D139" t="str">
        <f>F139</f>
        <v>Eucalyptus magnificata</v>
      </c>
      <c r="E139">
        <v>155</v>
      </c>
      <c r="F139" t="s">
        <v>70</v>
      </c>
      <c r="G139">
        <v>990</v>
      </c>
      <c r="H139" s="10" t="s">
        <v>131</v>
      </c>
      <c r="I139" t="str">
        <f>VLOOKUP(H139,Sheet2!A:C,2,FALSE)</f>
        <v>Long Point</v>
      </c>
    </row>
    <row r="140" spans="1:9" x14ac:dyDescent="0.25">
      <c r="A140">
        <v>-30.613113980000001</v>
      </c>
      <c r="B140">
        <v>151.943455</v>
      </c>
      <c r="D140" t="str">
        <f>F140</f>
        <v>Eucalyptus magnificata</v>
      </c>
      <c r="E140">
        <v>155</v>
      </c>
      <c r="F140" t="s">
        <v>70</v>
      </c>
      <c r="G140">
        <v>990</v>
      </c>
      <c r="H140" s="10" t="s">
        <v>132</v>
      </c>
      <c r="I140" t="str">
        <f>VLOOKUP(H140,Sheet2!A:C,2,FALSE)</f>
        <v>Long Point</v>
      </c>
    </row>
    <row r="141" spans="1:9" x14ac:dyDescent="0.25">
      <c r="A141">
        <v>-30.61302203</v>
      </c>
      <c r="B141">
        <v>151.94393099999999</v>
      </c>
      <c r="D141" t="str">
        <f>F141</f>
        <v>Eucalyptus magnificata</v>
      </c>
      <c r="E141">
        <v>155</v>
      </c>
      <c r="F141" t="s">
        <v>70</v>
      </c>
      <c r="G141">
        <v>987</v>
      </c>
      <c r="H141" s="10" t="s">
        <v>133</v>
      </c>
      <c r="I141" t="str">
        <f>VLOOKUP(H141,Sheet2!A:C,2,FALSE)</f>
        <v>Long Point</v>
      </c>
    </row>
    <row r="142" spans="1:9" x14ac:dyDescent="0.25">
      <c r="A142">
        <v>-30.612492039999999</v>
      </c>
      <c r="B142">
        <v>151.94264699999999</v>
      </c>
      <c r="D142" t="str">
        <f>F142</f>
        <v>Eucalyptus magnificata</v>
      </c>
      <c r="E142">
        <v>155</v>
      </c>
      <c r="F142" t="s">
        <v>70</v>
      </c>
      <c r="G142">
        <v>990</v>
      </c>
      <c r="H142" s="10" t="s">
        <v>134</v>
      </c>
      <c r="I142" t="str">
        <f>VLOOKUP(H142,Sheet2!A:C,2,FALSE)</f>
        <v>Long Point</v>
      </c>
    </row>
    <row r="143" spans="1:9" x14ac:dyDescent="0.25">
      <c r="A143">
        <v>-30.612427</v>
      </c>
      <c r="B143">
        <v>151.94241099999999</v>
      </c>
      <c r="D143" t="str">
        <f>F143</f>
        <v>Eucalyptus magnificata</v>
      </c>
      <c r="E143">
        <v>155</v>
      </c>
      <c r="F143" t="s">
        <v>70</v>
      </c>
      <c r="G143">
        <v>990</v>
      </c>
      <c r="H143" s="10" t="s">
        <v>135</v>
      </c>
      <c r="I143" t="str">
        <f>VLOOKUP(H143,Sheet2!A:C,2,FALSE)</f>
        <v>Long Point</v>
      </c>
    </row>
    <row r="144" spans="1:9" x14ac:dyDescent="0.25">
      <c r="A144">
        <v>-30.612449040000001</v>
      </c>
      <c r="B144">
        <v>151.941981</v>
      </c>
      <c r="D144" t="str">
        <f>F144</f>
        <v>Eucalyptus magnificata</v>
      </c>
      <c r="E144">
        <v>155</v>
      </c>
      <c r="F144" t="s">
        <v>70</v>
      </c>
      <c r="G144">
        <v>990</v>
      </c>
      <c r="H144" s="10" t="s">
        <v>136</v>
      </c>
      <c r="I144" t="str">
        <f>VLOOKUP(H144,Sheet2!A:C,2,FALSE)</f>
        <v>Long Point</v>
      </c>
    </row>
    <row r="145" spans="1:9" x14ac:dyDescent="0.25">
      <c r="A145">
        <v>-30.611949979999999</v>
      </c>
      <c r="B145">
        <v>151.94188700000001</v>
      </c>
      <c r="D145" t="str">
        <f>F145</f>
        <v>Eucalyptus magnificata</v>
      </c>
      <c r="E145">
        <v>155</v>
      </c>
      <c r="F145" t="s">
        <v>70</v>
      </c>
      <c r="G145">
        <v>991</v>
      </c>
      <c r="H145" s="10" t="s">
        <v>137</v>
      </c>
      <c r="I145" t="str">
        <f>VLOOKUP(H145,Sheet2!A:C,2,FALSE)</f>
        <v>Long Point</v>
      </c>
    </row>
    <row r="146" spans="1:9" x14ac:dyDescent="0.25">
      <c r="A146">
        <v>-30.611507</v>
      </c>
      <c r="B146">
        <v>151.942091</v>
      </c>
      <c r="D146" t="str">
        <f>F146</f>
        <v>Eucalyptus magnificata</v>
      </c>
      <c r="E146">
        <v>155</v>
      </c>
      <c r="F146" t="s">
        <v>70</v>
      </c>
      <c r="G146">
        <v>989</v>
      </c>
      <c r="H146" s="10" t="s">
        <v>138</v>
      </c>
      <c r="I146" t="str">
        <f>VLOOKUP(H146,Sheet2!A:C,2,FALSE)</f>
        <v>Long Point</v>
      </c>
    </row>
    <row r="147" spans="1:9" x14ac:dyDescent="0.25">
      <c r="A147">
        <v>-30.61135998</v>
      </c>
      <c r="B147">
        <v>151.94223500000001</v>
      </c>
      <c r="D147" t="str">
        <f>F147</f>
        <v>Eucalyptus magnificata</v>
      </c>
      <c r="E147">
        <v>155</v>
      </c>
      <c r="F147" t="s">
        <v>70</v>
      </c>
      <c r="G147">
        <v>990</v>
      </c>
      <c r="H147" s="10" t="s">
        <v>139</v>
      </c>
      <c r="I147" t="str">
        <f>VLOOKUP(H147,Sheet2!A:C,2,FALSE)</f>
        <v>Long Point</v>
      </c>
    </row>
    <row r="148" spans="1:9" x14ac:dyDescent="0.25">
      <c r="A148">
        <v>-30.61101699</v>
      </c>
      <c r="B148">
        <v>151.941664</v>
      </c>
      <c r="D148" t="str">
        <f>F148</f>
        <v>Eucalyptus magnificata</v>
      </c>
      <c r="E148">
        <v>155</v>
      </c>
      <c r="F148" t="s">
        <v>70</v>
      </c>
      <c r="G148">
        <v>998</v>
      </c>
      <c r="H148" s="10" t="s">
        <v>140</v>
      </c>
      <c r="I148" t="str">
        <f>VLOOKUP(H148,Sheet2!A:C,2,FALSE)</f>
        <v>Long Point</v>
      </c>
    </row>
    <row r="149" spans="1:9" x14ac:dyDescent="0.25">
      <c r="A149">
        <v>-30.610301010000001</v>
      </c>
      <c r="B149">
        <v>151.94240600000001</v>
      </c>
      <c r="D149" t="str">
        <f>F149</f>
        <v>Eucalyptus magnificata</v>
      </c>
      <c r="E149">
        <v>155</v>
      </c>
      <c r="F149" t="s">
        <v>70</v>
      </c>
      <c r="G149">
        <v>999</v>
      </c>
      <c r="H149" s="10" t="s">
        <v>141</v>
      </c>
      <c r="I149" t="str">
        <f>VLOOKUP(H149,Sheet2!A:C,2,FALSE)</f>
        <v>Long Point</v>
      </c>
    </row>
    <row r="150" spans="1:9" x14ac:dyDescent="0.25">
      <c r="A150">
        <v>-30.609784009999998</v>
      </c>
      <c r="B150">
        <v>151.94206299999999</v>
      </c>
      <c r="D150" t="str">
        <f>F150</f>
        <v>Eucalyptus magnificata</v>
      </c>
      <c r="E150">
        <v>155</v>
      </c>
      <c r="F150" t="s">
        <v>70</v>
      </c>
      <c r="G150">
        <v>1008</v>
      </c>
      <c r="H150" s="10" t="s">
        <v>142</v>
      </c>
      <c r="I150" t="str">
        <f>VLOOKUP(H150,Sheet2!A:C,2,FALSE)</f>
        <v>Long Point</v>
      </c>
    </row>
    <row r="151" spans="1:9" x14ac:dyDescent="0.25">
      <c r="A151">
        <v>-30.609567009999999</v>
      </c>
      <c r="B151">
        <v>151.94225800000001</v>
      </c>
      <c r="D151" t="str">
        <f>F151</f>
        <v>Eucalyptus magnificata</v>
      </c>
      <c r="E151">
        <v>155</v>
      </c>
      <c r="F151" t="s">
        <v>70</v>
      </c>
      <c r="G151">
        <v>1008</v>
      </c>
      <c r="H151" s="10" t="s">
        <v>143</v>
      </c>
      <c r="I151" t="str">
        <f>VLOOKUP(H151,Sheet2!A:C,2,FALSE)</f>
        <v>Long Point</v>
      </c>
    </row>
    <row r="152" spans="1:9" x14ac:dyDescent="0.25">
      <c r="A152">
        <v>-30.604489000000001</v>
      </c>
      <c r="B152">
        <v>151.94720699999999</v>
      </c>
      <c r="D152" t="str">
        <f>F152</f>
        <v>Eucalyptus magnificata</v>
      </c>
      <c r="E152">
        <v>155</v>
      </c>
      <c r="F152" t="s">
        <v>70</v>
      </c>
      <c r="G152">
        <v>1009</v>
      </c>
      <c r="H152" s="10" t="s">
        <v>144</v>
      </c>
      <c r="I152" t="str">
        <f>VLOOKUP(H152,Sheet2!A:C,2,FALSE)</f>
        <v>Long Point</v>
      </c>
    </row>
    <row r="153" spans="1:9" x14ac:dyDescent="0.25">
      <c r="A153">
        <v>-30.60436503</v>
      </c>
      <c r="B153">
        <v>151.94729899999999</v>
      </c>
      <c r="D153" t="str">
        <f>F153</f>
        <v>Eucalyptus magnificata</v>
      </c>
      <c r="E153">
        <v>155</v>
      </c>
      <c r="F153" t="s">
        <v>70</v>
      </c>
      <c r="G153">
        <v>1009</v>
      </c>
      <c r="H153" s="10" t="s">
        <v>145</v>
      </c>
      <c r="I153" t="str">
        <f>VLOOKUP(H153,Sheet2!A:C,2,FALSE)</f>
        <v>Long Point</v>
      </c>
    </row>
    <row r="154" spans="1:9" x14ac:dyDescent="0.25">
      <c r="A154">
        <v>-30.60432496</v>
      </c>
      <c r="B154">
        <v>151.947418</v>
      </c>
      <c r="D154" t="str">
        <f>F154</f>
        <v>Eucalyptus magnificata</v>
      </c>
      <c r="E154">
        <v>155</v>
      </c>
      <c r="F154" t="s">
        <v>70</v>
      </c>
      <c r="G154">
        <v>1008</v>
      </c>
      <c r="H154" s="10" t="s">
        <v>146</v>
      </c>
      <c r="I154" t="str">
        <f>VLOOKUP(H154,Sheet2!A:C,2,FALSE)</f>
        <v>Long Point</v>
      </c>
    </row>
    <row r="155" spans="1:9" x14ac:dyDescent="0.25">
      <c r="A155">
        <v>-30.602761990000001</v>
      </c>
      <c r="B155">
        <v>151.950684</v>
      </c>
      <c r="D155" t="str">
        <f>F155</f>
        <v>Eucalyptus magnificata</v>
      </c>
      <c r="E155">
        <v>155</v>
      </c>
      <c r="F155" t="s">
        <v>70</v>
      </c>
      <c r="G155">
        <v>1023</v>
      </c>
      <c r="H155" s="10" t="s">
        <v>147</v>
      </c>
      <c r="I155" t="str">
        <f>VLOOKUP(H155,Sheet2!A:C,2,FALSE)</f>
        <v>Long Point</v>
      </c>
    </row>
    <row r="156" spans="1:9" x14ac:dyDescent="0.25">
      <c r="A156">
        <v>-30.602516990000002</v>
      </c>
      <c r="B156">
        <v>151.95173800000001</v>
      </c>
      <c r="D156" t="str">
        <f>F156</f>
        <v>Eucalyptus magnificata</v>
      </c>
      <c r="E156">
        <v>155</v>
      </c>
      <c r="F156" t="s">
        <v>70</v>
      </c>
      <c r="G156">
        <v>1019</v>
      </c>
      <c r="H156" s="10" t="s">
        <v>148</v>
      </c>
      <c r="I156" t="str">
        <f>VLOOKUP(H156,Sheet2!A:C,2,FALSE)</f>
        <v>Long Point</v>
      </c>
    </row>
    <row r="157" spans="1:9" x14ac:dyDescent="0.25">
      <c r="A157">
        <v>-30.602673979999999</v>
      </c>
      <c r="B157">
        <v>151.95167799999999</v>
      </c>
      <c r="D157" t="str">
        <f>F157</f>
        <v>Eucalyptus magnificata</v>
      </c>
      <c r="E157">
        <v>155</v>
      </c>
      <c r="F157" t="s">
        <v>70</v>
      </c>
      <c r="G157">
        <v>1020</v>
      </c>
      <c r="H157" s="10" t="s">
        <v>149</v>
      </c>
      <c r="I157" t="str">
        <f>VLOOKUP(H157,Sheet2!A:C,2,FALSE)</f>
        <v>Long Point</v>
      </c>
    </row>
    <row r="158" spans="1:9" x14ac:dyDescent="0.25">
      <c r="A158">
        <v>-30.554887999999998</v>
      </c>
      <c r="B158">
        <v>151.90424899999999</v>
      </c>
      <c r="D158" t="str">
        <f>F158</f>
        <v>Eucalyptus magnificata</v>
      </c>
      <c r="E158">
        <v>155</v>
      </c>
      <c r="F158" t="s">
        <v>70</v>
      </c>
      <c r="G158">
        <v>993</v>
      </c>
      <c r="H158" s="10" t="s">
        <v>150</v>
      </c>
      <c r="I158" t="str">
        <f>VLOOKUP(H158,Sheet2!A:C,2,FALSE)</f>
        <v>Hillgrove</v>
      </c>
    </row>
    <row r="159" spans="1:9" x14ac:dyDescent="0.25">
      <c r="A159">
        <v>-30.554981040000001</v>
      </c>
      <c r="B159">
        <v>151.90456800000001</v>
      </c>
      <c r="D159" t="str">
        <f>F159</f>
        <v>Eucalyptus magnificata</v>
      </c>
      <c r="E159">
        <v>155</v>
      </c>
      <c r="F159" t="s">
        <v>70</v>
      </c>
      <c r="G159">
        <v>995</v>
      </c>
      <c r="H159" s="10" t="s">
        <v>151</v>
      </c>
      <c r="I159" t="str">
        <f>VLOOKUP(H159,Sheet2!A:C,2,FALSE)</f>
        <v>Hillgrove</v>
      </c>
    </row>
    <row r="160" spans="1:9" x14ac:dyDescent="0.25">
      <c r="A160">
        <v>-30.555100979999999</v>
      </c>
      <c r="B160">
        <v>151.90465</v>
      </c>
      <c r="D160" t="str">
        <f>F160</f>
        <v>Eucalyptus magnificata</v>
      </c>
      <c r="E160">
        <v>155</v>
      </c>
      <c r="F160" t="s">
        <v>70</v>
      </c>
      <c r="G160">
        <v>995</v>
      </c>
      <c r="H160" s="10" t="s">
        <v>152</v>
      </c>
      <c r="I160" t="str">
        <f>VLOOKUP(H160,Sheet2!A:C,2,FALSE)</f>
        <v>Hillgrove</v>
      </c>
    </row>
    <row r="161" spans="1:11" x14ac:dyDescent="0.25">
      <c r="A161">
        <v>-30.555447990000001</v>
      </c>
      <c r="B161">
        <v>151.90515199999999</v>
      </c>
      <c r="D161" t="str">
        <f>F161</f>
        <v>Eucalyptus magnificata</v>
      </c>
      <c r="E161">
        <v>155</v>
      </c>
      <c r="F161" t="s">
        <v>70</v>
      </c>
      <c r="G161">
        <v>997</v>
      </c>
      <c r="H161" s="10" t="s">
        <v>153</v>
      </c>
      <c r="I161" t="str">
        <f>VLOOKUP(H161,Sheet2!A:C,2,FALSE)</f>
        <v>Hillgrove</v>
      </c>
    </row>
    <row r="162" spans="1:11" x14ac:dyDescent="0.25">
      <c r="A162">
        <v>-30.553116979999999</v>
      </c>
      <c r="B162">
        <v>151.90196700000001</v>
      </c>
      <c r="D162" t="str">
        <f>F162</f>
        <v>Eucalyptus magnificata</v>
      </c>
      <c r="E162">
        <v>155</v>
      </c>
      <c r="F162" t="s">
        <v>70</v>
      </c>
      <c r="G162">
        <v>982</v>
      </c>
      <c r="H162" s="10" t="s">
        <v>154</v>
      </c>
      <c r="I162" t="str">
        <f>VLOOKUP(H162,Sheet2!A:C,2,FALSE)</f>
        <v>Hillgrove</v>
      </c>
    </row>
    <row r="163" spans="1:11" x14ac:dyDescent="0.25">
      <c r="A163">
        <v>-30.553134</v>
      </c>
      <c r="B163">
        <v>151.900308</v>
      </c>
      <c r="D163" t="str">
        <f>F163</f>
        <v>Eucalyptus magnificata</v>
      </c>
      <c r="E163">
        <v>155</v>
      </c>
      <c r="F163" t="s">
        <v>70</v>
      </c>
      <c r="G163">
        <v>984</v>
      </c>
      <c r="H163" s="10" t="s">
        <v>155</v>
      </c>
      <c r="I163" t="str">
        <f>VLOOKUP(H163,Sheet2!A:C,2,FALSE)</f>
        <v>Hillgrove</v>
      </c>
    </row>
    <row r="164" spans="1:11" x14ac:dyDescent="0.25">
      <c r="A164">
        <v>-30.54624802</v>
      </c>
      <c r="B164">
        <v>151.89819399999999</v>
      </c>
      <c r="D164" t="str">
        <f>F164</f>
        <v>Eucalyptus magnificata</v>
      </c>
      <c r="E164">
        <v>155</v>
      </c>
      <c r="F164" t="s">
        <v>70</v>
      </c>
      <c r="G164">
        <v>972</v>
      </c>
      <c r="H164" s="10" t="s">
        <v>156</v>
      </c>
      <c r="I164" t="str">
        <f>VLOOKUP(H164,Sheet2!A:C,2,FALSE)</f>
        <v>Hillgrove</v>
      </c>
    </row>
    <row r="165" spans="1:11" x14ac:dyDescent="0.25">
      <c r="A165">
        <v>-30.545787010000002</v>
      </c>
      <c r="B165">
        <v>151.89785599999999</v>
      </c>
      <c r="D165" t="str">
        <f>F165</f>
        <v>Eucalyptus magnificata</v>
      </c>
      <c r="E165">
        <v>155</v>
      </c>
      <c r="F165" t="s">
        <v>70</v>
      </c>
      <c r="G165">
        <v>975</v>
      </c>
      <c r="H165" s="10" t="s">
        <v>157</v>
      </c>
      <c r="I165" t="str">
        <f>VLOOKUP(H165,Sheet2!A:C,2,FALSE)</f>
        <v>Hillgrove</v>
      </c>
    </row>
    <row r="166" spans="1:11" x14ac:dyDescent="0.25">
      <c r="A166">
        <v>-30.54558501</v>
      </c>
      <c r="B166">
        <v>151.89877999999999</v>
      </c>
      <c r="D166" t="str">
        <f>F166</f>
        <v>Eucalyptus magnificata</v>
      </c>
      <c r="E166">
        <v>155</v>
      </c>
      <c r="F166" t="s">
        <v>70</v>
      </c>
      <c r="G166">
        <v>976</v>
      </c>
      <c r="H166" s="10" t="s">
        <v>158</v>
      </c>
      <c r="I166" t="str">
        <f>VLOOKUP(H166,Sheet2!A:C,2,FALSE)</f>
        <v>Hillgrove</v>
      </c>
    </row>
    <row r="167" spans="1:11" x14ac:dyDescent="0.25">
      <c r="A167">
        <v>-30.860450029999999</v>
      </c>
      <c r="B167">
        <v>151.891704</v>
      </c>
      <c r="D167" t="str">
        <f>F167</f>
        <v>Eucalyptus sp. aff. magnificata</v>
      </c>
      <c r="E167">
        <v>165</v>
      </c>
      <c r="F167" t="s">
        <v>208</v>
      </c>
      <c r="G167">
        <v>1048</v>
      </c>
      <c r="H167" s="10" t="s">
        <v>179</v>
      </c>
      <c r="I167" t="str">
        <f>VLOOKUP(H167,Sheet2!A:C,2,FALSE)</f>
        <v>Cheadle Mtn</v>
      </c>
      <c r="J167" s="12" t="s">
        <v>290</v>
      </c>
    </row>
    <row r="168" spans="1:11" x14ac:dyDescent="0.25">
      <c r="A168">
        <v>-30.86056503</v>
      </c>
      <c r="B168">
        <v>151.89185900000001</v>
      </c>
      <c r="D168" t="str">
        <f>F168</f>
        <v>Eucalyptus sp. aff. magnificata</v>
      </c>
      <c r="E168">
        <v>165</v>
      </c>
      <c r="F168" t="s">
        <v>208</v>
      </c>
      <c r="G168">
        <v>1049</v>
      </c>
      <c r="H168" s="10" t="s">
        <v>180</v>
      </c>
      <c r="I168" t="str">
        <f>VLOOKUP(H168,Sheet2!A:C,2,FALSE)</f>
        <v>Cheadle Mtn</v>
      </c>
      <c r="J168" s="12" t="s">
        <v>295</v>
      </c>
      <c r="K168" s="12" t="s">
        <v>314</v>
      </c>
    </row>
    <row r="169" spans="1:11" x14ac:dyDescent="0.25">
      <c r="A169">
        <v>-30.860505010000001</v>
      </c>
      <c r="B169">
        <v>151.89183199999999</v>
      </c>
      <c r="D169" t="str">
        <f>F169</f>
        <v>Eucalyptus sp. aff. magnificata</v>
      </c>
      <c r="E169">
        <v>165</v>
      </c>
      <c r="F169" t="s">
        <v>208</v>
      </c>
      <c r="G169">
        <v>1049</v>
      </c>
      <c r="H169" s="10" t="s">
        <v>181</v>
      </c>
      <c r="I169" t="str">
        <f>VLOOKUP(H169,Sheet2!A:C,2,FALSE)</f>
        <v>Cheadle Mtn</v>
      </c>
    </row>
    <row r="170" spans="1:11" x14ac:dyDescent="0.25">
      <c r="A170">
        <v>-30.85228102</v>
      </c>
      <c r="B170">
        <v>151.889532</v>
      </c>
      <c r="D170" t="str">
        <f>F170</f>
        <v>Eucalyptus sp. aff. magnificata</v>
      </c>
      <c r="E170">
        <v>165</v>
      </c>
      <c r="F170" t="s">
        <v>208</v>
      </c>
      <c r="G170">
        <v>1028</v>
      </c>
      <c r="H170" s="10" t="s">
        <v>182</v>
      </c>
      <c r="I170" t="str">
        <f>VLOOKUP(H170,Sheet2!A:C,2,FALSE)</f>
        <v>Cheadle Mtn</v>
      </c>
    </row>
    <row r="171" spans="1:11" x14ac:dyDescent="0.25">
      <c r="A171">
        <v>-30.852126040000002</v>
      </c>
      <c r="B171">
        <v>151.889702</v>
      </c>
      <c r="D171" t="str">
        <f>F171</f>
        <v>Eucalyptus sp. aff. magnificata</v>
      </c>
      <c r="E171">
        <v>165</v>
      </c>
      <c r="F171" t="s">
        <v>208</v>
      </c>
      <c r="G171">
        <v>1025</v>
      </c>
      <c r="H171" s="10" t="s">
        <v>183</v>
      </c>
      <c r="I171" t="str">
        <f>VLOOKUP(H171,Sheet2!A:C,2,FALSE)</f>
        <v>Cheadle Mtn</v>
      </c>
    </row>
    <row r="172" spans="1:11" x14ac:dyDescent="0.25">
      <c r="A172">
        <v>-30.86284096</v>
      </c>
      <c r="B172">
        <v>151.85684000000001</v>
      </c>
      <c r="D172" t="str">
        <f>F172</f>
        <v>Eucalyptus sp. aff. magnificata</v>
      </c>
      <c r="E172">
        <v>165</v>
      </c>
      <c r="F172" t="s">
        <v>208</v>
      </c>
      <c r="G172">
        <v>1068</v>
      </c>
      <c r="H172" s="10" t="s">
        <v>184</v>
      </c>
      <c r="I172" t="str">
        <f>VLOOKUP(H172,Sheet2!A:C,2,FALSE)</f>
        <v>Cheadle Mtn</v>
      </c>
    </row>
    <row r="173" spans="1:11" x14ac:dyDescent="0.25">
      <c r="A173">
        <v>-30.81462398</v>
      </c>
      <c r="B173">
        <v>151.85937699999999</v>
      </c>
      <c r="C173" t="s">
        <v>213</v>
      </c>
      <c r="D173" t="str">
        <f>F173</f>
        <v>Eucalyptus sp. aff. magnificata</v>
      </c>
      <c r="E173">
        <v>167</v>
      </c>
      <c r="F173" t="s">
        <v>208</v>
      </c>
      <c r="G173">
        <v>1008</v>
      </c>
      <c r="H173" s="10" t="s">
        <v>185</v>
      </c>
      <c r="I173" t="str">
        <f>VLOOKUP(H173,Sheet2!A:C,2,FALSE)</f>
        <v>Cheyenne Station</v>
      </c>
    </row>
    <row r="174" spans="1:11" x14ac:dyDescent="0.25">
      <c r="A174">
        <v>-30.81471702</v>
      </c>
      <c r="B174">
        <v>151.85933700000001</v>
      </c>
      <c r="D174" t="str">
        <f>F174</f>
        <v>Eucalyptus sp. aff. magnificata</v>
      </c>
      <c r="E174">
        <v>167</v>
      </c>
      <c r="F174" t="s">
        <v>208</v>
      </c>
      <c r="G174">
        <v>1008</v>
      </c>
      <c r="H174" s="10" t="s">
        <v>186</v>
      </c>
      <c r="I174" t="str">
        <f>VLOOKUP(H174,Sheet2!A:C,2,FALSE)</f>
        <v>Cheyenne Station</v>
      </c>
    </row>
    <row r="175" spans="1:11" x14ac:dyDescent="0.25">
      <c r="A175">
        <v>-30.676242030000001</v>
      </c>
      <c r="B175">
        <v>151.74433999999999</v>
      </c>
      <c r="C175" t="s">
        <v>282</v>
      </c>
      <c r="D175" t="str">
        <f>F175</f>
        <v>Eucalyptus magnificata</v>
      </c>
      <c r="E175">
        <v>155</v>
      </c>
      <c r="F175" t="s">
        <v>70</v>
      </c>
      <c r="G175">
        <v>981.51196300000004</v>
      </c>
      <c r="H175" s="10" t="s">
        <v>159</v>
      </c>
      <c r="I175" t="str">
        <f>VLOOKUP(H175,Sheet2!A:C,2,FALSE)</f>
        <v>McDirtys Lookout</v>
      </c>
    </row>
    <row r="176" spans="1:11" x14ac:dyDescent="0.25">
      <c r="A176">
        <v>-30.676377980000002</v>
      </c>
      <c r="B176">
        <v>151.744317</v>
      </c>
      <c r="D176" t="str">
        <f>F176</f>
        <v>Eucalyptus magnificata</v>
      </c>
      <c r="E176">
        <v>155</v>
      </c>
      <c r="F176" t="s">
        <v>70</v>
      </c>
      <c r="G176">
        <v>970.98669400000006</v>
      </c>
      <c r="H176" s="10" t="s">
        <v>160</v>
      </c>
      <c r="I176" t="str">
        <f>VLOOKUP(H176,Sheet2!A:C,2,FALSE)</f>
        <v>McDirtys Lookout</v>
      </c>
    </row>
    <row r="177" spans="1:11" x14ac:dyDescent="0.25">
      <c r="A177">
        <v>-30.675760990000001</v>
      </c>
      <c r="B177">
        <v>151.742332</v>
      </c>
      <c r="D177" t="str">
        <f>F177</f>
        <v>Eucalyptus magnificata</v>
      </c>
      <c r="E177">
        <v>155</v>
      </c>
      <c r="F177" t="s">
        <v>70</v>
      </c>
      <c r="G177">
        <v>979.50079300000004</v>
      </c>
      <c r="H177" s="10" t="s">
        <v>161</v>
      </c>
      <c r="I177" t="str">
        <f>VLOOKUP(H177,Sheet2!A:C,2,FALSE)</f>
        <v>McDirtys Lookout</v>
      </c>
    </row>
    <row r="178" spans="1:11" x14ac:dyDescent="0.25">
      <c r="A178">
        <v>-30.56833701</v>
      </c>
      <c r="B178">
        <v>152.04947999999999</v>
      </c>
      <c r="C178" t="s">
        <v>260</v>
      </c>
      <c r="D178" t="str">
        <f>F178</f>
        <v>Eucalyptus sp. aff. magnificata</v>
      </c>
      <c r="E178">
        <v>167</v>
      </c>
      <c r="F178" t="s">
        <v>208</v>
      </c>
      <c r="G178">
        <v>1004</v>
      </c>
      <c r="H178" s="10" t="s">
        <v>187</v>
      </c>
      <c r="I178" t="s">
        <v>210</v>
      </c>
    </row>
    <row r="179" spans="1:11" x14ac:dyDescent="0.25">
      <c r="A179">
        <v>-30.56833701</v>
      </c>
      <c r="B179">
        <v>152.04947999999999</v>
      </c>
      <c r="D179" t="str">
        <f>F179</f>
        <v>Eucalyptus sp. aff. magnificata</v>
      </c>
      <c r="E179">
        <v>167</v>
      </c>
      <c r="F179" t="s">
        <v>208</v>
      </c>
      <c r="G179">
        <v>1004</v>
      </c>
      <c r="H179" s="10" t="s">
        <v>187</v>
      </c>
      <c r="I179" t="s">
        <v>210</v>
      </c>
    </row>
    <row r="180" spans="1:11" x14ac:dyDescent="0.25">
      <c r="A180">
        <v>-30.695816959999998</v>
      </c>
      <c r="B180">
        <v>151.79164800000001</v>
      </c>
      <c r="C180" t="s">
        <v>283</v>
      </c>
      <c r="D180" t="str">
        <f>F180</f>
        <v>Eucalyptus magnificata</v>
      </c>
      <c r="E180">
        <v>155</v>
      </c>
      <c r="F180" t="s">
        <v>70</v>
      </c>
      <c r="G180">
        <v>1015</v>
      </c>
      <c r="H180" s="10" t="s">
        <v>162</v>
      </c>
      <c r="I180" t="str">
        <f>VLOOKUP(H180,Sheet2!A:C,2,FALSE)</f>
        <v>Salisbury Waters</v>
      </c>
    </row>
    <row r="181" spans="1:11" x14ac:dyDescent="0.25">
      <c r="A181">
        <v>-30.695746969999998</v>
      </c>
      <c r="B181">
        <v>151.79159799999999</v>
      </c>
      <c r="D181" t="str">
        <f>F181</f>
        <v>Eucalyptus magnificata</v>
      </c>
      <c r="E181">
        <v>155</v>
      </c>
      <c r="F181" t="s">
        <v>70</v>
      </c>
      <c r="G181">
        <v>1017</v>
      </c>
      <c r="H181" s="10" t="s">
        <v>163</v>
      </c>
      <c r="I181" t="str">
        <f>VLOOKUP(H181,Sheet2!A:C,2,FALSE)</f>
        <v>Salisbury Waters</v>
      </c>
    </row>
    <row r="182" spans="1:11" x14ac:dyDescent="0.25">
      <c r="A182">
        <v>-30.695882000000001</v>
      </c>
      <c r="B182">
        <v>151.79175599999999</v>
      </c>
      <c r="D182" t="str">
        <f>F182</f>
        <v>Eucalyptus magnificata</v>
      </c>
      <c r="E182">
        <v>155</v>
      </c>
      <c r="F182" t="s">
        <v>70</v>
      </c>
      <c r="G182">
        <v>1018</v>
      </c>
      <c r="H182" s="10" t="s">
        <v>164</v>
      </c>
      <c r="I182" t="str">
        <f>VLOOKUP(H182,Sheet2!A:C,2,FALSE)</f>
        <v>Salisbury Waters</v>
      </c>
    </row>
    <row r="183" spans="1:11" x14ac:dyDescent="0.25">
      <c r="A183">
        <v>-35.276864000000003</v>
      </c>
      <c r="B183">
        <v>149.11308059999999</v>
      </c>
      <c r="C183" t="s">
        <v>284</v>
      </c>
      <c r="D183" t="str">
        <f>F183</f>
        <v>Eucalyptus polyanthemos</v>
      </c>
      <c r="E183">
        <v>180</v>
      </c>
      <c r="F183" t="s">
        <v>166</v>
      </c>
      <c r="H183" s="10" t="s">
        <v>174</v>
      </c>
      <c r="I183" t="str">
        <f>VLOOKUP(H183,Sheet2!A:C,2,FALSE)</f>
        <v>Canberra</v>
      </c>
      <c r="J183" s="12" t="s">
        <v>295</v>
      </c>
      <c r="K183" s="12" t="s">
        <v>299</v>
      </c>
    </row>
    <row r="184" spans="1:11" x14ac:dyDescent="0.25">
      <c r="A184">
        <v>-29.84949804</v>
      </c>
      <c r="B184">
        <v>152.001091</v>
      </c>
      <c r="C184" t="s">
        <v>209</v>
      </c>
      <c r="D184" t="str">
        <f>F184</f>
        <v>Eucalyptus sp. aff. magnificata</v>
      </c>
      <c r="E184">
        <v>168</v>
      </c>
      <c r="F184" t="s">
        <v>208</v>
      </c>
      <c r="G184">
        <v>975</v>
      </c>
      <c r="H184" s="10" t="s">
        <v>188</v>
      </c>
      <c r="I184" t="str">
        <f>VLOOKUP(H184,Sheet2!A:C,2,FALSE)</f>
        <v>Henry River Falls</v>
      </c>
      <c r="J184" s="12" t="s">
        <v>295</v>
      </c>
      <c r="K184" s="12" t="s">
        <v>314</v>
      </c>
    </row>
    <row r="185" spans="1:11" x14ac:dyDescent="0.25">
      <c r="A185">
        <v>-29.849550010000002</v>
      </c>
      <c r="B185">
        <v>152.001463</v>
      </c>
      <c r="D185" t="str">
        <f>F185</f>
        <v>Eucalyptus sp. aff. magnificata</v>
      </c>
      <c r="E185">
        <v>168</v>
      </c>
      <c r="F185" t="s">
        <v>208</v>
      </c>
      <c r="G185">
        <v>969</v>
      </c>
      <c r="H185" s="10" t="s">
        <v>189</v>
      </c>
      <c r="I185" t="str">
        <f>VLOOKUP(H185,Sheet2!A:C,2,FALSE)</f>
        <v>Henry River Falls</v>
      </c>
      <c r="J185" s="12" t="s">
        <v>295</v>
      </c>
      <c r="K185" s="12" t="s">
        <v>314</v>
      </c>
    </row>
    <row r="186" spans="1:11" x14ac:dyDescent="0.25">
      <c r="A186">
        <v>-29.846980030000001</v>
      </c>
      <c r="B186">
        <v>152.01042799999999</v>
      </c>
      <c r="D186" t="str">
        <f>F186</f>
        <v>Eucalyptus sp. aff. magnificata</v>
      </c>
      <c r="E186">
        <v>168</v>
      </c>
      <c r="F186" t="s">
        <v>208</v>
      </c>
      <c r="G186">
        <v>951</v>
      </c>
      <c r="H186" s="10" t="s">
        <v>190</v>
      </c>
      <c r="I186" t="str">
        <f>VLOOKUP(H186,Sheet2!A:C,2,FALSE)</f>
        <v>Henry River Falls</v>
      </c>
      <c r="J186" s="12" t="s">
        <v>295</v>
      </c>
      <c r="K186" s="12" t="s">
        <v>314</v>
      </c>
    </row>
    <row r="187" spans="1:11" x14ac:dyDescent="0.25">
      <c r="A187">
        <v>-29.845609</v>
      </c>
      <c r="B187">
        <v>152.012508</v>
      </c>
      <c r="D187" t="str">
        <f>F187</f>
        <v>Eucalyptus sp. aff. magnificata</v>
      </c>
      <c r="E187">
        <v>168</v>
      </c>
      <c r="F187" t="s">
        <v>208</v>
      </c>
      <c r="G187">
        <v>923</v>
      </c>
      <c r="H187" s="10" t="s">
        <v>191</v>
      </c>
      <c r="I187" t="str">
        <f>VLOOKUP(H187,Sheet2!A:C,2,FALSE)</f>
        <v>Henry River Falls</v>
      </c>
      <c r="J187" s="12" t="s">
        <v>295</v>
      </c>
      <c r="K187" s="12" t="s">
        <v>314</v>
      </c>
    </row>
    <row r="188" spans="1:11" x14ac:dyDescent="0.25">
      <c r="A188">
        <v>-29.84570699</v>
      </c>
      <c r="B188">
        <v>152.01174700000001</v>
      </c>
      <c r="D188" t="str">
        <f>F188</f>
        <v>Eucalyptus sp. aff. magnificata</v>
      </c>
      <c r="E188">
        <v>168</v>
      </c>
      <c r="F188" t="s">
        <v>208</v>
      </c>
      <c r="G188">
        <v>930</v>
      </c>
      <c r="H188" s="10" t="s">
        <v>192</v>
      </c>
      <c r="I188" t="str">
        <f>VLOOKUP(H188,Sheet2!A:C,2,FALSE)</f>
        <v>Henry River Falls</v>
      </c>
      <c r="J188" s="12" t="s">
        <v>295</v>
      </c>
      <c r="K188" s="12" t="s">
        <v>314</v>
      </c>
    </row>
    <row r="189" spans="1:11" x14ac:dyDescent="0.25">
      <c r="A189">
        <v>-29.621148009999999</v>
      </c>
      <c r="B189">
        <v>151.783008</v>
      </c>
      <c r="D189" t="str">
        <f>F189</f>
        <v>Eucalyptus sp. aff. magnificata</v>
      </c>
      <c r="E189">
        <v>169</v>
      </c>
      <c r="F189" t="s">
        <v>208</v>
      </c>
      <c r="G189">
        <v>1062</v>
      </c>
      <c r="H189" s="10" t="s">
        <v>193</v>
      </c>
      <c r="I189" t="s">
        <v>289</v>
      </c>
    </row>
    <row r="190" spans="1:11" x14ac:dyDescent="0.25">
      <c r="A190">
        <v>-30.831461969999999</v>
      </c>
      <c r="B190">
        <v>151.82177200000001</v>
      </c>
      <c r="C190" t="s">
        <v>211</v>
      </c>
      <c r="D190" t="str">
        <f>F190</f>
        <v>Eucalyptus sp. aff. magnificata</v>
      </c>
      <c r="E190">
        <v>169</v>
      </c>
      <c r="F190" t="s">
        <v>208</v>
      </c>
      <c r="G190">
        <v>1094</v>
      </c>
      <c r="H190" s="10" t="s">
        <v>194</v>
      </c>
      <c r="I190" t="s">
        <v>195</v>
      </c>
    </row>
    <row r="191" spans="1:11" x14ac:dyDescent="0.25">
      <c r="A191">
        <v>-30.839259999999999</v>
      </c>
      <c r="B191">
        <v>151.83008000000001</v>
      </c>
      <c r="D191" t="str">
        <f>F191</f>
        <v>Eucalyptus sp. aff. magnificata</v>
      </c>
      <c r="E191">
        <v>169</v>
      </c>
      <c r="F191" t="s">
        <v>208</v>
      </c>
      <c r="G191">
        <v>1136</v>
      </c>
      <c r="H191" s="10" t="s">
        <v>196</v>
      </c>
      <c r="I191" t="s">
        <v>195</v>
      </c>
    </row>
    <row r="192" spans="1:11" x14ac:dyDescent="0.25">
      <c r="A192">
        <v>-30.526250000000001</v>
      </c>
      <c r="B192">
        <v>151.91919999999999</v>
      </c>
      <c r="D192" t="str">
        <f>F192</f>
        <v>Eucalyptus sp. aff. magnificata</v>
      </c>
      <c r="E192">
        <v>165</v>
      </c>
      <c r="F192" t="s">
        <v>208</v>
      </c>
      <c r="G192">
        <v>1008</v>
      </c>
      <c r="H192" s="10" t="s">
        <v>197</v>
      </c>
      <c r="I192" t="s">
        <v>198</v>
      </c>
      <c r="J192" s="12" t="s">
        <v>291</v>
      </c>
      <c r="K192" s="12" t="s">
        <v>293</v>
      </c>
    </row>
    <row r="193" spans="1:16" x14ac:dyDescent="0.25">
      <c r="A193">
        <v>-30.526720000000001</v>
      </c>
      <c r="B193">
        <v>151.91909000000001</v>
      </c>
      <c r="D193" t="str">
        <f>F193</f>
        <v>Eucalyptus sp. aff. magnificata</v>
      </c>
      <c r="E193">
        <v>165</v>
      </c>
      <c r="F193" t="s">
        <v>208</v>
      </c>
      <c r="G193">
        <v>1003</v>
      </c>
      <c r="H193" s="10" t="s">
        <v>199</v>
      </c>
      <c r="I193" t="s">
        <v>198</v>
      </c>
    </row>
    <row r="194" spans="1:16" x14ac:dyDescent="0.25">
      <c r="A194">
        <v>-30.526610000000002</v>
      </c>
      <c r="B194">
        <v>151.92042000000001</v>
      </c>
      <c r="D194" t="str">
        <f>F194</f>
        <v>Eucalyptus sp. aff. magnificata</v>
      </c>
      <c r="E194">
        <v>165</v>
      </c>
      <c r="F194" t="s">
        <v>208</v>
      </c>
      <c r="G194">
        <v>1004</v>
      </c>
      <c r="H194" s="10" t="s">
        <v>200</v>
      </c>
      <c r="I194" t="s">
        <v>198</v>
      </c>
    </row>
    <row r="195" spans="1:16" x14ac:dyDescent="0.25">
      <c r="A195">
        <v>-30.526810000000001</v>
      </c>
      <c r="B195">
        <v>151.92275000000001</v>
      </c>
      <c r="D195" t="str">
        <f>F195</f>
        <v>Eucalyptus sp. aff. magnificata</v>
      </c>
      <c r="E195">
        <v>165</v>
      </c>
      <c r="F195" t="s">
        <v>208</v>
      </c>
      <c r="G195">
        <v>1017</v>
      </c>
      <c r="H195" s="10" t="s">
        <v>201</v>
      </c>
      <c r="I195" t="s">
        <v>198</v>
      </c>
    </row>
    <row r="196" spans="1:16" x14ac:dyDescent="0.25">
      <c r="A196">
        <v>-30.52666</v>
      </c>
      <c r="B196">
        <v>151.92062000000001</v>
      </c>
      <c r="D196" t="str">
        <f>F196</f>
        <v>Eucalyptus sp. aff. magnificata</v>
      </c>
      <c r="E196">
        <v>165</v>
      </c>
      <c r="F196" t="s">
        <v>208</v>
      </c>
      <c r="G196">
        <v>1009</v>
      </c>
      <c r="H196" s="10" t="s">
        <v>202</v>
      </c>
      <c r="I196" t="s">
        <v>198</v>
      </c>
    </row>
    <row r="197" spans="1:16" x14ac:dyDescent="0.25">
      <c r="H197" s="10" t="s">
        <v>240</v>
      </c>
      <c r="I197" t="s">
        <v>239</v>
      </c>
      <c r="J197" s="12" t="s">
        <v>295</v>
      </c>
      <c r="K197" s="12" t="s">
        <v>296</v>
      </c>
      <c r="L197" s="12" t="s">
        <v>297</v>
      </c>
    </row>
    <row r="198" spans="1:16" x14ac:dyDescent="0.25">
      <c r="F198" t="s">
        <v>301</v>
      </c>
      <c r="H198" s="10" t="s">
        <v>300</v>
      </c>
      <c r="J198" s="12" t="s">
        <v>295</v>
      </c>
      <c r="K198" s="12" t="s">
        <v>292</v>
      </c>
      <c r="L198" s="12" t="s">
        <v>297</v>
      </c>
      <c r="M198" t="s">
        <v>309</v>
      </c>
    </row>
    <row r="199" spans="1:16" x14ac:dyDescent="0.25">
      <c r="F199" t="s">
        <v>303</v>
      </c>
      <c r="H199" s="10" t="s">
        <v>304</v>
      </c>
      <c r="J199" s="12" t="s">
        <v>295</v>
      </c>
      <c r="K199" s="12" t="s">
        <v>292</v>
      </c>
      <c r="L199" s="12" t="s">
        <v>297</v>
      </c>
      <c r="M199" t="s">
        <v>309</v>
      </c>
    </row>
    <row r="200" spans="1:16" x14ac:dyDescent="0.25">
      <c r="F200" t="s">
        <v>306</v>
      </c>
      <c r="H200" s="10" t="s">
        <v>305</v>
      </c>
      <c r="J200" s="12" t="s">
        <v>295</v>
      </c>
      <c r="K200" s="12" t="s">
        <v>292</v>
      </c>
      <c r="L200" s="12" t="s">
        <v>297</v>
      </c>
      <c r="M200" t="s">
        <v>309</v>
      </c>
    </row>
    <row r="201" spans="1:16" x14ac:dyDescent="0.25">
      <c r="H201" s="10" t="s">
        <v>307</v>
      </c>
      <c r="J201" s="12" t="s">
        <v>295</v>
      </c>
      <c r="K201" s="12" t="s">
        <v>292</v>
      </c>
      <c r="L201" s="12" t="s">
        <v>297</v>
      </c>
      <c r="M201" t="s">
        <v>308</v>
      </c>
    </row>
    <row r="202" spans="1:16" x14ac:dyDescent="0.25">
      <c r="H202" s="10" t="s">
        <v>310</v>
      </c>
      <c r="J202" s="12" t="s">
        <v>295</v>
      </c>
      <c r="K202" s="12" t="s">
        <v>292</v>
      </c>
      <c r="L202" s="12" t="s">
        <v>297</v>
      </c>
      <c r="M202" t="s">
        <v>308</v>
      </c>
    </row>
    <row r="203" spans="1:16" x14ac:dyDescent="0.25">
      <c r="F203" t="s">
        <v>264</v>
      </c>
      <c r="H203" s="10" t="s">
        <v>315</v>
      </c>
      <c r="M203" t="s">
        <v>295</v>
      </c>
      <c r="N203" t="s">
        <v>317</v>
      </c>
      <c r="P203" t="s">
        <v>309</v>
      </c>
    </row>
    <row r="204" spans="1:16" x14ac:dyDescent="0.25">
      <c r="F204" t="s">
        <v>318</v>
      </c>
      <c r="H204" s="10" t="s">
        <v>316</v>
      </c>
      <c r="M204" t="s">
        <v>295</v>
      </c>
      <c r="N204" t="s">
        <v>317</v>
      </c>
      <c r="P204" s="13" t="s">
        <v>319</v>
      </c>
    </row>
    <row r="205" spans="1:16" x14ac:dyDescent="0.25">
      <c r="F205" t="s">
        <v>321</v>
      </c>
      <c r="H205" s="10" t="s">
        <v>320</v>
      </c>
      <c r="M205" t="s">
        <v>295</v>
      </c>
      <c r="N205" t="s">
        <v>317</v>
      </c>
      <c r="P205" t="s">
        <v>309</v>
      </c>
    </row>
    <row r="206" spans="1:16" x14ac:dyDescent="0.25">
      <c r="F206" t="s">
        <v>323</v>
      </c>
      <c r="H206" s="10" t="s">
        <v>322</v>
      </c>
      <c r="M206" t="s">
        <v>295</v>
      </c>
      <c r="N206" t="s">
        <v>317</v>
      </c>
      <c r="P206" t="s">
        <v>309</v>
      </c>
    </row>
    <row r="207" spans="1:16" x14ac:dyDescent="0.25">
      <c r="F207" t="s">
        <v>325</v>
      </c>
      <c r="H207" s="10" t="s">
        <v>324</v>
      </c>
      <c r="M207" t="s">
        <v>295</v>
      </c>
      <c r="N207" t="s">
        <v>317</v>
      </c>
      <c r="P207" t="s">
        <v>309</v>
      </c>
    </row>
  </sheetData>
  <sortState ref="A2:I196">
    <sortCondition ref="H2"/>
  </sortState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3"/>
  <sheetViews>
    <sheetView topLeftCell="A7" workbookViewId="0">
      <selection activeCell="N22" sqref="N22"/>
    </sheetView>
  </sheetViews>
  <sheetFormatPr defaultRowHeight="15" x14ac:dyDescent="0.25"/>
  <cols>
    <col min="7" max="7" width="21.85546875" customWidth="1"/>
    <col min="8" max="8" width="18.7109375" bestFit="1" customWidth="1"/>
  </cols>
  <sheetData>
    <row r="1" spans="1:8" ht="16.5" thickBot="1" x14ac:dyDescent="0.3">
      <c r="A1" s="1" t="s">
        <v>214</v>
      </c>
      <c r="B1" s="1" t="s">
        <v>215</v>
      </c>
      <c r="C1" s="1" t="s">
        <v>216</v>
      </c>
    </row>
    <row r="2" spans="1:8" ht="15.75" x14ac:dyDescent="0.25">
      <c r="A2" s="2" t="s">
        <v>237</v>
      </c>
      <c r="B2" s="2" t="s">
        <v>198</v>
      </c>
      <c r="C2" s="3" t="s">
        <v>235</v>
      </c>
      <c r="G2" s="6" t="s">
        <v>261</v>
      </c>
      <c r="H2" t="s">
        <v>266</v>
      </c>
    </row>
    <row r="3" spans="1:8" ht="15.75" x14ac:dyDescent="0.25">
      <c r="A3" s="2" t="s">
        <v>257</v>
      </c>
      <c r="B3" s="2" t="s">
        <v>258</v>
      </c>
      <c r="C3" s="3" t="s">
        <v>225</v>
      </c>
      <c r="G3" s="7" t="s">
        <v>225</v>
      </c>
      <c r="H3" s="9">
        <v>23</v>
      </c>
    </row>
    <row r="4" spans="1:8" ht="15.75" x14ac:dyDescent="0.25">
      <c r="A4" s="2" t="s">
        <v>69</v>
      </c>
      <c r="B4" s="2" t="s">
        <v>236</v>
      </c>
      <c r="C4" s="3" t="s">
        <v>233</v>
      </c>
      <c r="G4" s="8" t="s">
        <v>224</v>
      </c>
      <c r="H4" s="9">
        <v>7</v>
      </c>
    </row>
    <row r="5" spans="1:8" ht="15.75" x14ac:dyDescent="0.25">
      <c r="A5" s="2" t="s">
        <v>30</v>
      </c>
      <c r="B5" s="2" t="s">
        <v>255</v>
      </c>
      <c r="C5" s="3" t="s">
        <v>218</v>
      </c>
      <c r="G5" s="8" t="s">
        <v>258</v>
      </c>
      <c r="H5" s="9">
        <v>1</v>
      </c>
    </row>
    <row r="6" spans="1:8" ht="15.75" x14ac:dyDescent="0.25">
      <c r="A6" s="2" t="s">
        <v>32</v>
      </c>
      <c r="B6" s="2" t="s">
        <v>255</v>
      </c>
      <c r="C6" s="3" t="s">
        <v>218</v>
      </c>
      <c r="G6" s="8" t="s">
        <v>226</v>
      </c>
      <c r="H6" s="9">
        <v>5</v>
      </c>
    </row>
    <row r="7" spans="1:8" ht="15.75" x14ac:dyDescent="0.25">
      <c r="A7" s="2" t="s">
        <v>33</v>
      </c>
      <c r="B7" s="2" t="s">
        <v>256</v>
      </c>
      <c r="C7" s="3" t="s">
        <v>218</v>
      </c>
      <c r="G7" s="8" t="s">
        <v>227</v>
      </c>
      <c r="H7" s="9">
        <v>10</v>
      </c>
    </row>
    <row r="8" spans="1:8" ht="15.75" x14ac:dyDescent="0.25">
      <c r="A8" s="2" t="s">
        <v>34</v>
      </c>
      <c r="B8" s="2" t="s">
        <v>256</v>
      </c>
      <c r="C8" s="3" t="s">
        <v>218</v>
      </c>
      <c r="G8" s="7" t="s">
        <v>218</v>
      </c>
      <c r="H8" s="9">
        <v>20</v>
      </c>
    </row>
    <row r="9" spans="1:8" ht="15.75" x14ac:dyDescent="0.25">
      <c r="A9" s="2" t="s">
        <v>35</v>
      </c>
      <c r="B9" s="2" t="s">
        <v>256</v>
      </c>
      <c r="C9" s="3" t="s">
        <v>218</v>
      </c>
      <c r="G9" s="8" t="s">
        <v>217</v>
      </c>
      <c r="H9" s="9">
        <v>1</v>
      </c>
    </row>
    <row r="10" spans="1:8" ht="15.75" x14ac:dyDescent="0.25">
      <c r="A10" s="2" t="s">
        <v>36</v>
      </c>
      <c r="B10" s="2" t="s">
        <v>223</v>
      </c>
      <c r="C10" s="3" t="s">
        <v>218</v>
      </c>
      <c r="G10" s="8" t="s">
        <v>219</v>
      </c>
      <c r="H10" s="9">
        <v>1</v>
      </c>
    </row>
    <row r="11" spans="1:8" ht="15.75" x14ac:dyDescent="0.25">
      <c r="A11" s="2" t="s">
        <v>37</v>
      </c>
      <c r="B11" s="2" t="s">
        <v>223</v>
      </c>
      <c r="C11" s="3" t="s">
        <v>218</v>
      </c>
      <c r="G11" s="8" t="s">
        <v>220</v>
      </c>
      <c r="H11" s="9">
        <v>5</v>
      </c>
    </row>
    <row r="12" spans="1:8" ht="15.75" x14ac:dyDescent="0.25">
      <c r="A12" s="2" t="s">
        <v>38</v>
      </c>
      <c r="B12" s="2" t="s">
        <v>217</v>
      </c>
      <c r="C12" s="3" t="s">
        <v>218</v>
      </c>
      <c r="G12" s="8" t="s">
        <v>223</v>
      </c>
      <c r="H12" s="9">
        <v>2</v>
      </c>
    </row>
    <row r="13" spans="1:8" ht="15.75" x14ac:dyDescent="0.25">
      <c r="A13" s="2" t="s">
        <v>71</v>
      </c>
      <c r="B13" s="2" t="s">
        <v>236</v>
      </c>
      <c r="C13" s="3" t="s">
        <v>233</v>
      </c>
      <c r="G13" s="8" t="s">
        <v>238</v>
      </c>
      <c r="H13" s="9">
        <v>3</v>
      </c>
    </row>
    <row r="14" spans="1:8" ht="15.75" x14ac:dyDescent="0.25">
      <c r="A14" s="2" t="s">
        <v>72</v>
      </c>
      <c r="B14" s="2" t="s">
        <v>236</v>
      </c>
      <c r="C14" s="3" t="s">
        <v>233</v>
      </c>
      <c r="G14" s="8" t="s">
        <v>255</v>
      </c>
      <c r="H14" s="9">
        <v>2</v>
      </c>
    </row>
    <row r="15" spans="1:8" ht="15.75" x14ac:dyDescent="0.25">
      <c r="A15" s="2" t="s">
        <v>73</v>
      </c>
      <c r="B15" s="2" t="s">
        <v>236</v>
      </c>
      <c r="C15" s="3" t="s">
        <v>233</v>
      </c>
      <c r="G15" s="8" t="s">
        <v>256</v>
      </c>
      <c r="H15" s="9">
        <v>6</v>
      </c>
    </row>
    <row r="16" spans="1:8" ht="15.75" x14ac:dyDescent="0.25">
      <c r="A16" s="2" t="s">
        <v>74</v>
      </c>
      <c r="B16" s="2" t="s">
        <v>236</v>
      </c>
      <c r="C16" s="3" t="s">
        <v>233</v>
      </c>
      <c r="G16" s="7" t="s">
        <v>233</v>
      </c>
      <c r="H16" s="9">
        <v>96</v>
      </c>
    </row>
    <row r="17" spans="1:8" ht="15.75" x14ac:dyDescent="0.25">
      <c r="A17" s="2" t="s">
        <v>75</v>
      </c>
      <c r="B17" s="2" t="s">
        <v>236</v>
      </c>
      <c r="C17" s="3" t="s">
        <v>233</v>
      </c>
      <c r="G17" s="8" t="s">
        <v>232</v>
      </c>
      <c r="H17" s="9">
        <v>9</v>
      </c>
    </row>
    <row r="18" spans="1:8" ht="15.75" x14ac:dyDescent="0.25">
      <c r="A18" s="2" t="s">
        <v>76</v>
      </c>
      <c r="B18" s="2" t="s">
        <v>236</v>
      </c>
      <c r="C18" s="3" t="s">
        <v>233</v>
      </c>
      <c r="G18" s="8" t="s">
        <v>236</v>
      </c>
      <c r="H18" s="9">
        <v>25</v>
      </c>
    </row>
    <row r="19" spans="1:8" ht="15.75" x14ac:dyDescent="0.25">
      <c r="A19" s="2" t="s">
        <v>77</v>
      </c>
      <c r="B19" s="2" t="s">
        <v>236</v>
      </c>
      <c r="C19" s="3" t="s">
        <v>233</v>
      </c>
      <c r="G19" s="8" t="s">
        <v>239</v>
      </c>
      <c r="H19" s="9">
        <v>51</v>
      </c>
    </row>
    <row r="20" spans="1:8" ht="15.75" x14ac:dyDescent="0.25">
      <c r="A20" s="2" t="s">
        <v>175</v>
      </c>
      <c r="B20" s="2" t="s">
        <v>248</v>
      </c>
      <c r="C20" s="3" t="s">
        <v>235</v>
      </c>
      <c r="G20" s="8" t="s">
        <v>253</v>
      </c>
      <c r="H20" s="9">
        <v>3</v>
      </c>
    </row>
    <row r="21" spans="1:8" ht="15.75" x14ac:dyDescent="0.25">
      <c r="A21" s="2" t="s">
        <v>249</v>
      </c>
      <c r="B21" s="2" t="s">
        <v>248</v>
      </c>
      <c r="C21" s="3" t="s">
        <v>235</v>
      </c>
      <c r="G21" s="8" t="s">
        <v>241</v>
      </c>
      <c r="H21" s="9">
        <v>5</v>
      </c>
    </row>
    <row r="22" spans="1:8" ht="15.75" x14ac:dyDescent="0.25">
      <c r="A22" s="2" t="s">
        <v>251</v>
      </c>
      <c r="B22" s="2" t="s">
        <v>248</v>
      </c>
      <c r="C22" s="3" t="s">
        <v>235</v>
      </c>
      <c r="G22" s="8" t="s">
        <v>254</v>
      </c>
      <c r="H22" s="9">
        <v>3</v>
      </c>
    </row>
    <row r="23" spans="1:8" ht="15.75" x14ac:dyDescent="0.25">
      <c r="A23" s="2" t="s">
        <v>247</v>
      </c>
      <c r="B23" s="2" t="s">
        <v>248</v>
      </c>
      <c r="C23" s="3" t="s">
        <v>235</v>
      </c>
      <c r="G23" s="7" t="s">
        <v>229</v>
      </c>
      <c r="H23" s="9">
        <v>9</v>
      </c>
    </row>
    <row r="24" spans="1:8" ht="15.75" x14ac:dyDescent="0.25">
      <c r="A24" s="2" t="s">
        <v>250</v>
      </c>
      <c r="B24" s="2" t="s">
        <v>248</v>
      </c>
      <c r="C24" s="3" t="s">
        <v>235</v>
      </c>
      <c r="G24" s="8" t="s">
        <v>228</v>
      </c>
      <c r="H24" s="9">
        <v>1</v>
      </c>
    </row>
    <row r="25" spans="1:8" ht="15.75" x14ac:dyDescent="0.25">
      <c r="A25" s="2" t="s">
        <v>177</v>
      </c>
      <c r="B25" s="2" t="s">
        <v>248</v>
      </c>
      <c r="C25" s="3" t="s">
        <v>235</v>
      </c>
      <c r="G25" s="8" t="s">
        <v>230</v>
      </c>
      <c r="H25" s="9">
        <v>5</v>
      </c>
    </row>
    <row r="26" spans="1:8" ht="15.75" x14ac:dyDescent="0.25">
      <c r="A26" s="2" t="s">
        <v>178</v>
      </c>
      <c r="B26" s="2" t="s">
        <v>248</v>
      </c>
      <c r="C26" s="3" t="s">
        <v>235</v>
      </c>
      <c r="G26" s="8" t="s">
        <v>231</v>
      </c>
      <c r="H26" s="9">
        <v>3</v>
      </c>
    </row>
    <row r="27" spans="1:8" ht="15.75" x14ac:dyDescent="0.25">
      <c r="A27" s="2" t="s">
        <v>39</v>
      </c>
      <c r="B27" s="2" t="s">
        <v>219</v>
      </c>
      <c r="C27" s="3" t="s">
        <v>218</v>
      </c>
      <c r="G27" s="7" t="s">
        <v>264</v>
      </c>
      <c r="H27" s="9">
        <v>26</v>
      </c>
    </row>
    <row r="28" spans="1:8" ht="15.75" x14ac:dyDescent="0.25">
      <c r="A28" s="2" t="s">
        <v>78</v>
      </c>
      <c r="B28" s="2" t="s">
        <v>232</v>
      </c>
      <c r="C28" s="3" t="s">
        <v>233</v>
      </c>
      <c r="G28" s="8" t="s">
        <v>248</v>
      </c>
      <c r="H28" s="9">
        <v>13</v>
      </c>
    </row>
    <row r="29" spans="1:8" ht="15.75" x14ac:dyDescent="0.25">
      <c r="A29" s="2" t="s">
        <v>79</v>
      </c>
      <c r="B29" s="2" t="s">
        <v>232</v>
      </c>
      <c r="C29" s="3" t="s">
        <v>233</v>
      </c>
      <c r="G29" s="8" t="s">
        <v>252</v>
      </c>
      <c r="H29" s="9">
        <v>2</v>
      </c>
    </row>
    <row r="30" spans="1:8" ht="15.75" x14ac:dyDescent="0.25">
      <c r="A30" s="2" t="s">
        <v>80</v>
      </c>
      <c r="B30" s="2" t="s">
        <v>232</v>
      </c>
      <c r="C30" s="3" t="s">
        <v>233</v>
      </c>
      <c r="G30" s="8" t="s">
        <v>234</v>
      </c>
      <c r="H30" s="9">
        <v>5</v>
      </c>
    </row>
    <row r="31" spans="1:8" ht="15.75" x14ac:dyDescent="0.25">
      <c r="A31" s="2" t="s">
        <v>81</v>
      </c>
      <c r="B31" s="2" t="s">
        <v>232</v>
      </c>
      <c r="C31" s="3" t="s">
        <v>233</v>
      </c>
      <c r="G31" s="8" t="s">
        <v>198</v>
      </c>
      <c r="H31" s="9">
        <v>1</v>
      </c>
    </row>
    <row r="32" spans="1:8" ht="15.75" x14ac:dyDescent="0.25">
      <c r="A32" s="2" t="s">
        <v>82</v>
      </c>
      <c r="B32" s="2" t="s">
        <v>232</v>
      </c>
      <c r="C32" s="3" t="s">
        <v>233</v>
      </c>
      <c r="G32" s="8" t="s">
        <v>210</v>
      </c>
      <c r="H32" s="9">
        <v>5</v>
      </c>
    </row>
    <row r="33" spans="1:8" ht="15.75" x14ac:dyDescent="0.25">
      <c r="A33" s="2" t="s">
        <v>83</v>
      </c>
      <c r="B33" s="2" t="s">
        <v>232</v>
      </c>
      <c r="C33" s="3" t="s">
        <v>233</v>
      </c>
      <c r="G33" s="7" t="s">
        <v>265</v>
      </c>
      <c r="H33" s="9">
        <v>17</v>
      </c>
    </row>
    <row r="34" spans="1:8" ht="15.75" x14ac:dyDescent="0.25">
      <c r="A34" s="2" t="s">
        <v>84</v>
      </c>
      <c r="B34" s="2" t="s">
        <v>232</v>
      </c>
      <c r="C34" s="3" t="s">
        <v>233</v>
      </c>
      <c r="G34" s="8" t="s">
        <v>221</v>
      </c>
      <c r="H34" s="9">
        <v>17</v>
      </c>
    </row>
    <row r="35" spans="1:8" ht="15.75" x14ac:dyDescent="0.25">
      <c r="A35" s="2" t="s">
        <v>85</v>
      </c>
      <c r="B35" s="2" t="s">
        <v>232</v>
      </c>
      <c r="C35" s="3" t="s">
        <v>233</v>
      </c>
      <c r="G35" s="7" t="s">
        <v>262</v>
      </c>
      <c r="H35" s="9">
        <v>1</v>
      </c>
    </row>
    <row r="36" spans="1:8" ht="15.75" x14ac:dyDescent="0.25">
      <c r="A36" s="2" t="s">
        <v>86</v>
      </c>
      <c r="B36" s="2" t="s">
        <v>232</v>
      </c>
      <c r="C36" s="3" t="s">
        <v>233</v>
      </c>
      <c r="G36" s="8" t="s">
        <v>262</v>
      </c>
      <c r="H36" s="9">
        <v>1</v>
      </c>
    </row>
    <row r="37" spans="1:8" ht="15.75" x14ac:dyDescent="0.25">
      <c r="A37" s="2" t="s">
        <v>87</v>
      </c>
      <c r="B37" s="2" t="s">
        <v>241</v>
      </c>
      <c r="C37" s="3" t="s">
        <v>233</v>
      </c>
      <c r="G37" s="7" t="s">
        <v>263</v>
      </c>
      <c r="H37" s="9">
        <v>192</v>
      </c>
    </row>
    <row r="38" spans="1:8" ht="15.75" x14ac:dyDescent="0.25">
      <c r="A38" s="2" t="s">
        <v>88</v>
      </c>
      <c r="B38" s="2" t="s">
        <v>241</v>
      </c>
      <c r="C38" s="3" t="s">
        <v>233</v>
      </c>
    </row>
    <row r="39" spans="1:8" ht="15.75" x14ac:dyDescent="0.25">
      <c r="A39" s="2" t="s">
        <v>89</v>
      </c>
      <c r="B39" s="2" t="s">
        <v>241</v>
      </c>
      <c r="C39" s="3" t="s">
        <v>233</v>
      </c>
    </row>
    <row r="40" spans="1:8" ht="15.75" x14ac:dyDescent="0.25">
      <c r="A40" s="2" t="s">
        <v>90</v>
      </c>
      <c r="B40" s="2" t="s">
        <v>241</v>
      </c>
      <c r="C40" s="3" t="s">
        <v>233</v>
      </c>
    </row>
    <row r="41" spans="1:8" ht="15.75" x14ac:dyDescent="0.25">
      <c r="A41" s="2" t="s">
        <v>91</v>
      </c>
      <c r="B41" s="2" t="s">
        <v>241</v>
      </c>
      <c r="C41" s="3" t="s">
        <v>233</v>
      </c>
    </row>
    <row r="42" spans="1:8" ht="15.75" x14ac:dyDescent="0.25">
      <c r="A42" s="2" t="s">
        <v>92</v>
      </c>
      <c r="B42" s="2" t="s">
        <v>236</v>
      </c>
      <c r="C42" s="3" t="s">
        <v>233</v>
      </c>
    </row>
    <row r="43" spans="1:8" ht="15.75" x14ac:dyDescent="0.25">
      <c r="A43" s="2" t="s">
        <v>93</v>
      </c>
      <c r="B43" s="2" t="s">
        <v>236</v>
      </c>
      <c r="C43" s="3" t="s">
        <v>233</v>
      </c>
    </row>
    <row r="44" spans="1:8" ht="15.75" x14ac:dyDescent="0.25">
      <c r="A44" s="2" t="s">
        <v>40</v>
      </c>
      <c r="B44" s="2" t="s">
        <v>220</v>
      </c>
      <c r="C44" s="3" t="s">
        <v>218</v>
      </c>
    </row>
    <row r="45" spans="1:8" ht="15.75" x14ac:dyDescent="0.25">
      <c r="A45" s="2" t="s">
        <v>41</v>
      </c>
      <c r="B45" s="2" t="s">
        <v>220</v>
      </c>
      <c r="C45" s="3" t="s">
        <v>218</v>
      </c>
    </row>
    <row r="46" spans="1:8" ht="15.75" x14ac:dyDescent="0.25">
      <c r="A46" s="2" t="s">
        <v>42</v>
      </c>
      <c r="B46" s="2" t="s">
        <v>220</v>
      </c>
      <c r="C46" s="3" t="s">
        <v>218</v>
      </c>
    </row>
    <row r="47" spans="1:8" ht="15.75" x14ac:dyDescent="0.25">
      <c r="A47" s="2" t="s">
        <v>43</v>
      </c>
      <c r="B47" s="2" t="s">
        <v>220</v>
      </c>
      <c r="C47" s="3" t="s">
        <v>218</v>
      </c>
    </row>
    <row r="48" spans="1:8" ht="15.75" x14ac:dyDescent="0.25">
      <c r="A48" s="2" t="s">
        <v>44</v>
      </c>
      <c r="B48" s="2" t="s">
        <v>220</v>
      </c>
      <c r="C48" s="3" t="s">
        <v>218</v>
      </c>
    </row>
    <row r="49" spans="1:3" ht="15.75" x14ac:dyDescent="0.25">
      <c r="A49" s="2" t="s">
        <v>45</v>
      </c>
      <c r="B49" s="2" t="s">
        <v>238</v>
      </c>
      <c r="C49" s="3" t="s">
        <v>218</v>
      </c>
    </row>
    <row r="50" spans="1:3" ht="15.75" x14ac:dyDescent="0.25">
      <c r="A50" s="2" t="s">
        <v>46</v>
      </c>
      <c r="B50" s="2" t="s">
        <v>238</v>
      </c>
      <c r="C50" s="3" t="s">
        <v>218</v>
      </c>
    </row>
    <row r="51" spans="1:3" ht="15.75" x14ac:dyDescent="0.25">
      <c r="A51" s="2" t="s">
        <v>47</v>
      </c>
      <c r="B51" s="2" t="s">
        <v>238</v>
      </c>
      <c r="C51" s="3" t="s">
        <v>218</v>
      </c>
    </row>
    <row r="52" spans="1:3" ht="15.75" x14ac:dyDescent="0.25">
      <c r="A52" s="2" t="s">
        <v>51</v>
      </c>
      <c r="B52" s="2" t="s">
        <v>221</v>
      </c>
      <c r="C52" s="3" t="s">
        <v>222</v>
      </c>
    </row>
    <row r="53" spans="1:3" ht="15.75" x14ac:dyDescent="0.25">
      <c r="A53" s="2" t="s">
        <v>53</v>
      </c>
      <c r="B53" s="2" t="s">
        <v>221</v>
      </c>
      <c r="C53" s="3" t="s">
        <v>222</v>
      </c>
    </row>
    <row r="54" spans="1:3" ht="15.75" x14ac:dyDescent="0.25">
      <c r="A54" s="2" t="s">
        <v>54</v>
      </c>
      <c r="B54" s="2" t="s">
        <v>221</v>
      </c>
      <c r="C54" s="3" t="s">
        <v>222</v>
      </c>
    </row>
    <row r="55" spans="1:3" ht="15.75" x14ac:dyDescent="0.25">
      <c r="A55" s="2" t="s">
        <v>55</v>
      </c>
      <c r="B55" s="2" t="s">
        <v>221</v>
      </c>
      <c r="C55" s="3" t="s">
        <v>222</v>
      </c>
    </row>
    <row r="56" spans="1:3" ht="15.75" x14ac:dyDescent="0.25">
      <c r="A56" s="2" t="s">
        <v>56</v>
      </c>
      <c r="B56" s="2" t="s">
        <v>221</v>
      </c>
      <c r="C56" s="3" t="s">
        <v>222</v>
      </c>
    </row>
    <row r="57" spans="1:3" ht="15.75" x14ac:dyDescent="0.25">
      <c r="A57" s="2" t="s">
        <v>57</v>
      </c>
      <c r="B57" s="2" t="s">
        <v>221</v>
      </c>
      <c r="C57" s="3" t="s">
        <v>222</v>
      </c>
    </row>
    <row r="58" spans="1:3" ht="15.75" x14ac:dyDescent="0.25">
      <c r="A58" s="2" t="s">
        <v>58</v>
      </c>
      <c r="B58" s="2" t="s">
        <v>221</v>
      </c>
      <c r="C58" s="3" t="s">
        <v>222</v>
      </c>
    </row>
    <row r="59" spans="1:3" ht="15.75" x14ac:dyDescent="0.25">
      <c r="A59" s="2" t="s">
        <v>59</v>
      </c>
      <c r="B59" s="2" t="s">
        <v>221</v>
      </c>
      <c r="C59" s="3" t="s">
        <v>222</v>
      </c>
    </row>
    <row r="60" spans="1:3" ht="15.75" x14ac:dyDescent="0.25">
      <c r="A60" s="2" t="s">
        <v>60</v>
      </c>
      <c r="B60" s="2" t="s">
        <v>221</v>
      </c>
      <c r="C60" s="3" t="s">
        <v>222</v>
      </c>
    </row>
    <row r="61" spans="1:3" ht="15.75" x14ac:dyDescent="0.25">
      <c r="A61" s="2" t="s">
        <v>61</v>
      </c>
      <c r="B61" s="2" t="s">
        <v>221</v>
      </c>
      <c r="C61" s="3" t="s">
        <v>222</v>
      </c>
    </row>
    <row r="62" spans="1:3" ht="15.75" x14ac:dyDescent="0.25">
      <c r="A62" s="2" t="s">
        <v>62</v>
      </c>
      <c r="B62" s="2" t="s">
        <v>221</v>
      </c>
      <c r="C62" s="3" t="s">
        <v>222</v>
      </c>
    </row>
    <row r="63" spans="1:3" ht="15.75" x14ac:dyDescent="0.25">
      <c r="A63" s="2" t="s">
        <v>63</v>
      </c>
      <c r="B63" s="2" t="s">
        <v>221</v>
      </c>
      <c r="C63" s="3" t="s">
        <v>222</v>
      </c>
    </row>
    <row r="64" spans="1:3" ht="15.75" x14ac:dyDescent="0.25">
      <c r="A64" s="2" t="s">
        <v>64</v>
      </c>
      <c r="B64" s="2" t="s">
        <v>221</v>
      </c>
      <c r="C64" s="3" t="s">
        <v>222</v>
      </c>
    </row>
    <row r="65" spans="1:3" ht="15.75" x14ac:dyDescent="0.25">
      <c r="A65" s="2" t="s">
        <v>65</v>
      </c>
      <c r="B65" s="2" t="s">
        <v>221</v>
      </c>
      <c r="C65" s="3" t="s">
        <v>222</v>
      </c>
    </row>
    <row r="66" spans="1:3" ht="15.75" x14ac:dyDescent="0.25">
      <c r="A66" s="2" t="s">
        <v>66</v>
      </c>
      <c r="B66" s="2" t="s">
        <v>221</v>
      </c>
      <c r="C66" s="3" t="s">
        <v>222</v>
      </c>
    </row>
    <row r="67" spans="1:3" ht="15.75" x14ac:dyDescent="0.25">
      <c r="A67" s="2" t="s">
        <v>67</v>
      </c>
      <c r="B67" s="2" t="s">
        <v>221</v>
      </c>
      <c r="C67" s="3" t="s">
        <v>222</v>
      </c>
    </row>
    <row r="68" spans="1:3" ht="15.75" x14ac:dyDescent="0.25">
      <c r="A68" s="2" t="s">
        <v>68</v>
      </c>
      <c r="B68" s="2" t="s">
        <v>221</v>
      </c>
      <c r="C68" s="3" t="s">
        <v>222</v>
      </c>
    </row>
    <row r="69" spans="1:3" ht="15.75" x14ac:dyDescent="0.25">
      <c r="A69" s="2" t="s">
        <v>48</v>
      </c>
      <c r="B69" s="2" t="s">
        <v>256</v>
      </c>
      <c r="C69" s="3" t="s">
        <v>218</v>
      </c>
    </row>
    <row r="70" spans="1:3" ht="15.75" x14ac:dyDescent="0.25">
      <c r="A70" s="2" t="s">
        <v>49</v>
      </c>
      <c r="B70" s="2" t="s">
        <v>256</v>
      </c>
      <c r="C70" s="3" t="s">
        <v>218</v>
      </c>
    </row>
    <row r="71" spans="1:3" ht="15.75" x14ac:dyDescent="0.25">
      <c r="A71" s="2" t="s">
        <v>50</v>
      </c>
      <c r="B71" s="2" t="s">
        <v>256</v>
      </c>
      <c r="C71" s="3" t="s">
        <v>218</v>
      </c>
    </row>
    <row r="72" spans="1:3" ht="15.75" x14ac:dyDescent="0.25">
      <c r="A72" s="2" t="s">
        <v>94</v>
      </c>
      <c r="B72" s="2" t="s">
        <v>236</v>
      </c>
      <c r="C72" s="3" t="s">
        <v>233</v>
      </c>
    </row>
    <row r="73" spans="1:3" ht="15.75" x14ac:dyDescent="0.25">
      <c r="A73" s="2" t="s">
        <v>95</v>
      </c>
      <c r="B73" s="2" t="s">
        <v>236</v>
      </c>
      <c r="C73" s="3" t="s">
        <v>233</v>
      </c>
    </row>
    <row r="74" spans="1:3" ht="15.75" x14ac:dyDescent="0.25">
      <c r="A74" s="2" t="s">
        <v>96</v>
      </c>
      <c r="B74" s="2" t="s">
        <v>236</v>
      </c>
      <c r="C74" s="3" t="s">
        <v>233</v>
      </c>
    </row>
    <row r="75" spans="1:3" ht="15.75" x14ac:dyDescent="0.25">
      <c r="A75" s="2" t="s">
        <v>97</v>
      </c>
      <c r="B75" s="2" t="s">
        <v>236</v>
      </c>
      <c r="C75" s="3" t="s">
        <v>233</v>
      </c>
    </row>
    <row r="76" spans="1:3" ht="15.75" x14ac:dyDescent="0.25">
      <c r="A76" s="2" t="s">
        <v>98</v>
      </c>
      <c r="B76" s="2" t="s">
        <v>236</v>
      </c>
      <c r="C76" s="3" t="s">
        <v>233</v>
      </c>
    </row>
    <row r="77" spans="1:3" ht="15.75" x14ac:dyDescent="0.25">
      <c r="A77" s="2" t="s">
        <v>99</v>
      </c>
      <c r="B77" s="2" t="s">
        <v>236</v>
      </c>
      <c r="C77" s="3" t="s">
        <v>233</v>
      </c>
    </row>
    <row r="78" spans="1:3" ht="15.75" x14ac:dyDescent="0.25">
      <c r="A78" s="2" t="s">
        <v>100</v>
      </c>
      <c r="B78" s="2" t="s">
        <v>239</v>
      </c>
      <c r="C78" s="3" t="s">
        <v>233</v>
      </c>
    </row>
    <row r="79" spans="1:3" ht="15.75" x14ac:dyDescent="0.25">
      <c r="A79" s="2" t="s">
        <v>101</v>
      </c>
      <c r="B79" s="2" t="s">
        <v>239</v>
      </c>
      <c r="C79" s="3" t="s">
        <v>233</v>
      </c>
    </row>
    <row r="80" spans="1:3" ht="15.75" x14ac:dyDescent="0.25">
      <c r="A80" s="2" t="s">
        <v>102</v>
      </c>
      <c r="B80" s="2" t="s">
        <v>239</v>
      </c>
      <c r="C80" s="3" t="s">
        <v>233</v>
      </c>
    </row>
    <row r="81" spans="1:3" ht="15.75" x14ac:dyDescent="0.25">
      <c r="A81" s="2" t="s">
        <v>103</v>
      </c>
      <c r="B81" s="2" t="s">
        <v>239</v>
      </c>
      <c r="C81" s="3" t="s">
        <v>233</v>
      </c>
    </row>
    <row r="82" spans="1:3" ht="15.75" x14ac:dyDescent="0.25">
      <c r="A82" s="2" t="s">
        <v>104</v>
      </c>
      <c r="B82" s="2" t="s">
        <v>239</v>
      </c>
      <c r="C82" s="3" t="s">
        <v>233</v>
      </c>
    </row>
    <row r="83" spans="1:3" ht="15.75" x14ac:dyDescent="0.25">
      <c r="A83" s="2" t="s">
        <v>105</v>
      </c>
      <c r="B83" s="2" t="s">
        <v>239</v>
      </c>
      <c r="C83" s="3" t="s">
        <v>233</v>
      </c>
    </row>
    <row r="84" spans="1:3" ht="15.75" x14ac:dyDescent="0.25">
      <c r="A84" s="2" t="s">
        <v>106</v>
      </c>
      <c r="B84" s="2" t="s">
        <v>239</v>
      </c>
      <c r="C84" s="3" t="s">
        <v>233</v>
      </c>
    </row>
    <row r="85" spans="1:3" ht="15.75" x14ac:dyDescent="0.25">
      <c r="A85" s="2" t="s">
        <v>107</v>
      </c>
      <c r="B85" s="2" t="s">
        <v>239</v>
      </c>
      <c r="C85" s="3" t="s">
        <v>233</v>
      </c>
    </row>
    <row r="86" spans="1:3" ht="15.75" x14ac:dyDescent="0.25">
      <c r="A86" s="2" t="s">
        <v>108</v>
      </c>
      <c r="B86" s="2" t="s">
        <v>239</v>
      </c>
      <c r="C86" s="3" t="s">
        <v>233</v>
      </c>
    </row>
    <row r="87" spans="1:3" ht="15.75" x14ac:dyDescent="0.25">
      <c r="A87" s="2" t="s">
        <v>109</v>
      </c>
      <c r="B87" s="2" t="s">
        <v>239</v>
      </c>
      <c r="C87" s="3" t="s">
        <v>233</v>
      </c>
    </row>
    <row r="88" spans="1:3" ht="15.75" x14ac:dyDescent="0.25">
      <c r="A88" s="2" t="s">
        <v>110</v>
      </c>
      <c r="B88" s="2" t="s">
        <v>239</v>
      </c>
      <c r="C88" s="3" t="s">
        <v>233</v>
      </c>
    </row>
    <row r="89" spans="1:3" ht="15.75" x14ac:dyDescent="0.25">
      <c r="A89" s="2" t="s">
        <v>111</v>
      </c>
      <c r="B89" s="2" t="s">
        <v>239</v>
      </c>
      <c r="C89" s="3" t="s">
        <v>233</v>
      </c>
    </row>
    <row r="90" spans="1:3" ht="15.75" x14ac:dyDescent="0.25">
      <c r="A90" s="2" t="s">
        <v>112</v>
      </c>
      <c r="B90" s="2" t="s">
        <v>239</v>
      </c>
      <c r="C90" s="3" t="s">
        <v>233</v>
      </c>
    </row>
    <row r="91" spans="1:3" ht="15.75" x14ac:dyDescent="0.25">
      <c r="A91" s="2" t="s">
        <v>113</v>
      </c>
      <c r="B91" s="2" t="s">
        <v>239</v>
      </c>
      <c r="C91" s="3" t="s">
        <v>233</v>
      </c>
    </row>
    <row r="92" spans="1:3" ht="15.75" x14ac:dyDescent="0.25">
      <c r="A92" s="2" t="s">
        <v>114</v>
      </c>
      <c r="B92" s="2" t="s">
        <v>239</v>
      </c>
      <c r="C92" s="3" t="s">
        <v>233</v>
      </c>
    </row>
    <row r="93" spans="1:3" ht="15.75" x14ac:dyDescent="0.25">
      <c r="A93" s="2" t="s">
        <v>115</v>
      </c>
      <c r="B93" s="2" t="s">
        <v>239</v>
      </c>
      <c r="C93" s="3" t="s">
        <v>233</v>
      </c>
    </row>
    <row r="94" spans="1:3" ht="15.75" x14ac:dyDescent="0.25">
      <c r="A94" s="2" t="s">
        <v>240</v>
      </c>
      <c r="B94" s="2" t="s">
        <v>239</v>
      </c>
      <c r="C94" s="3" t="s">
        <v>233</v>
      </c>
    </row>
    <row r="95" spans="1:3" ht="15.75" x14ac:dyDescent="0.25">
      <c r="A95" s="2" t="s">
        <v>116</v>
      </c>
      <c r="B95" s="2" t="s">
        <v>239</v>
      </c>
      <c r="C95" s="3" t="s">
        <v>233</v>
      </c>
    </row>
    <row r="96" spans="1:3" ht="15.75" x14ac:dyDescent="0.25">
      <c r="A96" s="2" t="s">
        <v>117</v>
      </c>
      <c r="B96" s="2" t="s">
        <v>239</v>
      </c>
      <c r="C96" s="3" t="s">
        <v>233</v>
      </c>
    </row>
    <row r="97" spans="1:3" ht="15.75" x14ac:dyDescent="0.25">
      <c r="A97" s="2" t="s">
        <v>5</v>
      </c>
      <c r="B97" s="2" t="s">
        <v>227</v>
      </c>
      <c r="C97" s="3" t="s">
        <v>225</v>
      </c>
    </row>
    <row r="98" spans="1:3" ht="15.75" x14ac:dyDescent="0.25">
      <c r="A98" s="2" t="s">
        <v>6</v>
      </c>
      <c r="B98" s="2" t="s">
        <v>227</v>
      </c>
      <c r="C98" s="3" t="s">
        <v>225</v>
      </c>
    </row>
    <row r="99" spans="1:3" ht="15.75" x14ac:dyDescent="0.25">
      <c r="A99" s="2" t="s">
        <v>7</v>
      </c>
      <c r="B99" s="2" t="s">
        <v>227</v>
      </c>
      <c r="C99" s="3" t="s">
        <v>225</v>
      </c>
    </row>
    <row r="100" spans="1:3" ht="15.75" x14ac:dyDescent="0.25">
      <c r="A100" s="2" t="s">
        <v>8</v>
      </c>
      <c r="B100" s="2" t="s">
        <v>227</v>
      </c>
      <c r="C100" s="3" t="s">
        <v>225</v>
      </c>
    </row>
    <row r="101" spans="1:3" ht="15.75" x14ac:dyDescent="0.25">
      <c r="A101" s="2" t="s">
        <v>9</v>
      </c>
      <c r="B101" s="2" t="s">
        <v>227</v>
      </c>
      <c r="C101" s="3" t="s">
        <v>225</v>
      </c>
    </row>
    <row r="102" spans="1:3" ht="15.75" x14ac:dyDescent="0.25">
      <c r="A102" s="2" t="s">
        <v>10</v>
      </c>
      <c r="B102" s="2" t="s">
        <v>227</v>
      </c>
      <c r="C102" s="3" t="s">
        <v>225</v>
      </c>
    </row>
    <row r="103" spans="1:3" ht="15.75" x14ac:dyDescent="0.25">
      <c r="A103" s="2" t="s">
        <v>11</v>
      </c>
      <c r="B103" s="2" t="s">
        <v>227</v>
      </c>
      <c r="C103" s="3" t="s">
        <v>225</v>
      </c>
    </row>
    <row r="104" spans="1:3" ht="15.75" x14ac:dyDescent="0.25">
      <c r="A104" s="2" t="s">
        <v>12</v>
      </c>
      <c r="B104" s="2" t="s">
        <v>227</v>
      </c>
      <c r="C104" s="3" t="s">
        <v>225</v>
      </c>
    </row>
    <row r="105" spans="1:3" ht="15.75" x14ac:dyDescent="0.25">
      <c r="A105" s="2" t="s">
        <v>13</v>
      </c>
      <c r="B105" s="2" t="s">
        <v>227</v>
      </c>
      <c r="C105" s="3" t="s">
        <v>225</v>
      </c>
    </row>
    <row r="106" spans="1:3" ht="15.75" x14ac:dyDescent="0.25">
      <c r="A106" s="2" t="s">
        <v>14</v>
      </c>
      <c r="B106" s="2" t="s">
        <v>227</v>
      </c>
      <c r="C106" s="3" t="s">
        <v>225</v>
      </c>
    </row>
    <row r="107" spans="1:3" ht="15.75" x14ac:dyDescent="0.25">
      <c r="A107" s="2" t="s">
        <v>18</v>
      </c>
      <c r="B107" s="2" t="s">
        <v>226</v>
      </c>
      <c r="C107" s="3" t="s">
        <v>225</v>
      </c>
    </row>
    <row r="108" spans="1:3" ht="15.75" x14ac:dyDescent="0.25">
      <c r="A108" s="2" t="s">
        <v>19</v>
      </c>
      <c r="B108" s="2" t="s">
        <v>226</v>
      </c>
      <c r="C108" s="3" t="s">
        <v>225</v>
      </c>
    </row>
    <row r="109" spans="1:3" ht="15.75" x14ac:dyDescent="0.25">
      <c r="A109" s="2" t="s">
        <v>20</v>
      </c>
      <c r="B109" s="2" t="s">
        <v>226</v>
      </c>
      <c r="C109" s="3" t="s">
        <v>225</v>
      </c>
    </row>
    <row r="110" spans="1:3" ht="15.75" x14ac:dyDescent="0.25">
      <c r="A110" s="2" t="s">
        <v>21</v>
      </c>
      <c r="B110" s="2" t="s">
        <v>226</v>
      </c>
      <c r="C110" s="3" t="s">
        <v>225</v>
      </c>
    </row>
    <row r="111" spans="1:3" ht="15.75" x14ac:dyDescent="0.25">
      <c r="A111" s="2" t="s">
        <v>22</v>
      </c>
      <c r="B111" s="2" t="s">
        <v>226</v>
      </c>
      <c r="C111" s="3" t="s">
        <v>225</v>
      </c>
    </row>
    <row r="112" spans="1:3" ht="15.75" x14ac:dyDescent="0.25">
      <c r="A112" s="2" t="s">
        <v>23</v>
      </c>
      <c r="B112" s="2" t="s">
        <v>224</v>
      </c>
      <c r="C112" s="3" t="s">
        <v>225</v>
      </c>
    </row>
    <row r="113" spans="1:3" ht="15.75" x14ac:dyDescent="0.25">
      <c r="A113" s="2" t="s">
        <v>24</v>
      </c>
      <c r="B113" s="2" t="s">
        <v>224</v>
      </c>
      <c r="C113" s="3" t="s">
        <v>225</v>
      </c>
    </row>
    <row r="114" spans="1:3" ht="15.75" x14ac:dyDescent="0.25">
      <c r="A114" s="2" t="s">
        <v>25</v>
      </c>
      <c r="B114" s="2" t="s">
        <v>224</v>
      </c>
      <c r="C114" s="3" t="s">
        <v>225</v>
      </c>
    </row>
    <row r="115" spans="1:3" ht="15.75" x14ac:dyDescent="0.25">
      <c r="A115" s="2" t="s">
        <v>26</v>
      </c>
      <c r="B115" s="2" t="s">
        <v>224</v>
      </c>
      <c r="C115" s="3" t="s">
        <v>225</v>
      </c>
    </row>
    <row r="116" spans="1:3" ht="15.75" x14ac:dyDescent="0.25">
      <c r="A116" s="2" t="s">
        <v>27</v>
      </c>
      <c r="B116" s="2" t="s">
        <v>224</v>
      </c>
      <c r="C116" s="3" t="s">
        <v>225</v>
      </c>
    </row>
    <row r="117" spans="1:3" ht="15.75" x14ac:dyDescent="0.25">
      <c r="A117" s="2" t="s">
        <v>28</v>
      </c>
      <c r="B117" s="2" t="s">
        <v>224</v>
      </c>
      <c r="C117" s="3" t="s">
        <v>225</v>
      </c>
    </row>
    <row r="118" spans="1:3" ht="15.75" x14ac:dyDescent="0.25">
      <c r="A118" s="2" t="s">
        <v>29</v>
      </c>
      <c r="B118" s="2" t="s">
        <v>224</v>
      </c>
      <c r="C118" s="3" t="s">
        <v>225</v>
      </c>
    </row>
    <row r="119" spans="1:3" ht="15.75" x14ac:dyDescent="0.25">
      <c r="A119" s="2" t="s">
        <v>165</v>
      </c>
      <c r="B119" s="2" t="s">
        <v>230</v>
      </c>
      <c r="C119" s="3" t="s">
        <v>229</v>
      </c>
    </row>
    <row r="120" spans="1:3" ht="15.75" x14ac:dyDescent="0.25">
      <c r="A120" s="2" t="s">
        <v>167</v>
      </c>
      <c r="B120" s="2" t="s">
        <v>230</v>
      </c>
      <c r="C120" s="3" t="s">
        <v>229</v>
      </c>
    </row>
    <row r="121" spans="1:3" ht="15.75" x14ac:dyDescent="0.25">
      <c r="A121" s="2" t="s">
        <v>168</v>
      </c>
      <c r="B121" s="2" t="s">
        <v>230</v>
      </c>
      <c r="C121" s="3" t="s">
        <v>229</v>
      </c>
    </row>
    <row r="122" spans="1:3" ht="15.75" x14ac:dyDescent="0.25">
      <c r="A122" s="2" t="s">
        <v>169</v>
      </c>
      <c r="B122" s="2" t="s">
        <v>230</v>
      </c>
      <c r="C122" s="3" t="s">
        <v>229</v>
      </c>
    </row>
    <row r="123" spans="1:3" ht="15.75" x14ac:dyDescent="0.25">
      <c r="A123" s="2" t="s">
        <v>170</v>
      </c>
      <c r="B123" s="2" t="s">
        <v>230</v>
      </c>
      <c r="C123" s="3" t="s">
        <v>229</v>
      </c>
    </row>
    <row r="124" spans="1:3" ht="15.75" x14ac:dyDescent="0.25">
      <c r="A124" s="2" t="s">
        <v>171</v>
      </c>
      <c r="B124" s="2" t="s">
        <v>231</v>
      </c>
      <c r="C124" s="3" t="s">
        <v>229</v>
      </c>
    </row>
    <row r="125" spans="1:3" ht="15.75" x14ac:dyDescent="0.25">
      <c r="A125" s="2" t="s">
        <v>172</v>
      </c>
      <c r="B125" s="2" t="s">
        <v>231</v>
      </c>
      <c r="C125" s="3" t="s">
        <v>229</v>
      </c>
    </row>
    <row r="126" spans="1:3" ht="15.75" x14ac:dyDescent="0.25">
      <c r="A126" s="2" t="s">
        <v>173</v>
      </c>
      <c r="B126" s="2" t="s">
        <v>231</v>
      </c>
      <c r="C126" s="3" t="s">
        <v>229</v>
      </c>
    </row>
    <row r="127" spans="1:3" ht="15.75" x14ac:dyDescent="0.25">
      <c r="A127" s="2" t="s">
        <v>118</v>
      </c>
      <c r="B127" s="2" t="s">
        <v>239</v>
      </c>
      <c r="C127" s="3" t="s">
        <v>233</v>
      </c>
    </row>
    <row r="128" spans="1:3" ht="15.75" x14ac:dyDescent="0.25">
      <c r="A128" s="2" t="s">
        <v>119</v>
      </c>
      <c r="B128" s="2" t="s">
        <v>239</v>
      </c>
      <c r="C128" s="3" t="s">
        <v>233</v>
      </c>
    </row>
    <row r="129" spans="1:3" ht="15.75" x14ac:dyDescent="0.25">
      <c r="A129" s="2" t="s">
        <v>120</v>
      </c>
      <c r="B129" s="2" t="s">
        <v>239</v>
      </c>
      <c r="C129" s="3" t="s">
        <v>233</v>
      </c>
    </row>
    <row r="130" spans="1:3" ht="15.75" x14ac:dyDescent="0.25">
      <c r="A130" s="2" t="s">
        <v>121</v>
      </c>
      <c r="B130" s="2" t="s">
        <v>239</v>
      </c>
      <c r="C130" s="3" t="s">
        <v>233</v>
      </c>
    </row>
    <row r="131" spans="1:3" ht="15.75" x14ac:dyDescent="0.25">
      <c r="A131" s="2" t="s">
        <v>122</v>
      </c>
      <c r="B131" s="2" t="s">
        <v>239</v>
      </c>
      <c r="C131" s="3" t="s">
        <v>233</v>
      </c>
    </row>
    <row r="132" spans="1:3" ht="15.75" x14ac:dyDescent="0.25">
      <c r="A132" s="2" t="s">
        <v>123</v>
      </c>
      <c r="B132" s="2" t="s">
        <v>239</v>
      </c>
      <c r="C132" s="3" t="s">
        <v>233</v>
      </c>
    </row>
    <row r="133" spans="1:3" ht="15.75" x14ac:dyDescent="0.25">
      <c r="A133" s="2" t="s">
        <v>124</v>
      </c>
      <c r="B133" s="2" t="s">
        <v>239</v>
      </c>
      <c r="C133" s="3" t="s">
        <v>233</v>
      </c>
    </row>
    <row r="134" spans="1:3" ht="15.75" x14ac:dyDescent="0.25">
      <c r="A134" s="2" t="s">
        <v>125</v>
      </c>
      <c r="B134" s="2" t="s">
        <v>239</v>
      </c>
      <c r="C134" s="3" t="s">
        <v>233</v>
      </c>
    </row>
    <row r="135" spans="1:3" ht="15.75" x14ac:dyDescent="0.25">
      <c r="A135" s="2" t="s">
        <v>126</v>
      </c>
      <c r="B135" s="2" t="s">
        <v>239</v>
      </c>
      <c r="C135" s="3" t="s">
        <v>233</v>
      </c>
    </row>
    <row r="136" spans="1:3" ht="15.75" x14ac:dyDescent="0.25">
      <c r="A136" s="2" t="s">
        <v>127</v>
      </c>
      <c r="B136" s="2" t="s">
        <v>239</v>
      </c>
      <c r="C136" s="3" t="s">
        <v>233</v>
      </c>
    </row>
    <row r="137" spans="1:3" ht="15.75" x14ac:dyDescent="0.25">
      <c r="A137" s="2" t="s">
        <v>128</v>
      </c>
      <c r="B137" s="2" t="s">
        <v>239</v>
      </c>
      <c r="C137" s="3" t="s">
        <v>233</v>
      </c>
    </row>
    <row r="138" spans="1:3" ht="15.75" x14ac:dyDescent="0.25">
      <c r="A138" s="2" t="s">
        <v>129</v>
      </c>
      <c r="B138" s="2" t="s">
        <v>239</v>
      </c>
      <c r="C138" s="3" t="s">
        <v>233</v>
      </c>
    </row>
    <row r="139" spans="1:3" ht="15.75" x14ac:dyDescent="0.25">
      <c r="A139" s="2" t="s">
        <v>130</v>
      </c>
      <c r="B139" s="2" t="s">
        <v>239</v>
      </c>
      <c r="C139" s="3" t="s">
        <v>233</v>
      </c>
    </row>
    <row r="140" spans="1:3" ht="15.75" x14ac:dyDescent="0.25">
      <c r="A140" s="2" t="s">
        <v>131</v>
      </c>
      <c r="B140" s="2" t="s">
        <v>239</v>
      </c>
      <c r="C140" s="3" t="s">
        <v>233</v>
      </c>
    </row>
    <row r="141" spans="1:3" ht="15.75" x14ac:dyDescent="0.25">
      <c r="A141" s="2" t="s">
        <v>132</v>
      </c>
      <c r="B141" s="2" t="s">
        <v>239</v>
      </c>
      <c r="C141" s="3" t="s">
        <v>233</v>
      </c>
    </row>
    <row r="142" spans="1:3" ht="15.75" x14ac:dyDescent="0.25">
      <c r="A142" s="2" t="s">
        <v>133</v>
      </c>
      <c r="B142" s="2" t="s">
        <v>239</v>
      </c>
      <c r="C142" s="3" t="s">
        <v>233</v>
      </c>
    </row>
    <row r="143" spans="1:3" ht="15.75" x14ac:dyDescent="0.25">
      <c r="A143" s="2" t="s">
        <v>134</v>
      </c>
      <c r="B143" s="2" t="s">
        <v>239</v>
      </c>
      <c r="C143" s="3" t="s">
        <v>233</v>
      </c>
    </row>
    <row r="144" spans="1:3" ht="15.75" x14ac:dyDescent="0.25">
      <c r="A144" s="2" t="s">
        <v>135</v>
      </c>
      <c r="B144" s="2" t="s">
        <v>239</v>
      </c>
      <c r="C144" s="3" t="s">
        <v>233</v>
      </c>
    </row>
    <row r="145" spans="1:3" ht="15.75" x14ac:dyDescent="0.25">
      <c r="A145" s="2" t="s">
        <v>136</v>
      </c>
      <c r="B145" s="2" t="s">
        <v>239</v>
      </c>
      <c r="C145" s="3" t="s">
        <v>233</v>
      </c>
    </row>
    <row r="146" spans="1:3" ht="15.75" x14ac:dyDescent="0.25">
      <c r="A146" s="2" t="s">
        <v>137</v>
      </c>
      <c r="B146" s="2" t="s">
        <v>239</v>
      </c>
      <c r="C146" s="3" t="s">
        <v>233</v>
      </c>
    </row>
    <row r="147" spans="1:3" ht="15.75" x14ac:dyDescent="0.25">
      <c r="A147" s="2" t="s">
        <v>138</v>
      </c>
      <c r="B147" s="2" t="s">
        <v>239</v>
      </c>
      <c r="C147" s="3" t="s">
        <v>233</v>
      </c>
    </row>
    <row r="148" spans="1:3" ht="15.75" x14ac:dyDescent="0.25">
      <c r="A148" s="2" t="s">
        <v>139</v>
      </c>
      <c r="B148" s="2" t="s">
        <v>239</v>
      </c>
      <c r="C148" s="3" t="s">
        <v>233</v>
      </c>
    </row>
    <row r="149" spans="1:3" ht="15.75" x14ac:dyDescent="0.25">
      <c r="A149" s="2" t="s">
        <v>140</v>
      </c>
      <c r="B149" s="2" t="s">
        <v>239</v>
      </c>
      <c r="C149" s="3" t="s">
        <v>233</v>
      </c>
    </row>
    <row r="150" spans="1:3" ht="15.75" x14ac:dyDescent="0.25">
      <c r="A150" s="2" t="s">
        <v>141</v>
      </c>
      <c r="B150" s="2" t="s">
        <v>239</v>
      </c>
      <c r="C150" s="3" t="s">
        <v>233</v>
      </c>
    </row>
    <row r="151" spans="1:3" ht="15.75" x14ac:dyDescent="0.25">
      <c r="A151" s="2" t="s">
        <v>142</v>
      </c>
      <c r="B151" s="2" t="s">
        <v>239</v>
      </c>
      <c r="C151" s="3" t="s">
        <v>233</v>
      </c>
    </row>
    <row r="152" spans="1:3" ht="15.75" x14ac:dyDescent="0.25">
      <c r="A152" s="2" t="s">
        <v>143</v>
      </c>
      <c r="B152" s="2" t="s">
        <v>239</v>
      </c>
      <c r="C152" s="3" t="s">
        <v>233</v>
      </c>
    </row>
    <row r="153" spans="1:3" ht="15.75" x14ac:dyDescent="0.25">
      <c r="A153" s="2" t="s">
        <v>144</v>
      </c>
      <c r="B153" s="2" t="s">
        <v>239</v>
      </c>
      <c r="C153" s="3" t="s">
        <v>233</v>
      </c>
    </row>
    <row r="154" spans="1:3" ht="15.75" x14ac:dyDescent="0.25">
      <c r="A154" s="2" t="s">
        <v>145</v>
      </c>
      <c r="B154" s="2" t="s">
        <v>239</v>
      </c>
      <c r="C154" s="3" t="s">
        <v>233</v>
      </c>
    </row>
    <row r="155" spans="1:3" ht="15.75" x14ac:dyDescent="0.25">
      <c r="A155" s="2" t="s">
        <v>146</v>
      </c>
      <c r="B155" s="2" t="s">
        <v>239</v>
      </c>
      <c r="C155" s="3" t="s">
        <v>233</v>
      </c>
    </row>
    <row r="156" spans="1:3" ht="15.75" x14ac:dyDescent="0.25">
      <c r="A156" s="2" t="s">
        <v>147</v>
      </c>
      <c r="B156" s="2" t="s">
        <v>239</v>
      </c>
      <c r="C156" s="3" t="s">
        <v>233</v>
      </c>
    </row>
    <row r="157" spans="1:3" ht="15.75" x14ac:dyDescent="0.25">
      <c r="A157" s="2" t="s">
        <v>148</v>
      </c>
      <c r="B157" s="2" t="s">
        <v>239</v>
      </c>
      <c r="C157" s="3" t="s">
        <v>233</v>
      </c>
    </row>
    <row r="158" spans="1:3" ht="15.75" x14ac:dyDescent="0.25">
      <c r="A158" s="2" t="s">
        <v>149</v>
      </c>
      <c r="B158" s="2" t="s">
        <v>239</v>
      </c>
      <c r="C158" s="3" t="s">
        <v>233</v>
      </c>
    </row>
    <row r="159" spans="1:3" ht="15.75" x14ac:dyDescent="0.25">
      <c r="A159" s="2" t="s">
        <v>150</v>
      </c>
      <c r="B159" s="2" t="s">
        <v>236</v>
      </c>
      <c r="C159" s="3" t="s">
        <v>233</v>
      </c>
    </row>
    <row r="160" spans="1:3" ht="15.75" x14ac:dyDescent="0.25">
      <c r="A160" s="2" t="s">
        <v>151</v>
      </c>
      <c r="B160" s="2" t="s">
        <v>236</v>
      </c>
      <c r="C160" s="3" t="s">
        <v>233</v>
      </c>
    </row>
    <row r="161" spans="1:3" ht="15.75" x14ac:dyDescent="0.25">
      <c r="A161" s="2" t="s">
        <v>152</v>
      </c>
      <c r="B161" s="2" t="s">
        <v>236</v>
      </c>
      <c r="C161" s="3" t="s">
        <v>233</v>
      </c>
    </row>
    <row r="162" spans="1:3" ht="15.75" x14ac:dyDescent="0.25">
      <c r="A162" s="2" t="s">
        <v>153</v>
      </c>
      <c r="B162" s="2" t="s">
        <v>236</v>
      </c>
      <c r="C162" s="3" t="s">
        <v>233</v>
      </c>
    </row>
    <row r="163" spans="1:3" ht="15.75" x14ac:dyDescent="0.25">
      <c r="A163" s="2" t="s">
        <v>154</v>
      </c>
      <c r="B163" s="2" t="s">
        <v>236</v>
      </c>
      <c r="C163" s="3" t="s">
        <v>233</v>
      </c>
    </row>
    <row r="164" spans="1:3" ht="15.75" x14ac:dyDescent="0.25">
      <c r="A164" s="2" t="s">
        <v>155</v>
      </c>
      <c r="B164" s="2" t="s">
        <v>236</v>
      </c>
      <c r="C164" s="3" t="s">
        <v>233</v>
      </c>
    </row>
    <row r="165" spans="1:3" ht="15.75" x14ac:dyDescent="0.25">
      <c r="A165" s="2" t="s">
        <v>156</v>
      </c>
      <c r="B165" s="2" t="s">
        <v>236</v>
      </c>
      <c r="C165" s="3" t="s">
        <v>233</v>
      </c>
    </row>
    <row r="166" spans="1:3" ht="15.75" x14ac:dyDescent="0.25">
      <c r="A166" s="2" t="s">
        <v>157</v>
      </c>
      <c r="B166" s="2" t="s">
        <v>236</v>
      </c>
      <c r="C166" s="3" t="s">
        <v>233</v>
      </c>
    </row>
    <row r="167" spans="1:3" ht="15.75" x14ac:dyDescent="0.25">
      <c r="A167" s="2" t="s">
        <v>158</v>
      </c>
      <c r="B167" s="2" t="s">
        <v>236</v>
      </c>
      <c r="C167" s="3" t="s">
        <v>233</v>
      </c>
    </row>
    <row r="168" spans="1:3" ht="15.75" x14ac:dyDescent="0.25">
      <c r="A168" s="2" t="s">
        <v>179</v>
      </c>
      <c r="B168" s="2" t="s">
        <v>248</v>
      </c>
      <c r="C168" s="3" t="s">
        <v>235</v>
      </c>
    </row>
    <row r="169" spans="1:3" ht="15.75" x14ac:dyDescent="0.25">
      <c r="A169" s="2" t="s">
        <v>180</v>
      </c>
      <c r="B169" s="2" t="s">
        <v>248</v>
      </c>
      <c r="C169" s="3" t="s">
        <v>235</v>
      </c>
    </row>
    <row r="170" spans="1:3" ht="15.75" x14ac:dyDescent="0.25">
      <c r="A170" s="2" t="s">
        <v>181</v>
      </c>
      <c r="B170" s="2" t="s">
        <v>248</v>
      </c>
      <c r="C170" s="3" t="s">
        <v>235</v>
      </c>
    </row>
    <row r="171" spans="1:3" ht="15.75" x14ac:dyDescent="0.25">
      <c r="A171" s="2" t="s">
        <v>182</v>
      </c>
      <c r="B171" s="2" t="s">
        <v>248</v>
      </c>
      <c r="C171" s="3" t="s">
        <v>235</v>
      </c>
    </row>
    <row r="172" spans="1:3" ht="15.75" x14ac:dyDescent="0.25">
      <c r="A172" s="2" t="s">
        <v>183</v>
      </c>
      <c r="B172" s="2" t="s">
        <v>248</v>
      </c>
      <c r="C172" s="3" t="s">
        <v>235</v>
      </c>
    </row>
    <row r="173" spans="1:3" ht="15.75" x14ac:dyDescent="0.25">
      <c r="A173" s="2" t="s">
        <v>184</v>
      </c>
      <c r="B173" s="2" t="s">
        <v>248</v>
      </c>
      <c r="C173" s="3" t="s">
        <v>235</v>
      </c>
    </row>
    <row r="174" spans="1:3" ht="15.75" x14ac:dyDescent="0.25">
      <c r="A174" s="2" t="s">
        <v>185</v>
      </c>
      <c r="B174" s="2" t="s">
        <v>252</v>
      </c>
      <c r="C174" s="3" t="s">
        <v>235</v>
      </c>
    </row>
    <row r="175" spans="1:3" ht="15.75" x14ac:dyDescent="0.25">
      <c r="A175" s="2" t="s">
        <v>186</v>
      </c>
      <c r="B175" s="2" t="s">
        <v>252</v>
      </c>
      <c r="C175" s="3" t="s">
        <v>235</v>
      </c>
    </row>
    <row r="176" spans="1:3" ht="15.75" x14ac:dyDescent="0.25">
      <c r="A176" s="2" t="s">
        <v>159</v>
      </c>
      <c r="B176" s="2" t="s">
        <v>253</v>
      </c>
      <c r="C176" s="3" t="s">
        <v>233</v>
      </c>
    </row>
    <row r="177" spans="1:3" ht="15.75" x14ac:dyDescent="0.25">
      <c r="A177" s="2" t="s">
        <v>160</v>
      </c>
      <c r="B177" s="2" t="s">
        <v>253</v>
      </c>
      <c r="C177" s="3" t="s">
        <v>233</v>
      </c>
    </row>
    <row r="178" spans="1:3" ht="15.75" x14ac:dyDescent="0.25">
      <c r="A178" s="2" t="s">
        <v>161</v>
      </c>
      <c r="B178" s="2" t="s">
        <v>253</v>
      </c>
      <c r="C178" s="3" t="s">
        <v>233</v>
      </c>
    </row>
    <row r="179" spans="1:3" ht="15.75" x14ac:dyDescent="0.25">
      <c r="A179" s="2" t="s">
        <v>244</v>
      </c>
      <c r="B179" s="2" t="s">
        <v>210</v>
      </c>
      <c r="C179" s="3" t="s">
        <v>235</v>
      </c>
    </row>
    <row r="180" spans="1:3" ht="15.75" x14ac:dyDescent="0.25">
      <c r="A180" s="2" t="s">
        <v>245</v>
      </c>
      <c r="B180" s="2" t="s">
        <v>210</v>
      </c>
      <c r="C180" s="3" t="s">
        <v>235</v>
      </c>
    </row>
    <row r="181" spans="1:3" ht="15.75" x14ac:dyDescent="0.25">
      <c r="A181" s="2" t="s">
        <v>243</v>
      </c>
      <c r="B181" s="2" t="s">
        <v>210</v>
      </c>
      <c r="C181" s="3" t="s">
        <v>235</v>
      </c>
    </row>
    <row r="182" spans="1:3" ht="15.75" x14ac:dyDescent="0.25">
      <c r="A182" s="2" t="s">
        <v>242</v>
      </c>
      <c r="B182" s="2" t="s">
        <v>210</v>
      </c>
      <c r="C182" s="3" t="s">
        <v>235</v>
      </c>
    </row>
    <row r="183" spans="1:3" ht="15.75" x14ac:dyDescent="0.25">
      <c r="A183" s="2" t="s">
        <v>246</v>
      </c>
      <c r="B183" s="2" t="s">
        <v>210</v>
      </c>
      <c r="C183" s="3" t="s">
        <v>235</v>
      </c>
    </row>
    <row r="184" spans="1:3" ht="15.75" x14ac:dyDescent="0.25">
      <c r="A184" s="2" t="s">
        <v>162</v>
      </c>
      <c r="B184" s="2" t="s">
        <v>254</v>
      </c>
      <c r="C184" s="3" t="s">
        <v>233</v>
      </c>
    </row>
    <row r="185" spans="1:3" ht="15.75" x14ac:dyDescent="0.25">
      <c r="A185" s="2" t="s">
        <v>163</v>
      </c>
      <c r="B185" s="2" t="s">
        <v>254</v>
      </c>
      <c r="C185" s="3" t="s">
        <v>233</v>
      </c>
    </row>
    <row r="186" spans="1:3" ht="15.75" x14ac:dyDescent="0.25">
      <c r="A186" s="2" t="s">
        <v>164</v>
      </c>
      <c r="B186" s="2" t="s">
        <v>254</v>
      </c>
      <c r="C186" s="3" t="s">
        <v>233</v>
      </c>
    </row>
    <row r="187" spans="1:3" ht="15.75" x14ac:dyDescent="0.25">
      <c r="A187" s="2" t="s">
        <v>174</v>
      </c>
      <c r="B187" s="2" t="s">
        <v>228</v>
      </c>
      <c r="C187" s="3" t="s">
        <v>229</v>
      </c>
    </row>
    <row r="188" spans="1:3" ht="15.75" x14ac:dyDescent="0.25">
      <c r="A188" s="2" t="s">
        <v>188</v>
      </c>
      <c r="B188" s="2" t="s">
        <v>234</v>
      </c>
      <c r="C188" s="3" t="s">
        <v>235</v>
      </c>
    </row>
    <row r="189" spans="1:3" ht="15.75" x14ac:dyDescent="0.25">
      <c r="A189" s="2" t="s">
        <v>189</v>
      </c>
      <c r="B189" s="2" t="s">
        <v>234</v>
      </c>
      <c r="C189" s="3" t="s">
        <v>235</v>
      </c>
    </row>
    <row r="190" spans="1:3" ht="15.75" x14ac:dyDescent="0.25">
      <c r="A190" s="2" t="s">
        <v>190</v>
      </c>
      <c r="B190" s="2" t="s">
        <v>234</v>
      </c>
      <c r="C190" s="3" t="s">
        <v>235</v>
      </c>
    </row>
    <row r="191" spans="1:3" ht="15.75" x14ac:dyDescent="0.25">
      <c r="A191" s="2" t="s">
        <v>191</v>
      </c>
      <c r="B191" s="2" t="s">
        <v>234</v>
      </c>
      <c r="C191" s="3" t="s">
        <v>235</v>
      </c>
    </row>
    <row r="192" spans="1:3" ht="15.75" x14ac:dyDescent="0.25">
      <c r="A192" s="2" t="s">
        <v>192</v>
      </c>
      <c r="B192" s="2" t="s">
        <v>234</v>
      </c>
      <c r="C192" s="3" t="s">
        <v>235</v>
      </c>
    </row>
    <row r="193" spans="1:3" ht="16.5" thickBot="1" x14ac:dyDescent="0.3">
      <c r="A193" s="4" t="s">
        <v>259</v>
      </c>
      <c r="B193" s="5"/>
      <c r="C193" s="5"/>
    </row>
  </sheetData>
  <sortState ref="A2:C192">
    <sortCondition ref="A2"/>
  </sortState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Collins</dc:creator>
  <cp:lastModifiedBy>Anonymous</cp:lastModifiedBy>
  <cp:lastPrinted>2017-11-21T09:17:25Z</cp:lastPrinted>
  <dcterms:created xsi:type="dcterms:W3CDTF">2017-11-17T06:37:38Z</dcterms:created>
  <dcterms:modified xsi:type="dcterms:W3CDTF">2018-01-19T06:36:26Z</dcterms:modified>
</cp:coreProperties>
</file>