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KDN\Information\WorkItem\ExcelFormatConversion\ExcelFormatConversion\templates\"/>
    </mc:Choice>
  </mc:AlternateContent>
  <xr:revisionPtr revIDLastSave="0" documentId="13_ncr:1_{7F69077A-EF75-4AEF-AA0B-5C9C00780A24}" xr6:coauthVersionLast="47" xr6:coauthVersionMax="47" xr10:uidLastSave="{00000000-0000-0000-0000-000000000000}"/>
  <bookViews>
    <workbookView xWindow="-23148" yWindow="4200" windowWidth="23256" windowHeight="12456" tabRatio="750" xr2:uid="{00000000-000D-0000-FFFF-FFFF00000000}"/>
  </bookViews>
  <sheets>
    <sheet name="R.T.Summary" sheetId="1" r:id="rId1"/>
    <sheet name="HTRB 100%" sheetId="2" r:id="rId2"/>
    <sheet name="AC" sheetId="3" r:id="rId3"/>
  </sheets>
  <definedNames>
    <definedName name="_xlnm._FilterDatabase" localSheetId="1" hidden="1">'HTRB 100%'!$A$7:$F$42</definedName>
    <definedName name="_xlnm.Print_Titles" localSheetId="0">'R.T.Summary'!$10:12</definedName>
    <definedName name="VF">'HTRB 100%'!#REF!</definedName>
  </definedNames>
  <calcPr calcId="191029"/>
</workbook>
</file>

<file path=xl/calcChain.xml><?xml version="1.0" encoding="utf-8"?>
<calcChain xmlns="http://schemas.openxmlformats.org/spreadsheetml/2006/main">
  <c r="B42" i="3" l="1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B42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4" i="2"/>
  <c r="A1" i="2"/>
  <c r="X15" i="1"/>
  <c r="U15" i="1"/>
  <c r="X13" i="1"/>
  <c r="U13" i="1"/>
</calcChain>
</file>

<file path=xl/sharedStrings.xml><?xml version="1.0" encoding="utf-8"?>
<sst xmlns="http://schemas.openxmlformats.org/spreadsheetml/2006/main" count="101" uniqueCount="68">
  <si>
    <r>
      <rPr>
        <b/>
        <sz val="18"/>
        <rFont val="Arial"/>
        <family val="2"/>
      </rPr>
      <t>MOS</t>
    </r>
    <r>
      <rPr>
        <b/>
        <sz val="18"/>
        <rFont val="宋体"/>
        <family val="3"/>
        <charset val="134"/>
      </rPr>
      <t>管可靠性测试报告</t>
    </r>
  </si>
  <si>
    <r>
      <rPr>
        <b/>
        <u/>
        <sz val="12"/>
        <rFont val="宋体"/>
        <family val="3"/>
        <charset val="134"/>
      </rPr>
      <t>物料信息</t>
    </r>
  </si>
  <si>
    <r>
      <rPr>
        <b/>
        <sz val="12"/>
        <rFont val="宋体"/>
        <family val="3"/>
        <charset val="134"/>
      </rPr>
      <t>物料料号</t>
    </r>
  </si>
  <si>
    <t>/</t>
  </si>
  <si>
    <r>
      <rPr>
        <b/>
        <sz val="12"/>
        <rFont val="宋体"/>
        <family val="3"/>
        <charset val="134"/>
      </rPr>
      <t>物料名称</t>
    </r>
  </si>
  <si>
    <r>
      <rPr>
        <b/>
        <sz val="12"/>
        <rFont val="宋体"/>
        <family val="3"/>
        <charset val="134"/>
      </rPr>
      <t>规格型号</t>
    </r>
  </si>
  <si>
    <r>
      <rPr>
        <b/>
        <sz val="12"/>
        <rFont val="宋体"/>
        <family val="3"/>
        <charset val="134"/>
      </rPr>
      <t>测试人</t>
    </r>
  </si>
  <si>
    <r>
      <rPr>
        <b/>
        <sz val="12"/>
        <rFont val="宋体"/>
        <family val="3"/>
        <charset val="134"/>
      </rPr>
      <t>测试时间</t>
    </r>
  </si>
  <si>
    <t>Lot.No</t>
  </si>
  <si>
    <r>
      <rPr>
        <b/>
        <sz val="12"/>
        <rFont val="宋体"/>
        <family val="3"/>
        <charset val="134"/>
      </rPr>
      <t>物料描述</t>
    </r>
  </si>
  <si>
    <t>D.C</t>
  </si>
  <si>
    <t>Order</t>
  </si>
  <si>
    <t>Test  Item</t>
  </si>
  <si>
    <t>Abrv</t>
  </si>
  <si>
    <t>Equipment</t>
  </si>
  <si>
    <t>Condition</t>
  </si>
  <si>
    <t>Duration</t>
  </si>
  <si>
    <t>Reference</t>
  </si>
  <si>
    <t>Testing Equ.</t>
  </si>
  <si>
    <t>Fail Q'ty</t>
  </si>
  <si>
    <t>S.S.</t>
  </si>
  <si>
    <t>Pass/Rej</t>
  </si>
  <si>
    <t>High Temperature Reverse Bias Test</t>
  </si>
  <si>
    <t>HTRB</t>
  </si>
  <si>
    <r>
      <rPr>
        <sz val="9"/>
        <rFont val="宋体"/>
        <family val="3"/>
        <charset val="134"/>
      </rPr>
      <t>高裕</t>
    </r>
  </si>
  <si>
    <r>
      <rPr>
        <sz val="9"/>
        <rFont val="Arial"/>
        <family val="2"/>
      </rPr>
      <t>Tj= Tjmax(or Ta=125</t>
    </r>
    <r>
      <rPr>
        <sz val="9"/>
        <rFont val="宋体"/>
        <family val="3"/>
        <charset val="134"/>
      </rPr>
      <t>℃</t>
    </r>
    <r>
      <rPr>
        <sz val="9"/>
        <rFont val="Arial"/>
        <family val="2"/>
      </rPr>
      <t>)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100%BVDSS</t>
    </r>
  </si>
  <si>
    <t>168H</t>
  </si>
  <si>
    <t>JESD22A-108</t>
  </si>
  <si>
    <t>DTS-1000</t>
  </si>
  <si>
    <t>Autoclave</t>
  </si>
  <si>
    <t>AC</t>
  </si>
  <si>
    <t>HIRAYAMA</t>
  </si>
  <si>
    <r>
      <rPr>
        <sz val="9"/>
        <rFont val="Arial"/>
        <family val="2"/>
      </rPr>
      <t>Ta= 121</t>
    </r>
    <r>
      <rPr>
        <sz val="9"/>
        <rFont val="宋体"/>
        <family val="3"/>
        <charset val="134"/>
      </rPr>
      <t>℃</t>
    </r>
    <r>
      <rPr>
        <sz val="9"/>
        <rFont val="Arial"/>
        <family val="2"/>
      </rPr>
      <t>, 100%R.H.,15psig</t>
    </r>
  </si>
  <si>
    <t>96H</t>
  </si>
  <si>
    <t>JESD22A-102</t>
  </si>
  <si>
    <r>
      <rPr>
        <b/>
        <u/>
        <sz val="14"/>
        <rFont val="宋体"/>
        <family val="3"/>
        <charset val="134"/>
      </rPr>
      <t>备注：再用万用表测过之后无异常，再用</t>
    </r>
    <r>
      <rPr>
        <b/>
        <u/>
        <sz val="14"/>
        <rFont val="Arial"/>
        <family val="2"/>
      </rPr>
      <t>DTS1000</t>
    </r>
    <r>
      <rPr>
        <b/>
        <u/>
        <sz val="14"/>
        <rFont val="宋体"/>
        <family val="3"/>
        <charset val="134"/>
      </rPr>
      <t>测得的数据。</t>
    </r>
  </si>
  <si>
    <r>
      <rPr>
        <b/>
        <sz val="10"/>
        <rFont val="宋体"/>
        <family val="3"/>
        <charset val="134"/>
      </rPr>
      <t>参数</t>
    </r>
  </si>
  <si>
    <r>
      <rPr>
        <b/>
        <sz val="10"/>
        <rFont val="宋体"/>
        <family val="3"/>
        <charset val="134"/>
      </rPr>
      <t>要求</t>
    </r>
  </si>
  <si>
    <t>BVDSS(V)</t>
  </si>
  <si>
    <r>
      <rPr>
        <sz val="10"/>
        <rFont val="宋体"/>
        <family val="3"/>
        <charset val="134"/>
      </rPr>
      <t>试验后室温下恢复</t>
    </r>
    <r>
      <rPr>
        <sz val="10"/>
        <rFont val="Arial"/>
        <family val="2"/>
      </rPr>
      <t>4H,</t>
    </r>
    <r>
      <rPr>
        <sz val="10"/>
        <rFont val="宋体"/>
        <family val="3"/>
        <charset val="134"/>
      </rPr>
      <t>无明显外观损伤、无击穿、烧毁；电参数符合规格书要求。</t>
    </r>
  </si>
  <si>
    <t>VGS(th)(V)</t>
  </si>
  <si>
    <t>RDS(ON)(mohm)</t>
  </si>
  <si>
    <r>
      <rPr>
        <sz val="10"/>
        <rFont val="Arial"/>
        <family val="2"/>
      </rPr>
      <t>IDSS(uA),IGSS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nA</t>
    </r>
    <r>
      <rPr>
        <sz val="10"/>
        <rFont val="宋体"/>
        <family val="3"/>
        <charset val="134"/>
      </rPr>
      <t>）</t>
    </r>
  </si>
  <si>
    <t xml:space="preserve"> Electrical Data</t>
  </si>
  <si>
    <t>Read points</t>
  </si>
  <si>
    <r>
      <rPr>
        <sz val="11"/>
        <rFont val="宋体"/>
        <family val="3"/>
        <charset val="134"/>
      </rPr>
      <t>实验后数据</t>
    </r>
  </si>
  <si>
    <r>
      <rPr>
        <sz val="11"/>
        <rFont val="宋体"/>
        <family val="3"/>
        <charset val="134"/>
      </rPr>
      <t>测试项目</t>
    </r>
  </si>
  <si>
    <t>HVISG</t>
  </si>
  <si>
    <t>VGS(th)</t>
  </si>
  <si>
    <t>BVDSS</t>
  </si>
  <si>
    <t>HVIDSS</t>
  </si>
  <si>
    <t>RDS(ON)</t>
  </si>
  <si>
    <r>
      <rPr>
        <sz val="11"/>
        <rFont val="宋体"/>
        <family val="3"/>
        <charset val="134"/>
      </rPr>
      <t>单位</t>
    </r>
  </si>
  <si>
    <t>nA</t>
  </si>
  <si>
    <t>V</t>
  </si>
  <si>
    <t>uA</t>
  </si>
  <si>
    <t>mΩ</t>
  </si>
  <si>
    <r>
      <rPr>
        <sz val="11"/>
        <rFont val="宋体"/>
        <family val="3"/>
        <charset val="134"/>
      </rPr>
      <t>测试条件</t>
    </r>
  </si>
  <si>
    <r>
      <rPr>
        <b/>
        <i/>
        <sz val="11"/>
        <rFont val="宋体"/>
        <family val="3"/>
        <charset val="134"/>
      </rPr>
      <t>规格下限</t>
    </r>
  </si>
  <si>
    <r>
      <rPr>
        <b/>
        <i/>
        <sz val="11"/>
        <rFont val="宋体"/>
        <family val="3"/>
        <charset val="134"/>
      </rPr>
      <t>规格上限</t>
    </r>
  </si>
  <si>
    <t>Min</t>
  </si>
  <si>
    <t>Max</t>
  </si>
  <si>
    <t>Avg</t>
  </si>
  <si>
    <t>Sigma</t>
  </si>
  <si>
    <r>
      <rPr>
        <b/>
        <sz val="10"/>
        <rFont val="宋体"/>
        <family val="3"/>
        <charset val="134"/>
      </rPr>
      <t>失效数量</t>
    </r>
  </si>
  <si>
    <r>
      <rPr>
        <b/>
        <sz val="10"/>
        <rFont val="宋体"/>
        <family val="3"/>
        <charset val="134"/>
      </rPr>
      <t>备注</t>
    </r>
  </si>
  <si>
    <r>
      <rPr>
        <b/>
        <sz val="10"/>
        <rFont val="宋体"/>
        <family val="3"/>
        <charset val="134"/>
      </rPr>
      <t>结果</t>
    </r>
  </si>
  <si>
    <t>/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</si>
</sst>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"/>
    <numFmt numFmtId="179" formatCode="0.00_ "/>
    <numFmt numFmtId="180" formatCode="0.0_);[Red]\(0.0\)"/>
    <numFmt numFmtId="181" formatCode="0.000_ "/>
    <numFmt numFmtId="182" formatCode="0.000_);[Red]\(0.000\)"/>
    <numFmt numFmtId="183" formatCode="0.0_ "/>
    <numFmt numFmtId="184" formatCode="0.000"/>
  </numFmts>
  <fonts count="46" x14ac:knownFonts="1">
    <font>
      <sz val="12"/>
      <name val="宋体"/>
      <charset val="134"/>
    </font>
    <font>
      <sz val="12"/>
      <color rgb="FFFF0000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24"/>
      <color indexed="36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indexed="36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u/>
      <sz val="12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sz val="12"/>
      <name val="新細明體"/>
      <charset val="134"/>
    </font>
    <font>
      <b/>
      <i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u/>
      <sz val="14"/>
      <name val="宋体"/>
      <family val="3"/>
      <charset val="134"/>
    </font>
    <font>
      <b/>
      <u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14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178" fontId="6" fillId="3" borderId="3" xfId="2" applyNumberFormat="1" applyFont="1" applyFill="1" applyBorder="1" applyAlignment="1">
      <alignment horizontal="center"/>
    </xf>
    <xf numFmtId="179" fontId="6" fillId="3" borderId="4" xfId="0" applyNumberFormat="1" applyFont="1" applyFill="1" applyBorder="1" applyAlignment="1">
      <alignment horizontal="center" vertical="center"/>
    </xf>
    <xf numFmtId="178" fontId="6" fillId="3" borderId="3" xfId="0" applyNumberFormat="1" applyFont="1" applyFill="1" applyBorder="1" applyAlignment="1">
      <alignment horizontal="center" vertical="center"/>
    </xf>
    <xf numFmtId="180" fontId="6" fillId="3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81" fontId="10" fillId="0" borderId="4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78" fontId="15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182" fontId="6" fillId="3" borderId="4" xfId="0" applyNumberFormat="1" applyFont="1" applyFill="1" applyBorder="1" applyAlignment="1">
      <alignment horizontal="center" vertical="center"/>
    </xf>
    <xf numFmtId="183" fontId="6" fillId="3" borderId="4" xfId="0" applyNumberFormat="1" applyFont="1" applyFill="1" applyBorder="1" applyAlignment="1">
      <alignment horizontal="center" vertical="center"/>
    </xf>
    <xf numFmtId="181" fontId="6" fillId="3" borderId="4" xfId="0" applyNumberFormat="1" applyFont="1" applyFill="1" applyBorder="1" applyAlignment="1">
      <alignment horizontal="center" vertical="center"/>
    </xf>
    <xf numFmtId="181" fontId="6" fillId="3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Continuous" vertical="center"/>
    </xf>
    <xf numFmtId="0" fontId="26" fillId="0" borderId="4" xfId="0" applyFont="1" applyBorder="1">
      <alignment vertical="center"/>
    </xf>
    <xf numFmtId="0" fontId="23" fillId="0" borderId="0" xfId="1" applyFont="1" applyAlignment="1"/>
    <xf numFmtId="0" fontId="28" fillId="0" borderId="0" xfId="0" applyFo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84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4" xfId="0" applyFont="1" applyBorder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4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4" fontId="26" fillId="0" borderId="7" xfId="0" applyNumberFormat="1" applyFont="1" applyBorder="1" applyAlignment="1">
      <alignment horizontal="center" vertical="center"/>
    </xf>
    <xf numFmtId="14" fontId="26" fillId="0" borderId="10" xfId="0" applyNumberFormat="1" applyFont="1" applyBorder="1" applyAlignment="1">
      <alignment horizontal="center" vertical="center"/>
    </xf>
    <xf numFmtId="49" fontId="19" fillId="5" borderId="11" xfId="0" applyNumberFormat="1" applyFont="1" applyFill="1" applyBorder="1" applyAlignment="1">
      <alignment horizontal="center" vertical="center" wrapText="1"/>
    </xf>
    <xf numFmtId="49" fontId="19" fillId="5" borderId="10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184" fontId="17" fillId="4" borderId="2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20" fillId="0" borderId="4" xfId="3" applyFont="1" applyBorder="1" applyAlignment="1">
      <alignment horizontal="center" vertical="center"/>
    </xf>
    <xf numFmtId="0" fontId="32" fillId="0" borderId="7" xfId="3" applyFont="1" applyBorder="1" applyAlignment="1">
      <alignment horizontal="center" vertical="center" wrapText="1"/>
    </xf>
    <xf numFmtId="0" fontId="20" fillId="0" borderId="10" xfId="3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32" fillId="0" borderId="4" xfId="3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</cellXfs>
  <cellStyles count="4">
    <cellStyle name="常规" xfId="0" builtinId="0"/>
    <cellStyle name="一般_ES2D1026" xfId="2" xr:uid="{00000000-0005-0000-0000-000032000000}"/>
    <cellStyle name="一般_ES3D - 021203" xfId="3" xr:uid="{00000000-0005-0000-0000-000033000000}"/>
    <cellStyle name="一般_PPAP REl SUM" xfId="1" xr:uid="{00000000-0005-0000-0000-000031000000}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 val="0"/>
        <i val="0"/>
        <color indexed="10"/>
      </font>
      <fill>
        <patternFill patternType="solid">
          <fgColor indexed="10"/>
          <bgColor indexed="41"/>
        </patternFill>
      </fill>
    </dxf>
    <dxf>
      <font>
        <b val="0"/>
        <i val="0"/>
        <color indexed="10"/>
      </font>
    </dxf>
    <dxf>
      <font>
        <b val="0"/>
        <i val="0"/>
      </font>
      <fill>
        <patternFill patternType="solid">
          <fgColor indexed="10"/>
          <bgColor indexed="10"/>
        </patternFill>
      </fill>
    </dxf>
    <dxf>
      <font>
        <b val="0"/>
        <i val="0"/>
        <color indexed="10"/>
      </font>
      <fill>
        <patternFill patternType="none"/>
      </fill>
    </dxf>
    <dxf>
      <font>
        <b val="0"/>
        <i val="0"/>
        <color indexed="10"/>
      </font>
      <fill>
        <patternFill patternType="none"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>
    <mruColors>
      <color rgb="FF8DF3F2"/>
      <color rgb="FFB3F4F6"/>
      <color rgb="FFD4FBFD"/>
      <color rgb="FFEFFB8F"/>
      <color rgb="FFFFFF99"/>
      <color rgb="FFFFC000"/>
      <color rgb="FFFFFFFF"/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4</xdr:row>
      <xdr:rowOff>66675</xdr:rowOff>
    </xdr:to>
    <xdr:pic>
      <xdr:nvPicPr>
        <xdr:cNvPr id="21716" name="图片 1">
          <a:extLst>
            <a:ext uri="{FF2B5EF4-FFF2-40B4-BE49-F238E27FC236}">
              <a16:creationId xmlns:a16="http://schemas.microsoft.com/office/drawing/2014/main" id="{00000000-0008-0000-0000-0000D4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0" y="0"/>
          <a:ext cx="1076325" cy="619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2</xdr:row>
      <xdr:rowOff>104775</xdr:rowOff>
    </xdr:to>
    <xdr:pic>
      <xdr:nvPicPr>
        <xdr:cNvPr id="4318" name="图片 4">
          <a:extLst>
            <a:ext uri="{FF2B5EF4-FFF2-40B4-BE49-F238E27FC236}">
              <a16:creationId xmlns:a16="http://schemas.microsoft.com/office/drawing/2014/main" id="{00000000-0008-0000-0100-0000D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0" y="0"/>
          <a:ext cx="923925" cy="619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247650</xdr:colOff>
      <xdr:row>2</xdr:row>
      <xdr:rowOff>241300</xdr:rowOff>
    </xdr:to>
    <xdr:pic>
      <xdr:nvPicPr>
        <xdr:cNvPr id="3073" name="图片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525" y="0"/>
          <a:ext cx="1076325" cy="635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defaultColWidth="9" defaultRowHeight="15.5" x14ac:dyDescent="0.25"/>
  <cols>
    <col min="1" max="1" width="1" style="37" customWidth="1"/>
    <col min="2" max="2" width="10.33203125" style="37" customWidth="1"/>
    <col min="3" max="3" width="11.75" style="37" customWidth="1"/>
    <col min="4" max="4" width="7.25" style="37" customWidth="1"/>
    <col min="5" max="5" width="11.25" style="37" customWidth="1"/>
    <col min="6" max="6" width="8.33203125" style="37" customWidth="1"/>
    <col min="7" max="7" width="5.08203125" style="37" customWidth="1"/>
    <col min="8" max="8" width="4" style="37" customWidth="1"/>
    <col min="9" max="9" width="7.25" style="37" customWidth="1"/>
    <col min="10" max="10" width="6.75" style="37" customWidth="1"/>
    <col min="11" max="11" width="9.33203125" style="37" customWidth="1"/>
    <col min="12" max="12" width="13.5" style="40" customWidth="1"/>
    <col min="13" max="13" width="9.33203125" style="40" customWidth="1"/>
    <col min="14" max="14" width="11.58203125" style="40" customWidth="1"/>
    <col min="15" max="15" width="5.83203125" style="40" customWidth="1"/>
    <col min="16" max="16" width="6" style="40" customWidth="1"/>
    <col min="17" max="17" width="5.5" style="40" customWidth="1"/>
    <col min="18" max="18" width="6" style="40" customWidth="1"/>
    <col min="19" max="19" width="6.5" style="40" customWidth="1"/>
    <col min="20" max="20" width="12.25" style="37" customWidth="1"/>
    <col min="21" max="21" width="3.33203125" style="37" customWidth="1"/>
    <col min="22" max="22" width="4.25" style="37" customWidth="1"/>
    <col min="23" max="23" width="4.25" style="39" customWidth="1"/>
    <col min="24" max="24" width="10" style="37" customWidth="1"/>
    <col min="25" max="26" width="4.08203125" style="37" customWidth="1"/>
    <col min="27" max="16384" width="9" style="37"/>
  </cols>
  <sheetData>
    <row r="1" spans="1:27" ht="15.7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27" ht="15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K2" s="41"/>
    </row>
    <row r="3" spans="1:27" ht="6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27" ht="6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27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27" ht="6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27" ht="27.75" customHeight="1" x14ac:dyDescent="0.25">
      <c r="A7" s="41"/>
      <c r="B7" s="42" t="s">
        <v>0</v>
      </c>
      <c r="C7" s="41"/>
      <c r="D7" s="41"/>
      <c r="E7" s="41"/>
      <c r="F7" s="41"/>
      <c r="G7" s="41"/>
      <c r="H7" s="41"/>
      <c r="I7" s="41"/>
      <c r="J7" s="41"/>
      <c r="K7" s="41"/>
    </row>
    <row r="8" spans="1:27" s="36" customFormat="1" ht="15.75" customHeight="1" x14ac:dyDescent="0.25">
      <c r="A8" s="43"/>
      <c r="B8" s="44" t="s">
        <v>1</v>
      </c>
      <c r="C8" s="45"/>
      <c r="D8" s="45"/>
      <c r="E8" s="45"/>
      <c r="F8" s="45"/>
      <c r="G8" s="45"/>
      <c r="H8" s="45"/>
      <c r="I8" s="45"/>
      <c r="J8" s="45"/>
      <c r="K8" s="45"/>
    </row>
    <row r="9" spans="1:27" ht="30" customHeight="1" x14ac:dyDescent="0.25">
      <c r="B9" s="46" t="s">
        <v>2</v>
      </c>
      <c r="C9" s="68"/>
      <c r="D9" s="69"/>
      <c r="E9" s="46" t="s">
        <v>4</v>
      </c>
      <c r="F9" s="70"/>
      <c r="G9" s="71"/>
      <c r="H9" s="71"/>
      <c r="I9" s="69"/>
      <c r="J9" s="46" t="s">
        <v>5</v>
      </c>
      <c r="K9" s="46"/>
      <c r="L9" s="72"/>
      <c r="M9" s="69"/>
      <c r="N9" s="52" t="s">
        <v>6</v>
      </c>
      <c r="O9" s="72"/>
      <c r="P9" s="71"/>
      <c r="Q9" s="69"/>
      <c r="R9" s="46" t="s">
        <v>7</v>
      </c>
      <c r="S9" s="60"/>
      <c r="T9" s="61"/>
      <c r="U9" s="73" t="s">
        <v>8</v>
      </c>
      <c r="V9" s="74"/>
      <c r="W9" s="75"/>
      <c r="X9" s="76"/>
    </row>
    <row r="10" spans="1:27" ht="20.25" customHeight="1" x14ac:dyDescent="0.4">
      <c r="A10" s="47"/>
      <c r="B10" s="46" t="s">
        <v>9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 t="s">
        <v>10</v>
      </c>
      <c r="V10" s="78"/>
      <c r="W10" s="79" t="s">
        <v>67</v>
      </c>
      <c r="X10" s="79"/>
      <c r="Y10" s="55"/>
      <c r="Z10" s="55"/>
    </row>
    <row r="11" spans="1:27" ht="8.25" customHeight="1" x14ac:dyDescent="0.4">
      <c r="A11" s="47"/>
      <c r="B11" s="47"/>
      <c r="C11" s="48"/>
      <c r="D11" s="48"/>
      <c r="E11" s="48"/>
      <c r="J11" s="53"/>
      <c r="K11" s="54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7" s="38" customFormat="1" ht="25.5" customHeight="1" x14ac:dyDescent="0.25">
      <c r="B12" s="49" t="s">
        <v>11</v>
      </c>
      <c r="C12" s="80" t="s">
        <v>12</v>
      </c>
      <c r="D12" s="80"/>
      <c r="E12" s="80"/>
      <c r="F12" s="80"/>
      <c r="G12" s="80" t="s">
        <v>13</v>
      </c>
      <c r="H12" s="80"/>
      <c r="I12" s="81" t="s">
        <v>14</v>
      </c>
      <c r="J12" s="82"/>
      <c r="K12" s="80" t="s">
        <v>15</v>
      </c>
      <c r="L12" s="80"/>
      <c r="M12" s="80"/>
      <c r="N12" s="80"/>
      <c r="O12" s="83" t="s">
        <v>16</v>
      </c>
      <c r="P12" s="83"/>
      <c r="Q12" s="84" t="s">
        <v>17</v>
      </c>
      <c r="R12" s="84"/>
      <c r="S12" s="84"/>
      <c r="T12" s="62" t="s">
        <v>18</v>
      </c>
      <c r="U12" s="63" t="s">
        <v>19</v>
      </c>
      <c r="V12" s="64" t="s">
        <v>3</v>
      </c>
      <c r="W12" s="56" t="s">
        <v>20</v>
      </c>
      <c r="X12" s="65" t="s">
        <v>21</v>
      </c>
    </row>
    <row r="13" spans="1:27" s="39" customFormat="1" ht="17.25" customHeight="1" x14ac:dyDescent="0.25">
      <c r="A13" s="38"/>
      <c r="B13" s="98">
        <v>1</v>
      </c>
      <c r="C13" s="103" t="s">
        <v>22</v>
      </c>
      <c r="D13" s="103"/>
      <c r="E13" s="103"/>
      <c r="F13" s="103"/>
      <c r="G13" s="86" t="s">
        <v>23</v>
      </c>
      <c r="H13" s="86"/>
      <c r="I13" s="101" t="s">
        <v>24</v>
      </c>
      <c r="J13" s="86"/>
      <c r="K13" s="104" t="s">
        <v>25</v>
      </c>
      <c r="L13" s="105"/>
      <c r="M13" s="105"/>
      <c r="N13" s="106"/>
      <c r="O13" s="89" t="s">
        <v>26</v>
      </c>
      <c r="P13" s="89"/>
      <c r="Q13" s="102" t="s">
        <v>27</v>
      </c>
      <c r="R13" s="89"/>
      <c r="S13" s="89"/>
      <c r="T13" s="89" t="s">
        <v>28</v>
      </c>
      <c r="U13" s="90">
        <f>'HTRB 100%'!B40</f>
        <v>0</v>
      </c>
      <c r="V13" s="99" t="s">
        <v>3</v>
      </c>
      <c r="W13" s="91">
        <v>22</v>
      </c>
      <c r="X13" s="100" t="str">
        <f>'HTRB 100%'!B42</f>
        <v>PASS</v>
      </c>
      <c r="Y13" s="55"/>
      <c r="Z13" s="55"/>
      <c r="AA13" s="55"/>
    </row>
    <row r="14" spans="1:27" s="39" customFormat="1" ht="17.25" customHeight="1" x14ac:dyDescent="0.25">
      <c r="A14" s="38"/>
      <c r="B14" s="98"/>
      <c r="C14" s="103"/>
      <c r="D14" s="103"/>
      <c r="E14" s="103"/>
      <c r="F14" s="103"/>
      <c r="G14" s="86"/>
      <c r="H14" s="86"/>
      <c r="I14" s="86"/>
      <c r="J14" s="86"/>
      <c r="K14" s="107"/>
      <c r="L14" s="108"/>
      <c r="M14" s="108"/>
      <c r="N14" s="109"/>
      <c r="O14" s="89"/>
      <c r="P14" s="89"/>
      <c r="Q14" s="89"/>
      <c r="R14" s="89"/>
      <c r="S14" s="89"/>
      <c r="T14" s="89"/>
      <c r="U14" s="90"/>
      <c r="V14" s="99"/>
      <c r="W14" s="91"/>
      <c r="X14" s="100"/>
      <c r="Y14" s="55"/>
      <c r="Z14" s="55"/>
      <c r="AA14" s="55"/>
    </row>
    <row r="15" spans="1:27" ht="30" customHeight="1" x14ac:dyDescent="0.25">
      <c r="B15" s="50">
        <v>3</v>
      </c>
      <c r="C15" s="85" t="s">
        <v>29</v>
      </c>
      <c r="D15" s="85"/>
      <c r="E15" s="85"/>
      <c r="F15" s="85"/>
      <c r="G15" s="86" t="s">
        <v>30</v>
      </c>
      <c r="H15" s="86"/>
      <c r="I15" s="87" t="s">
        <v>31</v>
      </c>
      <c r="J15" s="88"/>
      <c r="K15" s="89" t="s">
        <v>32</v>
      </c>
      <c r="L15" s="89"/>
      <c r="M15" s="89"/>
      <c r="N15" s="89"/>
      <c r="O15" s="90" t="s">
        <v>33</v>
      </c>
      <c r="P15" s="91"/>
      <c r="Q15" s="89" t="s">
        <v>34</v>
      </c>
      <c r="R15" s="89"/>
      <c r="S15" s="89"/>
      <c r="T15" s="57" t="s">
        <v>28</v>
      </c>
      <c r="U15" s="58">
        <f>AC!B40</f>
        <v>0</v>
      </c>
      <c r="V15" s="66" t="s">
        <v>3</v>
      </c>
      <c r="W15" s="59">
        <v>22</v>
      </c>
      <c r="X15" s="67" t="str">
        <f>AC!B42</f>
        <v>PASS</v>
      </c>
    </row>
    <row r="16" spans="1:27" ht="18" x14ac:dyDescent="0.25">
      <c r="A16" s="43"/>
      <c r="B16" s="51" t="s">
        <v>35</v>
      </c>
      <c r="L16" s="39"/>
      <c r="M16" s="37"/>
      <c r="N16" s="37"/>
      <c r="O16" s="37"/>
      <c r="P16" s="37"/>
      <c r="Q16" s="37"/>
      <c r="R16" s="39"/>
      <c r="S16" s="39"/>
      <c r="T16" s="39"/>
      <c r="U16" s="39"/>
      <c r="W16" s="37"/>
    </row>
    <row r="17" spans="1:23" ht="3.75" customHeight="1" x14ac:dyDescent="0.25">
      <c r="A17" s="43"/>
      <c r="B17" s="43"/>
      <c r="L17" s="39"/>
      <c r="M17" s="37"/>
      <c r="N17" s="37"/>
      <c r="O17" s="37"/>
      <c r="P17" s="37"/>
      <c r="Q17" s="37"/>
      <c r="R17" s="39"/>
      <c r="S17" s="39"/>
      <c r="T17" s="39"/>
      <c r="U17" s="39"/>
      <c r="W17" s="37"/>
    </row>
    <row r="18" spans="1:23" ht="19.5" customHeight="1" x14ac:dyDescent="0.25">
      <c r="B18" s="92" t="s">
        <v>36</v>
      </c>
      <c r="C18" s="93"/>
      <c r="D18" s="94" t="s">
        <v>37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37"/>
      <c r="P18" s="37"/>
      <c r="Q18" s="37"/>
      <c r="R18" s="37"/>
      <c r="S18" s="37"/>
      <c r="W18" s="37"/>
    </row>
    <row r="19" spans="1:23" x14ac:dyDescent="0.25">
      <c r="B19" s="95" t="s">
        <v>38</v>
      </c>
      <c r="C19" s="95"/>
      <c r="D19" s="96" t="s">
        <v>39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37"/>
      <c r="P19" s="37"/>
      <c r="Q19" s="37"/>
      <c r="R19" s="37"/>
      <c r="S19" s="37"/>
      <c r="W19" s="37"/>
    </row>
    <row r="20" spans="1:23" x14ac:dyDescent="0.25">
      <c r="B20" s="95" t="s">
        <v>40</v>
      </c>
      <c r="C20" s="95"/>
      <c r="D20" s="96" t="s">
        <v>39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37"/>
      <c r="P20" s="37"/>
      <c r="Q20" s="37"/>
      <c r="R20" s="37"/>
      <c r="S20" s="37"/>
      <c r="W20" s="37"/>
    </row>
    <row r="21" spans="1:23" x14ac:dyDescent="0.25">
      <c r="B21" s="95" t="s">
        <v>41</v>
      </c>
      <c r="C21" s="95"/>
      <c r="D21" s="96" t="s">
        <v>39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37"/>
      <c r="P21" s="37"/>
      <c r="Q21" s="37"/>
      <c r="R21" s="37"/>
      <c r="S21" s="37"/>
      <c r="W21" s="37"/>
    </row>
    <row r="22" spans="1:23" x14ac:dyDescent="0.25">
      <c r="B22" s="97" t="s">
        <v>42</v>
      </c>
      <c r="C22" s="97"/>
      <c r="D22" s="96" t="s">
        <v>39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37"/>
      <c r="P22" s="37"/>
      <c r="Q22" s="37"/>
      <c r="R22" s="37"/>
      <c r="S22" s="37"/>
      <c r="W22" s="37"/>
    </row>
  </sheetData>
  <sheetProtection deleteRows="0"/>
  <protectedRanges>
    <protectedRange sqref="I13:J14 K14 M14 O13:P14" name="区域1"/>
    <protectedRange sqref="I15:J15 K15 M15 O15:P15" name="区域1_1"/>
    <protectedRange sqref="H9:K9" name="区域1_5"/>
  </protectedRanges>
  <mergeCells count="43">
    <mergeCell ref="X13:X14"/>
    <mergeCell ref="G13:H14"/>
    <mergeCell ref="I13:J14"/>
    <mergeCell ref="O13:P14"/>
    <mergeCell ref="Q13:S14"/>
    <mergeCell ref="K13:N14"/>
    <mergeCell ref="B13:B14"/>
    <mergeCell ref="T13:T14"/>
    <mergeCell ref="U13:U14"/>
    <mergeCell ref="V13:V14"/>
    <mergeCell ref="W13:W14"/>
    <mergeCell ref="C13:F14"/>
    <mergeCell ref="B20:C20"/>
    <mergeCell ref="D20:N20"/>
    <mergeCell ref="B21:C21"/>
    <mergeCell ref="D21:N21"/>
    <mergeCell ref="B22:C22"/>
    <mergeCell ref="D22:N22"/>
    <mergeCell ref="Q15:S15"/>
    <mergeCell ref="B18:C18"/>
    <mergeCell ref="D18:N18"/>
    <mergeCell ref="B19:C19"/>
    <mergeCell ref="D19:N19"/>
    <mergeCell ref="C15:F15"/>
    <mergeCell ref="G15:H15"/>
    <mergeCell ref="I15:J15"/>
    <mergeCell ref="K15:N15"/>
    <mergeCell ref="O15:P15"/>
    <mergeCell ref="W9:X9"/>
    <mergeCell ref="C10:T10"/>
    <mergeCell ref="U10:V10"/>
    <mergeCell ref="W10:X10"/>
    <mergeCell ref="C12:F12"/>
    <mergeCell ref="G12:H12"/>
    <mergeCell ref="I12:J12"/>
    <mergeCell ref="K12:N12"/>
    <mergeCell ref="O12:P12"/>
    <mergeCell ref="Q12:S12"/>
    <mergeCell ref="C9:D9"/>
    <mergeCell ref="F9:I9"/>
    <mergeCell ref="L9:M9"/>
    <mergeCell ref="O9:Q9"/>
    <mergeCell ref="U9:V9"/>
  </mergeCells>
  <phoneticPr fontId="41" type="noConversion"/>
  <conditionalFormatting sqref="O13:P14 W13:W14">
    <cfRule type="cellIs" dxfId="12" priority="4" stopIfTrue="1" operator="equal">
      <formula>0</formula>
    </cfRule>
  </conditionalFormatting>
  <conditionalFormatting sqref="W10">
    <cfRule type="cellIs" dxfId="11" priority="1" stopIfTrue="1" operator="between">
      <formula>"REJ"</formula>
      <formula>"REJ"</formula>
    </cfRule>
  </conditionalFormatting>
  <conditionalFormatting sqref="W11:X11 X12 Y12:Y14">
    <cfRule type="cellIs" dxfId="10" priority="3" stopIfTrue="1" operator="between">
      <formula>"REJ"</formula>
      <formula>"REJ"</formula>
    </cfRule>
  </conditionalFormatting>
  <conditionalFormatting sqref="X13:X14">
    <cfRule type="cellIs" dxfId="9" priority="2" stopIfTrue="1" operator="equal">
      <formula>"REJ"</formula>
    </cfRule>
  </conditionalFormatting>
  <pageMargins left="0.38888888888888901" right="0.55000000000000004" top="0.27916666666666701" bottom="0.27916666666666701" header="0.30902777777777801" footer="0.23888888888888901"/>
  <pageSetup paperSize="9" scale="79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2"/>
  <sheetViews>
    <sheetView topLeftCell="A43" zoomScale="130" zoomScaleNormal="130" workbookViewId="0">
      <selection activeCell="F8" sqref="F8"/>
    </sheetView>
  </sheetViews>
  <sheetFormatPr defaultColWidth="9" defaultRowHeight="14" x14ac:dyDescent="0.25"/>
  <cols>
    <col min="1" max="1" width="9.75" style="29" customWidth="1"/>
    <col min="2" max="3" width="13.75" style="29"/>
    <col min="4" max="4" width="9.5" style="29" customWidth="1"/>
    <col min="5" max="5" width="10.5" style="29" customWidth="1"/>
    <col min="6" max="6" width="9.83203125" style="29" customWidth="1"/>
    <col min="7" max="16384" width="9" style="29"/>
  </cols>
  <sheetData>
    <row r="1" spans="1:6" ht="20.25" customHeight="1" x14ac:dyDescent="0.25">
      <c r="A1" s="118" t="str">
        <f>'R.T.Summary'!C13</f>
        <v>High Temperature Reverse Bias Test</v>
      </c>
      <c r="B1" s="118"/>
      <c r="C1" s="118"/>
      <c r="D1" s="118"/>
      <c r="E1" s="118"/>
      <c r="F1" s="118"/>
    </row>
    <row r="2" spans="1:6" ht="20.25" customHeight="1" x14ac:dyDescent="0.25">
      <c r="A2" s="118"/>
      <c r="B2" s="118"/>
      <c r="C2" s="118"/>
      <c r="D2" s="118"/>
      <c r="E2" s="118"/>
      <c r="F2" s="118"/>
    </row>
    <row r="3" spans="1:6" ht="20.25" customHeight="1" x14ac:dyDescent="0.25">
      <c r="A3" s="110" t="s">
        <v>43</v>
      </c>
      <c r="B3" s="110"/>
      <c r="C3" s="110"/>
      <c r="D3" s="110"/>
      <c r="E3" s="110"/>
      <c r="F3" s="110"/>
    </row>
    <row r="4" spans="1:6" s="25" customFormat="1" ht="20.25" customHeight="1" x14ac:dyDescent="0.25">
      <c r="A4" s="111"/>
      <c r="B4" s="111"/>
      <c r="C4" s="3"/>
      <c r="D4" s="3"/>
      <c r="E4" s="3"/>
      <c r="F4" s="30">
        <f>'R.T.Summary'!L9</f>
        <v>0</v>
      </c>
    </row>
    <row r="5" spans="1:6" ht="20.25" customHeight="1" x14ac:dyDescent="0.25">
      <c r="A5" s="111"/>
      <c r="B5" s="111"/>
      <c r="C5" s="3"/>
      <c r="D5" s="3"/>
      <c r="E5" s="3"/>
      <c r="F5" s="30"/>
    </row>
    <row r="6" spans="1:6" ht="5.25" customHeight="1" x14ac:dyDescent="0.25">
      <c r="A6" s="4"/>
      <c r="B6" s="4"/>
      <c r="C6" s="4"/>
      <c r="D6" s="4"/>
      <c r="E6" s="4"/>
      <c r="F6" s="30"/>
    </row>
    <row r="7" spans="1:6" s="25" customFormat="1" ht="22.5" customHeight="1" x14ac:dyDescent="0.25">
      <c r="A7" s="5" t="s">
        <v>44</v>
      </c>
      <c r="B7" s="112" t="s">
        <v>45</v>
      </c>
      <c r="C7" s="112"/>
      <c r="D7" s="112"/>
      <c r="E7" s="112"/>
      <c r="F7" s="113"/>
    </row>
    <row r="8" spans="1:6" s="25" customFormat="1" ht="22.5" customHeight="1" x14ac:dyDescent="0.25">
      <c r="A8" s="6" t="s">
        <v>46</v>
      </c>
      <c r="B8" s="7" t="s">
        <v>47</v>
      </c>
      <c r="C8" s="7" t="s">
        <v>48</v>
      </c>
      <c r="D8" s="7" t="s">
        <v>49</v>
      </c>
      <c r="E8" s="7" t="s">
        <v>50</v>
      </c>
      <c r="F8" s="7" t="s">
        <v>51</v>
      </c>
    </row>
    <row r="9" spans="1:6" s="25" customFormat="1" ht="16.5" customHeight="1" x14ac:dyDescent="0.25">
      <c r="A9" s="6" t="s">
        <v>52</v>
      </c>
      <c r="B9" s="7" t="s">
        <v>53</v>
      </c>
      <c r="C9" s="7" t="s">
        <v>54</v>
      </c>
      <c r="D9" s="7" t="s">
        <v>54</v>
      </c>
      <c r="E9" s="7" t="s">
        <v>55</v>
      </c>
      <c r="F9" s="7" t="s">
        <v>56</v>
      </c>
    </row>
    <row r="10" spans="1:6" s="25" customFormat="1" ht="15" customHeight="1" x14ac:dyDescent="0.25">
      <c r="A10" s="116" t="s">
        <v>57</v>
      </c>
      <c r="B10" s="8"/>
      <c r="C10" s="8"/>
      <c r="D10" s="8"/>
      <c r="E10" s="8"/>
      <c r="F10" s="8"/>
    </row>
    <row r="11" spans="1:6" s="25" customFormat="1" ht="15" customHeight="1" x14ac:dyDescent="0.25">
      <c r="A11" s="117"/>
      <c r="B11" s="8"/>
      <c r="C11" s="8"/>
      <c r="D11" s="8"/>
      <c r="E11" s="8"/>
      <c r="F11" s="8"/>
    </row>
    <row r="12" spans="1:6" s="25" customFormat="1" ht="15" customHeight="1" x14ac:dyDescent="0.25">
      <c r="A12" s="9" t="s">
        <v>58</v>
      </c>
      <c r="B12" s="8"/>
      <c r="C12" s="8"/>
      <c r="D12" s="8"/>
      <c r="E12" s="8"/>
      <c r="F12" s="8"/>
    </row>
    <row r="13" spans="1:6" s="25" customFormat="1" ht="15" customHeight="1" x14ac:dyDescent="0.25">
      <c r="A13" s="9" t="s">
        <v>59</v>
      </c>
      <c r="B13" s="8"/>
      <c r="C13" s="8"/>
      <c r="D13" s="8"/>
      <c r="E13" s="8"/>
      <c r="F13" s="8"/>
    </row>
    <row r="14" spans="1:6" s="25" customFormat="1" ht="16.5" customHeight="1" x14ac:dyDescent="0.3">
      <c r="A14" s="10" t="s">
        <v>60</v>
      </c>
      <c r="B14" s="11">
        <f>MIN(B18:B39)</f>
        <v>0</v>
      </c>
      <c r="C14" s="11">
        <f>MAX(C18:C39)</f>
        <v>0</v>
      </c>
      <c r="D14" s="11">
        <f>MIN(D18:D39)</f>
        <v>0</v>
      </c>
      <c r="E14" s="11">
        <f>MIN(E18:E39)</f>
        <v>0</v>
      </c>
      <c r="F14" s="31">
        <f>MIN(F18:F39)</f>
        <v>0</v>
      </c>
    </row>
    <row r="15" spans="1:6" s="25" customFormat="1" ht="16.5" customHeight="1" x14ac:dyDescent="0.3">
      <c r="A15" s="10" t="s">
        <v>61</v>
      </c>
      <c r="B15" s="11">
        <f>MAX(B18:B39)</f>
        <v>0</v>
      </c>
      <c r="C15" s="11">
        <f>MAX(C18:C39)</f>
        <v>0</v>
      </c>
      <c r="D15" s="32">
        <f>MAX(D18:D39)</f>
        <v>0</v>
      </c>
      <c r="E15" s="11">
        <f>MAX(E18:E39)</f>
        <v>0</v>
      </c>
      <c r="F15" s="31">
        <f>MAX(F18:F39)</f>
        <v>0</v>
      </c>
    </row>
    <row r="16" spans="1:6" s="26" customFormat="1" ht="16.5" customHeight="1" x14ac:dyDescent="0.3">
      <c r="A16" s="12" t="s">
        <v>62</v>
      </c>
      <c r="B16" s="13" t="e">
        <f>AVERAGE(B18:B39)</f>
        <v>#DIV/0!</v>
      </c>
      <c r="C16" s="13" t="e">
        <f>AVERAGE(C18:C39)</f>
        <v>#DIV/0!</v>
      </c>
      <c r="D16" s="33" t="e">
        <f>AVERAGE(D18:D39)</f>
        <v>#DIV/0!</v>
      </c>
      <c r="E16" s="33" t="e">
        <f>AVERAGE(E18:E39)</f>
        <v>#DIV/0!</v>
      </c>
      <c r="F16" s="31" t="e">
        <f>AVERAGE(F18:F39)</f>
        <v>#DIV/0!</v>
      </c>
    </row>
    <row r="17" spans="1:7" s="26" customFormat="1" ht="16.5" customHeight="1" x14ac:dyDescent="0.25">
      <c r="A17" s="14" t="s">
        <v>63</v>
      </c>
      <c r="B17" s="15" t="e">
        <f>STDEV(B18:B39)</f>
        <v>#DIV/0!</v>
      </c>
      <c r="C17" s="15" t="e">
        <f>STDEV(C18:C39)</f>
        <v>#DIV/0!</v>
      </c>
      <c r="D17" s="34" t="e">
        <f>STDEV(D18:D39)</f>
        <v>#DIV/0!</v>
      </c>
      <c r="E17" s="34" t="e">
        <f>STDEV(E18:E39)</f>
        <v>#DIV/0!</v>
      </c>
      <c r="F17" s="15" t="e">
        <f>STDEV(F18:F39)</f>
        <v>#DIV/0!</v>
      </c>
    </row>
    <row r="18" spans="1:7" s="1" customFormat="1" ht="16" customHeight="1" x14ac:dyDescent="0.25">
      <c r="A18" s="20">
        <v>1</v>
      </c>
      <c r="B18" s="17"/>
      <c r="C18" s="17"/>
      <c r="D18" s="17"/>
      <c r="E18" s="18"/>
      <c r="F18" s="17"/>
      <c r="G18" s="19"/>
    </row>
    <row r="19" spans="1:7" s="27" customFormat="1" ht="17.25" customHeight="1" x14ac:dyDescent="0.25">
      <c r="A19" s="20">
        <v>2</v>
      </c>
      <c r="B19" s="17"/>
      <c r="C19" s="17"/>
      <c r="D19" s="17"/>
      <c r="E19" s="18"/>
      <c r="F19" s="17"/>
      <c r="G19" s="19"/>
    </row>
    <row r="20" spans="1:7" s="1" customFormat="1" ht="16" customHeight="1" x14ac:dyDescent="0.25">
      <c r="A20" s="20">
        <v>3</v>
      </c>
      <c r="B20" s="17"/>
      <c r="C20" s="17"/>
      <c r="D20" s="17"/>
      <c r="E20" s="18"/>
      <c r="F20" s="17"/>
      <c r="G20" s="19"/>
    </row>
    <row r="21" spans="1:7" s="2" customFormat="1" ht="16" customHeight="1" x14ac:dyDescent="0.25">
      <c r="A21" s="20">
        <v>4</v>
      </c>
      <c r="B21" s="17"/>
      <c r="C21" s="17"/>
      <c r="D21" s="17"/>
      <c r="E21" s="18"/>
      <c r="F21" s="17"/>
      <c r="G21" s="19"/>
    </row>
    <row r="22" spans="1:7" s="1" customFormat="1" ht="16" customHeight="1" x14ac:dyDescent="0.25">
      <c r="A22" s="20">
        <v>5</v>
      </c>
      <c r="B22" s="17"/>
      <c r="C22" s="17"/>
      <c r="D22" s="17"/>
      <c r="E22" s="18"/>
      <c r="F22" s="17"/>
      <c r="G22" s="19"/>
    </row>
    <row r="23" spans="1:7" s="1" customFormat="1" ht="16" customHeight="1" x14ac:dyDescent="0.25">
      <c r="A23" s="20">
        <v>6</v>
      </c>
      <c r="B23" s="17"/>
      <c r="C23" s="17"/>
      <c r="D23" s="17"/>
      <c r="E23" s="18"/>
      <c r="F23" s="17"/>
      <c r="G23" s="19"/>
    </row>
    <row r="24" spans="1:7" s="2" customFormat="1" ht="16" customHeight="1" x14ac:dyDescent="0.25">
      <c r="A24" s="20">
        <v>7</v>
      </c>
      <c r="B24" s="17"/>
      <c r="C24" s="17"/>
      <c r="D24" s="17"/>
      <c r="E24" s="18"/>
      <c r="F24" s="17"/>
      <c r="G24" s="19"/>
    </row>
    <row r="25" spans="1:7" s="1" customFormat="1" ht="16" customHeight="1" x14ac:dyDescent="0.25">
      <c r="A25" s="20">
        <v>8</v>
      </c>
      <c r="B25" s="17"/>
      <c r="C25" s="17"/>
      <c r="D25" s="17"/>
      <c r="E25" s="18"/>
      <c r="F25" s="17"/>
      <c r="G25" s="19"/>
    </row>
    <row r="26" spans="1:7" s="28" customFormat="1" ht="16" customHeight="1" x14ac:dyDescent="0.25">
      <c r="A26" s="20">
        <v>9</v>
      </c>
      <c r="B26" s="17"/>
      <c r="C26" s="17"/>
      <c r="D26" s="17"/>
      <c r="E26" s="18"/>
      <c r="F26" s="17"/>
      <c r="G26" s="19"/>
    </row>
    <row r="27" spans="1:7" s="1" customFormat="1" ht="16" customHeight="1" x14ac:dyDescent="0.25">
      <c r="A27" s="20">
        <v>10</v>
      </c>
      <c r="B27" s="17"/>
      <c r="C27" s="17"/>
      <c r="D27" s="17"/>
      <c r="E27" s="18"/>
      <c r="F27" s="17"/>
      <c r="G27" s="19"/>
    </row>
    <row r="28" spans="1:7" s="1" customFormat="1" ht="16" customHeight="1" x14ac:dyDescent="0.25">
      <c r="A28" s="20">
        <v>11</v>
      </c>
      <c r="B28" s="17"/>
      <c r="C28" s="17"/>
      <c r="D28" s="17"/>
      <c r="E28" s="18"/>
      <c r="F28" s="17"/>
      <c r="G28" s="19"/>
    </row>
    <row r="29" spans="1:7" s="1" customFormat="1" ht="16" customHeight="1" x14ac:dyDescent="0.25">
      <c r="A29" s="20">
        <v>12</v>
      </c>
      <c r="B29" s="17"/>
      <c r="C29" s="17"/>
      <c r="D29" s="17"/>
      <c r="E29" s="18"/>
      <c r="F29" s="17"/>
      <c r="G29" s="19"/>
    </row>
    <row r="30" spans="1:7" s="2" customFormat="1" ht="16" customHeight="1" x14ac:dyDescent="0.25">
      <c r="A30" s="20">
        <v>13</v>
      </c>
      <c r="B30" s="17"/>
      <c r="C30" s="17"/>
      <c r="D30" s="17"/>
      <c r="E30" s="18"/>
      <c r="F30" s="17"/>
      <c r="G30" s="19"/>
    </row>
    <row r="31" spans="1:7" s="2" customFormat="1" ht="16" customHeight="1" x14ac:dyDescent="0.25">
      <c r="A31" s="20">
        <v>14</v>
      </c>
      <c r="B31" s="17"/>
      <c r="C31" s="17"/>
      <c r="D31" s="17"/>
      <c r="E31" s="18"/>
      <c r="F31" s="17"/>
      <c r="G31" s="19"/>
    </row>
    <row r="32" spans="1:7" s="2" customFormat="1" ht="16" customHeight="1" x14ac:dyDescent="0.25">
      <c r="A32" s="20">
        <v>15</v>
      </c>
      <c r="B32" s="17"/>
      <c r="C32" s="17"/>
      <c r="D32" s="17"/>
      <c r="E32" s="18"/>
      <c r="F32" s="17"/>
      <c r="G32" s="19"/>
    </row>
    <row r="33" spans="1:7" s="1" customFormat="1" ht="16" customHeight="1" x14ac:dyDescent="0.25">
      <c r="A33" s="20">
        <v>16</v>
      </c>
      <c r="B33" s="17"/>
      <c r="C33" s="17"/>
      <c r="D33" s="17"/>
      <c r="E33" s="18"/>
      <c r="F33" s="17"/>
      <c r="G33" s="19"/>
    </row>
    <row r="34" spans="1:7" s="2" customFormat="1" ht="16" customHeight="1" x14ac:dyDescent="0.25">
      <c r="A34" s="20">
        <v>17</v>
      </c>
      <c r="B34" s="17"/>
      <c r="C34" s="17"/>
      <c r="D34" s="17"/>
      <c r="E34" s="18"/>
      <c r="F34" s="17"/>
      <c r="G34" s="19"/>
    </row>
    <row r="35" spans="1:7" s="2" customFormat="1" ht="16" customHeight="1" x14ac:dyDescent="0.25">
      <c r="A35" s="20">
        <v>18</v>
      </c>
      <c r="B35" s="17"/>
      <c r="C35" s="17"/>
      <c r="D35" s="17"/>
      <c r="E35" s="18"/>
      <c r="F35" s="17"/>
      <c r="G35" s="19"/>
    </row>
    <row r="36" spans="1:7" s="1" customFormat="1" ht="16" customHeight="1" x14ac:dyDescent="0.25">
      <c r="A36" s="20">
        <v>19</v>
      </c>
      <c r="B36" s="17"/>
      <c r="C36" s="17"/>
      <c r="D36" s="17"/>
      <c r="E36" s="18"/>
      <c r="F36" s="17"/>
      <c r="G36" s="19"/>
    </row>
    <row r="37" spans="1:7" s="2" customFormat="1" ht="16" customHeight="1" x14ac:dyDescent="0.25">
      <c r="A37" s="20">
        <v>20</v>
      </c>
      <c r="B37" s="17"/>
      <c r="C37" s="17"/>
      <c r="D37" s="17"/>
      <c r="E37" s="18"/>
      <c r="F37" s="17"/>
      <c r="G37" s="19"/>
    </row>
    <row r="38" spans="1:7" s="1" customFormat="1" ht="16" customHeight="1" x14ac:dyDescent="0.25">
      <c r="A38" s="20">
        <v>21</v>
      </c>
      <c r="B38" s="17"/>
      <c r="C38" s="17"/>
      <c r="D38" s="17"/>
      <c r="E38" s="18"/>
      <c r="F38" s="17"/>
      <c r="G38" s="19"/>
    </row>
    <row r="39" spans="1:7" s="1" customFormat="1" ht="16" customHeight="1" x14ac:dyDescent="0.25">
      <c r="A39" s="20">
        <v>22</v>
      </c>
      <c r="B39" s="17"/>
      <c r="C39" s="17"/>
      <c r="D39" s="17"/>
      <c r="E39" s="18"/>
      <c r="F39" s="17"/>
      <c r="G39" s="19"/>
    </row>
    <row r="40" spans="1:7" s="25" customFormat="1" ht="18" customHeight="1" x14ac:dyDescent="0.25">
      <c r="A40" s="35" t="s">
        <v>64</v>
      </c>
      <c r="B40" s="114">
        <v>0</v>
      </c>
      <c r="C40" s="114"/>
      <c r="D40" s="114"/>
      <c r="E40" s="114"/>
      <c r="F40" s="114"/>
    </row>
    <row r="41" spans="1:7" s="25" customFormat="1" ht="18" customHeight="1" x14ac:dyDescent="0.25">
      <c r="A41" s="23" t="s">
        <v>65</v>
      </c>
      <c r="B41" s="114"/>
      <c r="C41" s="114"/>
      <c r="D41" s="114"/>
      <c r="E41" s="114"/>
      <c r="F41" s="114"/>
    </row>
    <row r="42" spans="1:7" ht="26.25" customHeight="1" x14ac:dyDescent="0.25">
      <c r="A42" s="24" t="s">
        <v>66</v>
      </c>
      <c r="B42" s="115" t="str">
        <f>IF(B40&gt;=1,"REJ","PASS")</f>
        <v>PASS</v>
      </c>
      <c r="C42" s="115"/>
      <c r="D42" s="115"/>
      <c r="E42" s="115"/>
      <c r="F42" s="115"/>
    </row>
  </sheetData>
  <protectedRanges>
    <protectedRange sqref="B39:F39 B18:F36" name="区域1_2"/>
  </protectedRanges>
  <mergeCells count="9">
    <mergeCell ref="B41:F41"/>
    <mergeCell ref="B42:F42"/>
    <mergeCell ref="A10:A11"/>
    <mergeCell ref="A1:F2"/>
    <mergeCell ref="A3:F3"/>
    <mergeCell ref="A4:B4"/>
    <mergeCell ref="A5:B5"/>
    <mergeCell ref="B7:F7"/>
    <mergeCell ref="B40:F40"/>
  </mergeCells>
  <phoneticPr fontId="41" type="noConversion"/>
  <conditionalFormatting sqref="B40:F40 B41:E41">
    <cfRule type="cellIs" dxfId="8" priority="2" stopIfTrue="1" operator="greaterThanOrEqual">
      <formula>1</formula>
    </cfRule>
  </conditionalFormatting>
  <conditionalFormatting sqref="B42:F42">
    <cfRule type="cellIs" dxfId="7" priority="1" stopIfTrue="1" operator="equal">
      <formula>"REJ"</formula>
    </cfRule>
  </conditionalFormatting>
  <pageMargins left="0.90902777777777799" right="0.70902777777777803" top="0.55000000000000004" bottom="0.51875000000000004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2"/>
  <sheetViews>
    <sheetView topLeftCell="A7" zoomScale="70" zoomScaleNormal="70" workbookViewId="0">
      <selection activeCell="J17" sqref="J17"/>
    </sheetView>
  </sheetViews>
  <sheetFormatPr defaultColWidth="9" defaultRowHeight="15.5" x14ac:dyDescent="0.25"/>
  <cols>
    <col min="1" max="1" width="11" style="2" customWidth="1"/>
    <col min="2" max="2" width="11.33203125" style="2" customWidth="1"/>
    <col min="3" max="3" width="11.25" style="2" customWidth="1"/>
    <col min="4" max="4" width="10.33203125" style="2" customWidth="1"/>
    <col min="5" max="5" width="11.83203125" style="2" customWidth="1"/>
    <col min="6" max="6" width="10.5" style="2" customWidth="1"/>
    <col min="7" max="16384" width="9" style="2"/>
  </cols>
  <sheetData>
    <row r="1" spans="1:6" x14ac:dyDescent="0.25">
      <c r="A1" s="118" t="s">
        <v>29</v>
      </c>
      <c r="B1" s="118"/>
      <c r="C1" s="118"/>
      <c r="D1" s="118"/>
      <c r="E1" s="118"/>
      <c r="F1" s="118"/>
    </row>
    <row r="2" spans="1:6" x14ac:dyDescent="0.25">
      <c r="A2" s="118"/>
      <c r="B2" s="118"/>
      <c r="C2" s="118"/>
      <c r="D2" s="118"/>
      <c r="E2" s="118"/>
      <c r="F2" s="118"/>
    </row>
    <row r="3" spans="1:6" ht="20" x14ac:dyDescent="0.25">
      <c r="A3" s="110" t="s">
        <v>43</v>
      </c>
      <c r="B3" s="110"/>
      <c r="C3" s="110"/>
      <c r="D3" s="110"/>
      <c r="E3" s="110"/>
      <c r="F3" s="110"/>
    </row>
    <row r="4" spans="1:6" ht="7" customHeight="1" x14ac:dyDescent="0.25">
      <c r="A4" s="111"/>
      <c r="B4" s="111"/>
      <c r="C4" s="3"/>
      <c r="D4" s="3"/>
      <c r="E4" s="3"/>
      <c r="F4" s="3"/>
    </row>
    <row r="5" spans="1:6" ht="8" customHeight="1" x14ac:dyDescent="0.25">
      <c r="A5" s="111"/>
      <c r="B5" s="111"/>
      <c r="C5" s="3"/>
      <c r="D5" s="3"/>
      <c r="E5" s="3"/>
      <c r="F5" s="3"/>
    </row>
    <row r="6" spans="1:6" ht="8" customHeight="1" x14ac:dyDescent="0.25">
      <c r="A6" s="4"/>
      <c r="B6" s="4"/>
      <c r="C6" s="4"/>
      <c r="D6" s="4"/>
      <c r="E6" s="4"/>
      <c r="F6" s="4"/>
    </row>
    <row r="7" spans="1:6" x14ac:dyDescent="0.25">
      <c r="A7" s="5" t="s">
        <v>44</v>
      </c>
      <c r="B7" s="112" t="s">
        <v>45</v>
      </c>
      <c r="C7" s="112"/>
      <c r="D7" s="112"/>
      <c r="E7" s="112"/>
      <c r="F7" s="112"/>
    </row>
    <row r="8" spans="1:6" x14ac:dyDescent="0.25">
      <c r="A8" s="6" t="s">
        <v>46</v>
      </c>
      <c r="B8" s="7" t="s">
        <v>47</v>
      </c>
      <c r="C8" s="7" t="s">
        <v>48</v>
      </c>
      <c r="D8" s="7" t="s">
        <v>49</v>
      </c>
      <c r="E8" s="7" t="s">
        <v>50</v>
      </c>
      <c r="F8" s="7" t="s">
        <v>51</v>
      </c>
    </row>
    <row r="9" spans="1:6" x14ac:dyDescent="0.25">
      <c r="A9" s="6" t="s">
        <v>52</v>
      </c>
      <c r="B9" s="7" t="s">
        <v>53</v>
      </c>
      <c r="C9" s="7" t="s">
        <v>54</v>
      </c>
      <c r="D9" s="7" t="s">
        <v>54</v>
      </c>
      <c r="E9" s="7" t="s">
        <v>55</v>
      </c>
      <c r="F9" s="7" t="s">
        <v>56</v>
      </c>
    </row>
    <row r="10" spans="1:6" x14ac:dyDescent="0.25">
      <c r="A10" s="116" t="s">
        <v>57</v>
      </c>
      <c r="B10" s="8"/>
      <c r="C10" s="8"/>
      <c r="D10" s="8"/>
      <c r="E10" s="8"/>
      <c r="F10" s="8"/>
    </row>
    <row r="11" spans="1:6" x14ac:dyDescent="0.25">
      <c r="A11" s="117"/>
      <c r="B11" s="8"/>
      <c r="C11" s="8"/>
      <c r="D11" s="8"/>
      <c r="E11" s="8"/>
      <c r="F11" s="8"/>
    </row>
    <row r="12" spans="1:6" x14ac:dyDescent="0.25">
      <c r="A12" s="9" t="s">
        <v>58</v>
      </c>
      <c r="B12" s="8"/>
      <c r="C12" s="8"/>
      <c r="D12" s="8"/>
      <c r="E12" s="8"/>
      <c r="F12" s="8"/>
    </row>
    <row r="13" spans="1:6" x14ac:dyDescent="0.25">
      <c r="A13" s="9" t="s">
        <v>59</v>
      </c>
      <c r="B13" s="8"/>
      <c r="C13" s="8"/>
      <c r="D13" s="8"/>
      <c r="E13" s="8"/>
      <c r="F13" s="8"/>
    </row>
    <row r="14" spans="1:6" x14ac:dyDescent="0.3">
      <c r="A14" s="10" t="s">
        <v>60</v>
      </c>
      <c r="B14" s="11">
        <f>MIN(B18:B39)</f>
        <v>0</v>
      </c>
      <c r="C14" s="11">
        <f>MIN(C18:C39)</f>
        <v>0</v>
      </c>
      <c r="D14" s="11">
        <f>MIN(D18:D39)</f>
        <v>0</v>
      </c>
      <c r="E14" s="11">
        <f>MIN(E18:E39)</f>
        <v>0</v>
      </c>
      <c r="F14" s="11">
        <f>MIN(F18:F39)</f>
        <v>0</v>
      </c>
    </row>
    <row r="15" spans="1:6" x14ac:dyDescent="0.3">
      <c r="A15" s="10" t="s">
        <v>61</v>
      </c>
      <c r="B15" s="11">
        <f>MAX(B18:B39)</f>
        <v>0</v>
      </c>
      <c r="C15" s="11">
        <f>MAX(C18:C39)</f>
        <v>0</v>
      </c>
      <c r="D15" s="11">
        <f>MAX(D18:D39)</f>
        <v>0</v>
      </c>
      <c r="E15" s="11">
        <f>MAX(E18:E39)</f>
        <v>0</v>
      </c>
      <c r="F15" s="11">
        <f>MAX(F18:F39)</f>
        <v>0</v>
      </c>
    </row>
    <row r="16" spans="1:6" x14ac:dyDescent="0.3">
      <c r="A16" s="12" t="s">
        <v>62</v>
      </c>
      <c r="B16" s="13" t="e">
        <f>AVERAGE(B18:B39)</f>
        <v>#DIV/0!</v>
      </c>
      <c r="C16" s="13" t="e">
        <f>AVERAGE(C18:C39)</f>
        <v>#DIV/0!</v>
      </c>
      <c r="D16" s="13" t="e">
        <f>AVERAGE(D18:D39)</f>
        <v>#DIV/0!</v>
      </c>
      <c r="E16" s="13" t="e">
        <f>AVERAGE(E18:E39)</f>
        <v>#DIV/0!</v>
      </c>
      <c r="F16" s="13" t="e">
        <f>AVERAGE(F18:F39)</f>
        <v>#DIV/0!</v>
      </c>
    </row>
    <row r="17" spans="1:7" x14ac:dyDescent="0.25">
      <c r="A17" s="14" t="s">
        <v>63</v>
      </c>
      <c r="B17" s="15" t="e">
        <f>STDEV(B18:B39)</f>
        <v>#DIV/0!</v>
      </c>
      <c r="C17" s="15" t="e">
        <f>STDEV(C18:C39)</f>
        <v>#DIV/0!</v>
      </c>
      <c r="D17" s="15" t="e">
        <f>STDEV(D18:D39)</f>
        <v>#DIV/0!</v>
      </c>
      <c r="E17" s="15" t="e">
        <f>STDEV(E18:E39)</f>
        <v>#DIV/0!</v>
      </c>
      <c r="F17" s="15" t="e">
        <f>STDEV(F18:F39)</f>
        <v>#DIV/0!</v>
      </c>
    </row>
    <row r="18" spans="1:7" ht="18" customHeight="1" x14ac:dyDescent="0.25">
      <c r="A18" s="16">
        <v>1</v>
      </c>
      <c r="B18" s="17"/>
      <c r="C18" s="17"/>
      <c r="D18" s="17"/>
      <c r="E18" s="18"/>
      <c r="F18" s="17"/>
      <c r="G18" s="19"/>
    </row>
    <row r="19" spans="1:7" ht="18" customHeight="1" x14ac:dyDescent="0.25">
      <c r="A19" s="20">
        <v>2</v>
      </c>
      <c r="B19" s="17"/>
      <c r="C19" s="17"/>
      <c r="D19" s="17"/>
      <c r="E19" s="18"/>
      <c r="F19" s="17"/>
    </row>
    <row r="20" spans="1:7" ht="18" customHeight="1" x14ac:dyDescent="0.25">
      <c r="A20" s="20">
        <v>3</v>
      </c>
      <c r="B20" s="17"/>
      <c r="C20" s="17"/>
      <c r="D20" s="17"/>
      <c r="E20" s="18"/>
      <c r="F20" s="17"/>
    </row>
    <row r="21" spans="1:7" ht="18" customHeight="1" x14ac:dyDescent="0.25">
      <c r="A21" s="20">
        <v>4</v>
      </c>
      <c r="B21" s="17"/>
      <c r="C21" s="17"/>
      <c r="D21" s="17"/>
      <c r="E21" s="18"/>
      <c r="F21" s="17"/>
    </row>
    <row r="22" spans="1:7" ht="18" customHeight="1" x14ac:dyDescent="0.25">
      <c r="A22" s="20">
        <v>5</v>
      </c>
      <c r="B22" s="17"/>
      <c r="C22" s="17"/>
      <c r="D22" s="17"/>
      <c r="E22" s="18"/>
      <c r="F22" s="17"/>
    </row>
    <row r="23" spans="1:7" ht="18" customHeight="1" x14ac:dyDescent="0.25">
      <c r="A23" s="20">
        <v>6</v>
      </c>
      <c r="B23" s="17"/>
      <c r="C23" s="17"/>
      <c r="D23" s="17"/>
      <c r="E23" s="18"/>
      <c r="F23" s="17"/>
    </row>
    <row r="24" spans="1:7" ht="18" customHeight="1" x14ac:dyDescent="0.25">
      <c r="A24" s="20">
        <v>7</v>
      </c>
      <c r="B24" s="17"/>
      <c r="C24" s="17"/>
      <c r="D24" s="17"/>
      <c r="E24" s="18"/>
      <c r="F24" s="17"/>
    </row>
    <row r="25" spans="1:7" s="1" customFormat="1" ht="18" customHeight="1" x14ac:dyDescent="0.25">
      <c r="A25" s="20">
        <v>8</v>
      </c>
      <c r="B25" s="17"/>
      <c r="C25" s="17"/>
      <c r="D25" s="17"/>
      <c r="E25" s="18"/>
      <c r="F25" s="17"/>
    </row>
    <row r="26" spans="1:7" ht="18" customHeight="1" x14ac:dyDescent="0.25">
      <c r="A26" s="20">
        <v>9</v>
      </c>
      <c r="B26" s="17"/>
      <c r="C26" s="17"/>
      <c r="D26" s="17"/>
      <c r="E26" s="18"/>
      <c r="F26" s="17"/>
    </row>
    <row r="27" spans="1:7" ht="18" customHeight="1" x14ac:dyDescent="0.25">
      <c r="A27" s="20">
        <v>10</v>
      </c>
      <c r="B27" s="17"/>
      <c r="C27" s="17"/>
      <c r="D27" s="17"/>
      <c r="E27" s="18"/>
      <c r="F27" s="17"/>
    </row>
    <row r="28" spans="1:7" ht="18" customHeight="1" x14ac:dyDescent="0.25">
      <c r="A28" s="20">
        <v>11</v>
      </c>
      <c r="B28" s="17"/>
      <c r="C28" s="17"/>
      <c r="D28" s="17"/>
      <c r="E28" s="18"/>
      <c r="F28" s="17"/>
    </row>
    <row r="29" spans="1:7" ht="18" customHeight="1" x14ac:dyDescent="0.25">
      <c r="A29" s="20">
        <v>12</v>
      </c>
      <c r="B29" s="17"/>
      <c r="C29" s="17"/>
      <c r="D29" s="17"/>
      <c r="E29" s="18"/>
      <c r="F29" s="17"/>
    </row>
    <row r="30" spans="1:7" ht="18" customHeight="1" x14ac:dyDescent="0.25">
      <c r="A30" s="20">
        <v>13</v>
      </c>
      <c r="B30" s="17"/>
      <c r="C30" s="17"/>
      <c r="D30" s="17"/>
      <c r="E30" s="18"/>
      <c r="F30" s="17"/>
    </row>
    <row r="31" spans="1:7" ht="18" customHeight="1" x14ac:dyDescent="0.25">
      <c r="A31" s="20">
        <v>14</v>
      </c>
      <c r="B31" s="17"/>
      <c r="C31" s="17"/>
      <c r="D31" s="17"/>
      <c r="E31" s="18"/>
      <c r="F31" s="17"/>
    </row>
    <row r="32" spans="1:7" ht="18" customHeight="1" x14ac:dyDescent="0.25">
      <c r="A32" s="20">
        <v>15</v>
      </c>
      <c r="B32" s="17"/>
      <c r="C32" s="17"/>
      <c r="D32" s="17"/>
      <c r="E32" s="18"/>
      <c r="F32" s="17"/>
    </row>
    <row r="33" spans="1:6" s="1" customFormat="1" ht="18" customHeight="1" x14ac:dyDescent="0.25">
      <c r="A33" s="20">
        <v>16</v>
      </c>
      <c r="B33" s="17"/>
      <c r="C33" s="17"/>
      <c r="D33" s="17"/>
      <c r="E33" s="18"/>
      <c r="F33" s="17"/>
    </row>
    <row r="34" spans="1:6" s="1" customFormat="1" ht="18" customHeight="1" x14ac:dyDescent="0.25">
      <c r="A34" s="20">
        <v>17</v>
      </c>
      <c r="B34" s="17"/>
      <c r="C34" s="17"/>
      <c r="D34" s="17"/>
      <c r="E34" s="18"/>
      <c r="F34" s="17"/>
    </row>
    <row r="35" spans="1:6" ht="18" customHeight="1" x14ac:dyDescent="0.25">
      <c r="A35" s="20">
        <v>18</v>
      </c>
      <c r="B35" s="17"/>
      <c r="C35" s="17"/>
      <c r="D35" s="17"/>
      <c r="E35" s="18"/>
      <c r="F35" s="17"/>
    </row>
    <row r="36" spans="1:6" ht="18" customHeight="1" x14ac:dyDescent="0.25">
      <c r="A36" s="21">
        <v>19</v>
      </c>
      <c r="B36" s="17"/>
      <c r="C36" s="17"/>
      <c r="D36" s="17"/>
      <c r="E36" s="18"/>
      <c r="F36" s="17"/>
    </row>
    <row r="37" spans="1:6" ht="18" customHeight="1" x14ac:dyDescent="0.25">
      <c r="A37" s="21">
        <v>20</v>
      </c>
      <c r="B37" s="17"/>
      <c r="C37" s="17"/>
      <c r="D37" s="17"/>
      <c r="E37" s="18"/>
      <c r="F37" s="17"/>
    </row>
    <row r="38" spans="1:6" ht="18" customHeight="1" x14ac:dyDescent="0.25">
      <c r="A38" s="21">
        <v>21</v>
      </c>
      <c r="B38" s="17"/>
      <c r="C38" s="17"/>
      <c r="D38" s="17"/>
      <c r="E38" s="18"/>
      <c r="F38" s="17"/>
    </row>
    <row r="39" spans="1:6" ht="18" customHeight="1" x14ac:dyDescent="0.25">
      <c r="A39" s="21">
        <v>22</v>
      </c>
      <c r="B39" s="17"/>
      <c r="C39" s="17"/>
      <c r="D39" s="17"/>
      <c r="E39" s="18"/>
      <c r="F39" s="17"/>
    </row>
    <row r="40" spans="1:6" ht="18" customHeight="1" x14ac:dyDescent="0.25">
      <c r="A40" s="22" t="s">
        <v>64</v>
      </c>
      <c r="B40" s="119">
        <v>0</v>
      </c>
      <c r="C40" s="119"/>
      <c r="D40" s="119"/>
      <c r="E40" s="119"/>
      <c r="F40" s="119"/>
    </row>
    <row r="41" spans="1:6" ht="18" customHeight="1" x14ac:dyDescent="0.25">
      <c r="A41" s="23" t="s">
        <v>65</v>
      </c>
      <c r="B41" s="114"/>
      <c r="C41" s="114"/>
      <c r="D41" s="114"/>
      <c r="E41" s="114"/>
      <c r="F41" s="114"/>
    </row>
    <row r="42" spans="1:6" ht="18" customHeight="1" x14ac:dyDescent="0.25">
      <c r="A42" s="24" t="s">
        <v>66</v>
      </c>
      <c r="B42" s="115" t="str">
        <f>IF(B40&gt;=1,"REJ","PASS")</f>
        <v>PASS</v>
      </c>
      <c r="C42" s="115"/>
      <c r="D42" s="115"/>
      <c r="E42" s="115"/>
      <c r="F42" s="115"/>
    </row>
  </sheetData>
  <mergeCells count="9">
    <mergeCell ref="B41:F41"/>
    <mergeCell ref="B42:F42"/>
    <mergeCell ref="A10:A11"/>
    <mergeCell ref="A1:F2"/>
    <mergeCell ref="A3:F3"/>
    <mergeCell ref="A4:B4"/>
    <mergeCell ref="A5:B5"/>
    <mergeCell ref="B7:F7"/>
    <mergeCell ref="B40:F40"/>
  </mergeCells>
  <phoneticPr fontId="41" type="noConversion"/>
  <conditionalFormatting sqref="B40:F40">
    <cfRule type="cellIs" dxfId="6" priority="6" operator="greaterThan">
      <formula>0</formula>
    </cfRule>
    <cfRule type="cellIs" dxfId="5" priority="7" operator="greaterThan">
      <formula>0</formula>
    </cfRule>
    <cfRule type="cellIs" dxfId="4" priority="10" operator="greaterThan">
      <formula>1</formula>
    </cfRule>
  </conditionalFormatting>
  <conditionalFormatting sqref="B42:F42">
    <cfRule type="containsText" dxfId="3" priority="1" operator="containsText" text="REJ">
      <formula>NOT(ISERROR(SEARCH("REJ",B42)))</formula>
    </cfRule>
    <cfRule type="containsText" dxfId="2" priority="2" operator="containsText" text="REJ">
      <formula>NOT(ISERROR(SEARCH("REJ",B42)))</formula>
    </cfRule>
    <cfRule type="containsText" dxfId="1" priority="3" operator="containsText" text="REJ">
      <formula>NOT(ISERROR(SEARCH("REJ",B42)))</formula>
    </cfRule>
    <cfRule type="containsText" priority="4" operator="containsText" text="REJ">
      <formula>NOT(ISERROR(SEARCH("REJ",B42)))</formula>
    </cfRule>
    <cfRule type="containsText" dxfId="0" priority="5" operator="containsText" text="REJ">
      <formula>NOT(ISERROR(SEARCH("REJ",B42)))</formula>
    </cfRule>
  </conditionalFormatting>
  <pageMargins left="0.75" right="0.75" top="1" bottom="1" header="0.51180555555555596" footer="0.51180555555555596"/>
  <pageSetup paperSize="9"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  <arrUserId title="区域1_1" rangeCreator="" othersAccessPermission="edit"/>
    <arrUserId title="区域1_5" rangeCreator="" othersAccessPermission="edit"/>
  </rangeList>
  <rangeList sheetStid="2" master="" otherUserPermission="visible">
    <arrUserId title="区域1_2" rangeCreator="" othersAccessPermission="edit"/>
  </rangeList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R.T.Summary</vt:lpstr>
      <vt:lpstr>HTRB 100%</vt:lpstr>
      <vt:lpstr>AC</vt:lpstr>
      <vt:lpstr>R.T.Summary!Print_Titles</vt:lpstr>
    </vt:vector>
  </TitlesOfParts>
  <Company>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gm-zhou</dc:creator>
  <cp:lastModifiedBy>穆羲 李</cp:lastModifiedBy>
  <cp:lastPrinted>2009-02-02T07:14:00Z</cp:lastPrinted>
  <dcterms:created xsi:type="dcterms:W3CDTF">2006-07-03T02:30:00Z</dcterms:created>
  <dcterms:modified xsi:type="dcterms:W3CDTF">2025-08-11T13:57:32Z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EE424A61E81D40518A689698A40ED0A4_13</vt:lpwstr>
  </property>
</Properties>
</file>