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datamining\4ST303\stat\"/>
    </mc:Choice>
  </mc:AlternateContent>
  <xr:revisionPtr revIDLastSave="0" documentId="13_ncr:1_{DFEFAB03-5DE9-42E7-B059-908C52EF77C8}" xr6:coauthVersionLast="45" xr6:coauthVersionMax="45" xr10:uidLastSave="{00000000-0000-0000-0000-000000000000}"/>
  <bookViews>
    <workbookView xWindow="44720" yWindow="0" windowWidth="17670" windowHeight="20560" activeTab="1" xr2:uid="{A42F3520-2845-4317-B85E-82FB985D6E2E}"/>
  </bookViews>
  <sheets>
    <sheet name="Sheet" sheetId="4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E38" i="1"/>
  <c r="E36" i="1"/>
  <c r="E41" i="1" s="1"/>
  <c r="F41" i="1" s="1"/>
  <c r="E44" i="1" s="1"/>
  <c r="G46" i="1" s="1"/>
  <c r="D7" i="1"/>
  <c r="C7" i="1"/>
  <c r="B7" i="1"/>
  <c r="D6" i="1"/>
  <c r="D5" i="1"/>
  <c r="B15" i="1" l="1"/>
  <c r="C10" i="1"/>
  <c r="C15" i="1"/>
  <c r="B9" i="1"/>
  <c r="C9" i="1"/>
  <c r="B10" i="1"/>
  <c r="B14" i="1"/>
  <c r="C14" i="1"/>
  <c r="D10" i="1" l="1"/>
  <c r="C11" i="1"/>
  <c r="D15" i="1"/>
  <c r="B11" i="1"/>
  <c r="D9" i="1"/>
  <c r="C16" i="1"/>
  <c r="D14" i="1"/>
  <c r="F14" i="1" s="1"/>
  <c r="B16" i="1"/>
  <c r="F15" i="1" s="1"/>
</calcChain>
</file>

<file path=xl/sharedStrings.xml><?xml version="1.0" encoding="utf-8"?>
<sst xmlns="http://schemas.openxmlformats.org/spreadsheetml/2006/main" count="21" uniqueCount="13">
  <si>
    <t>ano</t>
  </si>
  <si>
    <t>ne</t>
  </si>
  <si>
    <t>magisterský dlouhý</t>
  </si>
  <si>
    <t>magisterský navazující</t>
  </si>
  <si>
    <t>p1|1</t>
  </si>
  <si>
    <t>p1|0</t>
  </si>
  <si>
    <t>b0</t>
  </si>
  <si>
    <t>b1</t>
  </si>
  <si>
    <t>poměr šancí</t>
  </si>
  <si>
    <t>setrvání v prvním zaměstnání do současné doby</t>
  </si>
  <si>
    <t>x</t>
  </si>
  <si>
    <t>y</t>
  </si>
  <si>
    <t>(z nějakého důvodu to přehazovala, sloupec proto aby to mohlo fungovat a řádky nevím proč)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</si>
</sst>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4D05-EB5B-41F0-AADB-A92D60924DD3}">
  <dimension ref="A1"/>
  <sheetViews>
    <sheetView workbookViewId="0">
      <selection activeCell="A4" sqref="A2:C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DCD9-F1B9-4C08-8547-D81B2E89012C}">
  <dimension ref="A3:G46"/>
  <sheetViews>
    <sheetView tabSelected="1" workbookViewId="0">
      <selection activeCell="A28" sqref="A28"/>
    </sheetView>
  </sheetViews>
  <sheetFormatPr defaultRowHeight="14.5" x14ac:dyDescent="0.35"/>
  <cols>
    <col min="1" max="1" width="21" customWidth="1"/>
    <col min="2" max="3" width="10.26953125" bestFit="1" customWidth="1"/>
    <col min="7" max="7" width="54" customWidth="1"/>
  </cols>
  <sheetData>
    <row r="3" spans="1:6" x14ac:dyDescent="0.35">
      <c r="B3" t="s">
        <v>9</v>
      </c>
    </row>
    <row r="4" spans="1:6" x14ac:dyDescent="0.35">
      <c r="B4" t="s">
        <v>0</v>
      </c>
      <c r="C4" t="s">
        <v>1</v>
      </c>
    </row>
    <row r="5" spans="1:6" x14ac:dyDescent="0.35">
      <c r="A5" t="s">
        <v>2</v>
      </c>
      <c r="B5">
        <v>165</v>
      </c>
      <c r="C5">
        <v>274</v>
      </c>
      <c r="D5">
        <f>SUM(B5:C5)</f>
        <v>439</v>
      </c>
    </row>
    <row r="6" spans="1:6" x14ac:dyDescent="0.35">
      <c r="A6" t="s">
        <v>3</v>
      </c>
      <c r="B6">
        <v>86</v>
      </c>
      <c r="C6">
        <v>96</v>
      </c>
      <c r="D6">
        <f>SUM(B6:C6)</f>
        <v>182</v>
      </c>
    </row>
    <row r="7" spans="1:6" x14ac:dyDescent="0.35">
      <c r="B7">
        <f>SUM(B5:B6)</f>
        <v>251</v>
      </c>
      <c r="C7">
        <f>SUM(C5:C6)</f>
        <v>370</v>
      </c>
      <c r="D7">
        <f>SUM(B5:C6)</f>
        <v>621</v>
      </c>
    </row>
    <row r="9" spans="1:6" x14ac:dyDescent="0.35">
      <c r="B9">
        <f>B5/$D$7</f>
        <v>0.26570048309178745</v>
      </c>
      <c r="C9">
        <f>C5/$D$7</f>
        <v>0.44122383252818037</v>
      </c>
      <c r="D9">
        <f>SUM(B9:C9)</f>
        <v>0.70692431561996782</v>
      </c>
    </row>
    <row r="10" spans="1:6" x14ac:dyDescent="0.35">
      <c r="B10">
        <f>B6/$D$7</f>
        <v>0.13848631239935588</v>
      </c>
      <c r="C10">
        <f>C6/$D$7</f>
        <v>0.15458937198067632</v>
      </c>
      <c r="D10">
        <f>SUM(B10:C10)</f>
        <v>0.29307568438003218</v>
      </c>
    </row>
    <row r="11" spans="1:6" x14ac:dyDescent="0.35">
      <c r="B11">
        <f>SUM(B9:B10)</f>
        <v>0.40418679549114334</v>
      </c>
      <c r="C11">
        <f>SUM(C9:C10)</f>
        <v>0.59581320450885666</v>
      </c>
    </row>
    <row r="12" spans="1:6" x14ac:dyDescent="0.35">
      <c r="B12" t="s">
        <v>11</v>
      </c>
    </row>
    <row r="13" spans="1:6" x14ac:dyDescent="0.35">
      <c r="A13" t="s">
        <v>10</v>
      </c>
      <c r="B13" t="s">
        <v>0</v>
      </c>
      <c r="C13" t="s">
        <v>1</v>
      </c>
    </row>
    <row r="14" spans="1:6" x14ac:dyDescent="0.35">
      <c r="A14" t="s">
        <v>2</v>
      </c>
      <c r="B14">
        <f>(B$7*$D5)/$D$7</f>
        <v>177.4380032206119</v>
      </c>
      <c r="C14">
        <f>(C$7*$D5)/$D$7</f>
        <v>261.5619967793881</v>
      </c>
      <c r="D14">
        <f>SUM(B14:C14)</f>
        <v>439</v>
      </c>
      <c r="F14">
        <f>D14/D7</f>
        <v>0.70692431561996782</v>
      </c>
    </row>
    <row r="15" spans="1:6" x14ac:dyDescent="0.35">
      <c r="A15" t="s">
        <v>3</v>
      </c>
      <c r="B15">
        <f>(B$7*$D6)/$D$7</f>
        <v>73.561996779388082</v>
      </c>
      <c r="C15">
        <f>(C$7*$D6)/$D$7</f>
        <v>108.43800322061192</v>
      </c>
      <c r="D15">
        <f>SUM(B15:C15)</f>
        <v>182</v>
      </c>
      <c r="F15">
        <f>B16/D7</f>
        <v>0.40418679549114334</v>
      </c>
    </row>
    <row r="16" spans="1:6" x14ac:dyDescent="0.35">
      <c r="B16">
        <f>SUM(B14:B15)</f>
        <v>251</v>
      </c>
      <c r="C16">
        <f>SUM(C14:C15)</f>
        <v>370</v>
      </c>
    </row>
    <row r="19" spans="1:3" x14ac:dyDescent="0.35">
      <c r="B19" t="s">
        <v>0</v>
      </c>
      <c r="C19" t="s">
        <v>1</v>
      </c>
    </row>
    <row r="20" spans="1:3" x14ac:dyDescent="0.35">
      <c r="A20" t="s">
        <v>2</v>
      </c>
      <c r="B20" s="2">
        <f>B5/$D5</f>
        <v>0.37585421412300685</v>
      </c>
      <c r="C20" s="2">
        <f>C5/$D5</f>
        <v>0.62414578587699321</v>
      </c>
    </row>
    <row r="21" spans="1:3" x14ac:dyDescent="0.35">
      <c r="A21" t="s">
        <v>3</v>
      </c>
      <c r="B21" s="2">
        <f>B6/$D6</f>
        <v>0.47252747252747251</v>
      </c>
      <c r="C21" s="2">
        <f>C6/$D6</f>
        <v>0.52747252747252749</v>
      </c>
    </row>
    <row r="26" spans="1:3" ht="17.5" customHeight="1" x14ac:dyDescent="0.35"/>
    <row r="27" spans="1:3" x14ac:dyDescent="0.35">
      <c r="A27" t="s">
        <v>12</v>
      </c>
    </row>
    <row r="32" spans="1:3" x14ac:dyDescent="0.35">
      <c r="B32">
        <v>0.47299999999999998</v>
      </c>
      <c r="C32">
        <v>0.52700000000000002</v>
      </c>
    </row>
    <row r="33" spans="2:7" x14ac:dyDescent="0.35">
      <c r="B33">
        <v>0.376</v>
      </c>
      <c r="C33">
        <v>0.624</v>
      </c>
    </row>
    <row r="35" spans="2:7" x14ac:dyDescent="0.35">
      <c r="E35" t="s">
        <v>4</v>
      </c>
    </row>
    <row r="36" spans="2:7" x14ac:dyDescent="0.35">
      <c r="E36">
        <f>LN((B32)/(1-B32))</f>
        <v>-0.10810516004942944</v>
      </c>
    </row>
    <row r="37" spans="2:7" x14ac:dyDescent="0.35">
      <c r="E37" t="s">
        <v>5</v>
      </c>
    </row>
    <row r="38" spans="2:7" x14ac:dyDescent="0.35">
      <c r="E38">
        <f>LN((B33)/(1-B33))</f>
        <v>-0.50656122497953315</v>
      </c>
    </row>
    <row r="40" spans="2:7" x14ac:dyDescent="0.35">
      <c r="E40" t="s">
        <v>6</v>
      </c>
      <c r="F40" t="s">
        <v>7</v>
      </c>
    </row>
    <row r="41" spans="2:7" x14ac:dyDescent="0.35">
      <c r="E41">
        <f>E36</f>
        <v>-0.10810516004942944</v>
      </c>
      <c r="F41">
        <f>E41-E38</f>
        <v>0.39845606493010371</v>
      </c>
    </row>
    <row r="43" spans="2:7" x14ac:dyDescent="0.35">
      <c r="E43" t="s">
        <v>8</v>
      </c>
    </row>
    <row r="44" spans="2:7" x14ac:dyDescent="0.35">
      <c r="E44">
        <f>EXP(F41)</f>
        <v>1.489523194315475</v>
      </c>
    </row>
    <row r="46" spans="2:7" ht="43.5" x14ac:dyDescent="0.35">
      <c r="G46" s="1" t="str">
        <f>_xlfn.CONCAT(A5," má ",E44," krát větší šanci na", B3, " než ", A6)</f>
        <v>magisterský dlouhý má 1,48952319431547 krát větší šanci nasetrvání v prvním zaměstnání do současné doby než magisterský navazující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Douda</dc:creator>
  <cp:lastModifiedBy>Karel Douda</cp:lastModifiedBy>
  <dcterms:created xsi:type="dcterms:W3CDTF">2020-11-22T12:14:07Z</dcterms:created>
  <dcterms:modified xsi:type="dcterms:W3CDTF">2020-11-22T14:37:13Z</dcterms:modified>
</cp:coreProperties>
</file>