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nal report Literatur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E18" i="1"/>
  <c r="E19" i="1"/>
  <c r="C28" i="1" s="1"/>
  <c r="E20" i="1"/>
  <c r="C29" i="1" s="1"/>
  <c r="E21" i="1"/>
  <c r="C30" i="1" s="1"/>
  <c r="E22" i="1"/>
  <c r="E23" i="1"/>
  <c r="E24" i="1"/>
  <c r="C31" i="1" s="1"/>
  <c r="E25" i="1"/>
  <c r="E26" i="1"/>
  <c r="E27" i="1"/>
  <c r="E28" i="1"/>
  <c r="E29" i="1"/>
  <c r="E30" i="1"/>
  <c r="E31" i="1"/>
  <c r="C27" i="1" l="1"/>
  <c r="C26" i="1"/>
  <c r="E3" i="1"/>
  <c r="E4" i="1"/>
  <c r="E5" i="1"/>
  <c r="E6" i="1"/>
  <c r="E7" i="1"/>
  <c r="E8" i="1"/>
  <c r="E9" i="1"/>
  <c r="E10" i="1"/>
  <c r="E11" i="1"/>
  <c r="C20" i="1" s="1"/>
  <c r="E12" i="1"/>
  <c r="E13" i="1"/>
  <c r="E14" i="1"/>
  <c r="E15" i="1"/>
  <c r="C24" i="1" s="1"/>
  <c r="E16" i="1"/>
  <c r="C25" i="1" s="1"/>
  <c r="E2" i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C2" i="1"/>
  <c r="C17" i="1" l="1"/>
  <c r="C23" i="1"/>
  <c r="C15" i="1"/>
  <c r="C22" i="1"/>
  <c r="C14" i="1"/>
  <c r="C12" i="1"/>
  <c r="C16" i="1"/>
  <c r="C21" i="1"/>
  <c r="C13" i="1"/>
  <c r="C19" i="1"/>
  <c r="C7" i="1"/>
  <c r="C4" i="1"/>
  <c r="C10" i="1"/>
  <c r="C3" i="1"/>
  <c r="C11" i="1"/>
  <c r="C5" i="1"/>
  <c r="C6" i="1"/>
  <c r="C8" i="1"/>
  <c r="C9" i="1"/>
  <c r="C18" i="1"/>
</calcChain>
</file>

<file path=xl/sharedStrings.xml><?xml version="1.0" encoding="utf-8"?>
<sst xmlns="http://schemas.openxmlformats.org/spreadsheetml/2006/main" count="6" uniqueCount="6">
  <si>
    <t>Deviation</t>
  </si>
  <si>
    <t>Order</t>
  </si>
  <si>
    <t>WMA</t>
  </si>
  <si>
    <t>EMA</t>
  </si>
  <si>
    <t>Smoothing factor</t>
  </si>
  <si>
    <t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</si>
</sst>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10" fontId="0" fillId="0" borderId="0" xfId="0" applyNumberFormat="1"/>
    <xf numFmtId="0" fontId="2" fillId="2" borderId="1" xfId="1" applyFont="1" applyBorder="1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0" fontId="4" fillId="0" borderId="0" xfId="0" applyFont="1"/>
    <xf numFmtId="2" fontId="4" fillId="0" borderId="0" xfId="0" applyNumberFormat="1" applyFont="1"/>
    <xf numFmtId="0" fontId="5" fillId="0" borderId="0" xfId="0" applyFont="1"/>
    <xf numFmtId="2" fontId="5" fillId="0" borderId="0" xfId="0" applyNumberFormat="1" applyFont="1"/>
  </cellXfs>
  <cellStyles count="2">
    <cellStyle name="Accent6" xfId="1" builtinId="49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2" formatCode="0.0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2" formatCode="0.0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1" totalsRowShown="0">
  <autoFilter ref="A1:E31"/>
  <tableColumns count="5">
    <tableColumn id="1" name="Order"/>
    <tableColumn id="2" name="Deviation" dataDxfId="3"/>
    <tableColumn id="4" name="WMA" dataDxfId="2">
      <calculatedColumnFormula>SUM($E$2:E2)/SUM($A$2:A2)</calculatedColumnFormula>
    </tableColumn>
    <tableColumn id="5" name="EMA" dataDxfId="1">
      <calculatedColumnFormula>B2*$H$1+(1-$H$1)*D1</calculatedColumnFormula>
    </tableColumn>
    <tableColumn id="3" name="Weighted" dataDxfId="0">
      <calculatedColumnFormula>B2*A2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M8" sqref="M8"/>
    </sheetView>
  </sheetViews>
  <sheetFormatPr defaultRowHeight="15" x14ac:dyDescent="0.25"/>
  <cols>
    <col min="1" max="1" width="8.42578125" bestFit="1" customWidth="1"/>
    <col min="2" max="2" width="20.85546875" customWidth="1"/>
    <col min="3" max="3" width="17.5703125" customWidth="1"/>
    <col min="4" max="4" width="14" style="3" customWidth="1"/>
    <col min="5" max="5" width="12.140625" style="9" bestFit="1" customWidth="1"/>
    <col min="6" max="6" width="11.7109375" bestFit="1" customWidth="1"/>
    <col min="7" max="8" width="16.28515625" bestFit="1" customWidth="1"/>
    <col min="9" max="9" width="5" bestFit="1" customWidth="1"/>
    <col min="11" max="11" width="21.85546875" customWidth="1"/>
    <col min="12" max="12" width="21.42578125" style="1" customWidth="1"/>
    <col min="13" max="13" width="20.85546875" customWidth="1"/>
    <col min="18" max="18" width="15.5703125" customWidth="1"/>
    <col min="19" max="19" width="16.5703125" bestFit="1" customWidth="1"/>
  </cols>
  <sheetData>
    <row r="1" spans="1:12" ht="16.5" thickTop="1" thickBot="1" x14ac:dyDescent="0.3">
      <c r="A1" t="s">
        <v>1</v>
      </c>
      <c r="B1" t="s">
        <v>0</v>
      </c>
      <c r="C1" s="3" t="s">
        <v>2</v>
      </c>
      <c r="D1" s="3" t="s">
        <v>3</v>
      </c>
      <c r="E1" s="8" t="s">
        <v>5</v>
      </c>
      <c r="G1" s="2" t="s">
        <v>4</v>
      </c>
      <c r="H1" s="2">
        <v>0.5</v>
      </c>
      <c r="K1" s="1"/>
      <c r="L1"/>
    </row>
    <row r="2" spans="1:12" ht="19.5" thickTop="1" x14ac:dyDescent="0.3">
      <c r="A2">
        <v>1</v>
      </c>
      <c r="B2" s="4">
        <v>-3</v>
      </c>
      <c r="C2" s="5">
        <f>B2</f>
        <v>-3</v>
      </c>
      <c r="D2" s="5">
        <f>B2</f>
        <v>-3</v>
      </c>
      <c r="E2" s="8">
        <f t="shared" ref="E2:E16" si="0">B2*A2</f>
        <v>-3</v>
      </c>
      <c r="K2" s="1"/>
      <c r="L2"/>
    </row>
    <row r="3" spans="1:12" ht="18.75" x14ac:dyDescent="0.3">
      <c r="A3">
        <v>2</v>
      </c>
      <c r="B3" s="4">
        <v>4</v>
      </c>
      <c r="C3" s="5">
        <f>SUM($E$2:E3)/SUM($A$2:A3)</f>
        <v>1.6666666666666667</v>
      </c>
      <c r="D3" s="5">
        <f t="shared" ref="D3:D16" si="1">B3*$H$1+(1-$H$1)*D2</f>
        <v>0.5</v>
      </c>
      <c r="E3" s="8">
        <f t="shared" si="0"/>
        <v>8</v>
      </c>
      <c r="K3" s="1"/>
      <c r="L3"/>
    </row>
    <row r="4" spans="1:12" ht="18.75" x14ac:dyDescent="0.3">
      <c r="A4">
        <v>3</v>
      </c>
      <c r="B4" s="4">
        <v>10</v>
      </c>
      <c r="C4" s="5">
        <f>SUM($E$2:E4)/SUM($A$2:A4)</f>
        <v>5.833333333333333</v>
      </c>
      <c r="D4" s="5">
        <f t="shared" si="1"/>
        <v>5.25</v>
      </c>
      <c r="E4" s="8">
        <f t="shared" si="0"/>
        <v>30</v>
      </c>
      <c r="K4" s="1"/>
      <c r="L4"/>
    </row>
    <row r="5" spans="1:12" ht="18.75" x14ac:dyDescent="0.3">
      <c r="A5">
        <v>4</v>
      </c>
      <c r="B5" s="4">
        <v>15</v>
      </c>
      <c r="C5" s="5">
        <f>SUM($E$2:E5)/SUM($A$2:A5)</f>
        <v>9.5</v>
      </c>
      <c r="D5" s="5">
        <f t="shared" si="1"/>
        <v>10.125</v>
      </c>
      <c r="E5" s="8">
        <f t="shared" si="0"/>
        <v>60</v>
      </c>
      <c r="K5" s="1"/>
      <c r="L5"/>
    </row>
    <row r="6" spans="1:12" ht="18.75" x14ac:dyDescent="0.3">
      <c r="A6">
        <v>5</v>
      </c>
      <c r="B6" s="4">
        <v>20</v>
      </c>
      <c r="C6" s="5">
        <f>SUM($E$2:E6)/SUM($A$2:A6)</f>
        <v>13</v>
      </c>
      <c r="D6" s="5">
        <f t="shared" si="1"/>
        <v>15.0625</v>
      </c>
      <c r="E6" s="8">
        <f t="shared" si="0"/>
        <v>100</v>
      </c>
      <c r="K6" s="1"/>
      <c r="L6"/>
    </row>
    <row r="7" spans="1:12" ht="18.75" x14ac:dyDescent="0.3">
      <c r="A7">
        <v>6</v>
      </c>
      <c r="B7" s="4">
        <v>7</v>
      </c>
      <c r="C7" s="5">
        <f>SUM($E$2:E7)/SUM($A$2:A7)</f>
        <v>11.285714285714286</v>
      </c>
      <c r="D7" s="5">
        <f t="shared" si="1"/>
        <v>11.03125</v>
      </c>
      <c r="E7" s="8">
        <f t="shared" si="0"/>
        <v>42</v>
      </c>
      <c r="K7" s="1"/>
      <c r="L7"/>
    </row>
    <row r="8" spans="1:12" ht="18.75" x14ac:dyDescent="0.3">
      <c r="A8">
        <v>7</v>
      </c>
      <c r="B8" s="4">
        <v>-5</v>
      </c>
      <c r="C8" s="5">
        <f>SUM($E$2:E8)/SUM($A$2:A8)</f>
        <v>7.2142857142857144</v>
      </c>
      <c r="D8" s="5">
        <f t="shared" si="1"/>
        <v>3.015625</v>
      </c>
      <c r="E8" s="8">
        <f t="shared" si="0"/>
        <v>-35</v>
      </c>
      <c r="K8" s="1"/>
      <c r="L8"/>
    </row>
    <row r="9" spans="1:12" ht="18.75" x14ac:dyDescent="0.3">
      <c r="A9">
        <v>8</v>
      </c>
      <c r="B9" s="4">
        <v>2</v>
      </c>
      <c r="C9" s="5">
        <f>SUM($E$2:E9)/SUM($A$2:A9)</f>
        <v>6.0555555555555554</v>
      </c>
      <c r="D9" s="5">
        <f t="shared" si="1"/>
        <v>2.5078125</v>
      </c>
      <c r="E9" s="8">
        <f t="shared" si="0"/>
        <v>16</v>
      </c>
      <c r="K9" s="1"/>
      <c r="L9"/>
    </row>
    <row r="10" spans="1:12" ht="18.75" x14ac:dyDescent="0.3">
      <c r="A10">
        <v>9</v>
      </c>
      <c r="B10" s="4">
        <v>15</v>
      </c>
      <c r="C10" s="5">
        <f>SUM($E$2:E10)/SUM($A$2:A10)</f>
        <v>7.8444444444444441</v>
      </c>
      <c r="D10" s="5">
        <f t="shared" si="1"/>
        <v>8.75390625</v>
      </c>
      <c r="E10" s="8">
        <f t="shared" si="0"/>
        <v>135</v>
      </c>
      <c r="K10" s="1"/>
      <c r="L10"/>
    </row>
    <row r="11" spans="1:12" ht="18.75" x14ac:dyDescent="0.3">
      <c r="A11">
        <v>10</v>
      </c>
      <c r="B11" s="4">
        <v>35</v>
      </c>
      <c r="C11" s="5">
        <f>SUM(E2:E11)/SUM(A2:A11)</f>
        <v>12.781818181818181</v>
      </c>
      <c r="D11" s="5">
        <f t="shared" si="1"/>
        <v>21.876953125</v>
      </c>
      <c r="E11" s="8">
        <f t="shared" si="0"/>
        <v>350</v>
      </c>
      <c r="K11" s="1"/>
      <c r="L11"/>
    </row>
    <row r="12" spans="1:12" ht="18.75" x14ac:dyDescent="0.3">
      <c r="A12">
        <v>11</v>
      </c>
      <c r="B12" s="4">
        <v>30</v>
      </c>
      <c r="C12" s="5">
        <f>SUM(E3:E12)/SUM(A3:A12)</f>
        <v>15.938461538461539</v>
      </c>
      <c r="D12" s="5">
        <f t="shared" si="1"/>
        <v>25.9384765625</v>
      </c>
      <c r="E12" s="8">
        <f t="shared" si="0"/>
        <v>330</v>
      </c>
      <c r="K12" s="1"/>
      <c r="L12"/>
    </row>
    <row r="13" spans="1:12" ht="18.75" x14ac:dyDescent="0.3">
      <c r="A13">
        <v>12</v>
      </c>
      <c r="B13" s="4">
        <v>25</v>
      </c>
      <c r="C13" s="5">
        <f>SUM(E4:E13)/SUM(A4:A13)</f>
        <v>17.706666666666667</v>
      </c>
      <c r="D13" s="5">
        <f t="shared" si="1"/>
        <v>25.46923828125</v>
      </c>
      <c r="E13" s="8">
        <f t="shared" si="0"/>
        <v>300</v>
      </c>
      <c r="K13" s="1"/>
      <c r="L13"/>
    </row>
    <row r="14" spans="1:12" ht="18.75" x14ac:dyDescent="0.3">
      <c r="A14">
        <v>13</v>
      </c>
      <c r="B14" s="4">
        <v>20</v>
      </c>
      <c r="C14" s="5">
        <f t="shared" ref="C14:C30" si="2">SUM(E5:E14)/SUM(A5:A14)</f>
        <v>18.329411764705881</v>
      </c>
      <c r="D14" s="5">
        <f t="shared" si="1"/>
        <v>22.734619140625</v>
      </c>
      <c r="E14" s="8">
        <f t="shared" si="0"/>
        <v>260</v>
      </c>
      <c r="K14" s="1"/>
      <c r="L14"/>
    </row>
    <row r="15" spans="1:12" ht="18.75" x14ac:dyDescent="0.3">
      <c r="A15">
        <v>14</v>
      </c>
      <c r="B15" s="4">
        <v>15</v>
      </c>
      <c r="C15" s="5">
        <f t="shared" si="2"/>
        <v>17.978947368421053</v>
      </c>
      <c r="D15" s="5">
        <f t="shared" si="1"/>
        <v>18.8673095703125</v>
      </c>
      <c r="E15" s="8">
        <f t="shared" si="0"/>
        <v>210</v>
      </c>
      <c r="K15" s="1"/>
      <c r="L15"/>
    </row>
    <row r="16" spans="1:12" ht="18.75" x14ac:dyDescent="0.3">
      <c r="A16">
        <v>15</v>
      </c>
      <c r="B16" s="4">
        <v>17</v>
      </c>
      <c r="C16" s="5">
        <f t="shared" si="2"/>
        <v>17.742857142857144</v>
      </c>
      <c r="D16" s="5">
        <f t="shared" si="1"/>
        <v>17.93365478515625</v>
      </c>
      <c r="E16" s="8">
        <f t="shared" si="0"/>
        <v>255</v>
      </c>
      <c r="K16" s="1"/>
      <c r="L16"/>
    </row>
    <row r="17" spans="1:5" ht="18.75" x14ac:dyDescent="0.3">
      <c r="A17">
        <v>16</v>
      </c>
      <c r="B17" s="6">
        <v>3</v>
      </c>
      <c r="C17" s="5">
        <f t="shared" si="2"/>
        <v>16.252173913043478</v>
      </c>
      <c r="D17" s="7">
        <f t="shared" ref="D17:D31" si="3">B17*$H$1+(1-$H$1)*D16</f>
        <v>10.466827392578125</v>
      </c>
      <c r="E17" s="9">
        <f t="shared" ref="E17:E31" si="4">B17*A17</f>
        <v>48</v>
      </c>
    </row>
    <row r="18" spans="1:5" ht="18.75" x14ac:dyDescent="0.3">
      <c r="A18">
        <v>17</v>
      </c>
      <c r="B18" s="6">
        <v>-6</v>
      </c>
      <c r="C18" s="5">
        <f t="shared" si="2"/>
        <v>14.416</v>
      </c>
      <c r="D18" s="7">
        <f t="shared" si="3"/>
        <v>2.2334136962890625</v>
      </c>
      <c r="E18" s="9">
        <f t="shared" si="4"/>
        <v>-102</v>
      </c>
    </row>
    <row r="19" spans="1:5" ht="18.75" x14ac:dyDescent="0.3">
      <c r="A19">
        <v>18</v>
      </c>
      <c r="B19" s="6">
        <v>-11</v>
      </c>
      <c r="C19" s="5">
        <f t="shared" si="2"/>
        <v>11.762962962962963</v>
      </c>
      <c r="D19" s="7">
        <f t="shared" si="3"/>
        <v>-4.3832931518554687</v>
      </c>
      <c r="E19" s="9">
        <f t="shared" si="4"/>
        <v>-198</v>
      </c>
    </row>
    <row r="20" spans="1:5" ht="18.75" x14ac:dyDescent="0.3">
      <c r="A20">
        <v>19</v>
      </c>
      <c r="B20" s="6">
        <v>5</v>
      </c>
      <c r="C20" s="5">
        <f t="shared" si="2"/>
        <v>10.675862068965516</v>
      </c>
      <c r="D20" s="7">
        <f t="shared" si="3"/>
        <v>0.30835342407226563</v>
      </c>
      <c r="E20" s="9">
        <f t="shared" si="4"/>
        <v>95</v>
      </c>
    </row>
    <row r="21" spans="1:5" ht="18.75" x14ac:dyDescent="0.3">
      <c r="A21">
        <v>20</v>
      </c>
      <c r="B21" s="6">
        <v>17</v>
      </c>
      <c r="C21" s="5">
        <f t="shared" si="2"/>
        <v>9.9225806451612897</v>
      </c>
      <c r="D21" s="7">
        <f t="shared" si="3"/>
        <v>8.6541767120361328</v>
      </c>
      <c r="E21" s="9">
        <f t="shared" si="4"/>
        <v>340</v>
      </c>
    </row>
    <row r="22" spans="1:5" ht="18.75" x14ac:dyDescent="0.3">
      <c r="A22">
        <v>21</v>
      </c>
      <c r="B22" s="6">
        <v>29</v>
      </c>
      <c r="C22" s="5">
        <f t="shared" si="2"/>
        <v>11.012121212121212</v>
      </c>
      <c r="D22" s="7">
        <f t="shared" si="3"/>
        <v>18.827088356018066</v>
      </c>
      <c r="E22" s="9">
        <f t="shared" si="4"/>
        <v>609</v>
      </c>
    </row>
    <row r="23" spans="1:5" ht="18.75" x14ac:dyDescent="0.3">
      <c r="A23">
        <v>22</v>
      </c>
      <c r="B23" s="6">
        <v>5</v>
      </c>
      <c r="C23" s="5">
        <f t="shared" si="2"/>
        <v>9.2971428571428572</v>
      </c>
      <c r="D23" s="7">
        <f t="shared" si="3"/>
        <v>11.913544178009033</v>
      </c>
      <c r="E23" s="9">
        <f t="shared" si="4"/>
        <v>110</v>
      </c>
    </row>
    <row r="24" spans="1:5" ht="18.75" x14ac:dyDescent="0.3">
      <c r="A24">
        <v>23</v>
      </c>
      <c r="B24" s="6">
        <v>28</v>
      </c>
      <c r="C24" s="5">
        <f t="shared" si="2"/>
        <v>10.87027027027027</v>
      </c>
      <c r="D24" s="7">
        <f t="shared" si="3"/>
        <v>19.956772089004517</v>
      </c>
      <c r="E24" s="9">
        <f t="shared" si="4"/>
        <v>644</v>
      </c>
    </row>
    <row r="25" spans="1:5" ht="18.75" x14ac:dyDescent="0.3">
      <c r="A25">
        <v>24</v>
      </c>
      <c r="B25" s="6">
        <v>38</v>
      </c>
      <c r="C25" s="5">
        <f t="shared" si="2"/>
        <v>13.912820512820513</v>
      </c>
      <c r="D25" s="7">
        <f t="shared" si="3"/>
        <v>28.978386044502258</v>
      </c>
      <c r="E25" s="9">
        <f t="shared" si="4"/>
        <v>912</v>
      </c>
    </row>
    <row r="26" spans="1:5" ht="18.75" x14ac:dyDescent="0.3">
      <c r="A26">
        <v>25</v>
      </c>
      <c r="B26" s="6">
        <v>22</v>
      </c>
      <c r="C26" s="5">
        <f t="shared" si="2"/>
        <v>14.673170731707318</v>
      </c>
      <c r="D26" s="7">
        <f t="shared" si="3"/>
        <v>25.489193022251129</v>
      </c>
      <c r="E26" s="9">
        <f t="shared" si="4"/>
        <v>550</v>
      </c>
    </row>
    <row r="27" spans="1:5" ht="18.75" x14ac:dyDescent="0.3">
      <c r="A27">
        <v>26</v>
      </c>
      <c r="B27" s="6">
        <v>1</v>
      </c>
      <c r="C27" s="5">
        <f t="shared" si="2"/>
        <v>13.888372093023255</v>
      </c>
      <c r="D27" s="7">
        <f t="shared" si="3"/>
        <v>13.244596511125565</v>
      </c>
      <c r="E27" s="9">
        <f t="shared" si="4"/>
        <v>26</v>
      </c>
    </row>
    <row r="28" spans="1:5" ht="18.75" x14ac:dyDescent="0.3">
      <c r="A28">
        <v>27</v>
      </c>
      <c r="B28" s="6">
        <v>3</v>
      </c>
      <c r="C28" s="5">
        <f>SUM(E19:E28)/SUM(A19:A28)</f>
        <v>14.084444444444445</v>
      </c>
      <c r="D28" s="7">
        <f t="shared" si="3"/>
        <v>8.1222982555627823</v>
      </c>
      <c r="E28" s="9">
        <f t="shared" si="4"/>
        <v>81</v>
      </c>
    </row>
    <row r="29" spans="1:5" ht="18.75" x14ac:dyDescent="0.3">
      <c r="A29">
        <v>28</v>
      </c>
      <c r="B29" s="6">
        <v>23</v>
      </c>
      <c r="C29" s="5">
        <f t="shared" si="2"/>
        <v>17.068085106382977</v>
      </c>
      <c r="D29" s="7">
        <f t="shared" si="3"/>
        <v>15.561149127781391</v>
      </c>
      <c r="E29" s="9">
        <f t="shared" si="4"/>
        <v>644</v>
      </c>
    </row>
    <row r="30" spans="1:5" ht="18.75" x14ac:dyDescent="0.3">
      <c r="A30">
        <v>29</v>
      </c>
      <c r="B30" s="6">
        <v>28</v>
      </c>
      <c r="C30" s="5">
        <f t="shared" si="2"/>
        <v>19.29795918367347</v>
      </c>
      <c r="D30" s="7">
        <f t="shared" si="3"/>
        <v>21.780574563890696</v>
      </c>
      <c r="E30" s="9">
        <f t="shared" si="4"/>
        <v>812</v>
      </c>
    </row>
    <row r="31" spans="1:5" ht="18.75" x14ac:dyDescent="0.3">
      <c r="A31">
        <v>30</v>
      </c>
      <c r="B31" s="6">
        <v>23</v>
      </c>
      <c r="C31" s="5">
        <f>SUM(E22:E31)/SUM(A22:A31)</f>
        <v>19.913725490196079</v>
      </c>
      <c r="D31" s="7">
        <f t="shared" si="3"/>
        <v>22.390287281945348</v>
      </c>
      <c r="E31" s="9">
        <f t="shared" si="4"/>
        <v>690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Draganov</dc:creator>
  <cp:lastModifiedBy>Konstantin Draganov</cp:lastModifiedBy>
  <dcterms:created xsi:type="dcterms:W3CDTF">2015-03-31T00:41:58Z</dcterms:created>
  <dcterms:modified xsi:type="dcterms:W3CDTF">2015-04-01T02:24:26Z</dcterms:modified>
</cp:coreProperties>
</file>