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infolab-server\Student Share\Sai Hitesh XII\Applied Maths\XII Applied Maths Prac\"/>
    </mc:Choice>
  </mc:AlternateContent>
  <bookViews>
    <workbookView xWindow="0" yWindow="0" windowWidth="20490" windowHeight="904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6" i="1" l="1"/>
  <c r="E4" i="1" l="1"/>
  <c r="J7" i="1"/>
  <c r="A5" i="1" s="1"/>
  <c r="D5" i="1" s="1"/>
  <c r="C5" i="1" l="1"/>
  <c r="E5" i="1"/>
  <c r="A6" i="1"/>
  <c r="J9" i="1"/>
  <c r="C6" i="1" l="1"/>
  <c r="D6" i="1"/>
  <c r="E6" i="1" s="1"/>
  <c r="A7" i="1"/>
  <c r="B6" i="1"/>
  <c r="B5" i="1"/>
  <c r="D7" i="1" l="1"/>
  <c r="E7" i="1" s="1"/>
  <c r="C7" i="1"/>
  <c r="B7" i="1"/>
  <c r="A8" i="1"/>
  <c r="D8" i="1" l="1"/>
  <c r="E8" i="1" s="1"/>
  <c r="C8" i="1"/>
  <c r="A9" i="1"/>
  <c r="B8" i="1"/>
  <c r="C9" i="1" l="1"/>
  <c r="D9" i="1"/>
  <c r="E9" i="1" s="1"/>
  <c r="A10" i="1"/>
  <c r="B9" i="1"/>
  <c r="C10" i="1" l="1"/>
  <c r="D10" i="1"/>
  <c r="E10" i="1" s="1"/>
  <c r="A11" i="1"/>
  <c r="B10" i="1"/>
  <c r="D11" i="1" l="1"/>
  <c r="E11" i="1" s="1"/>
  <c r="C11" i="1"/>
  <c r="A12" i="1"/>
  <c r="B11" i="1"/>
  <c r="D12" i="1" l="1"/>
  <c r="C12" i="1"/>
  <c r="A13" i="1"/>
  <c r="E12" i="1"/>
  <c r="B12" i="1"/>
  <c r="D13" i="1" l="1"/>
  <c r="C13" i="1"/>
  <c r="A14" i="1"/>
  <c r="E13" i="1"/>
  <c r="B13" i="1"/>
  <c r="C14" i="1" l="1"/>
  <c r="D14" i="1"/>
  <c r="E14" i="1" s="1"/>
  <c r="A15" i="1"/>
  <c r="B14" i="1"/>
  <c r="D15" i="1" l="1"/>
  <c r="C15" i="1"/>
  <c r="A16" i="1"/>
  <c r="E15" i="1"/>
  <c r="B15" i="1"/>
  <c r="D16" i="1" l="1"/>
  <c r="C16" i="1"/>
  <c r="A17" i="1"/>
  <c r="E16" i="1"/>
  <c r="B16" i="1"/>
  <c r="C17" i="1" l="1"/>
  <c r="D17" i="1"/>
  <c r="A18" i="1"/>
  <c r="E17" i="1"/>
  <c r="B17" i="1"/>
  <c r="C18" i="1" l="1"/>
  <c r="D18" i="1"/>
  <c r="A19" i="1"/>
  <c r="E18" i="1"/>
  <c r="B18" i="1"/>
  <c r="D19" i="1" l="1"/>
  <c r="C19" i="1"/>
  <c r="A20" i="1"/>
  <c r="E19" i="1"/>
  <c r="B19" i="1"/>
  <c r="D20" i="1" l="1"/>
  <c r="C20" i="1"/>
  <c r="A21" i="1"/>
  <c r="E20" i="1"/>
  <c r="B20" i="1"/>
  <c r="C21" i="1" l="1"/>
  <c r="D21" i="1"/>
  <c r="A22" i="1"/>
  <c r="E21" i="1"/>
  <c r="B21" i="1"/>
  <c r="C22" i="1" l="1"/>
  <c r="D22" i="1"/>
  <c r="A23" i="1"/>
  <c r="E22" i="1"/>
  <c r="B22" i="1"/>
  <c r="C23" i="1" l="1"/>
  <c r="D23" i="1"/>
  <c r="A24" i="1"/>
  <c r="E23" i="1"/>
  <c r="B23" i="1"/>
  <c r="D24" i="1" l="1"/>
  <c r="C24" i="1"/>
  <c r="A25" i="1"/>
  <c r="E24" i="1"/>
  <c r="B24" i="1"/>
  <c r="D25" i="1" l="1"/>
  <c r="C25" i="1"/>
  <c r="A26" i="1"/>
  <c r="E25" i="1"/>
  <c r="B25" i="1"/>
  <c r="C26" i="1" l="1"/>
  <c r="D26" i="1"/>
  <c r="A27" i="1"/>
  <c r="E26" i="1"/>
  <c r="B26" i="1"/>
  <c r="C27" i="1" l="1"/>
  <c r="D27" i="1"/>
  <c r="A28" i="1"/>
  <c r="E27" i="1"/>
  <c r="B27" i="1"/>
  <c r="D28" i="1" l="1"/>
  <c r="C28" i="1"/>
  <c r="A29" i="1"/>
  <c r="E28" i="1"/>
  <c r="B28" i="1"/>
  <c r="D29" i="1" l="1"/>
  <c r="C29" i="1"/>
  <c r="A30" i="1"/>
  <c r="E29" i="1"/>
  <c r="B29" i="1"/>
  <c r="C30" i="1" l="1"/>
  <c r="D30" i="1"/>
  <c r="A31" i="1"/>
  <c r="E30" i="1"/>
  <c r="B30" i="1"/>
  <c r="C31" i="1" l="1"/>
  <c r="D31" i="1"/>
  <c r="A32" i="1"/>
  <c r="E31" i="1"/>
  <c r="B31" i="1"/>
  <c r="D32" i="1" l="1"/>
  <c r="C32" i="1"/>
  <c r="A33" i="1"/>
  <c r="E32" i="1"/>
  <c r="B32" i="1"/>
  <c r="D33" i="1" l="1"/>
  <c r="C33" i="1"/>
  <c r="A34" i="1"/>
  <c r="E33" i="1"/>
  <c r="B33" i="1"/>
  <c r="C34" i="1" l="1"/>
  <c r="D34" i="1"/>
  <c r="A35" i="1"/>
  <c r="E34" i="1"/>
  <c r="B34" i="1"/>
  <c r="C35" i="1" l="1"/>
  <c r="D35" i="1"/>
  <c r="A36" i="1"/>
  <c r="E35" i="1"/>
  <c r="B35" i="1"/>
  <c r="D36" i="1" l="1"/>
  <c r="C36" i="1"/>
  <c r="A37" i="1"/>
  <c r="E36" i="1"/>
  <c r="B36" i="1"/>
  <c r="D37" i="1" l="1"/>
  <c r="E37" i="1" s="1"/>
  <c r="C37" i="1"/>
  <c r="A38" i="1"/>
  <c r="B37" i="1"/>
  <c r="C38" i="1" l="1"/>
  <c r="D38" i="1"/>
  <c r="E38" i="1" s="1"/>
  <c r="A39" i="1"/>
  <c r="B38" i="1"/>
  <c r="C39" i="1" l="1"/>
  <c r="D39" i="1"/>
  <c r="E39" i="1" s="1"/>
  <c r="A40" i="1"/>
  <c r="B39" i="1"/>
  <c r="D40" i="1" l="1"/>
  <c r="E40" i="1" s="1"/>
  <c r="C40" i="1"/>
  <c r="A41" i="1"/>
  <c r="B40" i="1"/>
  <c r="D41" i="1" l="1"/>
  <c r="C41" i="1"/>
  <c r="A42" i="1"/>
  <c r="E41" i="1"/>
  <c r="B41" i="1"/>
  <c r="C42" i="1" l="1"/>
  <c r="D42" i="1"/>
  <c r="A43" i="1"/>
  <c r="E42" i="1"/>
  <c r="B42" i="1"/>
  <c r="C43" i="1" l="1"/>
  <c r="D43" i="1"/>
  <c r="A44" i="1"/>
  <c r="E43" i="1"/>
  <c r="B43" i="1"/>
  <c r="D44" i="1" l="1"/>
  <c r="C44" i="1"/>
  <c r="A45" i="1"/>
  <c r="E44" i="1"/>
  <c r="B44" i="1"/>
  <c r="D45" i="1" l="1"/>
  <c r="C45" i="1"/>
  <c r="A46" i="1"/>
  <c r="E45" i="1"/>
  <c r="B45" i="1"/>
  <c r="C46" i="1" l="1"/>
  <c r="D46" i="1"/>
  <c r="A47" i="1"/>
  <c r="E46" i="1"/>
  <c r="B46" i="1"/>
  <c r="C47" i="1" l="1"/>
  <c r="D47" i="1"/>
  <c r="A48" i="1"/>
  <c r="E47" i="1"/>
  <c r="B47" i="1"/>
  <c r="D48" i="1" l="1"/>
  <c r="C48" i="1"/>
  <c r="A49" i="1"/>
  <c r="E48" i="1"/>
  <c r="B48" i="1"/>
  <c r="D49" i="1" l="1"/>
  <c r="C49" i="1"/>
  <c r="A50" i="1"/>
  <c r="E49" i="1"/>
  <c r="B49" i="1"/>
  <c r="C50" i="1" l="1"/>
  <c r="D50" i="1"/>
  <c r="A51" i="1"/>
  <c r="E50" i="1"/>
  <c r="B50" i="1"/>
  <c r="C51" i="1" l="1"/>
  <c r="D51" i="1"/>
  <c r="A52" i="1"/>
  <c r="E51" i="1"/>
  <c r="B51" i="1"/>
  <c r="D52" i="1" l="1"/>
  <c r="C52" i="1"/>
  <c r="A53" i="1"/>
  <c r="E52" i="1"/>
  <c r="B52" i="1"/>
  <c r="D53" i="1" l="1"/>
  <c r="C53" i="1"/>
  <c r="A54" i="1"/>
  <c r="E53" i="1"/>
  <c r="B53" i="1"/>
  <c r="C54" i="1" l="1"/>
  <c r="D54" i="1"/>
  <c r="A55" i="1"/>
  <c r="E54" i="1"/>
  <c r="B54" i="1"/>
  <c r="C55" i="1" l="1"/>
  <c r="D55" i="1"/>
  <c r="A56" i="1"/>
  <c r="E55" i="1"/>
  <c r="B55" i="1"/>
  <c r="D56" i="1" l="1"/>
  <c r="C56" i="1"/>
  <c r="A57" i="1"/>
  <c r="E56" i="1"/>
  <c r="B56" i="1"/>
  <c r="D57" i="1" l="1"/>
  <c r="C57" i="1"/>
  <c r="A58" i="1"/>
  <c r="E57" i="1"/>
  <c r="B57" i="1"/>
  <c r="C58" i="1" l="1"/>
  <c r="D58" i="1"/>
  <c r="A59" i="1"/>
  <c r="E58" i="1"/>
  <c r="B58" i="1"/>
  <c r="C59" i="1" l="1"/>
  <c r="D59" i="1"/>
  <c r="A60" i="1"/>
  <c r="E59" i="1"/>
  <c r="B59" i="1"/>
  <c r="D60" i="1" l="1"/>
  <c r="C60" i="1"/>
  <c r="A61" i="1"/>
  <c r="E60" i="1"/>
  <c r="B60" i="1"/>
  <c r="D61" i="1" l="1"/>
  <c r="C61" i="1"/>
  <c r="A62" i="1"/>
  <c r="E61" i="1"/>
  <c r="B61" i="1"/>
  <c r="C62" i="1" l="1"/>
  <c r="D62" i="1"/>
  <c r="A63" i="1"/>
  <c r="E62" i="1"/>
  <c r="B62" i="1"/>
  <c r="C63" i="1" l="1"/>
  <c r="D63" i="1"/>
  <c r="A64" i="1"/>
  <c r="E63" i="1"/>
  <c r="B63" i="1"/>
  <c r="D64" i="1" l="1"/>
  <c r="C64" i="1"/>
  <c r="A65" i="1"/>
  <c r="E64" i="1"/>
  <c r="B64" i="1"/>
  <c r="D65" i="1" l="1"/>
  <c r="C65" i="1"/>
  <c r="A66" i="1"/>
  <c r="E65" i="1"/>
  <c r="B65" i="1"/>
  <c r="C66" i="1" l="1"/>
  <c r="D66" i="1"/>
  <c r="E66" i="1" s="1"/>
  <c r="A67" i="1"/>
  <c r="B66" i="1"/>
  <c r="C67" i="1" l="1"/>
  <c r="D67" i="1"/>
  <c r="A68" i="1"/>
  <c r="E67" i="1"/>
  <c r="B67" i="1"/>
  <c r="D68" i="1" l="1"/>
  <c r="C68" i="1"/>
  <c r="A69" i="1"/>
  <c r="E68" i="1"/>
  <c r="B68" i="1"/>
  <c r="D69" i="1" l="1"/>
  <c r="C69" i="1"/>
  <c r="A70" i="1"/>
  <c r="E69" i="1"/>
  <c r="B69" i="1"/>
  <c r="C70" i="1" l="1"/>
  <c r="D70" i="1"/>
  <c r="A71" i="1"/>
  <c r="E70" i="1"/>
  <c r="B70" i="1"/>
  <c r="C71" i="1" l="1"/>
  <c r="D71" i="1"/>
  <c r="A72" i="1"/>
  <c r="E71" i="1"/>
  <c r="B71" i="1"/>
  <c r="D72" i="1" l="1"/>
  <c r="C72" i="1"/>
  <c r="A73" i="1"/>
  <c r="E72" i="1"/>
  <c r="B72" i="1"/>
  <c r="D73" i="1" l="1"/>
  <c r="C73" i="1"/>
  <c r="A74" i="1"/>
  <c r="E73" i="1"/>
  <c r="B73" i="1"/>
  <c r="C74" i="1" l="1"/>
  <c r="D74" i="1"/>
  <c r="A75" i="1"/>
  <c r="E74" i="1"/>
  <c r="B74" i="1"/>
  <c r="C75" i="1" l="1"/>
  <c r="D75" i="1"/>
  <c r="E75" i="1" s="1"/>
  <c r="A76" i="1"/>
  <c r="C76" i="1" s="1"/>
  <c r="B75" i="1"/>
</calcChain>
</file>

<file path=xl/sharedStrings.xml><?xml version="1.0" encoding="utf-8"?>
<sst xmlns="http://schemas.openxmlformats.org/spreadsheetml/2006/main" count="18" uniqueCount="17">
  <si>
    <t>Original Principal</t>
  </si>
  <si>
    <t>Input</t>
  </si>
  <si>
    <t>Long Term (Years)</t>
  </si>
  <si>
    <t>Annual Interest Rate</t>
  </si>
  <si>
    <t>Frequency</t>
  </si>
  <si>
    <t>No. Of Periods In a Year</t>
  </si>
  <si>
    <t>Total No. Of periods nper</t>
  </si>
  <si>
    <t>Semi Annually</t>
  </si>
  <si>
    <t>Monthly</t>
  </si>
  <si>
    <t>Yearly</t>
  </si>
  <si>
    <t>Installment</t>
  </si>
  <si>
    <t>Loan Amortisation Schedule</t>
  </si>
  <si>
    <t>Period</t>
  </si>
  <si>
    <t>Payment</t>
  </si>
  <si>
    <t>Interest</t>
  </si>
  <si>
    <t>Principal</t>
  </si>
  <si>
    <t>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</si>
</sst>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$&quot;#,##0.00_);[Red]\(&quot;$&quot;#,##0.00\)"/>
    <numFmt numFmtId="164" formatCode="&quot;$&quot;#,##0.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Garamond"/>
      <family val="1"/>
    </font>
    <font>
      <b/>
      <sz val="20"/>
      <color theme="1"/>
      <name val="Garamond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2" borderId="0" xfId="0" applyFont="1" applyFill="1"/>
    <xf numFmtId="164" fontId="0" fillId="0" borderId="0" xfId="0" applyNumberFormat="1"/>
    <xf numFmtId="0" fontId="0" fillId="0" borderId="0" xfId="0" applyNumberFormat="1"/>
    <xf numFmtId="9" fontId="0" fillId="0" borderId="0" xfId="0" applyNumberFormat="1"/>
    <xf numFmtId="8" fontId="0" fillId="0" borderId="0" xfId="0" applyNumberFormat="1"/>
    <xf numFmtId="0" fontId="2" fillId="0" borderId="0" xfId="0" applyFont="1"/>
    <xf numFmtId="8" fontId="0" fillId="0" borderId="0" xfId="0" applyNumberFormat="1" applyAlignment="1">
      <alignment horizontal="center"/>
    </xf>
    <xf numFmtId="0" fontId="3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6"/>
  <sheetViews>
    <sheetView tabSelected="1" workbookViewId="0">
      <selection activeCell="J5" sqref="J5"/>
    </sheetView>
  </sheetViews>
  <sheetFormatPr defaultRowHeight="15" x14ac:dyDescent="0.25"/>
  <cols>
    <col min="1" max="1" width="18.42578125" customWidth="1"/>
    <col min="2" max="2" width="16.5703125" customWidth="1"/>
    <col min="3" max="3" width="21" customWidth="1"/>
    <col min="4" max="4" width="21.5703125" customWidth="1"/>
    <col min="5" max="5" width="15.85546875" customWidth="1"/>
    <col min="6" max="6" width="20.140625" customWidth="1"/>
    <col min="9" max="9" width="23.85546875" customWidth="1"/>
    <col min="10" max="10" width="16.7109375" customWidth="1"/>
  </cols>
  <sheetData>
    <row r="1" spans="1:10" ht="26.25" x14ac:dyDescent="0.4">
      <c r="A1" s="9" t="s">
        <v>11</v>
      </c>
      <c r="B1" s="10"/>
      <c r="C1" s="10"/>
      <c r="I1" s="2" t="s">
        <v>1</v>
      </c>
    </row>
    <row r="2" spans="1:10" x14ac:dyDescent="0.25">
      <c r="I2" s="1" t="s">
        <v>0</v>
      </c>
      <c r="J2" s="3">
        <v>700000</v>
      </c>
    </row>
    <row r="3" spans="1:10" x14ac:dyDescent="0.25">
      <c r="A3" s="7" t="s">
        <v>12</v>
      </c>
      <c r="B3" s="7" t="s">
        <v>13</v>
      </c>
      <c r="C3" s="7" t="s">
        <v>14</v>
      </c>
      <c r="D3" s="7" t="s">
        <v>15</v>
      </c>
      <c r="E3" s="7" t="s">
        <v>16</v>
      </c>
      <c r="I3" s="1" t="s">
        <v>2</v>
      </c>
      <c r="J3" s="4">
        <v>6</v>
      </c>
    </row>
    <row r="4" spans="1:10" x14ac:dyDescent="0.25">
      <c r="A4">
        <v>0</v>
      </c>
      <c r="E4" s="3">
        <f>J2</f>
        <v>700000</v>
      </c>
      <c r="I4" s="1" t="s">
        <v>3</v>
      </c>
      <c r="J4" s="5">
        <v>0.12</v>
      </c>
    </row>
    <row r="5" spans="1:10" x14ac:dyDescent="0.25">
      <c r="A5">
        <f>IF((A4+1)&lt;$J$7,A4+1,"")</f>
        <v>1</v>
      </c>
      <c r="B5" s="8">
        <f>IF(A5&lt;&gt;"",$J$9,"")</f>
        <v>83493.920566464556</v>
      </c>
      <c r="C5" s="6">
        <f>IPMT($J$4/$J$6,$A5,$J$7,-$J$2)</f>
        <v>42000</v>
      </c>
      <c r="D5" s="6">
        <f>PPMT($J$4/$J$6,$A5,$J$7,-$J$2)</f>
        <v>41493.920566464556</v>
      </c>
      <c r="E5" s="3">
        <f>IF(A5&lt;&gt;"",E4-D5,"")</f>
        <v>658506.07943353546</v>
      </c>
      <c r="I5" s="1" t="s">
        <v>4</v>
      </c>
      <c r="J5" s="4" t="s">
        <v>7</v>
      </c>
    </row>
    <row r="6" spans="1:10" x14ac:dyDescent="0.25">
      <c r="A6">
        <f t="shared" ref="A6:A69" si="0">IF((A5+1)&lt;$J$7,A5+1,"")</f>
        <v>2</v>
      </c>
      <c r="B6" s="8">
        <f t="shared" ref="B6:B69" si="1">IF(A6&lt;&gt;"",$J$9,"")</f>
        <v>83493.920566464556</v>
      </c>
      <c r="C6" s="6">
        <f t="shared" ref="C6:C69" si="2">IPMT($J$4/$J$6,$A6,$J$7,-$J$2)</f>
        <v>39510.364766012128</v>
      </c>
      <c r="D6" s="6">
        <f t="shared" ref="D6:D69" si="3">PPMT($J$4/$J$6,$A6,$J$7,-$J$2)</f>
        <v>43983.555800452428</v>
      </c>
      <c r="E6" s="3">
        <f t="shared" ref="E6:E69" si="4">IF(A6&lt;&gt;"",E5-D6,"")</f>
        <v>614522.52363308298</v>
      </c>
      <c r="I6" s="1" t="s">
        <v>5</v>
      </c>
      <c r="J6" s="4">
        <f>VLOOKUP(J5,Sheet2!A1:B3,2,0)</f>
        <v>2</v>
      </c>
    </row>
    <row r="7" spans="1:10" x14ac:dyDescent="0.25">
      <c r="A7">
        <f t="shared" si="0"/>
        <v>3</v>
      </c>
      <c r="B7" s="8">
        <f t="shared" si="1"/>
        <v>83493.920566464556</v>
      </c>
      <c r="C7" s="6">
        <f t="shared" si="2"/>
        <v>36871.351417984981</v>
      </c>
      <c r="D7" s="6">
        <f t="shared" si="3"/>
        <v>46622.569148479575</v>
      </c>
      <c r="E7" s="3">
        <f t="shared" si="4"/>
        <v>567899.95448460337</v>
      </c>
      <c r="I7" s="1" t="s">
        <v>6</v>
      </c>
      <c r="J7" s="4">
        <f>J3*J6</f>
        <v>12</v>
      </c>
    </row>
    <row r="8" spans="1:10" x14ac:dyDescent="0.25">
      <c r="A8">
        <f t="shared" si="0"/>
        <v>4</v>
      </c>
      <c r="B8" s="8">
        <f t="shared" si="1"/>
        <v>83493.920566464556</v>
      </c>
      <c r="C8" s="6">
        <f t="shared" si="2"/>
        <v>34073.997269076208</v>
      </c>
      <c r="D8" s="6">
        <f t="shared" si="3"/>
        <v>49419.923297388348</v>
      </c>
      <c r="E8" s="3">
        <f t="shared" si="4"/>
        <v>518480.03118721501</v>
      </c>
      <c r="J8" s="4"/>
    </row>
    <row r="9" spans="1:10" x14ac:dyDescent="0.25">
      <c r="A9">
        <f t="shared" si="0"/>
        <v>5</v>
      </c>
      <c r="B9" s="8">
        <f t="shared" si="1"/>
        <v>83493.920566464556</v>
      </c>
      <c r="C9" s="6">
        <f t="shared" si="2"/>
        <v>31108.801871232899</v>
      </c>
      <c r="D9" s="6">
        <f t="shared" si="3"/>
        <v>52385.118695231649</v>
      </c>
      <c r="E9" s="3">
        <f t="shared" si="4"/>
        <v>466094.91249198338</v>
      </c>
      <c r="I9" s="1" t="s">
        <v>10</v>
      </c>
      <c r="J9" s="3">
        <f>PMT(J4/J6,J7,-J2)</f>
        <v>83493.920566464556</v>
      </c>
    </row>
    <row r="10" spans="1:10" x14ac:dyDescent="0.25">
      <c r="A10">
        <f t="shared" si="0"/>
        <v>6</v>
      </c>
      <c r="B10" s="8">
        <f t="shared" si="1"/>
        <v>83493.920566464556</v>
      </c>
      <c r="C10" s="6">
        <f t="shared" si="2"/>
        <v>27965.694749519007</v>
      </c>
      <c r="D10" s="6">
        <f t="shared" si="3"/>
        <v>55528.225816945553</v>
      </c>
      <c r="E10" s="3">
        <f t="shared" si="4"/>
        <v>410566.68667503784</v>
      </c>
    </row>
    <row r="11" spans="1:10" x14ac:dyDescent="0.25">
      <c r="A11">
        <f t="shared" si="0"/>
        <v>7</v>
      </c>
      <c r="B11" s="8">
        <f t="shared" si="1"/>
        <v>83493.920566464556</v>
      </c>
      <c r="C11" s="6">
        <f t="shared" si="2"/>
        <v>24634.001200502269</v>
      </c>
      <c r="D11" s="6">
        <f t="shared" si="3"/>
        <v>58859.919365962283</v>
      </c>
      <c r="E11" s="3">
        <f t="shared" si="4"/>
        <v>351706.76730907557</v>
      </c>
    </row>
    <row r="12" spans="1:10" x14ac:dyDescent="0.25">
      <c r="A12">
        <f t="shared" si="0"/>
        <v>8</v>
      </c>
      <c r="B12" s="8">
        <f t="shared" si="1"/>
        <v>83493.920566464556</v>
      </c>
      <c r="C12" s="6">
        <f t="shared" si="2"/>
        <v>21102.406038544541</v>
      </c>
      <c r="D12" s="6">
        <f t="shared" si="3"/>
        <v>62391.514527920022</v>
      </c>
      <c r="E12" s="3">
        <f t="shared" si="4"/>
        <v>289315.25278115552</v>
      </c>
    </row>
    <row r="13" spans="1:10" x14ac:dyDescent="0.25">
      <c r="A13">
        <f t="shared" si="0"/>
        <v>9</v>
      </c>
      <c r="B13" s="8">
        <f t="shared" si="1"/>
        <v>83493.920566464556</v>
      </c>
      <c r="C13" s="6">
        <f t="shared" si="2"/>
        <v>17358.915166869338</v>
      </c>
      <c r="D13" s="6">
        <f t="shared" si="3"/>
        <v>66135.005399595233</v>
      </c>
      <c r="E13" s="3">
        <f t="shared" si="4"/>
        <v>223180.24738156027</v>
      </c>
    </row>
    <row r="14" spans="1:10" x14ac:dyDescent="0.25">
      <c r="A14">
        <f t="shared" si="0"/>
        <v>10</v>
      </c>
      <c r="B14" s="8">
        <f t="shared" si="1"/>
        <v>83493.920566464556</v>
      </c>
      <c r="C14" s="6">
        <f t="shared" si="2"/>
        <v>13390.81484289362</v>
      </c>
      <c r="D14" s="6">
        <f t="shared" si="3"/>
        <v>70103.10572357093</v>
      </c>
      <c r="E14" s="3">
        <f t="shared" si="4"/>
        <v>153077.14165798936</v>
      </c>
    </row>
    <row r="15" spans="1:10" x14ac:dyDescent="0.25">
      <c r="A15">
        <f t="shared" si="0"/>
        <v>11</v>
      </c>
      <c r="B15" s="8">
        <f t="shared" si="1"/>
        <v>83493.920566464556</v>
      </c>
      <c r="C15" s="6">
        <f t="shared" si="2"/>
        <v>9184.6284994793677</v>
      </c>
      <c r="D15" s="6">
        <f t="shared" si="3"/>
        <v>74309.292066985188</v>
      </c>
      <c r="E15" s="3">
        <f t="shared" si="4"/>
        <v>78767.849591004167</v>
      </c>
    </row>
    <row r="16" spans="1:10" x14ac:dyDescent="0.25">
      <c r="A16" t="str">
        <f t="shared" si="0"/>
        <v/>
      </c>
      <c r="B16" s="8" t="str">
        <f t="shared" si="1"/>
        <v/>
      </c>
      <c r="C16" s="6" t="e">
        <f t="shared" si="2"/>
        <v>#VALUE!</v>
      </c>
      <c r="D16" s="6" t="e">
        <f t="shared" si="3"/>
        <v>#VALUE!</v>
      </c>
      <c r="E16" s="3" t="str">
        <f t="shared" si="4"/>
        <v/>
      </c>
    </row>
    <row r="17" spans="1:5" x14ac:dyDescent="0.25">
      <c r="A17" t="e">
        <f t="shared" si="0"/>
        <v>#VALUE!</v>
      </c>
      <c r="B17" s="8" t="e">
        <f t="shared" si="1"/>
        <v>#VALUE!</v>
      </c>
      <c r="C17" s="6" t="e">
        <f t="shared" si="2"/>
        <v>#VALUE!</v>
      </c>
      <c r="D17" s="6" t="e">
        <f t="shared" si="3"/>
        <v>#VALUE!</v>
      </c>
      <c r="E17" s="3" t="e">
        <f t="shared" si="4"/>
        <v>#VALUE!</v>
      </c>
    </row>
    <row r="18" spans="1:5" x14ac:dyDescent="0.25">
      <c r="A18" t="e">
        <f t="shared" si="0"/>
        <v>#VALUE!</v>
      </c>
      <c r="B18" s="8" t="e">
        <f t="shared" si="1"/>
        <v>#VALUE!</v>
      </c>
      <c r="C18" s="6" t="e">
        <f t="shared" si="2"/>
        <v>#VALUE!</v>
      </c>
      <c r="D18" s="6" t="e">
        <f t="shared" si="3"/>
        <v>#VALUE!</v>
      </c>
      <c r="E18" s="3" t="e">
        <f t="shared" si="4"/>
        <v>#VALUE!</v>
      </c>
    </row>
    <row r="19" spans="1:5" x14ac:dyDescent="0.25">
      <c r="A19" t="e">
        <f t="shared" si="0"/>
        <v>#VALUE!</v>
      </c>
      <c r="B19" s="8" t="e">
        <f t="shared" si="1"/>
        <v>#VALUE!</v>
      </c>
      <c r="C19" s="6" t="e">
        <f t="shared" si="2"/>
        <v>#VALUE!</v>
      </c>
      <c r="D19" s="6" t="e">
        <f t="shared" si="3"/>
        <v>#VALUE!</v>
      </c>
      <c r="E19" s="3" t="e">
        <f t="shared" si="4"/>
        <v>#VALUE!</v>
      </c>
    </row>
    <row r="20" spans="1:5" x14ac:dyDescent="0.25">
      <c r="A20" t="e">
        <f t="shared" si="0"/>
        <v>#VALUE!</v>
      </c>
      <c r="B20" s="8" t="e">
        <f t="shared" si="1"/>
        <v>#VALUE!</v>
      </c>
      <c r="C20" s="6" t="e">
        <f t="shared" si="2"/>
        <v>#VALUE!</v>
      </c>
      <c r="D20" s="6" t="e">
        <f t="shared" si="3"/>
        <v>#VALUE!</v>
      </c>
      <c r="E20" s="3" t="e">
        <f t="shared" si="4"/>
        <v>#VALUE!</v>
      </c>
    </row>
    <row r="21" spans="1:5" x14ac:dyDescent="0.25">
      <c r="A21" t="e">
        <f t="shared" si="0"/>
        <v>#VALUE!</v>
      </c>
      <c r="B21" s="8" t="e">
        <f t="shared" si="1"/>
        <v>#VALUE!</v>
      </c>
      <c r="C21" s="6" t="e">
        <f t="shared" si="2"/>
        <v>#VALUE!</v>
      </c>
      <c r="D21" s="6" t="e">
        <f t="shared" si="3"/>
        <v>#VALUE!</v>
      </c>
      <c r="E21" s="3" t="e">
        <f t="shared" si="4"/>
        <v>#VALUE!</v>
      </c>
    </row>
    <row r="22" spans="1:5" x14ac:dyDescent="0.25">
      <c r="A22" t="e">
        <f t="shared" si="0"/>
        <v>#VALUE!</v>
      </c>
      <c r="B22" s="8" t="e">
        <f t="shared" si="1"/>
        <v>#VALUE!</v>
      </c>
      <c r="C22" s="6" t="e">
        <f t="shared" si="2"/>
        <v>#VALUE!</v>
      </c>
      <c r="D22" s="6" t="e">
        <f t="shared" si="3"/>
        <v>#VALUE!</v>
      </c>
      <c r="E22" s="3" t="e">
        <f t="shared" si="4"/>
        <v>#VALUE!</v>
      </c>
    </row>
    <row r="23" spans="1:5" x14ac:dyDescent="0.25">
      <c r="A23" t="e">
        <f t="shared" si="0"/>
        <v>#VALUE!</v>
      </c>
      <c r="B23" s="8" t="e">
        <f t="shared" si="1"/>
        <v>#VALUE!</v>
      </c>
      <c r="C23" s="6" t="e">
        <f t="shared" si="2"/>
        <v>#VALUE!</v>
      </c>
      <c r="D23" s="6" t="e">
        <f t="shared" si="3"/>
        <v>#VALUE!</v>
      </c>
      <c r="E23" s="3" t="e">
        <f t="shared" si="4"/>
        <v>#VALUE!</v>
      </c>
    </row>
    <row r="24" spans="1:5" x14ac:dyDescent="0.25">
      <c r="A24" t="e">
        <f t="shared" si="0"/>
        <v>#VALUE!</v>
      </c>
      <c r="B24" s="8" t="e">
        <f t="shared" si="1"/>
        <v>#VALUE!</v>
      </c>
      <c r="C24" s="6" t="e">
        <f t="shared" si="2"/>
        <v>#VALUE!</v>
      </c>
      <c r="D24" s="6" t="e">
        <f t="shared" si="3"/>
        <v>#VALUE!</v>
      </c>
      <c r="E24" s="3" t="e">
        <f t="shared" si="4"/>
        <v>#VALUE!</v>
      </c>
    </row>
    <row r="25" spans="1:5" x14ac:dyDescent="0.25">
      <c r="A25" t="e">
        <f t="shared" si="0"/>
        <v>#VALUE!</v>
      </c>
      <c r="B25" s="8" t="e">
        <f t="shared" si="1"/>
        <v>#VALUE!</v>
      </c>
      <c r="C25" s="6" t="e">
        <f t="shared" si="2"/>
        <v>#VALUE!</v>
      </c>
      <c r="D25" s="6" t="e">
        <f t="shared" si="3"/>
        <v>#VALUE!</v>
      </c>
      <c r="E25" s="3" t="e">
        <f t="shared" si="4"/>
        <v>#VALUE!</v>
      </c>
    </row>
    <row r="26" spans="1:5" x14ac:dyDescent="0.25">
      <c r="A26" t="e">
        <f t="shared" si="0"/>
        <v>#VALUE!</v>
      </c>
      <c r="B26" s="8" t="e">
        <f t="shared" si="1"/>
        <v>#VALUE!</v>
      </c>
      <c r="C26" s="6" t="e">
        <f t="shared" si="2"/>
        <v>#VALUE!</v>
      </c>
      <c r="D26" s="6" t="e">
        <f t="shared" si="3"/>
        <v>#VALUE!</v>
      </c>
      <c r="E26" s="3" t="e">
        <f t="shared" si="4"/>
        <v>#VALUE!</v>
      </c>
    </row>
    <row r="27" spans="1:5" x14ac:dyDescent="0.25">
      <c r="A27" t="e">
        <f t="shared" si="0"/>
        <v>#VALUE!</v>
      </c>
      <c r="B27" s="8" t="e">
        <f t="shared" si="1"/>
        <v>#VALUE!</v>
      </c>
      <c r="C27" s="6" t="e">
        <f t="shared" si="2"/>
        <v>#VALUE!</v>
      </c>
      <c r="D27" s="6" t="e">
        <f t="shared" si="3"/>
        <v>#VALUE!</v>
      </c>
      <c r="E27" s="3" t="e">
        <f t="shared" si="4"/>
        <v>#VALUE!</v>
      </c>
    </row>
    <row r="28" spans="1:5" x14ac:dyDescent="0.25">
      <c r="A28" t="e">
        <f t="shared" si="0"/>
        <v>#VALUE!</v>
      </c>
      <c r="B28" s="8" t="e">
        <f t="shared" si="1"/>
        <v>#VALUE!</v>
      </c>
      <c r="C28" s="6" t="e">
        <f t="shared" si="2"/>
        <v>#VALUE!</v>
      </c>
      <c r="D28" s="6" t="e">
        <f t="shared" si="3"/>
        <v>#VALUE!</v>
      </c>
      <c r="E28" s="3" t="e">
        <f t="shared" si="4"/>
        <v>#VALUE!</v>
      </c>
    </row>
    <row r="29" spans="1:5" x14ac:dyDescent="0.25">
      <c r="A29" t="e">
        <f t="shared" si="0"/>
        <v>#VALUE!</v>
      </c>
      <c r="B29" s="8" t="e">
        <f t="shared" si="1"/>
        <v>#VALUE!</v>
      </c>
      <c r="C29" s="6" t="e">
        <f t="shared" si="2"/>
        <v>#VALUE!</v>
      </c>
      <c r="D29" s="6" t="e">
        <f t="shared" si="3"/>
        <v>#VALUE!</v>
      </c>
      <c r="E29" s="3" t="e">
        <f t="shared" si="4"/>
        <v>#VALUE!</v>
      </c>
    </row>
    <row r="30" spans="1:5" x14ac:dyDescent="0.25">
      <c r="A30" t="e">
        <f t="shared" si="0"/>
        <v>#VALUE!</v>
      </c>
      <c r="B30" s="8" t="e">
        <f t="shared" si="1"/>
        <v>#VALUE!</v>
      </c>
      <c r="C30" s="6" t="e">
        <f t="shared" si="2"/>
        <v>#VALUE!</v>
      </c>
      <c r="D30" s="6" t="e">
        <f t="shared" si="3"/>
        <v>#VALUE!</v>
      </c>
      <c r="E30" s="3" t="e">
        <f t="shared" si="4"/>
        <v>#VALUE!</v>
      </c>
    </row>
    <row r="31" spans="1:5" x14ac:dyDescent="0.25">
      <c r="A31" t="e">
        <f t="shared" si="0"/>
        <v>#VALUE!</v>
      </c>
      <c r="B31" s="8" t="e">
        <f t="shared" si="1"/>
        <v>#VALUE!</v>
      </c>
      <c r="C31" s="6" t="e">
        <f t="shared" si="2"/>
        <v>#VALUE!</v>
      </c>
      <c r="D31" s="6" t="e">
        <f t="shared" si="3"/>
        <v>#VALUE!</v>
      </c>
      <c r="E31" s="3" t="e">
        <f t="shared" si="4"/>
        <v>#VALUE!</v>
      </c>
    </row>
    <row r="32" spans="1:5" x14ac:dyDescent="0.25">
      <c r="A32" t="e">
        <f t="shared" si="0"/>
        <v>#VALUE!</v>
      </c>
      <c r="B32" s="8" t="e">
        <f t="shared" si="1"/>
        <v>#VALUE!</v>
      </c>
      <c r="C32" s="6" t="e">
        <f t="shared" si="2"/>
        <v>#VALUE!</v>
      </c>
      <c r="D32" s="6" t="e">
        <f t="shared" si="3"/>
        <v>#VALUE!</v>
      </c>
      <c r="E32" s="3" t="e">
        <f t="shared" si="4"/>
        <v>#VALUE!</v>
      </c>
    </row>
    <row r="33" spans="1:5" x14ac:dyDescent="0.25">
      <c r="A33" t="e">
        <f t="shared" si="0"/>
        <v>#VALUE!</v>
      </c>
      <c r="B33" s="8" t="e">
        <f t="shared" si="1"/>
        <v>#VALUE!</v>
      </c>
      <c r="C33" s="6" t="e">
        <f t="shared" si="2"/>
        <v>#VALUE!</v>
      </c>
      <c r="D33" s="6" t="e">
        <f t="shared" si="3"/>
        <v>#VALUE!</v>
      </c>
      <c r="E33" s="3" t="e">
        <f t="shared" si="4"/>
        <v>#VALUE!</v>
      </c>
    </row>
    <row r="34" spans="1:5" x14ac:dyDescent="0.25">
      <c r="A34" t="e">
        <f t="shared" si="0"/>
        <v>#VALUE!</v>
      </c>
      <c r="B34" s="8" t="e">
        <f t="shared" si="1"/>
        <v>#VALUE!</v>
      </c>
      <c r="C34" s="6" t="e">
        <f t="shared" si="2"/>
        <v>#VALUE!</v>
      </c>
      <c r="D34" s="6" t="e">
        <f t="shared" si="3"/>
        <v>#VALUE!</v>
      </c>
      <c r="E34" s="3" t="e">
        <f t="shared" si="4"/>
        <v>#VALUE!</v>
      </c>
    </row>
    <row r="35" spans="1:5" x14ac:dyDescent="0.25">
      <c r="A35" t="e">
        <f t="shared" si="0"/>
        <v>#VALUE!</v>
      </c>
      <c r="B35" s="8" t="e">
        <f t="shared" si="1"/>
        <v>#VALUE!</v>
      </c>
      <c r="C35" s="6" t="e">
        <f t="shared" si="2"/>
        <v>#VALUE!</v>
      </c>
      <c r="D35" s="6" t="e">
        <f t="shared" si="3"/>
        <v>#VALUE!</v>
      </c>
      <c r="E35" s="3" t="e">
        <f t="shared" si="4"/>
        <v>#VALUE!</v>
      </c>
    </row>
    <row r="36" spans="1:5" x14ac:dyDescent="0.25">
      <c r="A36" t="e">
        <f t="shared" si="0"/>
        <v>#VALUE!</v>
      </c>
      <c r="B36" s="8" t="e">
        <f t="shared" si="1"/>
        <v>#VALUE!</v>
      </c>
      <c r="C36" s="6" t="e">
        <f t="shared" si="2"/>
        <v>#VALUE!</v>
      </c>
      <c r="D36" s="6" t="e">
        <f t="shared" si="3"/>
        <v>#VALUE!</v>
      </c>
      <c r="E36" s="3" t="e">
        <f t="shared" si="4"/>
        <v>#VALUE!</v>
      </c>
    </row>
    <row r="37" spans="1:5" x14ac:dyDescent="0.25">
      <c r="A37" t="e">
        <f t="shared" si="0"/>
        <v>#VALUE!</v>
      </c>
      <c r="B37" s="8" t="e">
        <f t="shared" si="1"/>
        <v>#VALUE!</v>
      </c>
      <c r="C37" s="6" t="e">
        <f t="shared" si="2"/>
        <v>#VALUE!</v>
      </c>
      <c r="D37" s="6" t="e">
        <f t="shared" si="3"/>
        <v>#VALUE!</v>
      </c>
      <c r="E37" s="3" t="e">
        <f t="shared" si="4"/>
        <v>#VALUE!</v>
      </c>
    </row>
    <row r="38" spans="1:5" x14ac:dyDescent="0.25">
      <c r="A38" t="e">
        <f t="shared" si="0"/>
        <v>#VALUE!</v>
      </c>
      <c r="B38" s="8" t="e">
        <f t="shared" si="1"/>
        <v>#VALUE!</v>
      </c>
      <c r="C38" s="6" t="e">
        <f t="shared" si="2"/>
        <v>#VALUE!</v>
      </c>
      <c r="D38" s="6" t="e">
        <f t="shared" si="3"/>
        <v>#VALUE!</v>
      </c>
      <c r="E38" s="3" t="e">
        <f t="shared" si="4"/>
        <v>#VALUE!</v>
      </c>
    </row>
    <row r="39" spans="1:5" x14ac:dyDescent="0.25">
      <c r="A39" t="e">
        <f t="shared" si="0"/>
        <v>#VALUE!</v>
      </c>
      <c r="B39" s="8" t="e">
        <f t="shared" si="1"/>
        <v>#VALUE!</v>
      </c>
      <c r="C39" s="6" t="e">
        <f t="shared" si="2"/>
        <v>#VALUE!</v>
      </c>
      <c r="D39" s="6" t="e">
        <f t="shared" si="3"/>
        <v>#VALUE!</v>
      </c>
      <c r="E39" s="3" t="e">
        <f t="shared" si="4"/>
        <v>#VALUE!</v>
      </c>
    </row>
    <row r="40" spans="1:5" x14ac:dyDescent="0.25">
      <c r="A40" t="e">
        <f t="shared" si="0"/>
        <v>#VALUE!</v>
      </c>
      <c r="B40" s="8" t="e">
        <f t="shared" si="1"/>
        <v>#VALUE!</v>
      </c>
      <c r="C40" s="6" t="e">
        <f t="shared" si="2"/>
        <v>#VALUE!</v>
      </c>
      <c r="D40" s="6" t="e">
        <f t="shared" si="3"/>
        <v>#VALUE!</v>
      </c>
      <c r="E40" s="3" t="e">
        <f t="shared" si="4"/>
        <v>#VALUE!</v>
      </c>
    </row>
    <row r="41" spans="1:5" x14ac:dyDescent="0.25">
      <c r="A41" t="e">
        <f t="shared" si="0"/>
        <v>#VALUE!</v>
      </c>
      <c r="B41" s="8" t="e">
        <f t="shared" si="1"/>
        <v>#VALUE!</v>
      </c>
      <c r="C41" s="6" t="e">
        <f t="shared" si="2"/>
        <v>#VALUE!</v>
      </c>
      <c r="D41" s="6" t="e">
        <f t="shared" si="3"/>
        <v>#VALUE!</v>
      </c>
      <c r="E41" s="3" t="e">
        <f t="shared" si="4"/>
        <v>#VALUE!</v>
      </c>
    </row>
    <row r="42" spans="1:5" x14ac:dyDescent="0.25">
      <c r="A42" t="e">
        <f t="shared" si="0"/>
        <v>#VALUE!</v>
      </c>
      <c r="B42" s="8" t="e">
        <f t="shared" si="1"/>
        <v>#VALUE!</v>
      </c>
      <c r="C42" s="6" t="e">
        <f t="shared" si="2"/>
        <v>#VALUE!</v>
      </c>
      <c r="D42" s="6" t="e">
        <f t="shared" si="3"/>
        <v>#VALUE!</v>
      </c>
      <c r="E42" s="3" t="e">
        <f t="shared" si="4"/>
        <v>#VALUE!</v>
      </c>
    </row>
    <row r="43" spans="1:5" x14ac:dyDescent="0.25">
      <c r="A43" t="e">
        <f t="shared" si="0"/>
        <v>#VALUE!</v>
      </c>
      <c r="B43" s="8" t="e">
        <f t="shared" si="1"/>
        <v>#VALUE!</v>
      </c>
      <c r="C43" s="6" t="e">
        <f t="shared" si="2"/>
        <v>#VALUE!</v>
      </c>
      <c r="D43" s="6" t="e">
        <f t="shared" si="3"/>
        <v>#VALUE!</v>
      </c>
      <c r="E43" s="3" t="e">
        <f t="shared" si="4"/>
        <v>#VALUE!</v>
      </c>
    </row>
    <row r="44" spans="1:5" x14ac:dyDescent="0.25">
      <c r="A44" t="e">
        <f t="shared" si="0"/>
        <v>#VALUE!</v>
      </c>
      <c r="B44" s="8" t="e">
        <f t="shared" si="1"/>
        <v>#VALUE!</v>
      </c>
      <c r="C44" s="6" t="e">
        <f t="shared" si="2"/>
        <v>#VALUE!</v>
      </c>
      <c r="D44" s="6" t="e">
        <f t="shared" si="3"/>
        <v>#VALUE!</v>
      </c>
      <c r="E44" s="3" t="e">
        <f t="shared" si="4"/>
        <v>#VALUE!</v>
      </c>
    </row>
    <row r="45" spans="1:5" x14ac:dyDescent="0.25">
      <c r="A45" t="e">
        <f t="shared" si="0"/>
        <v>#VALUE!</v>
      </c>
      <c r="B45" s="8" t="e">
        <f t="shared" si="1"/>
        <v>#VALUE!</v>
      </c>
      <c r="C45" s="6" t="e">
        <f t="shared" si="2"/>
        <v>#VALUE!</v>
      </c>
      <c r="D45" s="6" t="e">
        <f t="shared" si="3"/>
        <v>#VALUE!</v>
      </c>
      <c r="E45" s="3" t="e">
        <f t="shared" si="4"/>
        <v>#VALUE!</v>
      </c>
    </row>
    <row r="46" spans="1:5" x14ac:dyDescent="0.25">
      <c r="A46" t="e">
        <f t="shared" si="0"/>
        <v>#VALUE!</v>
      </c>
      <c r="B46" s="8" t="e">
        <f t="shared" si="1"/>
        <v>#VALUE!</v>
      </c>
      <c r="C46" s="6" t="e">
        <f t="shared" si="2"/>
        <v>#VALUE!</v>
      </c>
      <c r="D46" s="6" t="e">
        <f t="shared" si="3"/>
        <v>#VALUE!</v>
      </c>
      <c r="E46" s="3" t="e">
        <f t="shared" si="4"/>
        <v>#VALUE!</v>
      </c>
    </row>
    <row r="47" spans="1:5" x14ac:dyDescent="0.25">
      <c r="A47" t="e">
        <f t="shared" si="0"/>
        <v>#VALUE!</v>
      </c>
      <c r="B47" s="8" t="e">
        <f t="shared" si="1"/>
        <v>#VALUE!</v>
      </c>
      <c r="C47" s="6" t="e">
        <f t="shared" si="2"/>
        <v>#VALUE!</v>
      </c>
      <c r="D47" s="6" t="e">
        <f t="shared" si="3"/>
        <v>#VALUE!</v>
      </c>
      <c r="E47" s="3" t="e">
        <f t="shared" si="4"/>
        <v>#VALUE!</v>
      </c>
    </row>
    <row r="48" spans="1:5" x14ac:dyDescent="0.25">
      <c r="A48" t="e">
        <f t="shared" si="0"/>
        <v>#VALUE!</v>
      </c>
      <c r="B48" s="8" t="e">
        <f t="shared" si="1"/>
        <v>#VALUE!</v>
      </c>
      <c r="C48" s="6" t="e">
        <f t="shared" si="2"/>
        <v>#VALUE!</v>
      </c>
      <c r="D48" s="6" t="e">
        <f t="shared" si="3"/>
        <v>#VALUE!</v>
      </c>
      <c r="E48" s="3" t="e">
        <f t="shared" si="4"/>
        <v>#VALUE!</v>
      </c>
    </row>
    <row r="49" spans="1:5" x14ac:dyDescent="0.25">
      <c r="A49" t="e">
        <f t="shared" si="0"/>
        <v>#VALUE!</v>
      </c>
      <c r="B49" s="8" t="e">
        <f t="shared" si="1"/>
        <v>#VALUE!</v>
      </c>
      <c r="C49" s="6" t="e">
        <f t="shared" si="2"/>
        <v>#VALUE!</v>
      </c>
      <c r="D49" s="6" t="e">
        <f t="shared" si="3"/>
        <v>#VALUE!</v>
      </c>
      <c r="E49" s="3" t="e">
        <f t="shared" si="4"/>
        <v>#VALUE!</v>
      </c>
    </row>
    <row r="50" spans="1:5" x14ac:dyDescent="0.25">
      <c r="A50" t="e">
        <f t="shared" si="0"/>
        <v>#VALUE!</v>
      </c>
      <c r="B50" s="8" t="e">
        <f t="shared" si="1"/>
        <v>#VALUE!</v>
      </c>
      <c r="C50" s="6" t="e">
        <f t="shared" si="2"/>
        <v>#VALUE!</v>
      </c>
      <c r="D50" s="6" t="e">
        <f t="shared" si="3"/>
        <v>#VALUE!</v>
      </c>
      <c r="E50" s="3" t="e">
        <f t="shared" si="4"/>
        <v>#VALUE!</v>
      </c>
    </row>
    <row r="51" spans="1:5" x14ac:dyDescent="0.25">
      <c r="A51" t="e">
        <f t="shared" si="0"/>
        <v>#VALUE!</v>
      </c>
      <c r="B51" s="8" t="e">
        <f t="shared" si="1"/>
        <v>#VALUE!</v>
      </c>
      <c r="C51" s="6" t="e">
        <f t="shared" si="2"/>
        <v>#VALUE!</v>
      </c>
      <c r="D51" s="6" t="e">
        <f t="shared" si="3"/>
        <v>#VALUE!</v>
      </c>
      <c r="E51" s="3" t="e">
        <f t="shared" si="4"/>
        <v>#VALUE!</v>
      </c>
    </row>
    <row r="52" spans="1:5" x14ac:dyDescent="0.25">
      <c r="A52" t="e">
        <f t="shared" si="0"/>
        <v>#VALUE!</v>
      </c>
      <c r="B52" s="8" t="e">
        <f t="shared" si="1"/>
        <v>#VALUE!</v>
      </c>
      <c r="C52" s="6" t="e">
        <f t="shared" si="2"/>
        <v>#VALUE!</v>
      </c>
      <c r="D52" s="6" t="e">
        <f t="shared" si="3"/>
        <v>#VALUE!</v>
      </c>
      <c r="E52" s="3" t="e">
        <f t="shared" si="4"/>
        <v>#VALUE!</v>
      </c>
    </row>
    <row r="53" spans="1:5" x14ac:dyDescent="0.25">
      <c r="A53" t="e">
        <f t="shared" si="0"/>
        <v>#VALUE!</v>
      </c>
      <c r="B53" s="8" t="e">
        <f t="shared" si="1"/>
        <v>#VALUE!</v>
      </c>
      <c r="C53" s="6" t="e">
        <f t="shared" si="2"/>
        <v>#VALUE!</v>
      </c>
      <c r="D53" s="6" t="e">
        <f t="shared" si="3"/>
        <v>#VALUE!</v>
      </c>
      <c r="E53" s="3" t="e">
        <f t="shared" si="4"/>
        <v>#VALUE!</v>
      </c>
    </row>
    <row r="54" spans="1:5" x14ac:dyDescent="0.25">
      <c r="A54" t="e">
        <f t="shared" si="0"/>
        <v>#VALUE!</v>
      </c>
      <c r="B54" s="8" t="e">
        <f t="shared" si="1"/>
        <v>#VALUE!</v>
      </c>
      <c r="C54" s="6" t="e">
        <f t="shared" si="2"/>
        <v>#VALUE!</v>
      </c>
      <c r="D54" s="6" t="e">
        <f t="shared" si="3"/>
        <v>#VALUE!</v>
      </c>
      <c r="E54" s="3" t="e">
        <f t="shared" si="4"/>
        <v>#VALUE!</v>
      </c>
    </row>
    <row r="55" spans="1:5" x14ac:dyDescent="0.25">
      <c r="A55" t="e">
        <f t="shared" si="0"/>
        <v>#VALUE!</v>
      </c>
      <c r="B55" s="8" t="e">
        <f t="shared" si="1"/>
        <v>#VALUE!</v>
      </c>
      <c r="C55" s="6" t="e">
        <f t="shared" si="2"/>
        <v>#VALUE!</v>
      </c>
      <c r="D55" s="6" t="e">
        <f t="shared" si="3"/>
        <v>#VALUE!</v>
      </c>
      <c r="E55" s="3" t="e">
        <f t="shared" si="4"/>
        <v>#VALUE!</v>
      </c>
    </row>
    <row r="56" spans="1:5" x14ac:dyDescent="0.25">
      <c r="A56" t="e">
        <f t="shared" si="0"/>
        <v>#VALUE!</v>
      </c>
      <c r="B56" s="8" t="e">
        <f t="shared" si="1"/>
        <v>#VALUE!</v>
      </c>
      <c r="C56" s="6" t="e">
        <f t="shared" si="2"/>
        <v>#VALUE!</v>
      </c>
      <c r="D56" s="6" t="e">
        <f t="shared" si="3"/>
        <v>#VALUE!</v>
      </c>
      <c r="E56" s="3" t="e">
        <f t="shared" si="4"/>
        <v>#VALUE!</v>
      </c>
    </row>
    <row r="57" spans="1:5" x14ac:dyDescent="0.25">
      <c r="A57" t="e">
        <f t="shared" si="0"/>
        <v>#VALUE!</v>
      </c>
      <c r="B57" s="8" t="e">
        <f t="shared" si="1"/>
        <v>#VALUE!</v>
      </c>
      <c r="C57" s="6" t="e">
        <f t="shared" si="2"/>
        <v>#VALUE!</v>
      </c>
      <c r="D57" s="6" t="e">
        <f t="shared" si="3"/>
        <v>#VALUE!</v>
      </c>
      <c r="E57" s="3" t="e">
        <f t="shared" si="4"/>
        <v>#VALUE!</v>
      </c>
    </row>
    <row r="58" spans="1:5" x14ac:dyDescent="0.25">
      <c r="A58" t="e">
        <f t="shared" si="0"/>
        <v>#VALUE!</v>
      </c>
      <c r="B58" s="8" t="e">
        <f t="shared" si="1"/>
        <v>#VALUE!</v>
      </c>
      <c r="C58" s="6" t="e">
        <f t="shared" si="2"/>
        <v>#VALUE!</v>
      </c>
      <c r="D58" s="6" t="e">
        <f t="shared" si="3"/>
        <v>#VALUE!</v>
      </c>
      <c r="E58" s="3" t="e">
        <f t="shared" si="4"/>
        <v>#VALUE!</v>
      </c>
    </row>
    <row r="59" spans="1:5" x14ac:dyDescent="0.25">
      <c r="A59" t="e">
        <f t="shared" si="0"/>
        <v>#VALUE!</v>
      </c>
      <c r="B59" s="8" t="e">
        <f t="shared" si="1"/>
        <v>#VALUE!</v>
      </c>
      <c r="C59" s="6" t="e">
        <f t="shared" si="2"/>
        <v>#VALUE!</v>
      </c>
      <c r="D59" s="6" t="e">
        <f t="shared" si="3"/>
        <v>#VALUE!</v>
      </c>
      <c r="E59" s="3" t="e">
        <f t="shared" si="4"/>
        <v>#VALUE!</v>
      </c>
    </row>
    <row r="60" spans="1:5" x14ac:dyDescent="0.25">
      <c r="A60" t="e">
        <f t="shared" si="0"/>
        <v>#VALUE!</v>
      </c>
      <c r="B60" s="8" t="e">
        <f t="shared" si="1"/>
        <v>#VALUE!</v>
      </c>
      <c r="C60" s="6" t="e">
        <f t="shared" si="2"/>
        <v>#VALUE!</v>
      </c>
      <c r="D60" s="6" t="e">
        <f t="shared" si="3"/>
        <v>#VALUE!</v>
      </c>
      <c r="E60" s="3" t="e">
        <f t="shared" si="4"/>
        <v>#VALUE!</v>
      </c>
    </row>
    <row r="61" spans="1:5" x14ac:dyDescent="0.25">
      <c r="A61" t="e">
        <f t="shared" si="0"/>
        <v>#VALUE!</v>
      </c>
      <c r="B61" s="8" t="e">
        <f t="shared" si="1"/>
        <v>#VALUE!</v>
      </c>
      <c r="C61" s="6" t="e">
        <f t="shared" si="2"/>
        <v>#VALUE!</v>
      </c>
      <c r="D61" s="6" t="e">
        <f t="shared" si="3"/>
        <v>#VALUE!</v>
      </c>
      <c r="E61" s="3" t="e">
        <f t="shared" si="4"/>
        <v>#VALUE!</v>
      </c>
    </row>
    <row r="62" spans="1:5" x14ac:dyDescent="0.25">
      <c r="A62" t="e">
        <f t="shared" si="0"/>
        <v>#VALUE!</v>
      </c>
      <c r="B62" s="8" t="e">
        <f t="shared" si="1"/>
        <v>#VALUE!</v>
      </c>
      <c r="C62" s="6" t="e">
        <f t="shared" si="2"/>
        <v>#VALUE!</v>
      </c>
      <c r="D62" s="6" t="e">
        <f t="shared" si="3"/>
        <v>#VALUE!</v>
      </c>
      <c r="E62" s="3" t="e">
        <f t="shared" si="4"/>
        <v>#VALUE!</v>
      </c>
    </row>
    <row r="63" spans="1:5" x14ac:dyDescent="0.25">
      <c r="A63" t="e">
        <f t="shared" si="0"/>
        <v>#VALUE!</v>
      </c>
      <c r="B63" s="8" t="e">
        <f t="shared" si="1"/>
        <v>#VALUE!</v>
      </c>
      <c r="C63" s="6" t="e">
        <f t="shared" si="2"/>
        <v>#VALUE!</v>
      </c>
      <c r="D63" s="6" t="e">
        <f t="shared" si="3"/>
        <v>#VALUE!</v>
      </c>
      <c r="E63" s="3" t="e">
        <f t="shared" si="4"/>
        <v>#VALUE!</v>
      </c>
    </row>
    <row r="64" spans="1:5" x14ac:dyDescent="0.25">
      <c r="A64" t="e">
        <f t="shared" si="0"/>
        <v>#VALUE!</v>
      </c>
      <c r="B64" s="8" t="e">
        <f t="shared" si="1"/>
        <v>#VALUE!</v>
      </c>
      <c r="C64" s="6" t="e">
        <f t="shared" si="2"/>
        <v>#VALUE!</v>
      </c>
      <c r="D64" s="6" t="e">
        <f t="shared" si="3"/>
        <v>#VALUE!</v>
      </c>
      <c r="E64" s="3" t="e">
        <f t="shared" si="4"/>
        <v>#VALUE!</v>
      </c>
    </row>
    <row r="65" spans="1:5" x14ac:dyDescent="0.25">
      <c r="A65" t="e">
        <f t="shared" si="0"/>
        <v>#VALUE!</v>
      </c>
      <c r="B65" s="8" t="e">
        <f t="shared" si="1"/>
        <v>#VALUE!</v>
      </c>
      <c r="C65" s="6" t="e">
        <f t="shared" si="2"/>
        <v>#VALUE!</v>
      </c>
      <c r="D65" s="6" t="e">
        <f t="shared" si="3"/>
        <v>#VALUE!</v>
      </c>
      <c r="E65" s="3" t="e">
        <f t="shared" si="4"/>
        <v>#VALUE!</v>
      </c>
    </row>
    <row r="66" spans="1:5" x14ac:dyDescent="0.25">
      <c r="A66" t="e">
        <f t="shared" si="0"/>
        <v>#VALUE!</v>
      </c>
      <c r="B66" s="8" t="e">
        <f t="shared" si="1"/>
        <v>#VALUE!</v>
      </c>
      <c r="C66" s="6" t="e">
        <f t="shared" si="2"/>
        <v>#VALUE!</v>
      </c>
      <c r="D66" s="6" t="e">
        <f t="shared" si="3"/>
        <v>#VALUE!</v>
      </c>
      <c r="E66" s="3" t="e">
        <f t="shared" si="4"/>
        <v>#VALUE!</v>
      </c>
    </row>
    <row r="67" spans="1:5" x14ac:dyDescent="0.25">
      <c r="A67" t="e">
        <f t="shared" si="0"/>
        <v>#VALUE!</v>
      </c>
      <c r="B67" s="8" t="e">
        <f t="shared" si="1"/>
        <v>#VALUE!</v>
      </c>
      <c r="C67" s="6" t="e">
        <f t="shared" si="2"/>
        <v>#VALUE!</v>
      </c>
      <c r="D67" s="6" t="e">
        <f t="shared" si="3"/>
        <v>#VALUE!</v>
      </c>
      <c r="E67" s="3" t="e">
        <f t="shared" si="4"/>
        <v>#VALUE!</v>
      </c>
    </row>
    <row r="68" spans="1:5" x14ac:dyDescent="0.25">
      <c r="A68" t="e">
        <f t="shared" si="0"/>
        <v>#VALUE!</v>
      </c>
      <c r="B68" s="8" t="e">
        <f t="shared" si="1"/>
        <v>#VALUE!</v>
      </c>
      <c r="C68" s="6" t="e">
        <f t="shared" si="2"/>
        <v>#VALUE!</v>
      </c>
      <c r="D68" s="6" t="e">
        <f t="shared" si="3"/>
        <v>#VALUE!</v>
      </c>
      <c r="E68" s="3" t="e">
        <f t="shared" si="4"/>
        <v>#VALUE!</v>
      </c>
    </row>
    <row r="69" spans="1:5" x14ac:dyDescent="0.25">
      <c r="A69" t="e">
        <f t="shared" si="0"/>
        <v>#VALUE!</v>
      </c>
      <c r="B69" s="8" t="e">
        <f t="shared" si="1"/>
        <v>#VALUE!</v>
      </c>
      <c r="C69" s="6" t="e">
        <f t="shared" si="2"/>
        <v>#VALUE!</v>
      </c>
      <c r="D69" s="6" t="e">
        <f t="shared" si="3"/>
        <v>#VALUE!</v>
      </c>
      <c r="E69" s="3" t="e">
        <f t="shared" si="4"/>
        <v>#VALUE!</v>
      </c>
    </row>
    <row r="70" spans="1:5" x14ac:dyDescent="0.25">
      <c r="A70" t="e">
        <f t="shared" ref="A70:A76" si="5">IF((A69+1)&lt;$J$7,A69+1,"")</f>
        <v>#VALUE!</v>
      </c>
      <c r="B70" s="8" t="e">
        <f t="shared" ref="B70:B75" si="6">IF(A70&lt;&gt;"",$J$9,"")</f>
        <v>#VALUE!</v>
      </c>
      <c r="C70" s="6" t="e">
        <f t="shared" ref="C70:C75" si="7">IPMT($J$4/$J$6,$A70,$J$7,-$J$2)</f>
        <v>#VALUE!</v>
      </c>
      <c r="D70" s="6" t="e">
        <f t="shared" ref="D70:D75" si="8">PPMT($J$4/$J$6,$A70,$J$7,-$J$2)</f>
        <v>#VALUE!</v>
      </c>
      <c r="E70" s="3" t="e">
        <f t="shared" ref="E70:E75" si="9">IF(A70&lt;&gt;"",E69-D70,"")</f>
        <v>#VALUE!</v>
      </c>
    </row>
    <row r="71" spans="1:5" x14ac:dyDescent="0.25">
      <c r="A71" t="e">
        <f t="shared" si="5"/>
        <v>#VALUE!</v>
      </c>
      <c r="B71" s="8" t="e">
        <f t="shared" si="6"/>
        <v>#VALUE!</v>
      </c>
      <c r="C71" s="6" t="e">
        <f t="shared" si="7"/>
        <v>#VALUE!</v>
      </c>
      <c r="D71" s="6" t="e">
        <f t="shared" si="8"/>
        <v>#VALUE!</v>
      </c>
      <c r="E71" s="3" t="e">
        <f t="shared" si="9"/>
        <v>#VALUE!</v>
      </c>
    </row>
    <row r="72" spans="1:5" x14ac:dyDescent="0.25">
      <c r="A72" t="e">
        <f t="shared" si="5"/>
        <v>#VALUE!</v>
      </c>
      <c r="B72" s="8" t="e">
        <f t="shared" si="6"/>
        <v>#VALUE!</v>
      </c>
      <c r="C72" s="6" t="e">
        <f t="shared" si="7"/>
        <v>#VALUE!</v>
      </c>
      <c r="D72" s="6" t="e">
        <f t="shared" si="8"/>
        <v>#VALUE!</v>
      </c>
      <c r="E72" s="3" t="e">
        <f t="shared" si="9"/>
        <v>#VALUE!</v>
      </c>
    </row>
    <row r="73" spans="1:5" x14ac:dyDescent="0.25">
      <c r="A73" t="e">
        <f t="shared" si="5"/>
        <v>#VALUE!</v>
      </c>
      <c r="B73" s="8" t="e">
        <f t="shared" si="6"/>
        <v>#VALUE!</v>
      </c>
      <c r="C73" s="6" t="e">
        <f t="shared" si="7"/>
        <v>#VALUE!</v>
      </c>
      <c r="D73" s="6" t="e">
        <f t="shared" si="8"/>
        <v>#VALUE!</v>
      </c>
      <c r="E73" s="3" t="e">
        <f t="shared" si="9"/>
        <v>#VALUE!</v>
      </c>
    </row>
    <row r="74" spans="1:5" x14ac:dyDescent="0.25">
      <c r="A74" t="e">
        <f t="shared" si="5"/>
        <v>#VALUE!</v>
      </c>
      <c r="B74" s="8" t="e">
        <f t="shared" si="6"/>
        <v>#VALUE!</v>
      </c>
      <c r="C74" s="6" t="e">
        <f t="shared" si="7"/>
        <v>#VALUE!</v>
      </c>
      <c r="D74" s="6" t="e">
        <f t="shared" si="8"/>
        <v>#VALUE!</v>
      </c>
      <c r="E74" s="3" t="e">
        <f t="shared" si="9"/>
        <v>#VALUE!</v>
      </c>
    </row>
    <row r="75" spans="1:5" x14ac:dyDescent="0.25">
      <c r="A75" t="e">
        <f t="shared" si="5"/>
        <v>#VALUE!</v>
      </c>
      <c r="B75" s="8" t="e">
        <f t="shared" si="6"/>
        <v>#VALUE!</v>
      </c>
      <c r="C75" s="6" t="e">
        <f t="shared" si="7"/>
        <v>#VALUE!</v>
      </c>
      <c r="D75" s="6" t="e">
        <f t="shared" si="8"/>
        <v>#VALUE!</v>
      </c>
      <c r="E75" s="3" t="e">
        <f t="shared" si="9"/>
        <v>#VALUE!</v>
      </c>
    </row>
    <row r="76" spans="1:5" x14ac:dyDescent="0.25">
      <c r="A76" t="e">
        <f t="shared" si="5"/>
        <v>#VALUE!</v>
      </c>
      <c r="C76" s="6" t="e">
        <f t="shared" ref="C76" si="10">IPMT($J$4/$J$6,$A76,$J$7,-$J$2)</f>
        <v>#VALUE!</v>
      </c>
    </row>
  </sheetData>
  <dataValidations count="1">
    <dataValidation type="list" allowBlank="1" showInputMessage="1" showErrorMessage="1" sqref="J5">
      <formula1>"Monthly,Semi Annually,Yearly"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"/>
    </sheetView>
  </sheetViews>
  <sheetFormatPr defaultRowHeight="15" x14ac:dyDescent="0.25"/>
  <sheetData>
    <row r="1" spans="1:2" x14ac:dyDescent="0.25">
      <c r="A1" t="s">
        <v>8</v>
      </c>
      <c r="B1">
        <v>12</v>
      </c>
    </row>
    <row r="2" spans="1:2" x14ac:dyDescent="0.25">
      <c r="A2" t="s">
        <v>7</v>
      </c>
      <c r="B2">
        <v>2</v>
      </c>
    </row>
    <row r="3" spans="1:2" x14ac:dyDescent="0.25">
      <c r="A3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CS2</dc:creator>
  <cp:lastModifiedBy>CS2</cp:lastModifiedBy>
  <dcterms:created xsi:type="dcterms:W3CDTF">2024-11-12T08:55:45Z</dcterms:created>
  <dcterms:modified xsi:type="dcterms:W3CDTF">2024-11-16T04:58:09Z</dcterms:modified>
</cp:coreProperties>
</file>